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80797843\AppData\Local\rubicon\Acta Nova Client\Data\406458972\"/>
    </mc:Choice>
  </mc:AlternateContent>
  <xr:revisionPtr revIDLastSave="0" documentId="13_ncr:1_{FBB5963D-5240-421C-9465-2DB0559A5FDF}" xr6:coauthVersionLast="47" xr6:coauthVersionMax="47" xr10:uidLastSave="{00000000-0000-0000-0000-000000000000}"/>
  <bookViews>
    <workbookView xWindow="-14670" yWindow="-16410" windowWidth="29040" windowHeight="15720" tabRatio="779" activeTab="2" xr2:uid="{4CA7FE11-BC74-4DD1-B147-3D3DDD4722B1}"/>
  </bookViews>
  <sheets>
    <sheet name="Istruzioni" sheetId="12" r:id="rId1"/>
    <sheet name="TrasmissioneDati" sheetId="17" r:id="rId2"/>
    <sheet name="B1" sheetId="3" r:id="rId3"/>
    <sheet name="M1" sheetId="13" r:id="rId4"/>
    <sheet name="B2" sheetId="38" r:id="rId5"/>
    <sheet name="M2" sheetId="63" r:id="rId6"/>
    <sheet name="B3" sheetId="39" r:id="rId7"/>
    <sheet name="M3" sheetId="64" r:id="rId8"/>
    <sheet name="B4" sheetId="40" r:id="rId9"/>
    <sheet name="M4" sheetId="65" r:id="rId10"/>
    <sheet name="B5" sheetId="41" r:id="rId11"/>
    <sheet name="M5" sheetId="66" r:id="rId12"/>
    <sheet name="B6" sheetId="42" r:id="rId13"/>
    <sheet name="M6" sheetId="67" r:id="rId14"/>
    <sheet name="B7" sheetId="43" r:id="rId15"/>
    <sheet name="M7" sheetId="68" r:id="rId16"/>
    <sheet name="B8" sheetId="44" r:id="rId17"/>
    <sheet name="M8" sheetId="69" r:id="rId18"/>
    <sheet name="B9" sheetId="45" r:id="rId19"/>
    <sheet name="M9" sheetId="70" r:id="rId20"/>
    <sheet name="B10" sheetId="46" r:id="rId21"/>
    <sheet name="M10" sheetId="71" r:id="rId22"/>
    <sheet name="Conversione di PS in PP" sheetId="14" r:id="rId23"/>
    <sheet name="Informazioni supplementari" sheetId="22" r:id="rId2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5" i="46" l="1"/>
  <c r="Q25" i="46"/>
  <c r="K25" i="46"/>
  <c r="AE24" i="46"/>
  <c r="AE25" i="46" s="1"/>
  <c r="AD24" i="46"/>
  <c r="AD25" i="46" s="1"/>
  <c r="AC24" i="46"/>
  <c r="AC25" i="46" s="1"/>
  <c r="AB24" i="46"/>
  <c r="AB25" i="46" s="1"/>
  <c r="AA24" i="46"/>
  <c r="AA25" i="46" s="1"/>
  <c r="Z24" i="46"/>
  <c r="Z25" i="46" s="1"/>
  <c r="Y24" i="46"/>
  <c r="X24" i="46"/>
  <c r="X25" i="46" s="1"/>
  <c r="W24" i="46"/>
  <c r="W25" i="46" s="1"/>
  <c r="V24" i="46"/>
  <c r="V25" i="46" s="1"/>
  <c r="U24" i="46"/>
  <c r="U25" i="46" s="1"/>
  <c r="T24" i="46"/>
  <c r="T25" i="46" s="1"/>
  <c r="S24" i="46"/>
  <c r="S25" i="46" s="1"/>
  <c r="R24" i="46"/>
  <c r="R25" i="46" s="1"/>
  <c r="Q24" i="46"/>
  <c r="P24" i="46"/>
  <c r="P25" i="46" s="1"/>
  <c r="O24" i="46"/>
  <c r="O25" i="46" s="1"/>
  <c r="N24" i="46"/>
  <c r="N25" i="46" s="1"/>
  <c r="M24" i="46"/>
  <c r="M25" i="46" s="1"/>
  <c r="L24" i="46"/>
  <c r="L25" i="46" s="1"/>
  <c r="K24" i="46"/>
  <c r="J24" i="46"/>
  <c r="J25" i="46" s="1"/>
  <c r="I24" i="46"/>
  <c r="I25" i="46" s="1"/>
  <c r="H24" i="46"/>
  <c r="H25" i="46" s="1"/>
  <c r="G24" i="46"/>
  <c r="G25" i="46" s="1"/>
  <c r="F24" i="46"/>
  <c r="F25" i="46" s="1"/>
  <c r="E24" i="46"/>
  <c r="E25" i="46" s="1"/>
  <c r="D24" i="46"/>
  <c r="D25" i="46" s="1"/>
  <c r="AF23" i="46"/>
  <c r="AF22" i="46"/>
  <c r="AF21" i="46"/>
  <c r="AE19" i="46"/>
  <c r="AD19" i="46"/>
  <c r="AC19" i="46"/>
  <c r="AB19" i="46"/>
  <c r="AA19" i="46"/>
  <c r="Z19" i="46"/>
  <c r="Y19" i="46"/>
  <c r="X19" i="46"/>
  <c r="W19" i="46"/>
  <c r="V19" i="46"/>
  <c r="U19" i="46"/>
  <c r="T19" i="46"/>
  <c r="S19" i="46"/>
  <c r="R19" i="46"/>
  <c r="Q19" i="46"/>
  <c r="P19" i="46"/>
  <c r="O19" i="46"/>
  <c r="N19" i="46"/>
  <c r="M19" i="46"/>
  <c r="L19" i="46"/>
  <c r="K19" i="46"/>
  <c r="J19" i="46"/>
  <c r="I19" i="46"/>
  <c r="H19" i="46"/>
  <c r="G19" i="46"/>
  <c r="F19" i="46"/>
  <c r="E19" i="46"/>
  <c r="D19" i="46"/>
  <c r="C18" i="46"/>
  <c r="C17" i="46"/>
  <c r="S25" i="45"/>
  <c r="AE24" i="45"/>
  <c r="AE25" i="45" s="1"/>
  <c r="AD24" i="45"/>
  <c r="AD25" i="45" s="1"/>
  <c r="AC24" i="45"/>
  <c r="AC25" i="45" s="1"/>
  <c r="AB24" i="45"/>
  <c r="AB25" i="45" s="1"/>
  <c r="AA24" i="45"/>
  <c r="AA25" i="45" s="1"/>
  <c r="Z24" i="45"/>
  <c r="Z25" i="45" s="1"/>
  <c r="Y24" i="45"/>
  <c r="Y25" i="45" s="1"/>
  <c r="X24" i="45"/>
  <c r="X25" i="45" s="1"/>
  <c r="W24" i="45"/>
  <c r="W25" i="45" s="1"/>
  <c r="V24" i="45"/>
  <c r="V25" i="45" s="1"/>
  <c r="U24" i="45"/>
  <c r="U25" i="45" s="1"/>
  <c r="T24" i="45"/>
  <c r="T25" i="45" s="1"/>
  <c r="S24" i="45"/>
  <c r="R24" i="45"/>
  <c r="R25" i="45" s="1"/>
  <c r="Q24" i="45"/>
  <c r="Q25" i="45" s="1"/>
  <c r="P24" i="45"/>
  <c r="P25" i="45" s="1"/>
  <c r="O24" i="45"/>
  <c r="O25" i="45" s="1"/>
  <c r="N24" i="45"/>
  <c r="N25" i="45" s="1"/>
  <c r="M24" i="45"/>
  <c r="M25" i="45" s="1"/>
  <c r="L24" i="45"/>
  <c r="L25" i="45" s="1"/>
  <c r="K24" i="45"/>
  <c r="K25" i="45" s="1"/>
  <c r="J24" i="45"/>
  <c r="J25" i="45" s="1"/>
  <c r="I24" i="45"/>
  <c r="I25" i="45" s="1"/>
  <c r="H24" i="45"/>
  <c r="H25" i="45" s="1"/>
  <c r="G24" i="45"/>
  <c r="G25" i="45" s="1"/>
  <c r="F24" i="45"/>
  <c r="F25" i="45" s="1"/>
  <c r="E24" i="45"/>
  <c r="E25" i="45" s="1"/>
  <c r="D24" i="45"/>
  <c r="D25" i="45" s="1"/>
  <c r="AF23" i="45"/>
  <c r="AF22" i="45"/>
  <c r="AF21" i="45"/>
  <c r="AF24" i="45" s="1"/>
  <c r="AF25" i="45" s="1"/>
  <c r="AE19" i="45"/>
  <c r="AD19" i="45"/>
  <c r="AC19" i="45"/>
  <c r="AB19" i="45"/>
  <c r="AA19" i="45"/>
  <c r="Z19" i="45"/>
  <c r="Y19" i="45"/>
  <c r="X19" i="45"/>
  <c r="W19" i="45"/>
  <c r="V19" i="45"/>
  <c r="U19" i="45"/>
  <c r="T19" i="45"/>
  <c r="S19" i="45"/>
  <c r="R19" i="45"/>
  <c r="Q19" i="45"/>
  <c r="P19" i="45"/>
  <c r="O19" i="45"/>
  <c r="N19" i="45"/>
  <c r="M19" i="45"/>
  <c r="L19" i="45"/>
  <c r="K19" i="45"/>
  <c r="J19" i="45"/>
  <c r="I19" i="45"/>
  <c r="H19" i="45"/>
  <c r="G19" i="45"/>
  <c r="F19" i="45"/>
  <c r="E19" i="45"/>
  <c r="D19" i="45"/>
  <c r="C18" i="45"/>
  <c r="C17" i="45"/>
  <c r="J25" i="44"/>
  <c r="AE24" i="44"/>
  <c r="AE25" i="44" s="1"/>
  <c r="AD24" i="44"/>
  <c r="AD25" i="44" s="1"/>
  <c r="AC24" i="44"/>
  <c r="AC25" i="44" s="1"/>
  <c r="AB24" i="44"/>
  <c r="AB25" i="44" s="1"/>
  <c r="AA24" i="44"/>
  <c r="AA25" i="44" s="1"/>
  <c r="Z24" i="44"/>
  <c r="Z25" i="44" s="1"/>
  <c r="Y24" i="44"/>
  <c r="Y25" i="44" s="1"/>
  <c r="X24" i="44"/>
  <c r="X25" i="44" s="1"/>
  <c r="W24" i="44"/>
  <c r="W25" i="44" s="1"/>
  <c r="V24" i="44"/>
  <c r="V25" i="44" s="1"/>
  <c r="U24" i="44"/>
  <c r="U25" i="44" s="1"/>
  <c r="T24" i="44"/>
  <c r="T25" i="44" s="1"/>
  <c r="S24" i="44"/>
  <c r="S25" i="44" s="1"/>
  <c r="R24" i="44"/>
  <c r="R25" i="44" s="1"/>
  <c r="Q24" i="44"/>
  <c r="Q25" i="44" s="1"/>
  <c r="P24" i="44"/>
  <c r="P25" i="44" s="1"/>
  <c r="O24" i="44"/>
  <c r="O25" i="44" s="1"/>
  <c r="N24" i="44"/>
  <c r="N25" i="44" s="1"/>
  <c r="M24" i="44"/>
  <c r="M25" i="44" s="1"/>
  <c r="L24" i="44"/>
  <c r="L25" i="44" s="1"/>
  <c r="K24" i="44"/>
  <c r="K25" i="44" s="1"/>
  <c r="J24" i="44"/>
  <c r="I24" i="44"/>
  <c r="I25" i="44" s="1"/>
  <c r="H24" i="44"/>
  <c r="H25" i="44" s="1"/>
  <c r="G24" i="44"/>
  <c r="G25" i="44" s="1"/>
  <c r="F24" i="44"/>
  <c r="F25" i="44" s="1"/>
  <c r="E24" i="44"/>
  <c r="E25" i="44" s="1"/>
  <c r="D24" i="44"/>
  <c r="D25" i="44" s="1"/>
  <c r="AF23" i="44"/>
  <c r="AF22" i="44"/>
  <c r="AF21" i="44"/>
  <c r="AF24" i="44" s="1"/>
  <c r="AF25" i="44" s="1"/>
  <c r="AE19" i="44"/>
  <c r="AD19" i="44"/>
  <c r="AC19" i="44"/>
  <c r="AB19" i="44"/>
  <c r="AA19" i="44"/>
  <c r="Z19" i="44"/>
  <c r="Y19" i="44"/>
  <c r="X19" i="44"/>
  <c r="W19" i="44"/>
  <c r="V19" i="44"/>
  <c r="U19" i="44"/>
  <c r="T19" i="44"/>
  <c r="S19" i="44"/>
  <c r="R19" i="44"/>
  <c r="Q19" i="44"/>
  <c r="P19" i="44"/>
  <c r="O19" i="44"/>
  <c r="N19" i="44"/>
  <c r="M19" i="44"/>
  <c r="L19" i="44"/>
  <c r="K19" i="44"/>
  <c r="J19" i="44"/>
  <c r="I19" i="44"/>
  <c r="H19" i="44"/>
  <c r="G19" i="44"/>
  <c r="F19" i="44"/>
  <c r="E19" i="44"/>
  <c r="D19" i="44"/>
  <c r="C18" i="44"/>
  <c r="C17" i="44"/>
  <c r="AE24" i="43"/>
  <c r="AE25" i="43" s="1"/>
  <c r="AD24" i="43"/>
  <c r="AD25" i="43" s="1"/>
  <c r="AC24" i="43"/>
  <c r="AC25" i="43" s="1"/>
  <c r="AB24" i="43"/>
  <c r="AB25" i="43" s="1"/>
  <c r="AA24" i="43"/>
  <c r="AA25" i="43" s="1"/>
  <c r="Z24" i="43"/>
  <c r="Z25" i="43" s="1"/>
  <c r="Y24" i="43"/>
  <c r="Y25" i="43" s="1"/>
  <c r="X24" i="43"/>
  <c r="X25" i="43" s="1"/>
  <c r="W24" i="43"/>
  <c r="W25" i="43" s="1"/>
  <c r="V24" i="43"/>
  <c r="V25" i="43" s="1"/>
  <c r="U24" i="43"/>
  <c r="U25" i="43" s="1"/>
  <c r="T24" i="43"/>
  <c r="T25" i="43" s="1"/>
  <c r="S24" i="43"/>
  <c r="S25" i="43" s="1"/>
  <c r="R24" i="43"/>
  <c r="R25" i="43" s="1"/>
  <c r="Q24" i="43"/>
  <c r="Q25" i="43" s="1"/>
  <c r="P24" i="43"/>
  <c r="P25" i="43" s="1"/>
  <c r="O24" i="43"/>
  <c r="O25" i="43" s="1"/>
  <c r="N24" i="43"/>
  <c r="N25" i="43" s="1"/>
  <c r="M24" i="43"/>
  <c r="M25" i="43" s="1"/>
  <c r="L24" i="43"/>
  <c r="L25" i="43" s="1"/>
  <c r="K24" i="43"/>
  <c r="K25" i="43" s="1"/>
  <c r="J24" i="43"/>
  <c r="J25" i="43" s="1"/>
  <c r="I24" i="43"/>
  <c r="I25" i="43" s="1"/>
  <c r="H24" i="43"/>
  <c r="H25" i="43" s="1"/>
  <c r="G24" i="43"/>
  <c r="G25" i="43" s="1"/>
  <c r="F24" i="43"/>
  <c r="F25" i="43" s="1"/>
  <c r="E24" i="43"/>
  <c r="E25" i="43" s="1"/>
  <c r="D24" i="43"/>
  <c r="D25" i="43" s="1"/>
  <c r="AF23" i="43"/>
  <c r="AF22" i="43"/>
  <c r="AF21" i="43"/>
  <c r="AF24" i="43" s="1"/>
  <c r="AF25" i="43" s="1"/>
  <c r="AE19" i="43"/>
  <c r="AD19" i="43"/>
  <c r="AC19" i="43"/>
  <c r="AB19" i="43"/>
  <c r="AA19" i="43"/>
  <c r="Z19" i="43"/>
  <c r="Y19" i="43"/>
  <c r="X19" i="43"/>
  <c r="W19" i="43"/>
  <c r="V19" i="43"/>
  <c r="U19" i="43"/>
  <c r="T19" i="43"/>
  <c r="S19" i="43"/>
  <c r="R19" i="43"/>
  <c r="Q19" i="43"/>
  <c r="P19" i="43"/>
  <c r="O19" i="43"/>
  <c r="N19" i="43"/>
  <c r="M19" i="43"/>
  <c r="L19" i="43"/>
  <c r="K19" i="43"/>
  <c r="J19" i="43"/>
  <c r="I19" i="43"/>
  <c r="H19" i="43"/>
  <c r="G19" i="43"/>
  <c r="F19" i="43"/>
  <c r="E19" i="43"/>
  <c r="D19" i="43"/>
  <c r="C18" i="43"/>
  <c r="C17" i="43"/>
  <c r="AC25" i="42"/>
  <c r="Q25" i="42"/>
  <c r="M25" i="42"/>
  <c r="AE24" i="42"/>
  <c r="AE25" i="42" s="1"/>
  <c r="AD24" i="42"/>
  <c r="AD25" i="42" s="1"/>
  <c r="AC24" i="42"/>
  <c r="AB24" i="42"/>
  <c r="AB25" i="42" s="1"/>
  <c r="AA24" i="42"/>
  <c r="AA25" i="42" s="1"/>
  <c r="Z24" i="42"/>
  <c r="Z25" i="42" s="1"/>
  <c r="Y24" i="42"/>
  <c r="Y25" i="42" s="1"/>
  <c r="X24" i="42"/>
  <c r="X25" i="42" s="1"/>
  <c r="W24" i="42"/>
  <c r="W25" i="42" s="1"/>
  <c r="V24" i="42"/>
  <c r="V25" i="42" s="1"/>
  <c r="U24" i="42"/>
  <c r="U25" i="42" s="1"/>
  <c r="T24" i="42"/>
  <c r="T25" i="42" s="1"/>
  <c r="S24" i="42"/>
  <c r="S25" i="42" s="1"/>
  <c r="R24" i="42"/>
  <c r="R25" i="42" s="1"/>
  <c r="Q24" i="42"/>
  <c r="P24" i="42"/>
  <c r="P25" i="42" s="1"/>
  <c r="O24" i="42"/>
  <c r="O25" i="42" s="1"/>
  <c r="N24" i="42"/>
  <c r="N25" i="42" s="1"/>
  <c r="M24" i="42"/>
  <c r="L24" i="42"/>
  <c r="L25" i="42" s="1"/>
  <c r="K24" i="42"/>
  <c r="K25" i="42" s="1"/>
  <c r="J24" i="42"/>
  <c r="J25" i="42" s="1"/>
  <c r="I24" i="42"/>
  <c r="I25" i="42" s="1"/>
  <c r="H24" i="42"/>
  <c r="H25" i="42" s="1"/>
  <c r="G24" i="42"/>
  <c r="G25" i="42" s="1"/>
  <c r="F24" i="42"/>
  <c r="F25" i="42" s="1"/>
  <c r="E24" i="42"/>
  <c r="E25" i="42" s="1"/>
  <c r="D24" i="42"/>
  <c r="D25" i="42" s="1"/>
  <c r="AF23" i="42"/>
  <c r="AF22" i="42"/>
  <c r="AF21" i="42"/>
  <c r="AE19" i="42"/>
  <c r="AD19" i="42"/>
  <c r="AC19" i="42"/>
  <c r="AB19" i="42"/>
  <c r="AA19" i="42"/>
  <c r="Z19" i="42"/>
  <c r="Y19" i="42"/>
  <c r="X19" i="42"/>
  <c r="W19" i="42"/>
  <c r="V19" i="42"/>
  <c r="U19" i="42"/>
  <c r="T19" i="42"/>
  <c r="S19" i="42"/>
  <c r="R19" i="42"/>
  <c r="Q19" i="42"/>
  <c r="P19" i="42"/>
  <c r="O19" i="42"/>
  <c r="N19" i="42"/>
  <c r="M19" i="42"/>
  <c r="L19" i="42"/>
  <c r="K19" i="42"/>
  <c r="J19" i="42"/>
  <c r="I19" i="42"/>
  <c r="H19" i="42"/>
  <c r="G19" i="42"/>
  <c r="F19" i="42"/>
  <c r="E19" i="42"/>
  <c r="D19" i="42"/>
  <c r="C18" i="42"/>
  <c r="C17" i="42"/>
  <c r="AA25" i="41"/>
  <c r="S25" i="41"/>
  <c r="Q25" i="41"/>
  <c r="AE24" i="41"/>
  <c r="AE25" i="41" s="1"/>
  <c r="AD24" i="41"/>
  <c r="AD25" i="41" s="1"/>
  <c r="AC24" i="41"/>
  <c r="AC25" i="41" s="1"/>
  <c r="AB24" i="41"/>
  <c r="AB25" i="41" s="1"/>
  <c r="AA24" i="41"/>
  <c r="Z24" i="41"/>
  <c r="Z25" i="41" s="1"/>
  <c r="Y24" i="41"/>
  <c r="Y25" i="41" s="1"/>
  <c r="X24" i="41"/>
  <c r="X25" i="41" s="1"/>
  <c r="W24" i="41"/>
  <c r="W25" i="41" s="1"/>
  <c r="V24" i="41"/>
  <c r="V25" i="41" s="1"/>
  <c r="U24" i="41"/>
  <c r="U25" i="41" s="1"/>
  <c r="T24" i="41"/>
  <c r="T25" i="41" s="1"/>
  <c r="S24" i="41"/>
  <c r="R24" i="41"/>
  <c r="R25" i="41" s="1"/>
  <c r="Q24" i="41"/>
  <c r="P24" i="41"/>
  <c r="P25" i="41" s="1"/>
  <c r="O24" i="41"/>
  <c r="O25" i="41" s="1"/>
  <c r="N24" i="41"/>
  <c r="N25" i="41" s="1"/>
  <c r="M24" i="41"/>
  <c r="M25" i="41" s="1"/>
  <c r="L24" i="41"/>
  <c r="L25" i="41" s="1"/>
  <c r="K24" i="41"/>
  <c r="K25" i="41" s="1"/>
  <c r="J24" i="41"/>
  <c r="J25" i="41" s="1"/>
  <c r="I24" i="41"/>
  <c r="I25" i="41" s="1"/>
  <c r="H24" i="41"/>
  <c r="H25" i="41" s="1"/>
  <c r="G24" i="41"/>
  <c r="G25" i="41" s="1"/>
  <c r="F24" i="41"/>
  <c r="F25" i="41" s="1"/>
  <c r="E24" i="41"/>
  <c r="E25" i="41" s="1"/>
  <c r="D24" i="41"/>
  <c r="D25" i="41" s="1"/>
  <c r="AF23" i="41"/>
  <c r="AF22" i="41"/>
  <c r="AF21" i="41"/>
  <c r="AF24" i="41" s="1"/>
  <c r="AF25" i="41" s="1"/>
  <c r="AE19" i="41"/>
  <c r="AD19" i="41"/>
  <c r="AC19" i="41"/>
  <c r="AB19" i="41"/>
  <c r="AA19" i="41"/>
  <c r="Z19" i="41"/>
  <c r="Y19" i="41"/>
  <c r="X19" i="41"/>
  <c r="W19" i="41"/>
  <c r="V19" i="41"/>
  <c r="U19" i="41"/>
  <c r="T19" i="41"/>
  <c r="S19" i="41"/>
  <c r="R19" i="41"/>
  <c r="Q19" i="41"/>
  <c r="P19" i="41"/>
  <c r="O19" i="41"/>
  <c r="N19" i="41"/>
  <c r="M19" i="41"/>
  <c r="L19" i="41"/>
  <c r="K19" i="41"/>
  <c r="J19" i="41"/>
  <c r="I19" i="41"/>
  <c r="H19" i="41"/>
  <c r="G19" i="41"/>
  <c r="F19" i="41"/>
  <c r="E19" i="41"/>
  <c r="D19" i="41"/>
  <c r="C18" i="41"/>
  <c r="C17" i="41"/>
  <c r="J25" i="40"/>
  <c r="AE24" i="40"/>
  <c r="AE25" i="40" s="1"/>
  <c r="AD24" i="40"/>
  <c r="AD25" i="40" s="1"/>
  <c r="AC24" i="40"/>
  <c r="AC25" i="40" s="1"/>
  <c r="AB24" i="40"/>
  <c r="AB25" i="40" s="1"/>
  <c r="AA24" i="40"/>
  <c r="AA25" i="40" s="1"/>
  <c r="Z24" i="40"/>
  <c r="Z25" i="40" s="1"/>
  <c r="Y24" i="40"/>
  <c r="Y25" i="40" s="1"/>
  <c r="X24" i="40"/>
  <c r="X25" i="40" s="1"/>
  <c r="W24" i="40"/>
  <c r="W25" i="40" s="1"/>
  <c r="V24" i="40"/>
  <c r="V25" i="40" s="1"/>
  <c r="U24" i="40"/>
  <c r="U25" i="40" s="1"/>
  <c r="T24" i="40"/>
  <c r="T25" i="40" s="1"/>
  <c r="S24" i="40"/>
  <c r="S25" i="40" s="1"/>
  <c r="R24" i="40"/>
  <c r="R25" i="40" s="1"/>
  <c r="Q24" i="40"/>
  <c r="Q25" i="40" s="1"/>
  <c r="P24" i="40"/>
  <c r="P25" i="40" s="1"/>
  <c r="O24" i="40"/>
  <c r="O25" i="40" s="1"/>
  <c r="N24" i="40"/>
  <c r="N25" i="40" s="1"/>
  <c r="M24" i="40"/>
  <c r="M25" i="40" s="1"/>
  <c r="L24" i="40"/>
  <c r="L25" i="40" s="1"/>
  <c r="K24" i="40"/>
  <c r="K25" i="40" s="1"/>
  <c r="J24" i="40"/>
  <c r="I24" i="40"/>
  <c r="I25" i="40" s="1"/>
  <c r="H24" i="40"/>
  <c r="H25" i="40" s="1"/>
  <c r="G24" i="40"/>
  <c r="G25" i="40" s="1"/>
  <c r="F24" i="40"/>
  <c r="F25" i="40" s="1"/>
  <c r="E24" i="40"/>
  <c r="E25" i="40" s="1"/>
  <c r="D24" i="40"/>
  <c r="D25" i="40" s="1"/>
  <c r="AF23" i="40"/>
  <c r="AF22" i="40"/>
  <c r="AF21" i="40"/>
  <c r="AF24" i="40" s="1"/>
  <c r="AF25" i="40" s="1"/>
  <c r="AE19" i="40"/>
  <c r="AD19" i="40"/>
  <c r="AC19" i="40"/>
  <c r="AB19" i="40"/>
  <c r="AA19" i="40"/>
  <c r="Z19" i="40"/>
  <c r="Y19" i="40"/>
  <c r="X19" i="40"/>
  <c r="W19" i="40"/>
  <c r="V19" i="40"/>
  <c r="U19" i="40"/>
  <c r="T19" i="40"/>
  <c r="S19" i="40"/>
  <c r="R19" i="40"/>
  <c r="Q19" i="40"/>
  <c r="P19" i="40"/>
  <c r="O19" i="40"/>
  <c r="N19" i="40"/>
  <c r="M19" i="40"/>
  <c r="L19" i="40"/>
  <c r="K19" i="40"/>
  <c r="J19" i="40"/>
  <c r="I19" i="40"/>
  <c r="H19" i="40"/>
  <c r="G19" i="40"/>
  <c r="F19" i="40"/>
  <c r="E19" i="40"/>
  <c r="D19" i="40"/>
  <c r="C18" i="40"/>
  <c r="C17" i="40"/>
  <c r="AE24" i="39"/>
  <c r="AE25" i="39" s="1"/>
  <c r="AD24" i="39"/>
  <c r="AD25" i="39" s="1"/>
  <c r="AC24" i="39"/>
  <c r="AC25" i="39" s="1"/>
  <c r="AB24" i="39"/>
  <c r="AB25" i="39" s="1"/>
  <c r="AA24" i="39"/>
  <c r="AA25" i="39" s="1"/>
  <c r="Z24" i="39"/>
  <c r="Z25" i="39" s="1"/>
  <c r="Y24" i="39"/>
  <c r="Y25" i="39" s="1"/>
  <c r="X24" i="39"/>
  <c r="X25" i="39" s="1"/>
  <c r="W24" i="39"/>
  <c r="W25" i="39" s="1"/>
  <c r="V24" i="39"/>
  <c r="V25" i="39" s="1"/>
  <c r="U24" i="39"/>
  <c r="U25" i="39" s="1"/>
  <c r="T24" i="39"/>
  <c r="T25" i="39" s="1"/>
  <c r="S24" i="39"/>
  <c r="S25" i="39" s="1"/>
  <c r="R24" i="39"/>
  <c r="R25" i="39" s="1"/>
  <c r="Q24" i="39"/>
  <c r="Q25" i="39" s="1"/>
  <c r="P24" i="39"/>
  <c r="P25" i="39" s="1"/>
  <c r="O24" i="39"/>
  <c r="O25" i="39" s="1"/>
  <c r="N24" i="39"/>
  <c r="N25" i="39" s="1"/>
  <c r="M24" i="39"/>
  <c r="M25" i="39" s="1"/>
  <c r="L24" i="39"/>
  <c r="L25" i="39" s="1"/>
  <c r="K24" i="39"/>
  <c r="K25" i="39" s="1"/>
  <c r="J24" i="39"/>
  <c r="J25" i="39" s="1"/>
  <c r="I24" i="39"/>
  <c r="I25" i="39" s="1"/>
  <c r="H24" i="39"/>
  <c r="H25" i="39" s="1"/>
  <c r="G24" i="39"/>
  <c r="G25" i="39" s="1"/>
  <c r="F24" i="39"/>
  <c r="E24" i="39"/>
  <c r="E25" i="39" s="1"/>
  <c r="D24" i="39"/>
  <c r="D25" i="39" s="1"/>
  <c r="AF23" i="39"/>
  <c r="AF22" i="39"/>
  <c r="AF21" i="39"/>
  <c r="AE19" i="39"/>
  <c r="AD19" i="39"/>
  <c r="AC19" i="39"/>
  <c r="AB19" i="39"/>
  <c r="AA19" i="39"/>
  <c r="Z19" i="39"/>
  <c r="Y19" i="39"/>
  <c r="X19" i="39"/>
  <c r="W19" i="39"/>
  <c r="V19" i="39"/>
  <c r="U19" i="39"/>
  <c r="T19" i="39"/>
  <c r="S19" i="39"/>
  <c r="R19" i="39"/>
  <c r="Q19" i="39"/>
  <c r="P19" i="39"/>
  <c r="O19" i="39"/>
  <c r="N19" i="39"/>
  <c r="M19" i="39"/>
  <c r="L19" i="39"/>
  <c r="K19" i="39"/>
  <c r="J19" i="39"/>
  <c r="I19" i="39"/>
  <c r="H19" i="39"/>
  <c r="G19" i="39"/>
  <c r="F19" i="39"/>
  <c r="E19" i="39"/>
  <c r="D19" i="39"/>
  <c r="C18" i="39"/>
  <c r="C17" i="39"/>
  <c r="O25" i="38"/>
  <c r="G25" i="38"/>
  <c r="AE24" i="38"/>
  <c r="AE25" i="38" s="1"/>
  <c r="AD24" i="38"/>
  <c r="AD25" i="38" s="1"/>
  <c r="AC24" i="38"/>
  <c r="AC25" i="38" s="1"/>
  <c r="AB24" i="38"/>
  <c r="AB25" i="38" s="1"/>
  <c r="AA24" i="38"/>
  <c r="AA25" i="38" s="1"/>
  <c r="Z24" i="38"/>
  <c r="Z25" i="38" s="1"/>
  <c r="Y24" i="38"/>
  <c r="Y25" i="38" s="1"/>
  <c r="X24" i="38"/>
  <c r="X25" i="38" s="1"/>
  <c r="W24" i="38"/>
  <c r="W25" i="38" s="1"/>
  <c r="V24" i="38"/>
  <c r="V25" i="38" s="1"/>
  <c r="U24" i="38"/>
  <c r="U25" i="38" s="1"/>
  <c r="T24" i="38"/>
  <c r="T25" i="38" s="1"/>
  <c r="S24" i="38"/>
  <c r="S25" i="38" s="1"/>
  <c r="R24" i="38"/>
  <c r="R25" i="38" s="1"/>
  <c r="Q24" i="38"/>
  <c r="Q25" i="38" s="1"/>
  <c r="P24" i="38"/>
  <c r="P25" i="38" s="1"/>
  <c r="O24" i="38"/>
  <c r="N24" i="38"/>
  <c r="N25" i="38" s="1"/>
  <c r="M24" i="38"/>
  <c r="M25" i="38" s="1"/>
  <c r="L24" i="38"/>
  <c r="L25" i="38" s="1"/>
  <c r="K24" i="38"/>
  <c r="K25" i="38" s="1"/>
  <c r="J24" i="38"/>
  <c r="J25" i="38" s="1"/>
  <c r="I24" i="38"/>
  <c r="I25" i="38" s="1"/>
  <c r="H24" i="38"/>
  <c r="H25" i="38" s="1"/>
  <c r="G24" i="38"/>
  <c r="F24" i="38"/>
  <c r="F25" i="38" s="1"/>
  <c r="E24" i="38"/>
  <c r="E25" i="38" s="1"/>
  <c r="D24" i="38"/>
  <c r="D25" i="38" s="1"/>
  <c r="AF23" i="38"/>
  <c r="AF22" i="38"/>
  <c r="AF21" i="38"/>
  <c r="AF24" i="38" s="1"/>
  <c r="AF25" i="38" s="1"/>
  <c r="AE19" i="38"/>
  <c r="AD19" i="38"/>
  <c r="AC19" i="38"/>
  <c r="AB19" i="38"/>
  <c r="AA19" i="38"/>
  <c r="Z19" i="38"/>
  <c r="Y19" i="38"/>
  <c r="X19" i="38"/>
  <c r="W19" i="38"/>
  <c r="V19" i="38"/>
  <c r="U19" i="38"/>
  <c r="T19" i="38"/>
  <c r="S19" i="38"/>
  <c r="R19" i="38"/>
  <c r="Q19" i="38"/>
  <c r="P19" i="38"/>
  <c r="O19" i="38"/>
  <c r="N19" i="38"/>
  <c r="M19" i="38"/>
  <c r="L19" i="38"/>
  <c r="K19" i="38"/>
  <c r="J19" i="38"/>
  <c r="I19" i="38"/>
  <c r="H19" i="38"/>
  <c r="G19" i="38"/>
  <c r="F19" i="38"/>
  <c r="E19" i="38"/>
  <c r="D19" i="38"/>
  <c r="C18" i="38"/>
  <c r="C17" i="38"/>
  <c r="AF24" i="46" l="1"/>
  <c r="AF25" i="46" s="1"/>
  <c r="AF19" i="46"/>
  <c r="AF19" i="45"/>
  <c r="AF19" i="44"/>
  <c r="AF19" i="43"/>
  <c r="AF19" i="42"/>
  <c r="AF24" i="42"/>
  <c r="AF25" i="42" s="1"/>
  <c r="AF19" i="41"/>
  <c r="AF19" i="40"/>
  <c r="AF24" i="39"/>
  <c r="AF19" i="38"/>
  <c r="AF19" i="39"/>
  <c r="F25" i="39"/>
  <c r="AF25" i="39" l="1"/>
  <c r="C18" i="3"/>
  <c r="C17" i="3"/>
  <c r="AE25" i="3"/>
  <c r="AD25" i="3"/>
  <c r="AC25" i="3"/>
  <c r="AB25" i="3"/>
  <c r="AA25" i="3"/>
  <c r="Z25" i="3"/>
  <c r="Y25" i="3"/>
  <c r="X25" i="3"/>
  <c r="W25" i="3"/>
  <c r="V25" i="3"/>
  <c r="U25" i="3"/>
  <c r="T25" i="3"/>
  <c r="S25" i="3"/>
  <c r="R25" i="3"/>
  <c r="Q25" i="3"/>
  <c r="P25" i="3"/>
  <c r="O25" i="3"/>
  <c r="N25" i="3"/>
  <c r="M25" i="3"/>
  <c r="L25" i="3"/>
  <c r="K25" i="3"/>
  <c r="J25" i="3"/>
  <c r="I25" i="3"/>
  <c r="H25" i="3"/>
  <c r="G25" i="3"/>
  <c r="F25" i="3"/>
  <c r="E25" i="3"/>
  <c r="D19" i="3"/>
  <c r="O76" i="14"/>
  <c r="N76" i="14"/>
  <c r="G76" i="14"/>
  <c r="M17" i="17"/>
  <c r="L17" i="17"/>
  <c r="K17" i="17"/>
  <c r="J17" i="17"/>
  <c r="I17" i="17"/>
  <c r="H17" i="17"/>
  <c r="G17" i="17"/>
  <c r="F17" i="17"/>
  <c r="E17" i="17"/>
  <c r="M19" i="17"/>
  <c r="M20" i="17"/>
  <c r="L19" i="17"/>
  <c r="L20" i="17"/>
  <c r="K19" i="17"/>
  <c r="K20" i="17"/>
  <c r="J19" i="17"/>
  <c r="J20" i="17"/>
  <c r="I19" i="17"/>
  <c r="I20" i="17"/>
  <c r="H19" i="17"/>
  <c r="H20" i="17"/>
  <c r="G19" i="17"/>
  <c r="G20" i="17"/>
  <c r="F19" i="17"/>
  <c r="F20" i="17"/>
  <c r="M18" i="17"/>
  <c r="L18" i="17"/>
  <c r="K18" i="17"/>
  <c r="J18" i="17"/>
  <c r="I18" i="17"/>
  <c r="H18" i="17"/>
  <c r="G18" i="17"/>
  <c r="F18" i="17"/>
  <c r="E20" i="17"/>
  <c r="E19" i="17"/>
  <c r="E18" i="17"/>
  <c r="E23" i="17" s="1"/>
  <c r="M16" i="17"/>
  <c r="L16" i="17"/>
  <c r="K16" i="17"/>
  <c r="J16" i="17"/>
  <c r="I16" i="17"/>
  <c r="H16" i="17"/>
  <c r="G16" i="17"/>
  <c r="F16" i="17"/>
  <c r="E16" i="17"/>
  <c r="M15" i="17"/>
  <c r="L15" i="17"/>
  <c r="K15" i="17"/>
  <c r="J15" i="17"/>
  <c r="I15" i="17"/>
  <c r="H15" i="17"/>
  <c r="G15" i="17"/>
  <c r="F15" i="17"/>
  <c r="E15" i="17"/>
  <c r="D16" i="17"/>
  <c r="D15" i="17"/>
  <c r="M25" i="17" l="1"/>
  <c r="M24" i="17"/>
  <c r="M23" i="17"/>
  <c r="L25" i="17"/>
  <c r="L24" i="17"/>
  <c r="L23" i="17"/>
  <c r="L26" i="17" s="1"/>
  <c r="K25" i="17"/>
  <c r="K24" i="17"/>
  <c r="K23" i="17"/>
  <c r="J25" i="17"/>
  <c r="J23" i="17"/>
  <c r="J24" i="17"/>
  <c r="I25" i="17"/>
  <c r="I23" i="17"/>
  <c r="I24" i="17"/>
  <c r="H24" i="17"/>
  <c r="H25" i="17"/>
  <c r="H23" i="17"/>
  <c r="G23" i="17"/>
  <c r="G26" i="17" s="1"/>
  <c r="G24" i="17"/>
  <c r="G25" i="17"/>
  <c r="F24" i="17"/>
  <c r="F25" i="17"/>
  <c r="F23" i="17"/>
  <c r="E25" i="17"/>
  <c r="E26" i="17" s="1"/>
  <c r="E24" i="17"/>
  <c r="H26" i="17"/>
  <c r="I26" i="17"/>
  <c r="I21" i="17"/>
  <c r="J26" i="17"/>
  <c r="J21" i="17"/>
  <c r="K26" i="17"/>
  <c r="K21" i="17"/>
  <c r="L21" i="17"/>
  <c r="E21" i="17"/>
  <c r="M21" i="17"/>
  <c r="F21" i="17"/>
  <c r="H21" i="17"/>
  <c r="G21" i="17"/>
  <c r="M26" i="17" l="1"/>
  <c r="F26" i="17"/>
  <c r="AF22" i="3"/>
  <c r="D19" i="17" s="1"/>
  <c r="AF23" i="3"/>
  <c r="D20" i="17" s="1"/>
  <c r="AF21" i="3"/>
  <c r="D18" i="17" s="1"/>
  <c r="V24" i="3"/>
  <c r="N20" i="17" l="1"/>
  <c r="N18" i="17"/>
  <c r="N19" i="17"/>
  <c r="AF24" i="3"/>
  <c r="E19" i="3"/>
  <c r="H23" i="14"/>
  <c r="H54" i="14"/>
  <c r="H55" i="14"/>
  <c r="H56" i="14"/>
  <c r="H57" i="14"/>
  <c r="H58" i="14"/>
  <c r="H59" i="14"/>
  <c r="H53" i="14"/>
  <c r="P27" i="14"/>
  <c r="P26" i="14"/>
  <c r="P25" i="14"/>
  <c r="P24" i="14"/>
  <c r="P23" i="14"/>
  <c r="H24" i="14"/>
  <c r="H25" i="14"/>
  <c r="H26" i="14"/>
  <c r="H27" i="14"/>
  <c r="H28" i="14"/>
  <c r="H29" i="14"/>
  <c r="H30" i="14"/>
  <c r="H31" i="14"/>
  <c r="H32" i="14"/>
  <c r="H33" i="14"/>
  <c r="H34" i="14"/>
  <c r="H35" i="14"/>
  <c r="H36" i="14"/>
  <c r="H37" i="14"/>
  <c r="H38" i="14"/>
  <c r="H39" i="14"/>
  <c r="H40" i="14"/>
  <c r="F76" i="14"/>
  <c r="P59" i="14"/>
  <c r="P58" i="14"/>
  <c r="P57" i="14"/>
  <c r="P56" i="14"/>
  <c r="P55" i="14"/>
  <c r="P54" i="14"/>
  <c r="P53" i="14"/>
  <c r="F19" i="3"/>
  <c r="G19" i="3"/>
  <c r="H19" i="3"/>
  <c r="I19" i="3"/>
  <c r="J19" i="3"/>
  <c r="K19" i="3"/>
  <c r="L19" i="3"/>
  <c r="M19" i="3"/>
  <c r="N19" i="3"/>
  <c r="O19" i="3"/>
  <c r="P19" i="3"/>
  <c r="Q19" i="3"/>
  <c r="R19" i="3"/>
  <c r="S19" i="3"/>
  <c r="T19" i="3"/>
  <c r="U19" i="3"/>
  <c r="V19" i="3"/>
  <c r="W19" i="3"/>
  <c r="X19" i="3"/>
  <c r="Y19" i="3"/>
  <c r="Z19" i="3"/>
  <c r="AA19" i="3"/>
  <c r="AB19" i="3"/>
  <c r="AC19" i="3"/>
  <c r="AD19" i="3"/>
  <c r="AE19" i="3"/>
  <c r="D24" i="3"/>
  <c r="D25" i="3" s="1"/>
  <c r="H24" i="3"/>
  <c r="F24" i="3"/>
  <c r="AF19" i="3" l="1"/>
  <c r="D17" i="17" s="1"/>
  <c r="P28" i="14"/>
  <c r="H41" i="14"/>
  <c r="H61" i="14"/>
  <c r="P61" i="14"/>
  <c r="D24" i="17" l="1"/>
  <c r="N24" i="17" s="1"/>
  <c r="D23" i="17"/>
  <c r="D25" i="17"/>
  <c r="N25" i="17" s="1"/>
  <c r="D21" i="17"/>
  <c r="AF25" i="3"/>
  <c r="N17" i="17"/>
  <c r="N21" i="17" s="1"/>
  <c r="E24" i="3"/>
  <c r="G24" i="3"/>
  <c r="I24" i="3"/>
  <c r="J24" i="3"/>
  <c r="K24" i="3"/>
  <c r="L24" i="3"/>
  <c r="M24" i="3"/>
  <c r="N24" i="3"/>
  <c r="O24" i="3"/>
  <c r="P24" i="3"/>
  <c r="Q24" i="3"/>
  <c r="R24" i="3"/>
  <c r="S24" i="3"/>
  <c r="T24" i="3"/>
  <c r="U24" i="3"/>
  <c r="W24" i="3"/>
  <c r="X24" i="3"/>
  <c r="Y24" i="3"/>
  <c r="Z24" i="3"/>
  <c r="AA24" i="3"/>
  <c r="AB24" i="3"/>
  <c r="AC24" i="3"/>
  <c r="AD24" i="3"/>
  <c r="AE24" i="3"/>
  <c r="D26" i="17" l="1"/>
  <c r="N26" i="17" s="1"/>
  <c r="N23" i="17"/>
</calcChain>
</file>

<file path=xl/sharedStrings.xml><?xml version="1.0" encoding="utf-8"?>
<sst xmlns="http://schemas.openxmlformats.org/spreadsheetml/2006/main" count="1251" uniqueCount="360">
  <si>
    <t>Beim Gast</t>
  </si>
  <si>
    <t>Ja</t>
  </si>
  <si>
    <t>Nein</t>
  </si>
  <si>
    <t>Für das laufende Jahr geplant</t>
  </si>
  <si>
    <t>28)</t>
  </si>
  <si>
    <t>29)</t>
  </si>
  <si>
    <t>Information, Bildung und Kommunikation</t>
  </si>
  <si>
    <t>Lebensmittelweitergabe</t>
  </si>
  <si>
    <t>30)</t>
  </si>
  <si>
    <t>Effizientes Lebensmittel Management</t>
  </si>
  <si>
    <r>
      <rPr>
        <b/>
        <sz val="16"/>
        <color theme="1"/>
        <rFont val="Arial"/>
        <family val="2"/>
      </rPr>
      <t xml:space="preserve">Istruzioni per la compilazione dei moduli di raccolta dei dati sulle perdite alimentari negli esercizi della ristorazione </t>
    </r>
  </si>
  <si>
    <r>
      <rPr>
        <b/>
        <sz val="12"/>
        <color theme="1"/>
        <rFont val="Arial"/>
        <family val="2"/>
      </rPr>
      <t xml:space="preserve">1. Si prega di compilare un «Modulo di raccolta dei dati a livello di impresa» (fogli di calcolo I1-IX) al fine di rilevare le quantità di perdite alimentari per impresa / sede </t>
    </r>
  </si>
  <si>
    <r>
      <rPr>
        <b/>
        <sz val="12"/>
        <color theme="1"/>
        <rFont val="Arial"/>
        <family val="2"/>
      </rPr>
      <t>2. Si prega di compilare un modulo «Rapporto sulle misure di riduzione delle perdite alimentari» (fogli di calcolo M1-MX) per impresa / sede</t>
    </r>
    <r>
      <rPr>
        <b/>
        <sz val="12"/>
        <color theme="1"/>
        <rFont val="Arial"/>
        <family val="2"/>
      </rPr>
      <t xml:space="preserve">
</t>
    </r>
  </si>
  <si>
    <r>
      <rPr>
        <b/>
        <sz val="10"/>
        <color theme="1"/>
        <rFont val="Arial"/>
        <family val="2"/>
      </rPr>
      <t>Contenuto dei fogli di calcolo:</t>
    </r>
  </si>
  <si>
    <r>
      <rPr>
        <b/>
        <sz val="10"/>
        <color rgb="FF000000"/>
        <rFont val="Arial"/>
        <family val="2"/>
      </rPr>
      <t>Modulo di trasmissione dei dati</t>
    </r>
  </si>
  <si>
    <r>
      <rPr>
        <sz val="10"/>
        <color theme="1"/>
        <rFont val="Arial"/>
        <family val="2"/>
      </rPr>
      <t xml:space="preserve">Contiene una maschera di immissione per la raccolta dei dati relativi alle perdite alimentari generate. </t>
    </r>
    <r>
      <rPr>
        <sz val="10"/>
        <color theme="1"/>
        <rFont val="Arial"/>
        <family val="2"/>
      </rPr>
      <t xml:space="preserve">
</t>
    </r>
    <r>
      <rPr>
        <sz val="10"/>
        <color theme="1"/>
        <rFont val="Arial"/>
        <family val="2"/>
      </rPr>
      <t xml:space="preserve">I dati necessari per la compilazione di questa tabella sono le </t>
    </r>
    <r>
      <rPr>
        <b/>
        <sz val="10"/>
        <color theme="1"/>
        <rFont val="Arial"/>
        <family val="2"/>
      </rPr>
      <t>quantità di perdite alimentari in chilogrammi, ripartite in 3 categorie</t>
    </r>
    <r>
      <rPr>
        <sz val="10"/>
        <color theme="1"/>
        <rFont val="Arial"/>
        <family val="2"/>
      </rPr>
      <t xml:space="preserve">, </t>
    </r>
    <r>
      <rPr>
        <b/>
        <sz val="10"/>
        <color theme="1"/>
        <rFont val="Arial"/>
        <family val="2"/>
      </rPr>
      <t xml:space="preserve">il numero di pasti principali (PP) </t>
    </r>
    <r>
      <rPr>
        <sz val="10"/>
        <color theme="1"/>
        <rFont val="Arial"/>
        <family val="2"/>
      </rPr>
      <t>e il numero di giorni di apertura all</t>
    </r>
    <r>
      <rPr>
        <sz val="10"/>
        <color theme="1"/>
        <rFont val="Arial"/>
        <family val="2"/>
      </rPr>
      <t>'anno</t>
    </r>
    <r>
      <rPr>
        <b/>
        <sz val="10"/>
        <color theme="1"/>
        <rFont val="Arial"/>
        <family val="2"/>
      </rPr>
      <t xml:space="preserve">. </t>
    </r>
    <r>
      <rPr>
        <sz val="10"/>
        <color theme="1"/>
        <rFont val="Arial"/>
        <family val="2"/>
      </rPr>
      <t>Per le imprese che desiderano registrare su carta i dati delle misurazioni in cucina, è disponibile in alternativa anche un modulo di raccolta dei dati in formato Word che può essere stampato. Quest</t>
    </r>
    <r>
      <rPr>
        <sz val="10"/>
        <color theme="1"/>
        <rFont val="Arial"/>
        <family val="2"/>
      </rPr>
      <t>'ultimo può essere richiesto presso l</t>
    </r>
    <r>
      <rPr>
        <sz val="10"/>
        <color theme="1"/>
        <rFont val="Arial"/>
        <family val="2"/>
      </rPr>
      <t>'UFAM, l</t>
    </r>
    <r>
      <rPr>
        <sz val="10"/>
        <color theme="1"/>
        <rFont val="Arial"/>
        <family val="2"/>
      </rPr>
      <t xml:space="preserve">'UAW o la ZHAW.  </t>
    </r>
  </si>
  <si>
    <r>
      <rPr>
        <b/>
        <sz val="10"/>
        <color theme="1"/>
        <rFont val="Arial"/>
        <family val="2"/>
      </rPr>
      <t>M1-MX (Rapporto sulle misure di riduzione delle perdite alimentari)</t>
    </r>
  </si>
  <si>
    <r>
      <rPr>
        <b/>
        <sz val="10"/>
        <color theme="1"/>
        <rFont val="Arial"/>
        <family val="2"/>
      </rPr>
      <t>Rapporto sulle misure di riduzione delle perdite alimentari realizzate nell</t>
    </r>
    <r>
      <rPr>
        <b/>
        <sz val="10"/>
        <color theme="1"/>
        <rFont val="Arial"/>
        <family val="2"/>
      </rPr>
      <t>'anno precedente</t>
    </r>
    <r>
      <rPr>
        <sz val="10"/>
        <color theme="1"/>
        <rFont val="Arial"/>
        <family val="2"/>
      </rPr>
      <t xml:space="preserve">. </t>
    </r>
  </si>
  <si>
    <r>
      <rPr>
        <b/>
        <sz val="10"/>
        <color rgb="FF000000"/>
        <rFont val="Arial"/>
        <family val="2"/>
      </rPr>
      <t xml:space="preserve"> «Conversione di PS in PP»:</t>
    </r>
  </si>
  <si>
    <r>
      <rPr>
        <sz val="10"/>
        <color theme="1"/>
        <rFont val="Arial"/>
        <family val="2"/>
      </rPr>
      <t xml:space="preserve">Contiene istruzioni ed esempi per la </t>
    </r>
    <r>
      <rPr>
        <b/>
        <sz val="10"/>
        <color theme="1"/>
        <rFont val="Arial"/>
        <family val="2"/>
      </rPr>
      <t>conversione dei pasti secondari (PS) in pasti principali (PP)</t>
    </r>
    <r>
      <rPr>
        <sz val="10"/>
        <color theme="1"/>
        <rFont val="Arial"/>
        <family val="2"/>
      </rPr>
      <t xml:space="preserve"> per le aziende che vendono pasti secondari come ad esempio sandwich o cornetti alle noci. La conversione è </t>
    </r>
    <r>
      <rPr>
        <u/>
        <sz val="10"/>
        <color theme="1"/>
        <rFont val="Arial"/>
        <family val="2"/>
      </rPr>
      <t>facoltativa</t>
    </r>
    <r>
      <rPr>
        <sz val="10"/>
        <color theme="1"/>
        <rFont val="Arial"/>
        <family val="2"/>
      </rPr>
      <t xml:space="preserve"> ed è pertinente per le sole imprese che per il calcolo fanno riferimento ai PP. Per le imprese che adottano come unità di misura la quantità prodotta o distribuita non è invece necessaria alcuna conversione.</t>
    </r>
  </si>
  <si>
    <r>
      <rPr>
        <sz val="10"/>
        <color theme="1"/>
        <rFont val="Arial"/>
        <family val="2"/>
      </rPr>
      <t xml:space="preserve">Contiene informazioni supplementari e definizioni tratte dalla guida. In questo foglio si possono consultare le </t>
    </r>
    <r>
      <rPr>
        <b/>
        <sz val="10"/>
        <color theme="1"/>
        <rFont val="Arial"/>
        <family val="2"/>
      </rPr>
      <t>categorie di gruppi di imprese</t>
    </r>
    <r>
      <rPr>
        <sz val="10"/>
        <color theme="1"/>
        <rFont val="Arial"/>
        <family val="2"/>
      </rPr>
      <t xml:space="preserve">, le </t>
    </r>
    <r>
      <rPr>
        <b/>
        <sz val="10"/>
        <color theme="1"/>
        <rFont val="Arial"/>
        <family val="2"/>
      </rPr>
      <t xml:space="preserve">categorie di alimenti </t>
    </r>
    <r>
      <rPr>
        <sz val="10"/>
        <color theme="1"/>
        <rFont val="Arial"/>
        <family val="2"/>
      </rPr>
      <t xml:space="preserve">e le </t>
    </r>
    <r>
      <rPr>
        <b/>
        <sz val="10"/>
        <color theme="1"/>
        <rFont val="Arial"/>
        <family val="2"/>
      </rPr>
      <t>parti commestibili e non commestibili</t>
    </r>
    <r>
      <rPr>
        <sz val="10"/>
        <color theme="1"/>
        <rFont val="Arial"/>
        <family val="2"/>
      </rPr>
      <t xml:space="preserve"> degli alimenti (tutte corredate di esempi). </t>
    </r>
  </si>
  <si>
    <r>
      <rPr>
        <b/>
        <sz val="16"/>
        <color theme="1"/>
        <rFont val="Arial"/>
        <family val="2"/>
      </rPr>
      <t>Modulo di trasmissione dei dati</t>
    </r>
  </si>
  <si>
    <r>
      <rPr>
        <sz val="12"/>
        <color theme="1"/>
        <rFont val="Arial"/>
        <family val="2"/>
      </rPr>
      <t>Da trasmettere al più tardi il 31 marzo dell</t>
    </r>
    <r>
      <rPr>
        <sz val="12"/>
        <color theme="1"/>
        <rFont val="Arial"/>
        <family val="2"/>
      </rPr>
      <t>'anno successivo a fw.monitoring.ilgi@zhaw.ch</t>
    </r>
  </si>
  <si>
    <r>
      <rPr>
        <b/>
        <u/>
        <sz val="11"/>
        <color theme="1"/>
        <rFont val="Arial"/>
        <family val="2"/>
      </rPr>
      <t>Quantità di perdite alimentari</t>
    </r>
  </si>
  <si>
    <r>
      <rPr>
        <b/>
        <sz val="12"/>
        <color theme="1"/>
        <rFont val="Arial"/>
        <family val="2"/>
      </rPr>
      <t>Gruppo di imprese:</t>
    </r>
  </si>
  <si>
    <r>
      <rPr>
        <b/>
        <sz val="12"/>
        <color theme="1"/>
        <rFont val="Arial"/>
        <family val="2"/>
      </rPr>
      <t xml:space="preserve">Azienda: </t>
    </r>
  </si>
  <si>
    <r>
      <rPr>
        <b/>
        <sz val="12"/>
        <color theme="1"/>
        <rFont val="Arial"/>
        <family val="2"/>
      </rPr>
      <t>Persona di contatto:</t>
    </r>
  </si>
  <si>
    <r>
      <rPr>
        <sz val="11"/>
        <color theme="1"/>
        <rFont val="Arial"/>
        <family val="2"/>
      </rPr>
      <t>Numero di sede/impresa</t>
    </r>
  </si>
  <si>
    <r>
      <rPr>
        <b/>
        <sz val="10"/>
        <color theme="1"/>
        <rFont val="Arial"/>
        <family val="2"/>
      </rPr>
      <t>TOTALE per tutte le imprese</t>
    </r>
  </si>
  <si>
    <r>
      <rPr>
        <b/>
        <sz val="11"/>
        <color theme="1"/>
        <rFont val="Arial"/>
        <family val="2"/>
      </rPr>
      <t>Numero di giorni di apertura all</t>
    </r>
    <r>
      <rPr>
        <b/>
        <sz val="11"/>
        <color theme="1"/>
        <rFont val="Arial"/>
        <family val="2"/>
      </rPr>
      <t>'anno</t>
    </r>
  </si>
  <si>
    <r>
      <rPr>
        <b/>
        <sz val="11"/>
        <color theme="1"/>
        <rFont val="Arial"/>
        <family val="2"/>
      </rPr>
      <t>Periodo di misurazione</t>
    </r>
  </si>
  <si>
    <r>
      <rPr>
        <b/>
        <sz val="11"/>
        <color theme="1"/>
        <rFont val="Arial"/>
        <family val="2"/>
      </rPr>
      <t>Totale dei pasti principali venduti</t>
    </r>
  </si>
  <si>
    <r>
      <rPr>
        <b/>
        <sz val="11"/>
        <color theme="1"/>
        <rFont val="Arial"/>
        <family val="2"/>
      </rPr>
      <t>Totale delle perdite alimentari in cucina e in magazzino (in kg)</t>
    </r>
  </si>
  <si>
    <r>
      <rPr>
        <b/>
        <sz val="11"/>
        <color theme="1"/>
        <rFont val="Arial"/>
        <family val="2"/>
      </rPr>
      <t>Totale delle perdite alimentari presso il cliente (in kg)</t>
    </r>
  </si>
  <si>
    <r>
      <rPr>
        <b/>
        <sz val="11"/>
        <color theme="1"/>
        <rFont val="Arial"/>
        <family val="2"/>
      </rPr>
      <t>Totale degli scarti di preparazione (evitabili e inevitabili, in kg)</t>
    </r>
  </si>
  <si>
    <r>
      <rPr>
        <b/>
        <sz val="12"/>
        <color theme="1"/>
        <rFont val="Arial"/>
        <family val="2"/>
      </rPr>
      <t>Grammi di perdite alimentari per PP</t>
    </r>
  </si>
  <si>
    <r>
      <rPr>
        <b/>
        <sz val="16"/>
        <color theme="1"/>
        <rFont val="Arial"/>
        <family val="2"/>
      </rPr>
      <t>Modulo di raccolta dei dati a livello di impresa</t>
    </r>
  </si>
  <si>
    <r>
      <rPr>
        <sz val="12"/>
        <color theme="1"/>
        <rFont val="Arial"/>
        <family val="2"/>
      </rPr>
      <t xml:space="preserve">Si prega di compilare solo i campi bianchi della tabella </t>
    </r>
  </si>
  <si>
    <r>
      <rPr>
        <i/>
        <sz val="12"/>
        <color theme="1"/>
        <rFont val="Arial"/>
        <family val="2"/>
      </rPr>
      <t xml:space="preserve">Nota: </t>
    </r>
    <r>
      <rPr>
        <i/>
        <sz val="12"/>
        <color theme="1"/>
        <rFont val="Arial"/>
        <family val="2"/>
      </rPr>
      <t>in Excel, le cifre con un decimale devono essere separate da un punto; «4,5» sarà indicato ad esempio come «4</t>
    </r>
    <r>
      <rPr>
        <b/>
        <i/>
        <sz val="12"/>
        <color rgb="FFFF0000"/>
        <rFont val="Arial"/>
        <family val="2"/>
      </rPr>
      <t>.</t>
    </r>
    <r>
      <rPr>
        <i/>
        <sz val="12"/>
        <color theme="1"/>
        <rFont val="Arial"/>
        <family val="2"/>
      </rPr>
      <t>5».</t>
    </r>
  </si>
  <si>
    <r>
      <rPr>
        <b/>
        <sz val="12"/>
        <color theme="1"/>
        <rFont val="Arial"/>
        <family val="2"/>
      </rPr>
      <t>Nome dell</t>
    </r>
    <r>
      <rPr>
        <b/>
        <sz val="12"/>
        <color theme="1"/>
        <rFont val="Arial"/>
        <family val="2"/>
      </rPr>
      <t>'impresa / della sede</t>
    </r>
  </si>
  <si>
    <r>
      <rPr>
        <b/>
        <sz val="12"/>
        <color theme="1"/>
        <rFont val="Arial"/>
        <family val="2"/>
      </rPr>
      <t>Periodo di misurazione</t>
    </r>
  </si>
  <si>
    <r>
      <rPr>
        <b/>
        <sz val="12"/>
        <color theme="1"/>
        <rFont val="Arial"/>
        <family val="2"/>
      </rPr>
      <t>Numero di giorni di apertura all</t>
    </r>
    <r>
      <rPr>
        <b/>
        <sz val="12"/>
        <color theme="1"/>
        <rFont val="Arial"/>
        <family val="2"/>
      </rPr>
      <t>'anno</t>
    </r>
  </si>
  <si>
    <r>
      <rPr>
        <b/>
        <sz val="12"/>
        <color theme="1"/>
        <rFont val="Arial"/>
        <family val="2"/>
      </rPr>
      <t>Persona di contatto</t>
    </r>
  </si>
  <si>
    <r>
      <rPr>
        <b/>
        <sz val="12"/>
        <color theme="1"/>
        <rFont val="Arial"/>
        <family val="2"/>
      </rPr>
      <t>Giorno</t>
    </r>
  </si>
  <si>
    <r>
      <rPr>
        <b/>
        <sz val="12"/>
        <color theme="1"/>
        <rFont val="Arial"/>
        <family val="2"/>
      </rPr>
      <t>TOTALE</t>
    </r>
  </si>
  <si>
    <r>
      <rPr>
        <b/>
        <sz val="12"/>
        <color theme="1"/>
        <rFont val="Arial"/>
        <family val="2"/>
      </rPr>
      <t xml:space="preserve">Data </t>
    </r>
  </si>
  <si>
    <r>
      <rPr>
        <b/>
        <sz val="12"/>
        <color theme="1"/>
        <rFont val="Arial"/>
        <family val="2"/>
      </rPr>
      <t>Numero di pasti venduti</t>
    </r>
  </si>
  <si>
    <r>
      <rPr>
        <b/>
        <sz val="12"/>
        <color theme="1"/>
        <rFont val="Arial"/>
        <family val="2"/>
      </rPr>
      <t>Unità di misura:</t>
    </r>
  </si>
  <si>
    <r>
      <rPr>
        <b/>
        <sz val="12"/>
        <color theme="1"/>
        <rFont val="Arial"/>
        <family val="2"/>
      </rPr>
      <t>Totale dei pasti principali venduti (450g +/- 100g)</t>
    </r>
  </si>
  <si>
    <r>
      <rPr>
        <b/>
        <sz val="12"/>
        <color theme="1"/>
        <rFont val="Arial"/>
        <family val="2"/>
      </rPr>
      <t>Perdite alimentari per categoria (in kg)</t>
    </r>
  </si>
  <si>
    <r>
      <rPr>
        <sz val="12"/>
        <color theme="1"/>
        <rFont val="Arial"/>
        <family val="2"/>
      </rPr>
      <t xml:space="preserve">In cucina e in magazzino </t>
    </r>
    <r>
      <rPr>
        <sz val="8"/>
        <color theme="1"/>
        <rFont val="Arial"/>
        <family val="2"/>
      </rPr>
      <t>(ad es. produzione in eccesso, eccedenze di buffet, alimenti scaduti/deperiti)</t>
    </r>
  </si>
  <si>
    <r>
      <rPr>
        <sz val="12"/>
        <color theme="1"/>
        <rFont val="Arial"/>
        <family val="2"/>
      </rPr>
      <t xml:space="preserve">Presso il cliente </t>
    </r>
    <r>
      <rPr>
        <sz val="8"/>
        <color theme="1"/>
        <rFont val="Arial"/>
        <family val="2"/>
      </rPr>
      <t>(ad es. avanzi di cibo nel piatto, pane a tavola)</t>
    </r>
  </si>
  <si>
    <r>
      <rPr>
        <sz val="12"/>
        <color theme="1"/>
        <rFont val="Arial"/>
        <family val="2"/>
      </rPr>
      <t xml:space="preserve">Scarti di preparazione </t>
    </r>
    <r>
      <rPr>
        <sz val="8"/>
        <color theme="1"/>
        <rFont val="Arial"/>
        <family val="2"/>
      </rPr>
      <t>(evitabili e inevitabili; ad es. torsoli di mele, bucce di cipolle, bucce di patate)</t>
    </r>
  </si>
  <si>
    <r>
      <rPr>
        <b/>
        <sz val="12"/>
        <color theme="1"/>
        <rFont val="Arial"/>
        <family val="2"/>
      </rPr>
      <t>Totale delle perdite alimentari evitabili (in kg)</t>
    </r>
  </si>
  <si>
    <r>
      <rPr>
        <b/>
        <sz val="12"/>
        <color theme="1"/>
        <rFont val="Arial"/>
        <family val="2"/>
      </rPr>
      <t>Grammi di perdite alimentari per PP</t>
    </r>
  </si>
  <si>
    <r>
      <rPr>
        <b/>
        <sz val="12"/>
        <color theme="1"/>
        <rFont val="Arial"/>
        <family val="2"/>
      </rPr>
      <t>Nome dell</t>
    </r>
    <r>
      <rPr>
        <b/>
        <sz val="12"/>
        <color theme="1"/>
        <rFont val="Arial"/>
        <family val="2"/>
      </rPr>
      <t>'impresa / della sede</t>
    </r>
  </si>
  <si>
    <r>
      <rPr>
        <b/>
        <sz val="12"/>
        <color theme="1"/>
        <rFont val="Arial"/>
        <family val="2"/>
      </rPr>
      <t>Persona di contatto</t>
    </r>
  </si>
  <si>
    <r>
      <rPr>
        <b/>
        <sz val="14"/>
        <color theme="1"/>
        <rFont val="Arial"/>
        <family val="2"/>
      </rPr>
      <t>Rapporto sulle misure di riduzione delle perdite alimentari</t>
    </r>
  </si>
  <si>
    <r>
      <rPr>
        <b/>
        <sz val="12"/>
        <color theme="1"/>
        <rFont val="Arial"/>
        <family val="2"/>
      </rPr>
      <t xml:space="preserve">Questa colonna deve essere compilata da tutti </t>
    </r>
  </si>
  <si>
    <r>
      <rPr>
        <b/>
        <sz val="12"/>
        <color theme="0"/>
        <rFont val="Arial"/>
        <family val="2"/>
      </rPr>
      <t xml:space="preserve">Facoltativo </t>
    </r>
    <r>
      <rPr>
        <sz val="12"/>
        <color theme="0"/>
        <rFont val="Arial"/>
        <family val="2"/>
      </rPr>
      <t xml:space="preserve">
</t>
    </r>
    <r>
      <rPr>
        <i/>
        <sz val="12"/>
        <color theme="0"/>
        <rFont val="Arial"/>
        <family val="2"/>
      </rPr>
      <t>È gradita la compilazione di queste tre colonne o di alcune di esse.</t>
    </r>
  </si>
  <si>
    <r>
      <rPr>
        <b/>
        <sz val="18"/>
        <color theme="1"/>
        <rFont val="Arial"/>
        <family val="2"/>
      </rPr>
      <t>Misura</t>
    </r>
  </si>
  <si>
    <r>
      <rPr>
        <b/>
        <sz val="12"/>
        <color rgb="FFFF0000"/>
        <rFont val="Arial"/>
        <family val="2"/>
      </rPr>
      <t>Obbligatorio</t>
    </r>
    <r>
      <rPr>
        <sz val="12"/>
        <color theme="1"/>
        <rFont val="Arial"/>
        <family val="2"/>
      </rPr>
      <t xml:space="preserve">
</t>
    </r>
    <r>
      <rPr>
        <b/>
        <sz val="12"/>
        <color theme="1"/>
        <rFont val="Arial"/>
        <family val="2"/>
      </rPr>
      <t xml:space="preserve">
</t>
    </r>
    <r>
      <rPr>
        <b/>
        <sz val="12"/>
        <color theme="1"/>
        <rFont val="Arial"/>
        <family val="2"/>
      </rPr>
      <t>La misura è stata realizzata nel corso dell</t>
    </r>
    <r>
      <rPr>
        <b/>
        <sz val="12"/>
        <color theme="1"/>
        <rFont val="Arial"/>
        <family val="2"/>
      </rPr>
      <t xml:space="preserve">'anno precedente?
</t>
    </r>
    <r>
      <rPr>
        <i/>
        <sz val="12"/>
        <color theme="1"/>
        <rFont val="Arial"/>
        <family val="2"/>
      </rPr>
      <t>Si prega di cliccare nella cella e selezionare un</t>
    </r>
    <r>
      <rPr>
        <i/>
        <sz val="12"/>
        <color theme="1"/>
        <rFont val="Arial"/>
        <family val="2"/>
      </rPr>
      <t>'opzione dal menù a tendina.</t>
    </r>
  </si>
  <si>
    <r>
      <rPr>
        <b/>
        <sz val="12"/>
        <color theme="0" tint="-0.499984740745262"/>
        <rFont val="Arial"/>
        <family val="2"/>
      </rPr>
      <t>Facoltativo</t>
    </r>
    <r>
      <rPr>
        <b/>
        <sz val="12"/>
        <color theme="1"/>
        <rFont val="Arial"/>
        <family val="2"/>
      </rPr>
      <t xml:space="preserve">
</t>
    </r>
    <r>
      <rPr>
        <b/>
        <sz val="12"/>
        <color theme="1"/>
        <rFont val="Arial"/>
        <family val="2"/>
      </rPr>
      <t xml:space="preserve">
</t>
    </r>
    <r>
      <rPr>
        <b/>
        <sz val="12"/>
        <color theme="1"/>
        <rFont val="Arial"/>
        <family val="2"/>
      </rPr>
      <t xml:space="preserve">In che modo è stata realizzata la misura? </t>
    </r>
    <r>
      <rPr>
        <b/>
        <sz val="12"/>
        <color theme="1"/>
        <rFont val="Arial"/>
        <family val="2"/>
      </rPr>
      <t>/ Per quale motivo non è stata realizzata la misura?</t>
    </r>
  </si>
  <si>
    <r>
      <rPr>
        <b/>
        <sz val="12"/>
        <color theme="0" tint="-0.499984740745262"/>
        <rFont val="Arial"/>
        <family val="2"/>
      </rPr>
      <t>Facoltativo</t>
    </r>
    <r>
      <rPr>
        <b/>
        <sz val="12"/>
        <color theme="1"/>
        <rFont val="Arial"/>
        <family val="2"/>
      </rPr>
      <t xml:space="preserve">
</t>
    </r>
    <r>
      <rPr>
        <b/>
        <sz val="12"/>
        <color theme="1"/>
        <rFont val="Arial"/>
        <family val="2"/>
      </rPr>
      <t xml:space="preserve">
</t>
    </r>
    <r>
      <rPr>
        <b/>
        <sz val="12"/>
        <color theme="1"/>
        <rFont val="Arial"/>
        <family val="2"/>
      </rPr>
      <t>Quali sono gli attori e i principali gruppi di destinatari coinvolti?</t>
    </r>
  </si>
  <si>
    <r>
      <rPr>
        <b/>
        <sz val="12"/>
        <color theme="0" tint="-0.499984740745262"/>
        <rFont val="Arial"/>
        <family val="2"/>
      </rPr>
      <t>Facoltativo</t>
    </r>
    <r>
      <rPr>
        <sz val="12"/>
        <color theme="1"/>
        <rFont val="Arial"/>
        <family val="2"/>
      </rPr>
      <t xml:space="preserve">
</t>
    </r>
    <r>
      <rPr>
        <sz val="12"/>
        <color theme="1"/>
        <rFont val="Arial"/>
        <family val="2"/>
      </rPr>
      <t xml:space="preserve">
</t>
    </r>
    <r>
      <rPr>
        <b/>
        <sz val="12"/>
        <color theme="1"/>
        <rFont val="Arial"/>
        <family val="2"/>
      </rPr>
      <t>Qual è stato l</t>
    </r>
    <r>
      <rPr>
        <b/>
        <sz val="12"/>
        <color theme="1"/>
        <rFont val="Arial"/>
        <family val="2"/>
      </rPr>
      <t>'impatto della misura, considerato anche il contributo alla riduzione delle perdite alimentari nella catena di approvvigionamento e presso i clienti?</t>
    </r>
    <r>
      <rPr>
        <sz val="12"/>
        <color theme="1"/>
        <rFont val="Arial"/>
        <family val="2"/>
      </rPr>
      <t xml:space="preserve">
</t>
    </r>
    <r>
      <rPr>
        <i/>
        <sz val="12"/>
        <color theme="1"/>
        <rFont val="Arial"/>
        <family val="2"/>
      </rPr>
      <t>(se possibile in kg di perdite alimentari risparmiate, altrimenti in forma descrittiva)</t>
    </r>
  </si>
  <si>
    <r>
      <rPr>
        <b/>
        <sz val="12"/>
        <color theme="1"/>
        <rFont val="Arial"/>
        <family val="2"/>
      </rPr>
      <t xml:space="preserve">Gestione efficiente delle derrate alimentari </t>
    </r>
    <r>
      <rPr>
        <sz val="12"/>
        <color theme="1"/>
        <rFont val="Arial"/>
        <family val="2"/>
      </rPr>
      <t>(la realizzazione di almeno 4 misure è obbligatoria)</t>
    </r>
  </si>
  <si>
    <r>
      <rPr>
        <sz val="12"/>
        <color theme="1"/>
        <rFont val="Arial"/>
        <family val="2"/>
      </rPr>
      <t>1)* Misurare le perdite alimentari secondo la guida e valutare i dati delle misurazioni.</t>
    </r>
  </si>
  <si>
    <r>
      <rPr>
        <sz val="12"/>
        <color theme="1"/>
        <rFont val="Arial"/>
        <family val="2"/>
      </rPr>
      <t>2) Ottimizzare il calcolo delle quantità al fine di pianificare i volumi di acquisto con la maggiore precisione possibile.</t>
    </r>
  </si>
  <si>
    <r>
      <rPr>
        <sz val="12"/>
        <color theme="1"/>
        <rFont val="Arial"/>
        <family val="2"/>
      </rPr>
      <t xml:space="preserve">3) Ridurre lo spreco alimentare a monte della catena del valore (ad es. utilizzo di prodotti di seconda scelta, frutta e verdura esteticamente non perfetta ecc.). </t>
    </r>
  </si>
  <si>
    <t>Effizientes Lebensmittel Management</t>
  </si>
  <si>
    <r>
      <rPr>
        <sz val="12"/>
        <color theme="1"/>
        <rFont val="Arial"/>
        <family val="2"/>
      </rPr>
      <t>4) Verificare il piano dei menù (analisi di «successi/insuccessi»).</t>
    </r>
  </si>
  <si>
    <r>
      <rPr>
        <sz val="12"/>
        <color theme="1"/>
        <rFont val="Arial"/>
        <family val="2"/>
      </rPr>
      <t>5) Limitare/ridurre la scelta nei menù.</t>
    </r>
  </si>
  <si>
    <t>Beim Gast</t>
  </si>
  <si>
    <r>
      <rPr>
        <sz val="12"/>
        <color theme="1"/>
        <rFont val="Arial"/>
        <family val="2"/>
      </rPr>
      <t>6) Verificare e adeguare il piano di produzione e le ricette (meno produzione in eccesso).</t>
    </r>
  </si>
  <si>
    <t>Information, Bildung und Kommunikation</t>
  </si>
  <si>
    <t>Lebensmittelweitergabe</t>
  </si>
  <si>
    <r>
      <rPr>
        <sz val="12"/>
        <color theme="1"/>
        <rFont val="Arial"/>
        <family val="2"/>
      </rPr>
      <t xml:space="preserve">8) Ridurre la dimensione delle porzioni (meno avanzi di cibo nel piatto). </t>
    </r>
  </si>
  <si>
    <r>
      <rPr>
        <sz val="12"/>
        <color theme="1"/>
        <rFont val="Arial"/>
        <family val="2"/>
      </rPr>
      <t xml:space="preserve">9) Utilizzare piatti più piccoli al buffet (meno avanzi di cibo nel piatto). </t>
    </r>
  </si>
  <si>
    <r>
      <rPr>
        <sz val="12"/>
        <color theme="1"/>
        <rFont val="Arial"/>
        <family val="2"/>
      </rPr>
      <t xml:space="preserve">10) Prolungare la durata di conservazione, ad esempio congelando gli alimenti poco prima della data di scadenza. </t>
    </r>
  </si>
  <si>
    <r>
      <rPr>
        <u/>
        <sz val="10"/>
        <color theme="10"/>
        <rFont val="Arial"/>
        <family val="2"/>
      </rPr>
      <t>si veda al riguardo il foglio informativo</t>
    </r>
  </si>
  <si>
    <r>
      <rPr>
        <sz val="12"/>
        <color theme="1"/>
        <rFont val="Arial"/>
        <family val="2"/>
      </rPr>
      <t>11) Ottimizzare l</t>
    </r>
    <r>
      <rPr>
        <sz val="12"/>
        <color theme="1"/>
        <rFont val="Arial"/>
        <family val="2"/>
      </rPr>
      <t>'uso di oli e grassi (ad es. definendo criteri per il cambio dell</t>
    </r>
    <r>
      <rPr>
        <sz val="12"/>
        <color theme="1"/>
        <rFont val="Arial"/>
        <family val="2"/>
      </rPr>
      <t>'olio, adattando la durata di funzionamento delle friggitrici, prolungando la durata di conservazione con filtri e tamponi filtranti).</t>
    </r>
  </si>
  <si>
    <r>
      <rPr>
        <b/>
        <sz val="12"/>
        <color theme="1"/>
        <rFont val="Arial"/>
        <family val="2"/>
      </rPr>
      <t xml:space="preserve">Presso il cliente </t>
    </r>
    <r>
      <rPr>
        <sz val="12"/>
        <color theme="1"/>
        <rFont val="Arial"/>
        <family val="2"/>
      </rPr>
      <t>(tutte le misure realizzabili sono obbligatorie)</t>
    </r>
  </si>
  <si>
    <r>
      <rPr>
        <sz val="12"/>
        <color theme="1"/>
        <rFont val="Arial"/>
        <family val="2"/>
      </rPr>
      <t>12) Proporre un servizio supplementare al posto di porzioni grandi.</t>
    </r>
  </si>
  <si>
    <r>
      <rPr>
        <sz val="12"/>
        <color theme="1"/>
        <rFont val="Arial"/>
        <family val="2"/>
      </rPr>
      <t>13) Portare in tavola il pane solo se richiesto.</t>
    </r>
  </si>
  <si>
    <r>
      <rPr>
        <sz val="12"/>
        <color theme="1"/>
        <rFont val="Arial"/>
        <family val="2"/>
      </rPr>
      <t xml:space="preserve">14) Al buffet posizionare pannelli informativi che invitano a servirsi di piccole porzioni optando eventualmente per più passaggi. </t>
    </r>
  </si>
  <si>
    <r>
      <rPr>
        <sz val="12"/>
        <color theme="1"/>
        <rFont val="Arial"/>
        <family val="2"/>
      </rPr>
      <t xml:space="preserve">15) Proporre ai clienti di portare a casa gli avanzi in vaschette («doggy bag»). </t>
    </r>
  </si>
  <si>
    <r>
      <rPr>
        <b/>
        <sz val="12"/>
        <color theme="1"/>
        <rFont val="Arial"/>
        <family val="2"/>
      </rPr>
      <t xml:space="preserve">Informazione, formazione e comunicazione </t>
    </r>
    <r>
      <rPr>
        <sz val="12"/>
        <color theme="1"/>
        <rFont val="Arial"/>
        <family val="2"/>
      </rPr>
      <t>(è obbligatorio realizzare almeno 2 misure)</t>
    </r>
  </si>
  <si>
    <r>
      <rPr>
        <sz val="12"/>
        <color theme="1"/>
        <rFont val="Arial"/>
        <family val="2"/>
      </rPr>
      <t>16) Coinvolgere possibilmente tutte le collaboratrici e i collaboratori nella concezione delle misure finalizzate a ridurre le perdite alimentari.</t>
    </r>
  </si>
  <si>
    <r>
      <rPr>
        <sz val="12"/>
        <color theme="1"/>
        <rFont val="Arial"/>
        <family val="2"/>
      </rPr>
      <t>17) Organizzare laboratori con i (responsabili delle) unità pertinenti (ad es. direzione, cucina, F</t>
    </r>
    <r>
      <rPr>
        <sz val="12"/>
        <color theme="1"/>
        <rFont val="Arial"/>
        <family val="2"/>
      </rPr>
      <t>&amp;B, servizio, assistenza ecc.): presentare le quantità di spreco alimentare misurate e definire in seguito le misure di riduzione e l</t>
    </r>
    <r>
      <rPr>
        <sz val="12"/>
        <color theme="1"/>
        <rFont val="Arial"/>
        <family val="2"/>
      </rPr>
      <t>'obiettivo annuale.</t>
    </r>
  </si>
  <si>
    <r>
      <rPr>
        <sz val="12"/>
        <color theme="1"/>
        <rFont val="Arial"/>
        <family val="2"/>
      </rPr>
      <t>18) Stabilire l</t>
    </r>
    <r>
      <rPr>
        <sz val="12"/>
        <color theme="1"/>
        <rFont val="Arial"/>
        <family val="2"/>
      </rPr>
      <t>'utilizzo attivo dell</t>
    </r>
    <r>
      <rPr>
        <sz val="12"/>
        <color theme="1"/>
        <rFont val="Arial"/>
        <family val="2"/>
      </rPr>
      <t>'app Food Save (biblioteca con oltre 200 misure efficaci lungo i processi di lavoro) nell</t>
    </r>
    <r>
      <rPr>
        <sz val="12"/>
        <color theme="1"/>
        <rFont val="Arial"/>
        <family val="2"/>
      </rPr>
      <t>'impresa.</t>
    </r>
  </si>
  <si>
    <r>
      <rPr>
        <u/>
        <sz val="10"/>
        <color theme="10"/>
        <rFont val="Arial"/>
        <family val="2"/>
      </rPr>
      <t>https://www.foodsaveapp.ch/ (disponibile solo in tedesco)</t>
    </r>
  </si>
  <si>
    <r>
      <rPr>
        <sz val="12"/>
        <color theme="1"/>
        <rFont val="Arial"/>
        <family val="2"/>
      </rPr>
      <t>19)* Organizzare annualmente una formazione per sensibilizzare e perfezionare tutte le collaboratrici e i collaboratori nel settore della ristorazione e, in particolare, il personale di cucina su tematiche pertinenti in materia di spreco alimentare (ad es. sul tema della preparazione senza troppi scarti).</t>
    </r>
  </si>
  <si>
    <r>
      <rPr>
        <sz val="12"/>
        <color theme="1"/>
        <rFont val="Arial"/>
        <family val="2"/>
      </rPr>
      <t>20) Comunicare all</t>
    </r>
    <r>
      <rPr>
        <sz val="12"/>
        <color theme="1"/>
        <rFont val="Arial"/>
        <family val="2"/>
      </rPr>
      <t>'esterno, ad esempio rendendo visibile sulla pagina iniziale del sito Internet l</t>
    </r>
    <r>
      <rPr>
        <sz val="12"/>
        <color theme="1"/>
        <rFont val="Arial"/>
        <family val="2"/>
      </rPr>
      <t>'impegno a favore della riduzione delle perdite alimentari.</t>
    </r>
  </si>
  <si>
    <r>
      <rPr>
        <sz val="12"/>
        <color theme="1"/>
        <rFont val="Arial"/>
        <family val="2"/>
      </rPr>
      <t>21) Fare un benchmark quantitativo interno delle singole imprese rispetto ai valori nella tabella 4 della guida e comunicare annualmente il benchmarking (riguarda solo le aziende che hanno più imprese).</t>
    </r>
  </si>
  <si>
    <r>
      <rPr>
        <b/>
        <sz val="12"/>
        <color theme="1"/>
        <rFont val="Arial"/>
        <family val="2"/>
      </rPr>
      <t xml:space="preserve">Trasferimento delle derrate alimentari </t>
    </r>
    <r>
      <rPr>
        <sz val="12"/>
        <color theme="1"/>
        <rFont val="Arial"/>
        <family val="2"/>
      </rPr>
      <t>(esaminare le misure)</t>
    </r>
  </si>
  <si>
    <r>
      <rPr>
        <sz val="12"/>
        <color theme="1"/>
        <rFont val="Arial"/>
        <family val="2"/>
      </rPr>
      <t xml:space="preserve">22) Trasferire alle collaboratrici e ai collaboratori e, se possibile, anche agli ospiti le eccedenze e le derrate alimentari prossime al raggiungimento della data di scadenza. </t>
    </r>
  </si>
  <si>
    <r>
      <rPr>
        <sz val="12"/>
        <color theme="1"/>
        <rFont val="Arial"/>
        <family val="2"/>
      </rPr>
      <t>23) In caso di quantità significative: donare le eccedenze alle organizzazioni caritatevoli (ad es. Tavola Svizzera, Tavolino magico) e alle reti di distribuzione (ad es. Foodsharing).</t>
    </r>
  </si>
  <si>
    <r>
      <rPr>
        <sz val="12"/>
        <color theme="1"/>
        <rFont val="Arial"/>
        <family val="2"/>
      </rPr>
      <t>24) Vendere le eccedenze attraverso altri canali (ad es. Too good to go).</t>
    </r>
  </si>
  <si>
    <r>
      <rPr>
        <i/>
        <sz val="12"/>
        <color theme="1"/>
        <rFont val="Arial"/>
        <family val="2"/>
      </rPr>
      <t>* designa le misure obbligatorie</t>
    </r>
  </si>
  <si>
    <r>
      <rPr>
        <b/>
        <sz val="14"/>
        <color theme="1"/>
        <rFont val="Arial"/>
        <family val="2"/>
      </rPr>
      <t>Altre misure</t>
    </r>
    <r>
      <rPr>
        <b/>
        <sz val="14"/>
        <color theme="1"/>
        <rFont val="Arial"/>
        <family val="2"/>
      </rPr>
      <t xml:space="preserve">
</t>
    </r>
    <r>
      <rPr>
        <i/>
        <sz val="14"/>
        <color theme="1"/>
        <rFont val="Arial"/>
        <family val="2"/>
      </rPr>
      <t>Qualora vengano implementate misure che non figurano nella lista più sopra, è possibile aggiungerle di seguito nelle righe appositamente previste.</t>
    </r>
  </si>
  <si>
    <r>
      <rPr>
        <b/>
        <sz val="12"/>
        <color theme="1"/>
        <rFont val="Arial"/>
        <family val="2"/>
      </rPr>
      <t xml:space="preserve">Questa colonna deve essere compilata da tutti </t>
    </r>
  </si>
  <si>
    <r>
      <rPr>
        <b/>
        <sz val="12"/>
        <color theme="0"/>
        <rFont val="Arial"/>
        <family val="2"/>
      </rPr>
      <t>Facoltativo</t>
    </r>
    <r>
      <rPr>
        <b/>
        <sz val="12"/>
        <color theme="0"/>
        <rFont val="Arial"/>
        <family val="2"/>
      </rPr>
      <t xml:space="preserve">
</t>
    </r>
    <r>
      <rPr>
        <i/>
        <sz val="12"/>
        <color theme="0"/>
        <rFont val="Arial"/>
        <family val="2"/>
      </rPr>
      <t>È gradita la compilazione di queste tre colonne o alcune di esse .</t>
    </r>
  </si>
  <si>
    <r>
      <rPr>
        <b/>
        <sz val="12"/>
        <color theme="1"/>
        <rFont val="Arial"/>
        <family val="2"/>
      </rPr>
      <t>Settore delle misure</t>
    </r>
    <r>
      <rPr>
        <b/>
        <sz val="12"/>
        <color theme="1"/>
        <rFont val="Arial"/>
        <family val="2"/>
      </rPr>
      <t xml:space="preserve">
</t>
    </r>
    <r>
      <rPr>
        <i/>
        <sz val="12"/>
        <color theme="1"/>
        <rFont val="Arial"/>
        <family val="2"/>
      </rPr>
      <t>Si prega di cliccare nella cella e selezionare un</t>
    </r>
    <r>
      <rPr>
        <i/>
        <sz val="12"/>
        <color theme="1"/>
        <rFont val="Arial"/>
        <family val="2"/>
      </rPr>
      <t>'opzione dal menù a tendina.</t>
    </r>
  </si>
  <si>
    <r>
      <rPr>
        <b/>
        <sz val="12"/>
        <color theme="1"/>
        <rFont val="Arial"/>
        <family val="2"/>
      </rPr>
      <t>Misura</t>
    </r>
  </si>
  <si>
    <r>
      <rPr>
        <b/>
        <sz val="12"/>
        <color rgb="FFFF0000"/>
        <rFont val="Arial"/>
        <family val="2"/>
      </rPr>
      <t>Obbligatorio</t>
    </r>
    <r>
      <rPr>
        <b/>
        <sz val="12"/>
        <color theme="1"/>
        <rFont val="Arial"/>
        <family val="2"/>
      </rPr>
      <t xml:space="preserve">
</t>
    </r>
    <r>
      <rPr>
        <b/>
        <sz val="12"/>
        <color theme="1"/>
        <rFont val="Arial"/>
        <family val="2"/>
      </rPr>
      <t xml:space="preserve">
</t>
    </r>
    <r>
      <rPr>
        <b/>
        <sz val="12"/>
        <color theme="1"/>
        <rFont val="Arial"/>
        <family val="2"/>
      </rPr>
      <t>La misura è stata realizzata nel corso dell</t>
    </r>
    <r>
      <rPr>
        <b/>
        <sz val="12"/>
        <color theme="1"/>
        <rFont val="Arial"/>
        <family val="2"/>
      </rPr>
      <t xml:space="preserve">'anno precedente?
</t>
    </r>
    <r>
      <rPr>
        <i/>
        <sz val="12"/>
        <color theme="1"/>
        <rFont val="Arial"/>
        <family val="2"/>
      </rPr>
      <t>Si prega di cliccare nella cella e selezionare un</t>
    </r>
    <r>
      <rPr>
        <i/>
        <sz val="12"/>
        <color theme="1"/>
        <rFont val="Arial"/>
        <family val="2"/>
      </rPr>
      <t>'opzione dal menù a tendina.</t>
    </r>
  </si>
  <si>
    <r>
      <rPr>
        <b/>
        <sz val="12"/>
        <color theme="0" tint="-0.499984740745262"/>
        <rFont val="Arial"/>
        <family val="2"/>
      </rPr>
      <t>Facoltativo</t>
    </r>
    <r>
      <rPr>
        <b/>
        <sz val="12"/>
        <color theme="1"/>
        <rFont val="Arial"/>
        <family val="2"/>
      </rPr>
      <t xml:space="preserve">
</t>
    </r>
    <r>
      <rPr>
        <b/>
        <sz val="12"/>
        <color theme="1"/>
        <rFont val="Arial"/>
        <family val="2"/>
      </rPr>
      <t xml:space="preserve">
</t>
    </r>
    <r>
      <rPr>
        <b/>
        <sz val="12"/>
        <color theme="1"/>
        <rFont val="Arial"/>
        <family val="2"/>
      </rPr>
      <t xml:space="preserve">In che modo è stata realizzata la misura? </t>
    </r>
    <r>
      <rPr>
        <b/>
        <sz val="12"/>
        <color theme="1"/>
        <rFont val="Arial"/>
        <family val="2"/>
      </rPr>
      <t>/ Per quale motivo non è stata realizzata la misura?</t>
    </r>
  </si>
  <si>
    <r>
      <rPr>
        <b/>
        <sz val="12"/>
        <color theme="0" tint="-0.499984740745262"/>
        <rFont val="Arial"/>
        <family val="2"/>
      </rPr>
      <t>Facoltativo</t>
    </r>
    <r>
      <rPr>
        <b/>
        <sz val="12"/>
        <color theme="1"/>
        <rFont val="Arial"/>
        <family val="2"/>
      </rPr>
      <t xml:space="preserve">
</t>
    </r>
    <r>
      <rPr>
        <b/>
        <sz val="12"/>
        <color theme="1"/>
        <rFont val="Arial"/>
        <family val="2"/>
      </rPr>
      <t xml:space="preserve">
</t>
    </r>
    <r>
      <rPr>
        <b/>
        <sz val="12"/>
        <color theme="1"/>
        <rFont val="Arial"/>
        <family val="2"/>
      </rPr>
      <t>Quali sono gli attori e i principali gruppi di destinatari coinvolti?</t>
    </r>
  </si>
  <si>
    <r>
      <rPr>
        <b/>
        <sz val="12"/>
        <color theme="0" tint="-0.499984740745262"/>
        <rFont val="Arial"/>
        <family val="2"/>
      </rPr>
      <t>Facoltativo</t>
    </r>
    <r>
      <rPr>
        <b/>
        <sz val="12"/>
        <color theme="1"/>
        <rFont val="Arial"/>
        <family val="2"/>
      </rPr>
      <t xml:space="preserve">
</t>
    </r>
    <r>
      <rPr>
        <b/>
        <sz val="12"/>
        <color theme="1"/>
        <rFont val="Arial"/>
        <family val="2"/>
      </rPr>
      <t xml:space="preserve">
</t>
    </r>
    <r>
      <rPr>
        <b/>
        <sz val="12"/>
        <color theme="1"/>
        <rFont val="Arial"/>
        <family val="2"/>
      </rPr>
      <t>Qual è stato l</t>
    </r>
    <r>
      <rPr>
        <b/>
        <sz val="12"/>
        <color theme="1"/>
        <rFont val="Arial"/>
        <family val="2"/>
      </rPr>
      <t xml:space="preserve">'impatto della misura, considerato anche il contributo alla riduzione delle perdite alimentari nella catena di approvvigionamento e presso i clienti?
</t>
    </r>
    <r>
      <rPr>
        <i/>
        <sz val="12"/>
        <color theme="1"/>
        <rFont val="Arial"/>
        <family val="2"/>
      </rPr>
      <t>(se possibile in kg di perdite alimentari risparmiate, altrimenti in forma descrittiva)</t>
    </r>
  </si>
  <si>
    <r>
      <rPr>
        <sz val="12"/>
        <color theme="1"/>
        <rFont val="Arial"/>
        <family val="2"/>
      </rPr>
      <t>25)</t>
    </r>
  </si>
  <si>
    <r>
      <rPr>
        <sz val="12"/>
        <color theme="1"/>
        <rFont val="Arial"/>
        <family val="2"/>
      </rPr>
      <t>26)</t>
    </r>
  </si>
  <si>
    <r>
      <rPr>
        <sz val="12"/>
        <color theme="1"/>
        <rFont val="Arial"/>
        <family val="2"/>
      </rPr>
      <t>27)</t>
    </r>
  </si>
  <si>
    <r>
      <rPr>
        <sz val="12"/>
        <color theme="1"/>
        <rFont val="Arial"/>
        <family val="2"/>
      </rPr>
      <t>28)</t>
    </r>
  </si>
  <si>
    <r>
      <rPr>
        <sz val="12"/>
        <color theme="1"/>
        <rFont val="Arial"/>
        <family val="2"/>
      </rPr>
      <t>29)</t>
    </r>
  </si>
  <si>
    <r>
      <rPr>
        <sz val="12"/>
        <color theme="1"/>
        <rFont val="Arial"/>
        <family val="2"/>
      </rPr>
      <t>30)</t>
    </r>
  </si>
  <si>
    <r>
      <rPr>
        <sz val="12"/>
        <color theme="1"/>
        <rFont val="Arial"/>
        <family val="2"/>
      </rPr>
      <t>31)</t>
    </r>
  </si>
  <si>
    <r>
      <rPr>
        <sz val="12"/>
        <color theme="1"/>
        <rFont val="Arial"/>
        <family val="2"/>
      </rPr>
      <t>32)</t>
    </r>
  </si>
  <si>
    <r>
      <rPr>
        <sz val="12"/>
        <color theme="1"/>
        <rFont val="Arial"/>
        <family val="2"/>
      </rPr>
      <t>33)</t>
    </r>
  </si>
  <si>
    <r>
      <rPr>
        <sz val="12"/>
        <color theme="1"/>
        <rFont val="Arial"/>
        <family val="2"/>
      </rPr>
      <t>ecc. --</t>
    </r>
    <r>
      <rPr>
        <sz val="12"/>
        <color theme="1"/>
        <rFont val="Arial"/>
        <family val="2"/>
      </rPr>
      <t>&gt; aggiungere più righe all</t>
    </r>
    <r>
      <rPr>
        <sz val="12"/>
        <color theme="1"/>
        <rFont val="Arial"/>
        <family val="2"/>
      </rPr>
      <t>'occorrenza</t>
    </r>
  </si>
  <si>
    <t>28)</t>
  </si>
  <si>
    <t>Ja</t>
  </si>
  <si>
    <t>29)</t>
  </si>
  <si>
    <t>Nein</t>
  </si>
  <si>
    <t>30)</t>
  </si>
  <si>
    <t>Für das laufende Jahr geplant</t>
  </si>
  <si>
    <r>
      <rPr>
        <sz val="10"/>
        <color theme="1"/>
        <rFont val="Arial"/>
        <family val="2"/>
      </rPr>
      <t>Sì</t>
    </r>
  </si>
  <si>
    <r>
      <rPr>
        <sz val="10"/>
        <color theme="1"/>
        <rFont val="Arial"/>
        <family val="2"/>
      </rPr>
      <t>No</t>
    </r>
  </si>
  <si>
    <r>
      <rPr>
        <i/>
        <sz val="16"/>
        <color theme="1"/>
        <rFont val="Arial"/>
        <family val="2"/>
      </rPr>
      <t>Questo foglio è pertinente per le sole imprese che per il calcolo fanno riferimento ai PP. Se invece l</t>
    </r>
    <r>
      <rPr>
        <i/>
        <sz val="16"/>
        <color theme="1"/>
        <rFont val="Arial"/>
        <family val="2"/>
      </rPr>
      <t>'unità di misura adottata è la quantità prodotta o distribuita, non occorre effettuare alcuna conversione.</t>
    </r>
  </si>
  <si>
    <r>
      <rPr>
        <b/>
        <sz val="16"/>
        <color theme="1"/>
        <rFont val="Arial"/>
        <family val="2"/>
      </rPr>
      <t>Varianti per la conversione dei pasti secondari in pasti principali</t>
    </r>
  </si>
  <si>
    <r>
      <rPr>
        <b/>
        <sz val="16"/>
        <color theme="1"/>
        <rFont val="Arial"/>
        <family val="2"/>
      </rPr>
      <t>Istruzioni:</t>
    </r>
  </si>
  <si>
    <r>
      <rPr>
        <sz val="16"/>
        <color theme="1"/>
        <rFont val="Arial"/>
        <family val="2"/>
      </rPr>
      <t>Questa scheda tecnica è un aiuto destinato alle aziende che convertono la propria offerta (pasti secondari, snack o catering) in pasti principali.</t>
    </r>
    <r>
      <rPr>
        <sz val="16"/>
        <color theme="1"/>
        <rFont val="Arial"/>
        <family val="2"/>
      </rPr>
      <t xml:space="preserve">
</t>
    </r>
    <r>
      <rPr>
        <sz val="16"/>
        <color theme="1"/>
        <rFont val="Arial"/>
        <family val="2"/>
      </rPr>
      <t xml:space="preserve">Ha carattere </t>
    </r>
    <r>
      <rPr>
        <b/>
        <sz val="16"/>
        <color theme="1"/>
        <rFont val="Arial"/>
        <family val="2"/>
      </rPr>
      <t>facoltativo</t>
    </r>
    <r>
      <rPr>
        <sz val="16"/>
        <color theme="1"/>
        <rFont val="Arial"/>
        <family val="2"/>
      </rPr>
      <t xml:space="preserve"> e presenta un interesse particolare per: </t>
    </r>
    <r>
      <rPr>
        <sz val="16"/>
        <color theme="1"/>
        <rFont val="Arial"/>
        <family val="2"/>
      </rPr>
      <t xml:space="preserve">
</t>
    </r>
    <r>
      <rPr>
        <sz val="16"/>
        <color theme="1"/>
        <rFont val="Arial"/>
        <family val="2"/>
      </rPr>
      <t>a) le imprese che vantano un</t>
    </r>
    <r>
      <rPr>
        <sz val="16"/>
        <color theme="1"/>
        <rFont val="Arial"/>
        <family val="2"/>
      </rPr>
      <t xml:space="preserve">'offerta secondaria importante </t>
    </r>
    <r>
      <rPr>
        <sz val="16"/>
        <color theme="1"/>
        <rFont val="Arial"/>
        <family val="2"/>
      </rPr>
      <t xml:space="preserve">
</t>
    </r>
    <r>
      <rPr>
        <sz val="16"/>
        <color theme="1"/>
        <rFont val="Arial"/>
        <family val="2"/>
      </rPr>
      <t>b) le imprese che prediligono un valore di misurazione preciso, che permetta ad esempio paragoni con i parametri di riferimento (benchmark)</t>
    </r>
    <r>
      <rPr>
        <sz val="16"/>
        <color theme="1"/>
        <rFont val="Arial"/>
        <family val="2"/>
      </rPr>
      <t xml:space="preserve">
</t>
    </r>
    <r>
      <rPr>
        <sz val="16"/>
        <color theme="1"/>
        <rFont val="Arial"/>
        <family val="2"/>
      </rPr>
      <t xml:space="preserve">
</t>
    </r>
    <r>
      <rPr>
        <u/>
        <sz val="16"/>
        <color theme="1"/>
        <rFont val="Arial"/>
        <family val="2"/>
      </rPr>
      <t>Condizioni da soddisfare</t>
    </r>
    <r>
      <rPr>
        <sz val="16"/>
        <color theme="1"/>
        <rFont val="Arial"/>
        <family val="2"/>
      </rPr>
      <t xml:space="preserve">: </t>
    </r>
    <r>
      <rPr>
        <sz val="16"/>
        <color theme="1"/>
        <rFont val="Arial"/>
        <family val="2"/>
      </rPr>
      <t xml:space="preserve">
</t>
    </r>
    <r>
      <rPr>
        <sz val="16"/>
        <color theme="1"/>
        <rFont val="Arial"/>
        <family val="2"/>
      </rPr>
      <t>- Se vengono conteggiati anche i pasti secondari, questi ultimi devono essere tassativamente convertiti in PP</t>
    </r>
    <r>
      <rPr>
        <sz val="16"/>
        <color theme="1"/>
        <rFont val="Arial"/>
        <family val="2"/>
      </rPr>
      <t xml:space="preserve">
</t>
    </r>
    <r>
      <rPr>
        <sz val="16"/>
        <color theme="1"/>
        <rFont val="Arial"/>
        <family val="2"/>
      </rPr>
      <t>- I pasti secondari non devono essere conteggiati come PP interi</t>
    </r>
  </si>
  <si>
    <r>
      <rPr>
        <u/>
        <sz val="16"/>
        <color theme="1"/>
        <rFont val="Arial"/>
        <family val="2"/>
      </rPr>
      <t>Procedura per convertire i pasti secondari in pasti principali:</t>
    </r>
  </si>
  <si>
    <r>
      <rPr>
        <sz val="16"/>
        <color theme="1"/>
        <rFont val="Arial"/>
        <family val="2"/>
      </rPr>
      <t>1. Le aziende identificano la variante di conversione appropriata tra la variante 1, la variante 2 e la variante 3 illustrate più sotto.</t>
    </r>
  </si>
  <si>
    <r>
      <rPr>
        <sz val="16"/>
        <color theme="1"/>
        <rFont val="Arial"/>
        <family val="2"/>
      </rPr>
      <t>2. Una volta identificata la variante, le aziende effettuano la conversione conformemente alle tabelle e agli esempi corrispondenti.</t>
    </r>
  </si>
  <si>
    <r>
      <rPr>
        <sz val="16"/>
        <color theme="1"/>
        <rFont val="Arial"/>
        <family val="2"/>
      </rPr>
      <t>3. Infine, dopo aver effettuato la conversione, le aziende inseriscono il numero dei PP conteggiati per la propria impresa nella riga 17 della maschera di immissione.</t>
    </r>
  </si>
  <si>
    <r>
      <rPr>
        <b/>
        <sz val="14"/>
        <color theme="1"/>
        <rFont val="Arial"/>
        <family val="2"/>
      </rPr>
      <t>Peso standard per 1 pasto principale:</t>
    </r>
  </si>
  <si>
    <r>
      <rPr>
        <b/>
        <sz val="14"/>
        <color theme="1"/>
        <rFont val="Arial"/>
        <family val="2"/>
      </rPr>
      <t>g</t>
    </r>
  </si>
  <si>
    <r>
      <rPr>
        <b/>
        <sz val="14"/>
        <color theme="1"/>
        <rFont val="Arial"/>
        <family val="2"/>
      </rPr>
      <t>Variante 1:</t>
    </r>
  </si>
  <si>
    <r>
      <rPr>
        <b/>
        <sz val="14"/>
        <color theme="1"/>
        <rFont val="Arial"/>
        <family val="2"/>
      </rPr>
      <t>Peso del pasto secondario (PS) conosciuto</t>
    </r>
  </si>
  <si>
    <r>
      <rPr>
        <i/>
        <sz val="14"/>
        <color theme="1"/>
        <rFont val="Arial"/>
        <family val="2"/>
      </rPr>
      <t>Qualora si desideri calcolare il numero di pasti principali, riportare l</t>
    </r>
    <r>
      <rPr>
        <i/>
        <sz val="14"/>
        <color theme="1"/>
        <rFont val="Arial"/>
        <family val="2"/>
      </rPr>
      <t>'offerta di pasti secondari nella tabella qui sotto: nome, peso individuale, numero.</t>
    </r>
  </si>
  <si>
    <r>
      <rPr>
        <b/>
        <sz val="14"/>
        <color theme="1"/>
        <rFont val="Arial"/>
        <family val="2"/>
      </rPr>
      <t>Esempio di calcolo</t>
    </r>
  </si>
  <si>
    <r>
      <rPr>
        <sz val="14"/>
        <color theme="1"/>
        <rFont val="Arial"/>
        <family val="2"/>
      </rPr>
      <t>Denominazione del pasto secondario</t>
    </r>
  </si>
  <si>
    <r>
      <rPr>
        <sz val="14"/>
        <color theme="1"/>
        <rFont val="Arial"/>
        <family val="2"/>
      </rPr>
      <t>Peso individuale (in g)</t>
    </r>
  </si>
  <si>
    <r>
      <rPr>
        <sz val="14"/>
        <color theme="1"/>
        <rFont val="Arial"/>
        <family val="2"/>
      </rPr>
      <t>Numero di PS di questo tipo venduti</t>
    </r>
  </si>
  <si>
    <r>
      <rPr>
        <b/>
        <sz val="14"/>
        <color theme="1"/>
        <rFont val="Arial"/>
        <family val="2"/>
      </rPr>
      <t>Numero di PP</t>
    </r>
  </si>
  <si>
    <r>
      <rPr>
        <sz val="14"/>
        <color theme="1"/>
        <rFont val="Arial"/>
        <family val="2"/>
      </rPr>
      <t>Denominazione del pasto secondario</t>
    </r>
  </si>
  <si>
    <r>
      <rPr>
        <sz val="14"/>
        <color theme="1"/>
        <rFont val="Arial"/>
        <family val="2"/>
      </rPr>
      <t>Peso individuale (in g)</t>
    </r>
  </si>
  <si>
    <r>
      <rPr>
        <sz val="14"/>
        <color theme="1"/>
        <rFont val="Arial"/>
        <family val="2"/>
      </rPr>
      <t>Numero di PS di questo tipo venduti</t>
    </r>
  </si>
  <si>
    <r>
      <rPr>
        <b/>
        <sz val="14"/>
        <color theme="1"/>
        <rFont val="Arial"/>
        <family val="2"/>
      </rPr>
      <t>Numero di PP</t>
    </r>
  </si>
  <si>
    <r>
      <rPr>
        <sz val="14"/>
        <color theme="1"/>
        <rFont val="Arial"/>
        <family val="2"/>
      </rPr>
      <t>[Pasto secondario]</t>
    </r>
  </si>
  <si>
    <r>
      <rPr>
        <sz val="14"/>
        <color theme="1"/>
        <rFont val="Arial"/>
        <family val="2"/>
      </rPr>
      <t>Piatto per aperitivo da 4</t>
    </r>
  </si>
  <si>
    <r>
      <rPr>
        <sz val="14"/>
        <color theme="1"/>
        <rFont val="Arial"/>
        <family val="2"/>
      </rPr>
      <t>[Pasto secondario]</t>
    </r>
  </si>
  <si>
    <r>
      <rPr>
        <sz val="14"/>
        <color theme="1"/>
        <rFont val="Arial"/>
        <family val="2"/>
      </rPr>
      <t>Porzione di patatine fritte</t>
    </r>
  </si>
  <si>
    <r>
      <rPr>
        <sz val="14"/>
        <color theme="1"/>
        <rFont val="Arial"/>
        <family val="2"/>
      </rPr>
      <t>[Pasto secondario]</t>
    </r>
  </si>
  <si>
    <r>
      <rPr>
        <sz val="14"/>
        <color theme="1"/>
        <rFont val="Arial"/>
        <family val="2"/>
      </rPr>
      <t>Hummus</t>
    </r>
  </si>
  <si>
    <r>
      <rPr>
        <sz val="14"/>
        <color theme="1"/>
        <rFont val="Arial"/>
        <family val="2"/>
      </rPr>
      <t>[Pasto secondario]</t>
    </r>
  </si>
  <si>
    <r>
      <rPr>
        <sz val="14"/>
        <color theme="1"/>
        <rFont val="Arial"/>
        <family val="2"/>
      </rPr>
      <t>Insalata di menù</t>
    </r>
  </si>
  <si>
    <r>
      <rPr>
        <sz val="14"/>
        <color theme="1"/>
        <rFont val="Arial"/>
        <family val="2"/>
      </rPr>
      <t>[Pasto secondario]</t>
    </r>
  </si>
  <si>
    <r>
      <rPr>
        <sz val="14"/>
        <color theme="1"/>
        <rFont val="Arial"/>
        <family val="2"/>
      </rPr>
      <t>Dolce del giorno</t>
    </r>
  </si>
  <si>
    <r>
      <rPr>
        <sz val="14"/>
        <color theme="1"/>
        <rFont val="Arial"/>
        <family val="2"/>
      </rPr>
      <t>[Pasto secondario]</t>
    </r>
  </si>
  <si>
    <r>
      <rPr>
        <b/>
        <sz val="14"/>
        <color theme="1"/>
        <rFont val="Arial"/>
        <family val="2"/>
      </rPr>
      <t xml:space="preserve">TOTALE numero di PP </t>
    </r>
  </si>
  <si>
    <r>
      <rPr>
        <sz val="14"/>
        <color theme="1"/>
        <rFont val="Arial"/>
        <family val="2"/>
      </rPr>
      <t>[Pasto secondario]</t>
    </r>
  </si>
  <si>
    <r>
      <rPr>
        <sz val="14"/>
        <color theme="1"/>
        <rFont val="Arial"/>
        <family val="2"/>
      </rPr>
      <t>[Pasto secondario]</t>
    </r>
  </si>
  <si>
    <r>
      <rPr>
        <sz val="14"/>
        <color theme="1"/>
        <rFont val="Arial"/>
        <family val="2"/>
      </rPr>
      <t>[Pasto secondario]</t>
    </r>
  </si>
  <si>
    <r>
      <rPr>
        <sz val="14"/>
        <color theme="1"/>
        <rFont val="Arial"/>
        <family val="2"/>
      </rPr>
      <t>[Pasto secondario]</t>
    </r>
  </si>
  <si>
    <r>
      <rPr>
        <sz val="14"/>
        <color theme="1"/>
        <rFont val="Arial"/>
        <family val="2"/>
      </rPr>
      <t>[Pasto secondario]</t>
    </r>
  </si>
  <si>
    <r>
      <rPr>
        <sz val="14"/>
        <color theme="1"/>
        <rFont val="Arial"/>
        <family val="2"/>
      </rPr>
      <t>[Pasto secondario]</t>
    </r>
  </si>
  <si>
    <r>
      <rPr>
        <sz val="14"/>
        <color theme="1"/>
        <rFont val="Arial"/>
        <family val="2"/>
      </rPr>
      <t>[Pasto secondario]</t>
    </r>
  </si>
  <si>
    <r>
      <rPr>
        <sz val="14"/>
        <color theme="1"/>
        <rFont val="Arial"/>
        <family val="2"/>
      </rPr>
      <t>[Pasto secondario]</t>
    </r>
  </si>
  <si>
    <r>
      <rPr>
        <sz val="14"/>
        <color theme="1"/>
        <rFont val="Arial"/>
        <family val="2"/>
      </rPr>
      <t>[Pasto secondario]</t>
    </r>
  </si>
  <si>
    <r>
      <rPr>
        <sz val="14"/>
        <color theme="1"/>
        <rFont val="Arial"/>
        <family val="2"/>
      </rPr>
      <t>[Pasto secondario]</t>
    </r>
  </si>
  <si>
    <r>
      <rPr>
        <sz val="14"/>
        <color theme="1"/>
        <rFont val="Arial"/>
        <family val="2"/>
      </rPr>
      <t>[Pasto secondario]</t>
    </r>
  </si>
  <si>
    <r>
      <rPr>
        <i/>
        <sz val="14"/>
        <color theme="1"/>
        <rFont val="Arial"/>
        <family val="2"/>
      </rPr>
      <t>...aggiungere altre righe all</t>
    </r>
    <r>
      <rPr>
        <i/>
        <sz val="14"/>
        <color theme="1"/>
        <rFont val="Arial"/>
        <family val="2"/>
      </rPr>
      <t xml:space="preserve">'occorrenza </t>
    </r>
  </si>
  <si>
    <r>
      <rPr>
        <b/>
        <sz val="14"/>
        <color theme="1"/>
        <rFont val="Arial"/>
        <family val="2"/>
      </rPr>
      <t xml:space="preserve">TOTALE numero di PP </t>
    </r>
  </si>
  <si>
    <r>
      <rPr>
        <b/>
        <sz val="14"/>
        <color theme="1"/>
        <rFont val="Arial"/>
        <family val="2"/>
      </rPr>
      <t>Variante 2:</t>
    </r>
  </si>
  <si>
    <r>
      <rPr>
        <b/>
        <sz val="14"/>
        <color theme="1"/>
        <rFont val="Arial"/>
        <family val="2"/>
      </rPr>
      <t>Peso del pasto secondario non conosciuto, conversione in PP basata su valori indicativi</t>
    </r>
  </si>
  <si>
    <r>
      <rPr>
        <i/>
        <sz val="14"/>
        <color theme="1"/>
        <rFont val="Arial"/>
        <family val="2"/>
      </rPr>
      <t>Qualora si desideri calcolare il numero di pasti principali, riportare nella tabella qui sotto il numero di pasti secondari di ciascun tipo venduti</t>
    </r>
  </si>
  <si>
    <r>
      <rPr>
        <b/>
        <sz val="14"/>
        <color theme="1"/>
        <rFont val="Arial"/>
        <family val="2"/>
      </rPr>
      <t>Esempio di calcolo</t>
    </r>
  </si>
  <si>
    <r>
      <rPr>
        <b/>
        <sz val="14"/>
        <color theme="1"/>
        <rFont val="Arial"/>
        <family val="2"/>
      </rPr>
      <t>Tabella di calcolo</t>
    </r>
  </si>
  <si>
    <r>
      <rPr>
        <b/>
        <sz val="14"/>
        <color theme="1"/>
        <rFont val="Arial"/>
        <family val="2"/>
      </rPr>
      <t>Tabella di calcolo</t>
    </r>
  </si>
  <si>
    <r>
      <rPr>
        <b/>
        <sz val="14"/>
        <color theme="1"/>
        <rFont val="Arial"/>
        <family val="2"/>
      </rPr>
      <t>Numero di pasti secondari venduti</t>
    </r>
  </si>
  <si>
    <r>
      <rPr>
        <b/>
        <sz val="14"/>
        <color theme="1"/>
        <rFont val="Arial"/>
        <family val="2"/>
      </rPr>
      <t>Valore indicativo di conversione</t>
    </r>
  </si>
  <si>
    <r>
      <rPr>
        <b/>
        <sz val="14"/>
        <color theme="1"/>
        <rFont val="Arial"/>
        <family val="2"/>
      </rPr>
      <t>Numero di PP</t>
    </r>
  </si>
  <si>
    <r>
      <rPr>
        <b/>
        <sz val="14"/>
        <color theme="1"/>
        <rFont val="Arial"/>
        <family val="2"/>
      </rPr>
      <t>Numero di pasti secondari venduti</t>
    </r>
  </si>
  <si>
    <r>
      <rPr>
        <b/>
        <sz val="14"/>
        <color theme="1"/>
        <rFont val="Arial"/>
        <family val="2"/>
      </rPr>
      <t>Valore indicativo di conversione</t>
    </r>
  </si>
  <si>
    <r>
      <rPr>
        <b/>
        <sz val="14"/>
        <color theme="1"/>
        <rFont val="Arial"/>
        <family val="2"/>
      </rPr>
      <t>Numero di PP</t>
    </r>
  </si>
  <si>
    <r>
      <rPr>
        <sz val="14"/>
        <color theme="1"/>
        <rFont val="Arial"/>
        <family val="2"/>
      </rPr>
      <t>Cena con più portate (</t>
    </r>
    <r>
      <rPr>
        <sz val="14"/>
        <color theme="1"/>
        <rFont val="Arial"/>
        <family val="2"/>
      </rPr>
      <t>&gt; 5 portate)</t>
    </r>
  </si>
  <si>
    <r>
      <rPr>
        <sz val="14"/>
        <color theme="1"/>
        <rFont val="Arial"/>
        <family val="2"/>
      </rPr>
      <t>Cena con più portate (</t>
    </r>
    <r>
      <rPr>
        <sz val="14"/>
        <color theme="1"/>
        <rFont val="Arial"/>
        <family val="2"/>
      </rPr>
      <t>&gt; 5 portate)</t>
    </r>
  </si>
  <si>
    <r>
      <rPr>
        <sz val="14"/>
        <color theme="1"/>
        <rFont val="Arial"/>
        <family val="2"/>
      </rPr>
      <t>Colazione a buffet</t>
    </r>
  </si>
  <si>
    <r>
      <rPr>
        <sz val="14"/>
        <color theme="1"/>
        <rFont val="Arial"/>
        <family val="2"/>
      </rPr>
      <t>Colazione a buffet</t>
    </r>
  </si>
  <si>
    <r>
      <rPr>
        <sz val="14"/>
        <color theme="1"/>
        <rFont val="Arial"/>
        <family val="2"/>
      </rPr>
      <t>Sandwich</t>
    </r>
    <r>
      <rPr>
        <sz val="14"/>
        <color theme="1"/>
        <rFont val="Arial"/>
        <family val="2"/>
      </rPr>
      <t xml:space="preserve">
</t>
    </r>
    <r>
      <rPr>
        <sz val="14"/>
        <color theme="1"/>
        <rFont val="Arial"/>
        <family val="2"/>
      </rPr>
      <t>Piccola colazione (ad es. 2 panini/croissant, marmellata, burro, 1 bevanda)</t>
    </r>
  </si>
  <si>
    <r>
      <rPr>
        <sz val="14"/>
        <color theme="1"/>
        <rFont val="Arial"/>
        <family val="2"/>
      </rPr>
      <t>Sandwich</t>
    </r>
    <r>
      <rPr>
        <sz val="14"/>
        <color theme="1"/>
        <rFont val="Arial"/>
        <family val="2"/>
      </rPr>
      <t xml:space="preserve">
</t>
    </r>
    <r>
      <rPr>
        <sz val="14"/>
        <color theme="1"/>
        <rFont val="Arial"/>
        <family val="2"/>
      </rPr>
      <t>Piccola colazione (ad es. 2 panini/croissant, marmellata, burro, 1 bevanda)</t>
    </r>
  </si>
  <si>
    <r>
      <rPr>
        <sz val="14"/>
        <color theme="1"/>
        <rFont val="Arial"/>
        <family val="2"/>
      </rPr>
      <t>Piccola colazione (ad es. 2 panini/croissant, marmellata, burro, 1 bevanda)</t>
    </r>
  </si>
  <si>
    <r>
      <rPr>
        <sz val="14"/>
        <color theme="1"/>
        <rFont val="Arial"/>
        <family val="2"/>
      </rPr>
      <t>Piccola colazione (ad es. 2 panini/croissant, marmellata, burro, 1 bevanda)</t>
    </r>
  </si>
  <si>
    <r>
      <rPr>
        <sz val="14"/>
        <color theme="1"/>
        <rFont val="Arial"/>
        <family val="2"/>
      </rPr>
      <t>1 dolce</t>
    </r>
    <r>
      <rPr>
        <sz val="14"/>
        <color theme="1"/>
        <rFont val="Arial"/>
        <family val="2"/>
      </rPr>
      <t xml:space="preserve">
</t>
    </r>
    <r>
      <rPr>
        <sz val="14"/>
        <color theme="1"/>
        <rFont val="Arial"/>
        <family val="2"/>
      </rPr>
      <t>Panini e marmellata</t>
    </r>
    <r>
      <rPr>
        <sz val="14"/>
        <color theme="1"/>
        <rFont val="Arial"/>
        <family val="2"/>
      </rPr>
      <t xml:space="preserve">
</t>
    </r>
    <r>
      <rPr>
        <sz val="14"/>
        <color theme="1"/>
        <rFont val="Arial"/>
        <family val="2"/>
      </rPr>
      <t>Insalata di contorno</t>
    </r>
  </si>
  <si>
    <r>
      <rPr>
        <sz val="14"/>
        <color theme="1"/>
        <rFont val="Arial"/>
        <family val="2"/>
      </rPr>
      <t>1 dolce</t>
    </r>
    <r>
      <rPr>
        <sz val="14"/>
        <color theme="1"/>
        <rFont val="Arial"/>
        <family val="2"/>
      </rPr>
      <t xml:space="preserve">
</t>
    </r>
    <r>
      <rPr>
        <sz val="14"/>
        <color theme="1"/>
        <rFont val="Arial"/>
        <family val="2"/>
      </rPr>
      <t>Panini e confettura</t>
    </r>
    <r>
      <rPr>
        <sz val="14"/>
        <color theme="1"/>
        <rFont val="Arial"/>
        <family val="2"/>
      </rPr>
      <t xml:space="preserve">
</t>
    </r>
    <r>
      <rPr>
        <sz val="14"/>
        <color theme="1"/>
        <rFont val="Arial"/>
        <family val="2"/>
      </rPr>
      <t>Insalata di contorno</t>
    </r>
  </si>
  <si>
    <r>
      <rPr>
        <sz val="14"/>
        <color theme="1"/>
        <rFont val="Arial"/>
        <family val="2"/>
      </rPr>
      <t>Panini e confettura</t>
    </r>
  </si>
  <si>
    <r>
      <rPr>
        <sz val="14"/>
        <color theme="1"/>
        <rFont val="Arial"/>
        <family val="2"/>
      </rPr>
      <t>Panini e confettura</t>
    </r>
  </si>
  <si>
    <r>
      <rPr>
        <sz val="14"/>
        <color theme="1"/>
        <rFont val="Arial"/>
        <family val="2"/>
      </rPr>
      <t>Insalata di contorno</t>
    </r>
  </si>
  <si>
    <r>
      <rPr>
        <sz val="14"/>
        <color theme="1"/>
        <rFont val="Arial"/>
        <family val="2"/>
      </rPr>
      <t>Insalata di contorno</t>
    </r>
  </si>
  <si>
    <r>
      <rPr>
        <sz val="14"/>
        <color theme="1"/>
        <rFont val="Arial"/>
        <family val="2"/>
      </rPr>
      <t>…...</t>
    </r>
  </si>
  <si>
    <r>
      <rPr>
        <sz val="14"/>
        <color theme="1"/>
        <rFont val="Arial"/>
        <family val="2"/>
      </rPr>
      <t>…...</t>
    </r>
  </si>
  <si>
    <r>
      <rPr>
        <b/>
        <sz val="14"/>
        <color theme="1"/>
        <rFont val="Arial"/>
        <family val="2"/>
      </rPr>
      <t>TOTALE numero di PP</t>
    </r>
  </si>
  <si>
    <r>
      <rPr>
        <b/>
        <sz val="14"/>
        <color theme="1"/>
        <rFont val="Arial"/>
        <family val="2"/>
      </rPr>
      <t>TOTALE numero di PP</t>
    </r>
  </si>
  <si>
    <r>
      <rPr>
        <b/>
        <sz val="14"/>
        <color theme="1"/>
        <rFont val="Arial"/>
        <family val="2"/>
      </rPr>
      <t xml:space="preserve">Variante 3: </t>
    </r>
  </si>
  <si>
    <r>
      <rPr>
        <b/>
        <sz val="14"/>
        <color theme="1"/>
        <rFont val="Arial"/>
        <family val="2"/>
      </rPr>
      <t>Catering, conversione in PP basata sul prezzo di vendita (ad es. servizio di catering)</t>
    </r>
  </si>
  <si>
    <r>
      <rPr>
        <i/>
        <sz val="14"/>
        <color theme="1"/>
        <rFont val="Arial"/>
        <family val="2"/>
      </rPr>
      <t>Qualora si desideri calcolare il numero di pasti principali, riportare nella tabella qui sotto il prezzo di vendita medio per PP e il prezzo complessivo del servizio di catering fornito.</t>
    </r>
  </si>
  <si>
    <r>
      <rPr>
        <b/>
        <sz val="14"/>
        <color theme="1"/>
        <rFont val="Arial"/>
        <family val="2"/>
      </rPr>
      <t>Esempio di calcolo</t>
    </r>
  </si>
  <si>
    <r>
      <rPr>
        <b/>
        <sz val="14"/>
        <color theme="1"/>
        <rFont val="Arial"/>
        <family val="2"/>
      </rPr>
      <t>Tabella di calcolo PS -</t>
    </r>
    <r>
      <rPr>
        <b/>
        <sz val="14"/>
        <color theme="1"/>
        <rFont val="Arial"/>
        <family val="2"/>
      </rPr>
      <t>&gt; PP</t>
    </r>
  </si>
  <si>
    <r>
      <rPr>
        <b/>
        <sz val="14"/>
        <color theme="1"/>
        <rFont val="Arial"/>
        <family val="2"/>
      </rPr>
      <t>Offerta 1</t>
    </r>
  </si>
  <si>
    <r>
      <rPr>
        <b/>
        <sz val="14"/>
        <color theme="1"/>
        <rFont val="Arial"/>
        <family val="2"/>
      </rPr>
      <t>Offerta 2</t>
    </r>
  </si>
  <si>
    <r>
      <rPr>
        <b/>
        <sz val="14"/>
        <color theme="1"/>
        <rFont val="Arial"/>
        <family val="2"/>
      </rPr>
      <t>Tabella di calcolo PS -</t>
    </r>
    <r>
      <rPr>
        <b/>
        <sz val="14"/>
        <color theme="1"/>
        <rFont val="Arial"/>
        <family val="2"/>
      </rPr>
      <t>&gt; PP</t>
    </r>
  </si>
  <si>
    <r>
      <rPr>
        <b/>
        <sz val="14"/>
        <color theme="1"/>
        <rFont val="Arial"/>
        <family val="2"/>
      </rPr>
      <t>Offerta 1</t>
    </r>
  </si>
  <si>
    <r>
      <rPr>
        <b/>
        <sz val="14"/>
        <color theme="1"/>
        <rFont val="Arial"/>
        <family val="2"/>
      </rPr>
      <t>Offerta 2</t>
    </r>
  </si>
  <si>
    <r>
      <rPr>
        <sz val="14"/>
        <color theme="1"/>
        <rFont val="Arial"/>
        <family val="2"/>
      </rPr>
      <t>Prezzo di vendita medio per PP in CHF</t>
    </r>
  </si>
  <si>
    <r>
      <rPr>
        <sz val="14"/>
        <color theme="1"/>
        <rFont val="Arial"/>
        <family val="2"/>
      </rPr>
      <t>Prezzo di vendita medio per PP in CHF</t>
    </r>
  </si>
  <si>
    <r>
      <rPr>
        <sz val="14"/>
        <color theme="1"/>
        <rFont val="Arial"/>
        <family val="2"/>
      </rPr>
      <t>Prezzo del servizio di catering fornito in CHF</t>
    </r>
  </si>
  <si>
    <r>
      <rPr>
        <sz val="14"/>
        <color theme="1"/>
        <rFont val="Arial"/>
        <family val="2"/>
      </rPr>
      <t>Prezzo del servizio di catering fornito in CHF</t>
    </r>
  </si>
  <si>
    <r>
      <rPr>
        <b/>
        <sz val="14"/>
        <color theme="1"/>
        <rFont val="Arial"/>
        <family val="2"/>
      </rPr>
      <t>TOTALE numero di PP</t>
    </r>
  </si>
  <si>
    <r>
      <rPr>
        <b/>
        <sz val="14"/>
        <color theme="1"/>
        <rFont val="Arial"/>
        <family val="2"/>
      </rPr>
      <t>TOTALE numero di PP</t>
    </r>
  </si>
  <si>
    <r>
      <rPr>
        <sz val="14"/>
        <color theme="1"/>
        <rFont val="Arial"/>
        <family val="2"/>
      </rPr>
      <t>Questo foglio contiene informazioni supplementari e tabelle tratte dalla guida:</t>
    </r>
    <r>
      <rPr>
        <sz val="14"/>
        <color theme="1"/>
        <rFont val="Arial"/>
        <family val="2"/>
      </rPr>
      <t xml:space="preserve">
</t>
    </r>
    <r>
      <rPr>
        <sz val="12"/>
        <color theme="1"/>
        <rFont val="Arial"/>
        <family val="2"/>
      </rPr>
      <t xml:space="preserve">- Gruppo di imprese con esempi </t>
    </r>
    <r>
      <rPr>
        <sz val="12"/>
        <color theme="1"/>
        <rFont val="Arial"/>
        <family val="2"/>
      </rPr>
      <t xml:space="preserve">
</t>
    </r>
    <r>
      <rPr>
        <sz val="12"/>
        <color theme="1"/>
        <rFont val="Arial"/>
        <family val="2"/>
      </rPr>
      <t xml:space="preserve">- Categorie di alimenti con esempi </t>
    </r>
    <r>
      <rPr>
        <sz val="12"/>
        <color theme="1"/>
        <rFont val="Arial"/>
        <family val="2"/>
      </rPr>
      <t xml:space="preserve">
</t>
    </r>
    <r>
      <rPr>
        <sz val="12"/>
        <color theme="1"/>
        <rFont val="Arial"/>
        <family val="2"/>
      </rPr>
      <t>- Parti commestibili e non commestibili degli alimenti</t>
    </r>
    <r>
      <rPr>
        <sz val="12"/>
        <color theme="1"/>
        <rFont val="Arial"/>
        <family val="2"/>
      </rPr>
      <t xml:space="preserve">
</t>
    </r>
  </si>
  <si>
    <r>
      <rPr>
        <b/>
        <sz val="12"/>
        <color theme="1"/>
        <rFont val="Arial"/>
        <family val="2"/>
      </rPr>
      <t>Gruppo di imprese con esempi</t>
    </r>
  </si>
  <si>
    <r>
      <rPr>
        <b/>
        <sz val="10"/>
        <color rgb="FFFFFFFF"/>
        <rFont val="Arial"/>
        <family val="2"/>
      </rPr>
      <t>Gruppo di imprese</t>
    </r>
  </si>
  <si>
    <r>
      <rPr>
        <b/>
        <sz val="10"/>
        <color rgb="FFFFFFFF"/>
        <rFont val="Arial"/>
        <family val="2"/>
      </rPr>
      <t>Tipo di impresa</t>
    </r>
  </si>
  <si>
    <r>
      <rPr>
        <b/>
        <sz val="10"/>
        <color rgb="FFFFFFFF"/>
        <rFont val="Arial"/>
        <family val="2"/>
      </rPr>
      <t>Esempio di impresa</t>
    </r>
  </si>
  <si>
    <r>
      <rPr>
        <b/>
        <sz val="10"/>
        <color rgb="FF000000"/>
        <rFont val="Arial"/>
        <family val="2"/>
      </rPr>
      <t>Ristorazione collettiva</t>
    </r>
  </si>
  <si>
    <r>
      <rPr>
        <sz val="10"/>
        <color rgb="FF000000"/>
        <rFont val="Arial"/>
        <family val="2"/>
      </rPr>
      <t>Ristoranti del personale, offerta gastronomica degli impianti di risalita, mense, aziende di catering, ristoranti self-service</t>
    </r>
  </si>
  <si>
    <r>
      <rPr>
        <sz val="10"/>
        <color rgb="FF000000"/>
        <rFont val="Arial"/>
        <family val="2"/>
      </rPr>
      <t>Gastronomia della ferrovia della Jungfrau, gastronomia ZFV al Museo dei Trasporti, Eldora AG</t>
    </r>
  </si>
  <si>
    <r>
      <rPr>
        <b/>
        <sz val="10"/>
        <color rgb="FF000000"/>
        <rFont val="Arial"/>
        <family val="2"/>
      </rPr>
      <t>Gastronomia standardizzata</t>
    </r>
  </si>
  <si>
    <r>
      <rPr>
        <sz val="10"/>
        <color rgb="FF000000"/>
        <rFont val="Arial"/>
        <family val="2"/>
      </rPr>
      <t>Aziende della ristorazione con un piano standardizzato in termini di processi e un</t>
    </r>
    <r>
      <rPr>
        <sz val="10"/>
        <color rgb="FF000000"/>
        <rFont val="Arial"/>
        <family val="2"/>
      </rPr>
      <t>'identità d</t>
    </r>
    <r>
      <rPr>
        <sz val="10"/>
        <color rgb="FF000000"/>
        <rFont val="Arial"/>
        <family val="2"/>
      </rPr>
      <t>'impresa di tre o più ristoranti</t>
    </r>
  </si>
  <si>
    <r>
      <rPr>
        <sz val="10"/>
        <color rgb="FF000000"/>
        <rFont val="Arial"/>
        <family val="2"/>
      </rPr>
      <t xml:space="preserve">Ikea, McDonald’s, Burger King, Two Spice </t>
    </r>
  </si>
  <si>
    <r>
      <rPr>
        <b/>
        <sz val="10"/>
        <color rgb="FF000000"/>
        <rFont val="Arial"/>
        <family val="2"/>
      </rPr>
      <t>Ristorazione ospedaliera</t>
    </r>
  </si>
  <si>
    <r>
      <rPr>
        <sz val="10"/>
        <color rgb="FF000000"/>
        <rFont val="Arial"/>
        <family val="2"/>
      </rPr>
      <t>Ospedali per cure acute, cliniche di riabilitazione, cliniche psichiatriche</t>
    </r>
  </si>
  <si>
    <r>
      <rPr>
        <sz val="10"/>
        <color rgb="FF000000"/>
        <rFont val="Arial"/>
        <family val="2"/>
      </rPr>
      <t>Ospedale cantonale dei Grigioni, REHAB Basilea</t>
    </r>
  </si>
  <si>
    <r>
      <rPr>
        <b/>
        <sz val="10"/>
        <color rgb="FF000000"/>
        <rFont val="Arial"/>
        <family val="2"/>
      </rPr>
      <t>Ristorazione sociale</t>
    </r>
  </si>
  <si>
    <r>
      <rPr>
        <sz val="10"/>
        <color rgb="FF000000"/>
        <rFont val="Arial"/>
        <family val="2"/>
      </rPr>
      <t>Centri di cura e per anziani, istituzioni sociali, aziende di catering per scuole, asili e asili nido, mense scolastiche, ristorazione penitenziaria, centri per rifugiati</t>
    </r>
  </si>
  <si>
    <r>
      <rPr>
        <sz val="10"/>
        <color rgb="FF000000"/>
        <rFont val="Arial"/>
        <family val="2"/>
      </rPr>
      <t>Centro di cura im Spitz, Fondazione Transfair, Fondazione Brändi, Overall Borromeo Basilea</t>
    </r>
  </si>
  <si>
    <r>
      <rPr>
        <b/>
        <sz val="10"/>
        <color rgb="FF000000"/>
        <rFont val="Arial"/>
        <family val="2"/>
      </rPr>
      <t>Settore alberghiero e ristorazione individuale</t>
    </r>
  </si>
  <si>
    <r>
      <rPr>
        <sz val="10"/>
        <color rgb="FF000000"/>
        <rFont val="Arial"/>
        <family val="2"/>
      </rPr>
      <t>Hotel, locande, B</t>
    </r>
    <r>
      <rPr>
        <sz val="10"/>
        <color rgb="FF000000"/>
        <rFont val="Arial"/>
        <family val="2"/>
      </rPr>
      <t>&amp;B, ristoranti, chioschi, furgoni per cibo di strada («food truck»), settore paralberghiero, ostelli della gioventù, rifugi del CAS</t>
    </r>
  </si>
  <si>
    <r>
      <rPr>
        <sz val="10"/>
        <color rgb="FF000000"/>
        <rFont val="Arial"/>
        <family val="2"/>
      </rPr>
      <t>Schweizerhof Lucerna, Hotel Gaia Basilea, Union Diner</t>
    </r>
  </si>
  <si>
    <r>
      <rPr>
        <b/>
        <sz val="12"/>
        <color theme="1"/>
        <rFont val="Arial"/>
        <family val="2"/>
      </rPr>
      <t xml:space="preserve">Categorie di alimenti con esempi </t>
    </r>
  </si>
  <si>
    <r>
      <rPr>
        <b/>
        <sz val="9"/>
        <color rgb="FFFFFFFF"/>
        <rFont val="Arial"/>
        <family val="2"/>
      </rPr>
      <t>In cucina e in magazzino</t>
    </r>
  </si>
  <si>
    <r>
      <rPr>
        <b/>
        <sz val="9"/>
        <color rgb="FFFFFFFF"/>
        <rFont val="Arial"/>
        <family val="2"/>
      </rPr>
      <t>Presso il cliente</t>
    </r>
  </si>
  <si>
    <r>
      <rPr>
        <b/>
        <sz val="9"/>
        <color rgb="FFFFFFFF"/>
        <rFont val="Arial"/>
        <family val="2"/>
      </rPr>
      <t>Scarti di preparazione</t>
    </r>
  </si>
  <si>
    <r>
      <rPr>
        <b/>
        <sz val="9"/>
        <color rgb="FFFFFFFF"/>
        <rFont val="Arial"/>
        <family val="2"/>
      </rPr>
      <t>(evitabili e inevitabili)</t>
    </r>
  </si>
  <si>
    <r>
      <rPr>
        <i/>
        <sz val="9"/>
        <color rgb="FF000000"/>
        <rFont val="Arial"/>
        <family val="2"/>
      </rPr>
      <t xml:space="preserve">Esempi: produzione in eccesso, alimenti scaduti/deperiti, eccedenze di buffet </t>
    </r>
  </si>
  <si>
    <r>
      <rPr>
        <i/>
        <sz val="9"/>
        <color rgb="FF000000"/>
        <rFont val="Arial"/>
        <family val="2"/>
      </rPr>
      <t xml:space="preserve">Esempi: </t>
    </r>
    <r>
      <rPr>
        <i/>
        <sz val="9"/>
        <color rgb="FF000000"/>
        <rFont val="Arial"/>
        <family val="2"/>
      </rPr>
      <t>avanzi di cibo nel piatto, pane a tavola</t>
    </r>
    <r>
      <rPr>
        <sz val="8"/>
        <color rgb="FF000000"/>
        <rFont val="Arial"/>
        <family val="2"/>
      </rPr>
      <t> </t>
    </r>
  </si>
  <si>
    <r>
      <rPr>
        <i/>
        <sz val="9"/>
        <color rgb="FF000000"/>
        <rFont val="Arial"/>
        <family val="2"/>
      </rPr>
      <t>Esempi: torsoli di mele, buccia di avocado, bucce di cipolle, bucce di patate</t>
    </r>
  </si>
  <si>
    <r>
      <rPr>
        <b/>
        <sz val="12"/>
        <color theme="1"/>
        <rFont val="Arial"/>
        <family val="2"/>
      </rPr>
      <t xml:space="preserve">Parti commestibili e non commestibili degli alimenti </t>
    </r>
  </si>
  <si>
    <r>
      <rPr>
        <sz val="10"/>
        <color theme="1"/>
        <rFont val="Arial"/>
        <family val="2"/>
      </rPr>
      <t>Lista delle parti commestibili e non commestibili degli alimenti basata sulla definizione del rapporto dell</t>
    </r>
    <r>
      <rPr>
        <sz val="10"/>
        <color theme="1"/>
        <rFont val="Arial"/>
        <family val="2"/>
      </rPr>
      <t>'UFAM «Lebensmittelverluste in der Schweiz: Mengen und Umwelteffekte» (Beretta e Hellweg, 2019; con riassunto in italiano) e coerente con il «Food waste quantification manual to monitor food waste amounts and progression» dell</t>
    </r>
    <r>
      <rPr>
        <sz val="10"/>
        <color theme="1"/>
        <rFont val="Arial"/>
        <family val="2"/>
      </rPr>
      <t xml:space="preserve">'UE (Tostivint et al., 2016) e per gran parte [1] coerente con sondaggi condotti in Inghilterra (Nicholes et al., 2019). </t>
    </r>
    <r>
      <rPr>
        <sz val="10"/>
        <color theme="1"/>
        <rFont val="Arial"/>
        <family val="2"/>
      </rPr>
      <t xml:space="preserve">
</t>
    </r>
    <r>
      <rPr>
        <sz val="10"/>
        <color theme="1"/>
        <rFont val="Arial"/>
        <family val="2"/>
      </rPr>
      <t xml:space="preserve">Secondo la definizione di Beretta e Hellweg 2019 si considerano evitabili le parti commestibili degli alimenti, inevitabili le parti non commestibili. </t>
    </r>
  </si>
  <si>
    <r>
      <rPr>
        <sz val="10"/>
        <color theme="1"/>
        <rFont val="Arial"/>
        <family val="2"/>
      </rPr>
      <t>[1] In contrasto con Nicholes et al. (2019), le bucce delle arance vengono classificate come commestibili in accordo con Tostivint et al. (2016), le bucce di pastinaca per analogia con le bucce delle carote.</t>
    </r>
  </si>
  <si>
    <r>
      <rPr>
        <b/>
        <sz val="10"/>
        <color rgb="FFFFFFFF"/>
        <rFont val="Arial"/>
        <family val="2"/>
      </rPr>
      <t>Alimenti</t>
    </r>
  </si>
  <si>
    <r>
      <rPr>
        <b/>
        <sz val="10"/>
        <color rgb="FFFFFFFF"/>
        <rFont val="Arial"/>
        <family val="2"/>
      </rPr>
      <t>Parti commestibili</t>
    </r>
  </si>
  <si>
    <r>
      <rPr>
        <b/>
        <sz val="10"/>
        <color rgb="FFFFFFFF"/>
        <rFont val="Arial"/>
        <family val="2"/>
      </rPr>
      <t>Parti non commestibili</t>
    </r>
  </si>
  <si>
    <r>
      <rPr>
        <b/>
        <sz val="10"/>
        <color rgb="FF000000"/>
        <rFont val="Arial"/>
        <family val="2"/>
      </rPr>
      <t>Frutta</t>
    </r>
  </si>
  <si>
    <r>
      <rPr>
        <sz val="10"/>
        <color rgb="FF000000"/>
        <rFont val="Arial"/>
        <family val="2"/>
      </rPr>
      <t>Mele, pere ecc.</t>
    </r>
  </si>
  <si>
    <r>
      <rPr>
        <sz val="10"/>
        <color rgb="FF000000"/>
        <rFont val="Arial"/>
        <family val="2"/>
      </rPr>
      <t>Polpa, buccia</t>
    </r>
  </si>
  <si>
    <r>
      <rPr>
        <sz val="10"/>
        <color rgb="FF000000"/>
        <rFont val="Arial"/>
        <family val="2"/>
      </rPr>
      <t>Picciolo, semi, parti dure del torsolo</t>
    </r>
  </si>
  <si>
    <r>
      <rPr>
        <sz val="10"/>
        <color rgb="FF000000"/>
        <rFont val="Arial"/>
        <family val="2"/>
      </rPr>
      <t>Ananas</t>
    </r>
  </si>
  <si>
    <r>
      <rPr>
        <sz val="10"/>
        <color rgb="FF000000"/>
        <rFont val="Arial"/>
        <family val="2"/>
      </rPr>
      <t>Polpa</t>
    </r>
  </si>
  <si>
    <r>
      <rPr>
        <sz val="10"/>
        <color rgb="FF000000"/>
        <rFont val="Arial"/>
        <family val="2"/>
      </rPr>
      <t>Buccia, foglie, interno filamentoso</t>
    </r>
  </si>
  <si>
    <r>
      <rPr>
        <sz val="10"/>
        <color rgb="FF000000"/>
        <rFont val="Arial"/>
        <family val="2"/>
      </rPr>
      <t>Banane</t>
    </r>
  </si>
  <si>
    <r>
      <rPr>
        <sz val="10"/>
        <color rgb="FF000000"/>
        <rFont val="Arial"/>
        <family val="2"/>
      </rPr>
      <t>Polpa</t>
    </r>
  </si>
  <si>
    <r>
      <rPr>
        <sz val="10"/>
        <color rgb="FF000000"/>
        <rFont val="Arial"/>
        <family val="2"/>
      </rPr>
      <t>Buccia</t>
    </r>
  </si>
  <si>
    <r>
      <rPr>
        <sz val="10"/>
        <color rgb="FF000000"/>
        <rFont val="Arial"/>
        <family val="2"/>
      </rPr>
      <t>Fragole</t>
    </r>
  </si>
  <si>
    <r>
      <rPr>
        <sz val="10"/>
        <color rgb="FF000000"/>
        <rFont val="Arial"/>
        <family val="2"/>
      </rPr>
      <t>Polpa, semi</t>
    </r>
  </si>
  <si>
    <r>
      <rPr>
        <sz val="10"/>
        <color rgb="FF000000"/>
        <rFont val="Arial"/>
        <family val="2"/>
      </rPr>
      <t>Piccioli</t>
    </r>
  </si>
  <si>
    <r>
      <rPr>
        <sz val="10"/>
        <color rgb="FF000000"/>
        <rFont val="Arial"/>
        <family val="2"/>
      </rPr>
      <t>Melagrane</t>
    </r>
  </si>
  <si>
    <r>
      <rPr>
        <sz val="10"/>
        <color rgb="FF000000"/>
        <rFont val="Arial"/>
        <family val="2"/>
      </rPr>
      <t>Semi</t>
    </r>
  </si>
  <si>
    <r>
      <rPr>
        <sz val="10"/>
        <color rgb="FF000000"/>
        <rFont val="Arial"/>
        <family val="2"/>
      </rPr>
      <t>Buccia</t>
    </r>
  </si>
  <si>
    <r>
      <rPr>
        <sz val="10"/>
        <color rgb="FF000000"/>
        <rFont val="Arial"/>
        <family val="2"/>
      </rPr>
      <t>Pompelmi</t>
    </r>
  </si>
  <si>
    <r>
      <rPr>
        <sz val="10"/>
        <color rgb="FF000000"/>
        <rFont val="Arial"/>
        <family val="2"/>
      </rPr>
      <t>Polpa</t>
    </r>
  </si>
  <si>
    <r>
      <rPr>
        <sz val="10"/>
        <color rgb="FF000000"/>
        <rFont val="Arial"/>
        <family val="2"/>
      </rPr>
      <t>Buccia, semi</t>
    </r>
  </si>
  <si>
    <r>
      <rPr>
        <sz val="10"/>
        <color rgb="FF000000"/>
        <rFont val="Arial"/>
        <family val="2"/>
      </rPr>
      <t>Kiwi</t>
    </r>
  </si>
  <si>
    <r>
      <rPr>
        <sz val="10"/>
        <color rgb="FF000000"/>
        <rFont val="Arial"/>
        <family val="2"/>
      </rPr>
      <t>Frutto intero, se la buccia è tenera</t>
    </r>
  </si>
  <si>
    <r>
      <rPr>
        <sz val="10"/>
        <color rgb="FF000000"/>
        <rFont val="Arial"/>
        <family val="2"/>
      </rPr>
      <t>Buccia dura</t>
    </r>
  </si>
  <si>
    <r>
      <rPr>
        <sz val="10"/>
        <color rgb="FF000000"/>
        <rFont val="Arial"/>
        <family val="2"/>
      </rPr>
      <t>Noce di cocco</t>
    </r>
  </si>
  <si>
    <r>
      <rPr>
        <sz val="10"/>
        <color rgb="FF000000"/>
        <rFont val="Arial"/>
        <family val="2"/>
      </rPr>
      <t>Polpa, acqua</t>
    </r>
  </si>
  <si>
    <r>
      <rPr>
        <sz val="10"/>
        <color rgb="FF000000"/>
        <rFont val="Arial"/>
        <family val="2"/>
      </rPr>
      <t>Buccia</t>
    </r>
  </si>
  <si>
    <r>
      <rPr>
        <sz val="10"/>
        <color rgb="FF000000"/>
        <rFont val="Arial"/>
        <family val="2"/>
      </rPr>
      <t>Mango</t>
    </r>
  </si>
  <si>
    <r>
      <rPr>
        <sz val="10"/>
        <color rgb="FF000000"/>
        <rFont val="Arial"/>
        <family val="2"/>
      </rPr>
      <t>Polpa</t>
    </r>
  </si>
  <si>
    <r>
      <rPr>
        <sz val="10"/>
        <color rgb="FF000000"/>
        <rFont val="Arial"/>
        <family val="2"/>
      </rPr>
      <t>Buccia, nocciolo</t>
    </r>
  </si>
  <si>
    <r>
      <rPr>
        <sz val="10"/>
        <color rgb="FF000000"/>
        <rFont val="Arial"/>
        <family val="2"/>
      </rPr>
      <t>Meloni</t>
    </r>
  </si>
  <si>
    <r>
      <rPr>
        <sz val="10"/>
        <color rgb="FF000000"/>
        <rFont val="Arial"/>
        <family val="2"/>
      </rPr>
      <t>Polpa, semi morbidi</t>
    </r>
  </si>
  <si>
    <r>
      <rPr>
        <sz val="10"/>
        <color rgb="FF000000"/>
        <rFont val="Arial"/>
        <family val="2"/>
      </rPr>
      <t>Buccia, semi duri</t>
    </r>
  </si>
  <si>
    <r>
      <rPr>
        <sz val="10"/>
        <color rgb="FF000000"/>
        <rFont val="Arial"/>
        <family val="2"/>
      </rPr>
      <t>Papaia</t>
    </r>
  </si>
  <si>
    <r>
      <rPr>
        <sz val="10"/>
        <color rgb="FF000000"/>
        <rFont val="Arial"/>
        <family val="2"/>
      </rPr>
      <t>Polpa</t>
    </r>
  </si>
  <si>
    <r>
      <rPr>
        <sz val="10"/>
        <color rgb="FF000000"/>
        <rFont val="Arial"/>
        <family val="2"/>
      </rPr>
      <t>Semi, buccia</t>
    </r>
  </si>
  <si>
    <r>
      <rPr>
        <sz val="10"/>
        <color rgb="FF000000"/>
        <rFont val="Arial"/>
        <family val="2"/>
      </rPr>
      <t>Frutti con nocciolo (prugne, albicocche, pesche ecc.)</t>
    </r>
  </si>
  <si>
    <r>
      <rPr>
        <sz val="10"/>
        <color rgb="FF000000"/>
        <rFont val="Arial"/>
        <family val="2"/>
      </rPr>
      <t>Polpa, bucce</t>
    </r>
  </si>
  <si>
    <r>
      <rPr>
        <sz val="10"/>
        <color rgb="FF000000"/>
        <rFont val="Arial"/>
        <family val="2"/>
      </rPr>
      <t>Noccioli</t>
    </r>
  </si>
  <si>
    <r>
      <rPr>
        <sz val="10"/>
        <color rgb="FF000000"/>
        <rFont val="Arial"/>
        <family val="2"/>
      </rPr>
      <t>Agrumi</t>
    </r>
  </si>
  <si>
    <r>
      <rPr>
        <sz val="10"/>
        <color rgb="FF000000"/>
        <rFont val="Arial"/>
        <family val="2"/>
      </rPr>
      <t>Polpa, parte più esterna della buccia (scorza)</t>
    </r>
  </si>
  <si>
    <r>
      <rPr>
        <sz val="10"/>
        <color rgb="FF000000"/>
        <rFont val="Arial"/>
        <family val="2"/>
      </rPr>
      <t>Resto della buccia, semi</t>
    </r>
  </si>
  <si>
    <r>
      <rPr>
        <b/>
        <sz val="10"/>
        <color rgb="FF000000"/>
        <rFont val="Arial"/>
        <family val="2"/>
      </rPr>
      <t>Ortaggi</t>
    </r>
  </si>
  <si>
    <r>
      <rPr>
        <sz val="10"/>
        <color rgb="FF000000"/>
        <rFont val="Arial"/>
        <family val="2"/>
      </rPr>
      <t>Avocado</t>
    </r>
  </si>
  <si>
    <r>
      <rPr>
        <sz val="10"/>
        <color rgb="FF000000"/>
        <rFont val="Arial"/>
        <family val="2"/>
      </rPr>
      <t>Polpa</t>
    </r>
  </si>
  <si>
    <r>
      <rPr>
        <sz val="10"/>
        <color rgb="FF000000"/>
        <rFont val="Arial"/>
        <family val="2"/>
      </rPr>
      <t>Buccia, nocciolo</t>
    </r>
  </si>
  <si>
    <r>
      <rPr>
        <sz val="10"/>
        <color rgb="FF000000"/>
        <rFont val="Arial"/>
        <family val="2"/>
      </rPr>
      <t>Insalata verde</t>
    </r>
  </si>
  <si>
    <r>
      <rPr>
        <sz val="10"/>
        <color rgb="FF000000"/>
        <rFont val="Arial"/>
        <family val="2"/>
      </rPr>
      <t>Tutto</t>
    </r>
  </si>
  <si>
    <r>
      <rPr>
        <sz val="10"/>
        <color rgb="FF000000"/>
        <rFont val="Arial"/>
        <family val="2"/>
      </rPr>
      <t>Cavolfiore / broccoli</t>
    </r>
  </si>
  <si>
    <r>
      <rPr>
        <sz val="10"/>
        <color rgb="FF000000"/>
        <rFont val="Arial"/>
        <family val="2"/>
      </rPr>
      <t>Tutto (comprese le foglie e gli steli)</t>
    </r>
  </si>
  <si>
    <r>
      <rPr>
        <sz val="10"/>
        <color rgb="FF000000"/>
        <rFont val="Arial"/>
        <family val="2"/>
      </rPr>
      <t>Fagioli</t>
    </r>
  </si>
  <si>
    <r>
      <rPr>
        <sz val="10"/>
        <color rgb="FF000000"/>
        <rFont val="Arial"/>
        <family val="2"/>
      </rPr>
      <t>Estremità, appendici </t>
    </r>
  </si>
  <si>
    <r>
      <rPr>
        <sz val="10"/>
        <color rgb="FF000000"/>
        <rFont val="Arial"/>
        <family val="2"/>
      </rPr>
      <t>Cetrioli</t>
    </r>
  </si>
  <si>
    <r>
      <rPr>
        <sz val="10"/>
        <color rgb="FF000000"/>
        <rFont val="Arial"/>
        <family val="2"/>
      </rPr>
      <t xml:space="preserve">Tutto (compresa la buccia e i semi) </t>
    </r>
  </si>
  <si>
    <r>
      <rPr>
        <sz val="10"/>
        <color rgb="FF000000"/>
        <rFont val="Arial"/>
        <family val="2"/>
      </rPr>
      <t>Patate</t>
    </r>
  </si>
  <si>
    <r>
      <rPr>
        <sz val="10"/>
        <color rgb="FF000000"/>
        <rFont val="Arial"/>
        <family val="2"/>
      </rPr>
      <t>Buccia</t>
    </r>
  </si>
  <si>
    <r>
      <rPr>
        <sz val="10"/>
        <color rgb="FF000000"/>
        <rFont val="Arial"/>
        <family val="2"/>
      </rPr>
      <t xml:space="preserve">Parti verdi (solanina), radici </t>
    </r>
  </si>
  <si>
    <r>
      <rPr>
        <sz val="10"/>
        <color rgb="FF000000"/>
        <rFont val="Arial"/>
        <family val="2"/>
      </rPr>
      <t>Cavolo</t>
    </r>
  </si>
  <si>
    <r>
      <rPr>
        <sz val="10"/>
        <color rgb="FF000000"/>
        <rFont val="Arial"/>
        <family val="2"/>
      </rPr>
      <t>Foglie</t>
    </r>
  </si>
  <si>
    <r>
      <rPr>
        <sz val="10"/>
        <color rgb="FF000000"/>
        <rFont val="Arial"/>
        <family val="2"/>
      </rPr>
      <t>Parte interna fibrosa</t>
    </r>
  </si>
  <si>
    <r>
      <rPr>
        <sz val="10"/>
        <color rgb="FF000000"/>
        <rFont val="Arial"/>
        <family val="2"/>
      </rPr>
      <t>Cavolo rapa</t>
    </r>
  </si>
  <si>
    <r>
      <rPr>
        <sz val="10"/>
        <color rgb="FF000000"/>
        <rFont val="Arial"/>
        <family val="2"/>
      </rPr>
      <t>Foglie</t>
    </r>
  </si>
  <si>
    <r>
      <rPr>
        <sz val="10"/>
        <color rgb="FF000000"/>
        <rFont val="Arial"/>
        <family val="2"/>
      </rPr>
      <t>Parti dure/legnose della buccia</t>
    </r>
  </si>
  <si>
    <r>
      <rPr>
        <sz val="10"/>
        <color rgb="FF000000"/>
        <rFont val="Arial"/>
        <family val="2"/>
      </rPr>
      <t>Erbe aromatiche</t>
    </r>
  </si>
  <si>
    <r>
      <rPr>
        <sz val="10"/>
        <color rgb="FF000000"/>
        <rFont val="Arial"/>
        <family val="2"/>
      </rPr>
      <t>Foglie, gambi morbidi</t>
    </r>
  </si>
  <si>
    <r>
      <rPr>
        <sz val="10"/>
        <color rgb="FF000000"/>
        <rFont val="Arial"/>
        <family val="2"/>
      </rPr>
      <t>Gambi lignificati</t>
    </r>
  </si>
  <si>
    <r>
      <rPr>
        <sz val="10"/>
        <color rgb="FF000000"/>
        <rFont val="Arial"/>
        <family val="2"/>
      </rPr>
      <t>Zucche</t>
    </r>
  </si>
  <si>
    <r>
      <rPr>
        <sz val="10"/>
        <color rgb="FF000000"/>
        <rFont val="Arial"/>
        <family val="2"/>
      </rPr>
      <t>Polpa, semi morbidi, buccia morbida</t>
    </r>
  </si>
  <si>
    <r>
      <rPr>
        <sz val="10"/>
        <color rgb="FF000000"/>
        <rFont val="Arial"/>
        <family val="2"/>
      </rPr>
      <t>Semi duri, buccia dura o immangiabile</t>
    </r>
  </si>
  <si>
    <r>
      <rPr>
        <sz val="10"/>
        <color rgb="FF000000"/>
        <rFont val="Arial"/>
        <family val="2"/>
      </rPr>
      <t>Ortaggi a radici</t>
    </r>
  </si>
  <si>
    <r>
      <rPr>
        <sz val="10"/>
        <color rgb="FF000000"/>
        <rFont val="Arial"/>
        <family val="2"/>
      </rPr>
      <t>Bucce</t>
    </r>
  </si>
  <si>
    <r>
      <rPr>
        <sz val="10"/>
        <color rgb="FF000000"/>
        <rFont val="Arial"/>
        <family val="2"/>
      </rPr>
      <t>Estremità, appendici</t>
    </r>
  </si>
  <si>
    <r>
      <rPr>
        <sz val="10"/>
        <color rgb="FF000000"/>
        <rFont val="Arial"/>
        <family val="2"/>
      </rPr>
      <t>Cipolle</t>
    </r>
  </si>
  <si>
    <r>
      <rPr>
        <sz val="10"/>
        <color rgb="FF000000"/>
        <rFont val="Arial"/>
        <family val="2"/>
      </rPr>
      <t>Strati interni</t>
    </r>
  </si>
  <si>
    <r>
      <rPr>
        <sz val="10"/>
        <color rgb="FF000000"/>
        <rFont val="Arial"/>
        <family val="2"/>
      </rPr>
      <t>Strato più esterno, estremità</t>
    </r>
  </si>
  <si>
    <r>
      <rPr>
        <b/>
        <sz val="10"/>
        <color rgb="FF000000"/>
        <rFont val="Arial"/>
        <family val="2"/>
      </rPr>
      <t>Noci (escluse le fragole)</t>
    </r>
  </si>
  <si>
    <r>
      <rPr>
        <sz val="10"/>
        <color rgb="FF000000"/>
        <rFont val="Arial"/>
        <family val="2"/>
      </rPr>
      <t>Noci</t>
    </r>
  </si>
  <si>
    <r>
      <rPr>
        <sz val="10"/>
        <color rgb="FF000000"/>
        <rFont val="Arial"/>
        <family val="2"/>
      </rPr>
      <t>Guscio</t>
    </r>
  </si>
  <si>
    <r>
      <rPr>
        <b/>
        <sz val="10"/>
        <color rgb="FF000000"/>
        <rFont val="Arial"/>
        <family val="2"/>
      </rPr>
      <t>Prodotti di origine animale</t>
    </r>
  </si>
  <si>
    <r>
      <rPr>
        <sz val="10"/>
        <color rgb="FF000000"/>
        <rFont val="Arial"/>
        <family val="2"/>
      </rPr>
      <t>Uova</t>
    </r>
  </si>
  <si>
    <r>
      <rPr>
        <sz val="10"/>
        <color rgb="FF000000"/>
        <rFont val="Arial"/>
        <family val="2"/>
      </rPr>
      <t>Tuorlo, albume</t>
    </r>
  </si>
  <si>
    <r>
      <rPr>
        <sz val="10"/>
        <color rgb="FF000000"/>
        <rFont val="Arial"/>
        <family val="2"/>
      </rPr>
      <t>Gusci</t>
    </r>
  </si>
  <si>
    <r>
      <rPr>
        <sz val="10"/>
        <color rgb="FF000000"/>
        <rFont val="Arial"/>
        <family val="2"/>
      </rPr>
      <t>Carne / pesce</t>
    </r>
  </si>
  <si>
    <r>
      <rPr>
        <sz val="10"/>
        <color rgb="FF000000"/>
        <rFont val="Arial"/>
        <family val="2"/>
      </rPr>
      <t>Pelle, a seconda dell</t>
    </r>
    <r>
      <rPr>
        <sz val="10"/>
        <color rgb="FF000000"/>
        <rFont val="Arial"/>
        <family val="2"/>
      </rPr>
      <t>'animale </t>
    </r>
  </si>
  <si>
    <r>
      <rPr>
        <sz val="10"/>
        <color rgb="FF000000"/>
        <rFont val="Arial"/>
        <family val="2"/>
      </rPr>
      <t>Ossa, lische, tendini</t>
    </r>
  </si>
  <si>
    <r>
      <rPr>
        <sz val="10"/>
        <color rgb="FF000000"/>
        <rFont val="Arial"/>
        <family val="2"/>
      </rPr>
      <t>Formaggio</t>
    </r>
  </si>
  <si>
    <r>
      <rPr>
        <sz val="10"/>
        <color rgb="FF000000"/>
        <rFont val="Arial"/>
        <family val="2"/>
      </rPr>
      <t>Crosta di formaggio a pasta molle, formaggio da raclette...</t>
    </r>
  </si>
  <si>
    <r>
      <rPr>
        <sz val="10"/>
        <color rgb="FF000000"/>
        <rFont val="Arial"/>
        <family val="2"/>
      </rPr>
      <t>Crosta a seconda del tipo di formaggio</t>
    </r>
  </si>
  <si>
    <r>
      <rPr>
        <b/>
        <sz val="10"/>
        <color rgb="FF000000"/>
        <rFont val="Arial"/>
        <family val="2"/>
      </rPr>
      <t>Bevande</t>
    </r>
  </si>
  <si>
    <r>
      <rPr>
        <sz val="10"/>
        <color rgb="FF000000"/>
        <rFont val="Arial"/>
        <family val="2"/>
      </rPr>
      <t>Caffè / tè</t>
    </r>
  </si>
  <si>
    <r>
      <rPr>
        <sz val="10"/>
        <color rgb="FF000000"/>
        <rFont val="Arial"/>
        <family val="2"/>
      </rPr>
      <t>Fondo</t>
    </r>
  </si>
  <si>
    <t>B1-BX (Modulo di raccolta dei dati a livello di impresa)</t>
  </si>
  <si>
    <r>
      <rPr>
        <b/>
        <i/>
        <sz val="10"/>
        <color theme="1"/>
        <rFont val="Arial"/>
        <family val="2"/>
      </rPr>
      <t xml:space="preserve">Nota: 
- Le celle grigie contengono formule e rimandi e non devono essere compilate a mano se si utilizzano i moduli di raccolta dei dati B1-BX più avanti.
</t>
    </r>
    <r>
      <rPr>
        <i/>
        <sz val="10"/>
        <color theme="1"/>
        <rFont val="Arial"/>
        <family val="2"/>
      </rPr>
      <t>- Qualora non vengano utilizzati i moduli (ad es. perché i dati delle misurazioni sono registrati su carta nelle imprese), le celle possono essere compilate a mano andando a sovrascrivere le formule e i rimandi predefiniti.</t>
    </r>
  </si>
  <si>
    <r>
      <rPr>
        <i/>
        <u/>
        <sz val="12"/>
        <color theme="1"/>
        <rFont val="Arial"/>
        <family val="2"/>
      </rPr>
      <t>Note</t>
    </r>
    <r>
      <rPr>
        <i/>
        <sz val="12"/>
        <color theme="1"/>
        <rFont val="Arial"/>
        <family val="2"/>
      </rPr>
      <t xml:space="preserve">:
- I dati inseriti nei moduli B1-B10 vengono acquisiti automaticamente nel foglio di calcolo «Trasmissione dei dati» - Se non è possibile compilare direttamente i fogli di calcolo B1-B10, nella dotazione iniziale («Starter kit») si trovano delle tabelle stampabili che possono essere compilate a mano nelle cucine. In questo caso, i dati richiesti vanno compilati manualmente nel foglio di calcolo «Trasmissione dei dati».
- Qualora vengano venduti </t>
    </r>
    <r>
      <rPr>
        <b/>
        <i/>
        <sz val="12"/>
        <color theme="1"/>
        <rFont val="Arial"/>
        <family val="2"/>
      </rPr>
      <t>pasti secondari (PS)</t>
    </r>
    <r>
      <rPr>
        <i/>
        <sz val="12"/>
        <color theme="1"/>
        <rFont val="Arial"/>
        <family val="2"/>
      </rPr>
      <t xml:space="preserve">, questi ultimi possono essere convertiti in </t>
    </r>
    <r>
      <rPr>
        <b/>
        <i/>
        <sz val="12"/>
        <color theme="1"/>
        <rFont val="Arial"/>
        <family val="2"/>
      </rPr>
      <t xml:space="preserve">pasti principali (PP) </t>
    </r>
    <r>
      <rPr>
        <i/>
        <sz val="12"/>
        <color theme="1"/>
        <rFont val="Arial"/>
        <family val="2"/>
      </rPr>
      <t>con l'ausilio del foglio di calcolo «Conversione di PS in PP».
- All'occorrenza è possibile aggiungere altri fogli di calcolo (BX e MX). Per farlo, creare una copia dei fogli di calcolo corrispondenti e completare la tabella «Trasmissione dei dati» di conseguenza.</t>
    </r>
  </si>
  <si>
    <t xml:space="preserve"> «Informazioni supplementari»:</t>
  </si>
  <si>
    <t>Numero di pasti principali</t>
  </si>
  <si>
    <t xml:space="preserve">Deve essere trasmesso ogni anno da ciascuna azienda, debitamente compilato, al servizio incaricato della valutazione (insieme a un rapporto sulle misure di riduzione delle perdite alimentari per impresa/sede). I dati vengono acquisiti automaticamente nel modulo nel momento in cui le imprese compilano i fogli di calcolo B1-B10. È altresì possibile compilare a mano il modulo. </t>
  </si>
  <si>
    <t>Quantità di produzione</t>
  </si>
  <si>
    <t>Quantità distribuita</t>
  </si>
  <si>
    <t>Unità di misura:</t>
  </si>
  <si>
    <t>pasti principali (pp), senza pasti secondari (ps)</t>
  </si>
  <si>
    <t>pasti secondari convertiti in pasti principali (pp)</t>
  </si>
  <si>
    <t>Quantità di produzione (kg)</t>
  </si>
  <si>
    <t>Quantità distribuita (kg)</t>
  </si>
  <si>
    <t>7) Rinunciare ai buffet, ove possibile.</t>
  </si>
  <si>
    <t>Grammi di perdite alimentari per PP</t>
  </si>
  <si>
    <t>Totale delle perdite alimentari in cucina e in magazzino (in g/pp)</t>
  </si>
  <si>
    <t>Totale delle perdite alimentari presso il cliente (in g/pp)</t>
  </si>
  <si>
    <t>Totale degli scarti di preparazione (evitabili e inevitabili, in g/pp)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</si>
</sst>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0" x14ac:knownFonts="1">
    <font>
      <sz val="10"/>
      <color theme="1"/>
      <name val="Arial"/>
      <family val="2"/>
    </font>
    <font>
      <b/>
      <sz val="10"/>
      <color theme="1"/>
      <name val="Arial"/>
      <family val="2"/>
    </font>
    <font>
      <sz val="10"/>
      <color rgb="FFFF0000"/>
      <name val="Arial"/>
      <family val="2"/>
    </font>
    <font>
      <b/>
      <sz val="12"/>
      <color theme="1"/>
      <name val="Arial"/>
      <family val="2"/>
    </font>
    <font>
      <sz val="12"/>
      <color theme="1"/>
      <name val="Arial"/>
      <family val="2"/>
    </font>
    <font>
      <sz val="10"/>
      <color rgb="FF000000"/>
      <name val="Arial"/>
      <family val="2"/>
    </font>
    <font>
      <i/>
      <sz val="10"/>
      <color theme="1"/>
      <name val="Arial"/>
      <family val="2"/>
    </font>
    <font>
      <sz val="10"/>
      <name val="Arial"/>
      <family val="2"/>
    </font>
    <font>
      <b/>
      <sz val="10"/>
      <name val="Arial"/>
      <family val="2"/>
    </font>
    <font>
      <b/>
      <sz val="11"/>
      <color theme="1"/>
      <name val="Arial"/>
      <family val="2"/>
    </font>
    <font>
      <sz val="11"/>
      <color theme="1"/>
      <name val="Arial"/>
      <family val="2"/>
    </font>
    <font>
      <sz val="10"/>
      <color theme="0"/>
      <name val="Arial"/>
      <family val="2"/>
    </font>
    <font>
      <b/>
      <sz val="16"/>
      <color theme="1"/>
      <name val="Arial"/>
      <family val="2"/>
    </font>
    <font>
      <sz val="16"/>
      <color theme="1"/>
      <name val="Arial"/>
      <family val="2"/>
    </font>
    <font>
      <b/>
      <u/>
      <sz val="10"/>
      <color theme="1"/>
      <name val="Arial"/>
      <family val="2"/>
    </font>
    <font>
      <i/>
      <sz val="11"/>
      <color theme="1"/>
      <name val="Arial"/>
      <family val="2"/>
    </font>
    <font>
      <b/>
      <sz val="14"/>
      <color theme="1"/>
      <name val="Arial"/>
      <family val="2"/>
    </font>
    <font>
      <b/>
      <sz val="18"/>
      <color theme="1"/>
      <name val="Arial"/>
      <family val="2"/>
    </font>
    <font>
      <b/>
      <sz val="12"/>
      <name val="Arial"/>
      <family val="2"/>
    </font>
    <font>
      <b/>
      <sz val="12"/>
      <color rgb="FFFF0000"/>
      <name val="Arial"/>
      <family val="2"/>
    </font>
    <font>
      <b/>
      <sz val="12"/>
      <color theme="0" tint="-0.499984740745262"/>
      <name val="Arial"/>
      <family val="2"/>
    </font>
    <font>
      <i/>
      <sz val="12"/>
      <color theme="1"/>
      <name val="Arial"/>
      <family val="2"/>
    </font>
    <font>
      <b/>
      <sz val="12"/>
      <color theme="0"/>
      <name val="Arial"/>
      <family val="2"/>
    </font>
    <font>
      <i/>
      <sz val="12"/>
      <color theme="0"/>
      <name val="Arial"/>
      <family val="2"/>
    </font>
    <font>
      <sz val="12"/>
      <name val="Arial"/>
      <family val="2"/>
    </font>
    <font>
      <sz val="14"/>
      <name val="Arial"/>
      <family val="2"/>
    </font>
    <font>
      <b/>
      <u/>
      <sz val="11"/>
      <color theme="1"/>
      <name val="Arial"/>
      <family val="2"/>
    </font>
    <font>
      <i/>
      <sz val="11"/>
      <name val="Arial"/>
      <family val="2"/>
    </font>
    <font>
      <sz val="14"/>
      <color theme="1"/>
      <name val="Arial"/>
      <family val="2"/>
    </font>
    <font>
      <b/>
      <i/>
      <sz val="12"/>
      <color rgb="FFFF0000"/>
      <name val="Arial"/>
      <family val="2"/>
    </font>
    <font>
      <sz val="12"/>
      <color rgb="FFFF0000"/>
      <name val="Arial"/>
      <family val="2"/>
    </font>
    <font>
      <sz val="14"/>
      <color rgb="FF4D5156"/>
      <name val="Arial"/>
      <family val="2"/>
    </font>
    <font>
      <i/>
      <sz val="14"/>
      <color theme="1"/>
      <name val="Arial"/>
      <family val="2"/>
    </font>
    <font>
      <sz val="14"/>
      <color theme="0"/>
      <name val="Arial"/>
      <family val="2"/>
    </font>
    <font>
      <u/>
      <sz val="16"/>
      <color theme="1"/>
      <name val="Arial"/>
      <family val="2"/>
    </font>
    <font>
      <sz val="16"/>
      <color rgb="FF4D5156"/>
      <name val="Arial"/>
      <family val="2"/>
    </font>
    <font>
      <sz val="10"/>
      <color theme="1"/>
      <name val="Arial"/>
      <family val="2"/>
    </font>
    <font>
      <i/>
      <sz val="16"/>
      <color theme="1"/>
      <name val="Arial"/>
      <family val="2"/>
    </font>
    <font>
      <b/>
      <sz val="10"/>
      <color rgb="FFFFFFFF"/>
      <name val="Arial"/>
      <family val="2"/>
    </font>
    <font>
      <b/>
      <sz val="10"/>
      <color rgb="FF000000"/>
      <name val="Arial"/>
      <family val="2"/>
    </font>
    <font>
      <b/>
      <i/>
      <sz val="12"/>
      <color theme="1"/>
      <name val="Arial"/>
      <family val="2"/>
    </font>
    <font>
      <b/>
      <sz val="9"/>
      <color rgb="FFFFFFFF"/>
      <name val="Arial"/>
      <family val="2"/>
    </font>
    <font>
      <i/>
      <sz val="9"/>
      <color rgb="FF000000"/>
      <name val="Arial"/>
      <family val="2"/>
    </font>
    <font>
      <sz val="8"/>
      <color rgb="FF000000"/>
      <name val="Arial"/>
      <family val="2"/>
    </font>
    <font>
      <sz val="8"/>
      <color theme="1"/>
      <name val="Arial"/>
      <family val="2"/>
    </font>
    <font>
      <i/>
      <u/>
      <sz val="12"/>
      <color theme="1"/>
      <name val="Arial"/>
      <family val="2"/>
    </font>
    <font>
      <u/>
      <sz val="10"/>
      <color theme="1"/>
      <name val="Arial"/>
      <family val="2"/>
    </font>
    <font>
      <b/>
      <i/>
      <sz val="10"/>
      <color theme="1"/>
      <name val="Arial"/>
      <family val="2"/>
    </font>
    <font>
      <u/>
      <sz val="10"/>
      <color theme="10"/>
      <name val="Arial"/>
      <family val="2"/>
    </font>
    <font>
      <sz val="12"/>
      <color theme="0"/>
      <name val="Arial"/>
      <family val="2"/>
    </font>
  </fonts>
  <fills count="23">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2"/>
        <bgColor indexed="64"/>
      </patternFill>
    </fill>
    <fill>
      <patternFill patternType="solid">
        <fgColor theme="0" tint="-0.249977111117893"/>
        <bgColor indexed="64"/>
      </patternFill>
    </fill>
    <fill>
      <patternFill patternType="solid">
        <fgColor rgb="FF92D050"/>
        <bgColor indexed="64"/>
      </patternFill>
    </fill>
    <fill>
      <patternFill patternType="solid">
        <fgColor theme="8" tint="0.79998168889431442"/>
        <bgColor indexed="64"/>
      </patternFill>
    </fill>
    <fill>
      <patternFill patternType="solid">
        <fgColor rgb="FFEA581E"/>
        <bgColor indexed="64"/>
      </patternFill>
    </fill>
    <fill>
      <patternFill patternType="solid">
        <fgColor rgb="FFFBE4D5"/>
        <bgColor indexed="64"/>
      </patternFill>
    </fill>
    <fill>
      <patternFill patternType="solid">
        <fgColor rgb="FFEB581D"/>
        <bgColor indexed="64"/>
      </patternFill>
    </fill>
    <fill>
      <patternFill patternType="solid">
        <fgColor rgb="FFED581D"/>
        <bgColor indexed="64"/>
      </patternFill>
    </fill>
    <fill>
      <patternFill patternType="solid">
        <fgColor theme="0" tint="-0.34998626667073579"/>
        <bgColor indexed="64"/>
      </patternFill>
    </fill>
    <fill>
      <patternFill patternType="solid">
        <fgColor rgb="FFF8CBAD"/>
        <bgColor indexed="64"/>
      </patternFill>
    </fill>
    <fill>
      <patternFill patternType="solid">
        <fgColor rgb="FFA9D08E"/>
        <bgColor indexed="64"/>
      </patternFill>
    </fill>
    <fill>
      <patternFill patternType="solid">
        <fgColor rgb="FFFCE4D6"/>
        <bgColor indexed="64"/>
      </patternFill>
    </fill>
    <fill>
      <patternFill patternType="solid">
        <fgColor rgb="FF70AD47"/>
        <bgColor indexed="64"/>
      </patternFill>
    </fill>
  </fills>
  <borders count="13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diagonal/>
    </border>
    <border>
      <left/>
      <right style="medium">
        <color theme="9"/>
      </right>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style="medium">
        <color theme="8"/>
      </left>
      <right style="medium">
        <color theme="8"/>
      </right>
      <top style="medium">
        <color theme="8"/>
      </top>
      <bottom style="medium">
        <color theme="8"/>
      </bottom>
      <diagonal/>
    </border>
    <border>
      <left/>
      <right/>
      <top/>
      <bottom style="medium">
        <color theme="8"/>
      </bottom>
      <diagonal/>
    </border>
    <border>
      <left/>
      <right style="medium">
        <color indexed="64"/>
      </right>
      <top style="medium">
        <color indexed="64"/>
      </top>
      <bottom/>
      <diagonal/>
    </border>
    <border>
      <left/>
      <right/>
      <top style="medium">
        <color rgb="FFFF0000"/>
      </top>
      <bottom/>
      <diagonal/>
    </border>
    <border>
      <left/>
      <right/>
      <top style="medium">
        <color theme="8"/>
      </top>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right/>
      <top/>
      <bottom style="medium">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bottom style="medium">
        <color rgb="FFFF0000"/>
      </bottom>
      <diagonal/>
    </border>
    <border>
      <left style="thin">
        <color indexed="64"/>
      </left>
      <right/>
      <top style="medium">
        <color indexed="64"/>
      </top>
      <bottom style="thin">
        <color indexed="64"/>
      </bottom>
      <diagonal/>
    </border>
    <border>
      <left style="medium">
        <color rgb="FFFF0000"/>
      </left>
      <right style="medium">
        <color rgb="FFFF0000"/>
      </right>
      <top/>
      <bottom style="thin">
        <color indexed="64"/>
      </bottom>
      <diagonal/>
    </border>
    <border>
      <left style="medium">
        <color rgb="FFFF0000"/>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theme="8"/>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style="medium">
        <color rgb="FFFF0000"/>
      </top>
      <bottom/>
      <diagonal/>
    </border>
    <border>
      <left/>
      <right style="medium">
        <color theme="8"/>
      </right>
      <top style="medium">
        <color rgb="FFFF0000"/>
      </top>
      <bottom/>
      <diagonal/>
    </border>
    <border>
      <left style="medium">
        <color theme="8"/>
      </left>
      <right/>
      <top/>
      <bottom style="medium">
        <color rgb="FFFF0000"/>
      </bottom>
      <diagonal/>
    </border>
    <border>
      <left/>
      <right style="medium">
        <color theme="8"/>
      </right>
      <top/>
      <bottom style="medium">
        <color rgb="FFFF0000"/>
      </bottom>
      <diagonal/>
    </border>
    <border>
      <left style="medium">
        <color theme="8"/>
      </left>
      <right/>
      <top/>
      <bottom style="medium">
        <color theme="8"/>
      </bottom>
      <diagonal/>
    </border>
    <border>
      <left/>
      <right style="medium">
        <color theme="8"/>
      </right>
      <top/>
      <bottom style="medium">
        <color theme="8"/>
      </bottom>
      <diagonal/>
    </border>
    <border>
      <left style="thin">
        <color indexed="64"/>
      </left>
      <right/>
      <top style="medium">
        <color indexed="64"/>
      </top>
      <bottom/>
      <diagonal/>
    </border>
    <border>
      <left style="thin">
        <color indexed="64"/>
      </left>
      <right/>
      <top/>
      <bottom/>
      <diagonal/>
    </border>
    <border>
      <left style="medium">
        <color rgb="FFFFA7A7"/>
      </left>
      <right/>
      <top style="medium">
        <color rgb="FFFFA7A7"/>
      </top>
      <bottom/>
      <diagonal/>
    </border>
    <border>
      <left/>
      <right/>
      <top style="medium">
        <color rgb="FFFFA7A7"/>
      </top>
      <bottom/>
      <diagonal/>
    </border>
    <border>
      <left/>
      <right style="medium">
        <color rgb="FFFFA7A7"/>
      </right>
      <top style="medium">
        <color rgb="FFFFA7A7"/>
      </top>
      <bottom/>
      <diagonal/>
    </border>
    <border>
      <left style="medium">
        <color rgb="FFFFA7A7"/>
      </left>
      <right/>
      <top/>
      <bottom/>
      <diagonal/>
    </border>
    <border>
      <left/>
      <right style="medium">
        <color rgb="FFFFA7A7"/>
      </right>
      <top/>
      <bottom/>
      <diagonal/>
    </border>
    <border>
      <left style="medium">
        <color rgb="FFFFA7A7"/>
      </left>
      <right/>
      <top/>
      <bottom style="medium">
        <color rgb="FFFFA7A7"/>
      </bottom>
      <diagonal/>
    </border>
    <border>
      <left/>
      <right/>
      <top/>
      <bottom style="medium">
        <color rgb="FFFFA7A7"/>
      </bottom>
      <diagonal/>
    </border>
    <border>
      <left/>
      <right style="medium">
        <color rgb="FFFFA7A7"/>
      </right>
      <top/>
      <bottom style="medium">
        <color rgb="FFFFA7A7"/>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rgb="FFFF0000"/>
      </top>
      <bottom style="medium">
        <color rgb="FFFF0000"/>
      </bottom>
      <diagonal/>
    </border>
    <border>
      <left/>
      <right style="thin">
        <color indexed="64"/>
      </right>
      <top style="medium">
        <color rgb="FFFF0000"/>
      </top>
      <bottom style="medium">
        <color rgb="FFFF0000"/>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rgb="FFFF0000"/>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rgb="FFFF0000"/>
      </right>
      <top style="thin">
        <color indexed="64"/>
      </top>
      <bottom style="thin">
        <color indexed="64"/>
      </bottom>
      <diagonal/>
    </border>
    <border>
      <left/>
      <right style="medium">
        <color rgb="FFFF0000"/>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rgb="FFFF0000"/>
      </right>
      <top style="thin">
        <color indexed="64"/>
      </top>
      <bottom style="medium">
        <color indexed="64"/>
      </bottom>
      <diagonal/>
    </border>
    <border>
      <left style="medium">
        <color rgb="FFFF0000"/>
      </left>
      <right style="medium">
        <color rgb="FFFF0000"/>
      </right>
      <top/>
      <bottom style="medium">
        <color indexed="64"/>
      </bottom>
      <diagonal/>
    </border>
    <border>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right style="medium">
        <color rgb="FFFF0000"/>
      </right>
      <top/>
      <bottom/>
      <diagonal/>
    </border>
    <border>
      <left style="medium">
        <color rgb="FFFF0000"/>
      </left>
      <right style="medium">
        <color indexed="64"/>
      </right>
      <top style="thin">
        <color indexed="64"/>
      </top>
      <bottom style="medium">
        <color indexed="64"/>
      </bottom>
      <diagonal/>
    </border>
    <border>
      <left style="medium">
        <color rgb="FFFF0000"/>
      </left>
      <right style="medium">
        <color rgb="FFFF0000"/>
      </right>
      <top style="thin">
        <color indexed="64"/>
      </top>
      <bottom style="medium">
        <color indexed="64"/>
      </bottom>
      <diagonal/>
    </border>
    <border>
      <left style="thin">
        <color indexed="64"/>
      </left>
      <right style="medium">
        <color rgb="FFFF0000"/>
      </right>
      <top style="medium">
        <color indexed="64"/>
      </top>
      <bottom style="thin">
        <color indexed="64"/>
      </bottom>
      <diagonal/>
    </border>
    <border>
      <left style="medium">
        <color indexed="64"/>
      </left>
      <right style="thin">
        <color indexed="64"/>
      </right>
      <top/>
      <bottom/>
      <diagonal/>
    </border>
    <border>
      <left style="medium">
        <color rgb="FFFF0000"/>
      </left>
      <right style="medium">
        <color indexed="64"/>
      </right>
      <top style="thin">
        <color indexed="64"/>
      </top>
      <bottom style="thin">
        <color indexed="64"/>
      </bottom>
      <diagonal/>
    </border>
    <border>
      <left style="medium">
        <color rgb="FFFF0000"/>
      </left>
      <right style="medium">
        <color rgb="FFFF0000"/>
      </right>
      <top/>
      <bottom/>
      <diagonal/>
    </border>
    <border>
      <left style="medium">
        <color rgb="FFFF0000"/>
      </left>
      <right style="medium">
        <color rgb="FFFF0000"/>
      </right>
      <top style="medium">
        <color indexed="64"/>
      </top>
      <bottom/>
      <diagonal/>
    </border>
    <border>
      <left style="medium">
        <color rgb="FFFF0000"/>
      </left>
      <right style="medium">
        <color indexed="64"/>
      </right>
      <top style="medium">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medium">
        <color rgb="FFFF0000"/>
      </right>
      <top style="medium">
        <color rgb="FFFF0000"/>
      </top>
      <bottom style="thin">
        <color indexed="64"/>
      </bottom>
      <diagonal/>
    </border>
    <border>
      <left style="thin">
        <color indexed="64"/>
      </left>
      <right style="medium">
        <color rgb="FFFF0000"/>
      </right>
      <top style="thin">
        <color indexed="64"/>
      </top>
      <bottom/>
      <diagonal/>
    </border>
    <border>
      <left style="medium">
        <color rgb="FFFF0000"/>
      </left>
      <right style="medium">
        <color indexed="64"/>
      </right>
      <top style="thin">
        <color indexed="64"/>
      </top>
      <bottom/>
      <diagonal/>
    </border>
    <border>
      <left/>
      <right style="thin">
        <color indexed="64"/>
      </right>
      <top style="thin">
        <color indexed="64"/>
      </top>
      <bottom style="medium">
        <color indexed="64"/>
      </bottom>
      <diagonal/>
    </border>
    <border>
      <left style="medium">
        <color rgb="FFFF0000"/>
      </left>
      <right style="medium">
        <color rgb="FFFF0000"/>
      </right>
      <top style="thin">
        <color indexed="64"/>
      </top>
      <bottom/>
      <diagonal/>
    </border>
    <border>
      <left style="medium">
        <color rgb="FFFF0000"/>
      </left>
      <right style="medium">
        <color indexed="64"/>
      </right>
      <top/>
      <bottom style="thin">
        <color indexed="64"/>
      </bottom>
      <diagonal/>
    </border>
    <border>
      <left style="thin">
        <color indexed="64"/>
      </left>
      <right style="medium">
        <color indexed="64"/>
      </right>
      <top style="thin">
        <color indexed="64"/>
      </top>
      <bottom/>
      <diagonal/>
    </border>
  </borders>
  <cellStyleXfs count="2">
    <xf numFmtId="0" fontId="0" fillId="0" borderId="0"/>
    <xf numFmtId="0" fontId="48" fillId="0" borderId="0" applyNumberFormat="0" applyFill="0" applyBorder="0" applyAlignment="0" applyProtection="0"/>
  </cellStyleXfs>
  <cellXfs count="588">
    <xf numFmtId="0" fontId="0" fillId="0" borderId="0" xfId="0"/>
    <xf numFmtId="0" fontId="0" fillId="0" borderId="0" xfId="0" applyBorder="1"/>
    <xf numFmtId="0" fontId="0" fillId="3" borderId="0" xfId="0" applyFill="1" applyBorder="1"/>
    <xf numFmtId="0" fontId="0" fillId="3" borderId="28" xfId="0" applyFill="1" applyBorder="1"/>
    <xf numFmtId="0" fontId="0" fillId="0" borderId="0" xfId="0" applyFill="1" applyBorder="1" applyAlignment="1">
      <alignment vertical="center"/>
    </xf>
    <xf numFmtId="2" fontId="0" fillId="0" borderId="0" xfId="0" applyNumberFormat="1"/>
    <xf numFmtId="0" fontId="0" fillId="0" borderId="0" xfId="0" applyFill="1" applyBorder="1"/>
    <xf numFmtId="0" fontId="0" fillId="3" borderId="35" xfId="0" applyFill="1" applyBorder="1"/>
    <xf numFmtId="0" fontId="2" fillId="0" borderId="0" xfId="0" applyFont="1"/>
    <xf numFmtId="0" fontId="3" fillId="0" borderId="0" xfId="0" applyFont="1"/>
    <xf numFmtId="0" fontId="0" fillId="0" borderId="0" xfId="0" applyFill="1" applyBorder="1" applyAlignment="1">
      <alignment horizontal="center" vertical="center"/>
    </xf>
    <xf numFmtId="0" fontId="2" fillId="0" borderId="0" xfId="0" applyFont="1" applyFill="1" applyBorder="1"/>
    <xf numFmtId="0" fontId="5" fillId="0" borderId="0" xfId="0" applyFont="1" applyFill="1" applyBorder="1" applyAlignment="1">
      <alignment horizontal="justify" vertical="center" wrapText="1"/>
    </xf>
    <xf numFmtId="0" fontId="0" fillId="0" borderId="0" xfId="0" applyFill="1"/>
    <xf numFmtId="0" fontId="0" fillId="0" borderId="0" xfId="0" applyFill="1" applyBorder="1" applyAlignment="1"/>
    <xf numFmtId="0" fontId="0" fillId="0" borderId="0" xfId="0" applyAlignment="1">
      <alignment wrapText="1"/>
    </xf>
    <xf numFmtId="0" fontId="0" fillId="7" borderId="0" xfId="0" applyFill="1" applyBorder="1"/>
    <xf numFmtId="0" fontId="0" fillId="7" borderId="0" xfId="0" applyFill="1" applyBorder="1" applyAlignment="1">
      <alignment vertical="top" wrapText="1"/>
    </xf>
    <xf numFmtId="0" fontId="0" fillId="0" borderId="0" xfId="0" applyAlignment="1">
      <alignment vertical="top" wrapText="1"/>
    </xf>
    <xf numFmtId="0" fontId="3" fillId="7" borderId="63" xfId="0" applyFont="1" applyFill="1" applyBorder="1" applyAlignment="1">
      <alignment horizontal="left" vertical="center"/>
    </xf>
    <xf numFmtId="0" fontId="8" fillId="7" borderId="60" xfId="0" applyFont="1" applyFill="1" applyBorder="1" applyAlignment="1">
      <alignment horizontal="left"/>
    </xf>
    <xf numFmtId="0" fontId="8" fillId="7" borderId="0" xfId="0" applyFont="1" applyFill="1" applyBorder="1" applyAlignment="1">
      <alignment horizontal="left"/>
    </xf>
    <xf numFmtId="0" fontId="0" fillId="7" borderId="0" xfId="0" applyFill="1" applyBorder="1" applyAlignment="1">
      <alignment horizontal="left"/>
    </xf>
    <xf numFmtId="0" fontId="1" fillId="7" borderId="60" xfId="0" applyFont="1" applyFill="1" applyBorder="1" applyAlignment="1">
      <alignment horizontal="left"/>
    </xf>
    <xf numFmtId="0" fontId="4" fillId="9" borderId="0" xfId="0" applyFont="1" applyFill="1"/>
    <xf numFmtId="0" fontId="0" fillId="0" borderId="0" xfId="0" applyFill="1" applyAlignment="1">
      <alignment wrapText="1"/>
    </xf>
    <xf numFmtId="0" fontId="0" fillId="0" borderId="0" xfId="0" applyFill="1" applyBorder="1" applyAlignment="1">
      <alignment vertical="top" wrapText="1"/>
    </xf>
    <xf numFmtId="0" fontId="0" fillId="0" borderId="0" xfId="0" applyFill="1" applyBorder="1" applyAlignment="1">
      <alignment vertical="center" wrapText="1"/>
    </xf>
    <xf numFmtId="0" fontId="1" fillId="0" borderId="0" xfId="0" applyFont="1" applyFill="1" applyBorder="1" applyAlignment="1">
      <alignment vertical="center"/>
    </xf>
    <xf numFmtId="0" fontId="0" fillId="7" borderId="0" xfId="0" applyFill="1" applyBorder="1" applyAlignment="1">
      <alignment horizontal="left" vertical="top" wrapText="1"/>
    </xf>
    <xf numFmtId="0" fontId="0" fillId="7" borderId="0" xfId="0" applyFill="1" applyAlignment="1">
      <alignment horizontal="left" wrapText="1"/>
    </xf>
    <xf numFmtId="0" fontId="1" fillId="5" borderId="7" xfId="0" applyFont="1" applyFill="1" applyBorder="1" applyAlignment="1">
      <alignment horizontal="center" vertical="center" wrapText="1"/>
    </xf>
    <xf numFmtId="0" fontId="1" fillId="5" borderId="45" xfId="0" applyFont="1" applyFill="1" applyBorder="1" applyAlignment="1">
      <alignment horizontal="center" vertical="center" wrapText="1"/>
    </xf>
    <xf numFmtId="0" fontId="1" fillId="0" borderId="0" xfId="0" applyFont="1" applyAlignment="1">
      <alignment horizontal="left" vertical="center" wrapText="1"/>
    </xf>
    <xf numFmtId="0" fontId="0" fillId="3" borderId="5" xfId="0" applyFill="1" applyBorder="1" applyAlignment="1">
      <alignment vertical="center"/>
    </xf>
    <xf numFmtId="0" fontId="0" fillId="3" borderId="5" xfId="0" applyFill="1" applyBorder="1"/>
    <xf numFmtId="0" fontId="14" fillId="3" borderId="0" xfId="0" applyFont="1" applyFill="1" applyBorder="1" applyAlignment="1">
      <alignment horizontal="left"/>
    </xf>
    <xf numFmtId="0" fontId="8" fillId="0" borderId="0" xfId="0" applyFont="1" applyFill="1" applyBorder="1"/>
    <xf numFmtId="0" fontId="2" fillId="0" borderId="0" xfId="0" applyFont="1" applyFill="1" applyBorder="1" applyAlignment="1">
      <alignment horizontal="center" vertical="center"/>
    </xf>
    <xf numFmtId="2" fontId="0" fillId="0" borderId="0" xfId="0" applyNumberFormat="1" applyFill="1" applyBorder="1"/>
    <xf numFmtId="2" fontId="1" fillId="0" borderId="0" xfId="0" applyNumberFormat="1" applyFont="1" applyFill="1" applyBorder="1"/>
    <xf numFmtId="0" fontId="4" fillId="0" borderId="0" xfId="0" applyFont="1" applyFill="1" applyBorder="1"/>
    <xf numFmtId="0" fontId="3" fillId="0" borderId="0" xfId="0" applyFont="1" applyFill="1" applyBorder="1" applyAlignment="1">
      <alignment vertical="center"/>
    </xf>
    <xf numFmtId="0" fontId="0" fillId="0" borderId="5" xfId="0" applyFill="1" applyBorder="1" applyProtection="1">
      <protection locked="0"/>
    </xf>
    <xf numFmtId="0" fontId="3" fillId="7" borderId="83" xfId="0" applyFont="1" applyFill="1" applyBorder="1" applyAlignment="1">
      <alignment horizontal="left" vertical="center"/>
    </xf>
    <xf numFmtId="0" fontId="3" fillId="7" borderId="84" xfId="0" applyFont="1" applyFill="1" applyBorder="1" applyAlignment="1">
      <alignment horizontal="left" vertical="center"/>
    </xf>
    <xf numFmtId="0" fontId="0" fillId="7" borderId="82" xfId="0" applyFill="1" applyBorder="1" applyAlignment="1">
      <alignment horizontal="left" vertical="top" wrapText="1"/>
    </xf>
    <xf numFmtId="0" fontId="0" fillId="7" borderId="81" xfId="0" applyFill="1" applyBorder="1"/>
    <xf numFmtId="0" fontId="0" fillId="7" borderId="82" xfId="0" applyFill="1" applyBorder="1" applyAlignment="1">
      <alignment vertical="top" wrapText="1"/>
    </xf>
    <xf numFmtId="0" fontId="0" fillId="7" borderId="87" xfId="0" applyFill="1" applyBorder="1"/>
    <xf numFmtId="0" fontId="6" fillId="0" borderId="61" xfId="0" applyFont="1" applyFill="1" applyBorder="1" applyAlignment="1">
      <alignment wrapText="1"/>
    </xf>
    <xf numFmtId="0" fontId="4" fillId="0" borderId="0" xfId="0" applyFont="1" applyFill="1" applyAlignment="1"/>
    <xf numFmtId="0" fontId="0" fillId="0" borderId="92" xfId="0" applyBorder="1"/>
    <xf numFmtId="0" fontId="0" fillId="0" borderId="93" xfId="0" applyBorder="1"/>
    <xf numFmtId="0" fontId="0" fillId="0" borderId="95" xfId="0" applyBorder="1"/>
    <xf numFmtId="0" fontId="11" fillId="0" borderId="95" xfId="0" applyFont="1" applyBorder="1" applyAlignment="1">
      <alignment vertical="center" wrapText="1"/>
    </xf>
    <xf numFmtId="0" fontId="0" fillId="0" borderId="97" xfId="0" applyBorder="1"/>
    <xf numFmtId="0" fontId="0" fillId="0" borderId="98" xfId="0" applyBorder="1"/>
    <xf numFmtId="0" fontId="1" fillId="0" borderId="97" xfId="0" applyFont="1" applyFill="1" applyBorder="1" applyAlignment="1"/>
    <xf numFmtId="0" fontId="0" fillId="0" borderId="92" xfId="0" applyFill="1" applyBorder="1"/>
    <xf numFmtId="0" fontId="0" fillId="0" borderId="93" xfId="0" applyFill="1" applyBorder="1"/>
    <xf numFmtId="2" fontId="13" fillId="0" borderId="72" xfId="0" applyNumberFormat="1" applyFont="1" applyBorder="1" applyAlignment="1" applyProtection="1">
      <alignment horizontal="center" vertical="center" wrapText="1"/>
      <protection locked="0"/>
    </xf>
    <xf numFmtId="2" fontId="0" fillId="0" borderId="10" xfId="0" applyNumberFormat="1" applyBorder="1" applyAlignment="1" applyProtection="1">
      <alignment wrapText="1"/>
      <protection locked="0"/>
    </xf>
    <xf numFmtId="2" fontId="0" fillId="0" borderId="49" xfId="0" applyNumberFormat="1" applyBorder="1" applyAlignment="1" applyProtection="1">
      <alignment wrapText="1"/>
      <protection locked="0"/>
    </xf>
    <xf numFmtId="2" fontId="0" fillId="0" borderId="36" xfId="0" applyNumberFormat="1" applyBorder="1" applyAlignment="1" applyProtection="1">
      <alignment wrapText="1"/>
      <protection locked="0"/>
    </xf>
    <xf numFmtId="2" fontId="0" fillId="0" borderId="30" xfId="0" applyNumberFormat="1" applyBorder="1" applyAlignment="1" applyProtection="1">
      <alignment wrapText="1"/>
      <protection locked="0"/>
    </xf>
    <xf numFmtId="2" fontId="0" fillId="0" borderId="67" xfId="0" applyNumberFormat="1" applyBorder="1" applyAlignment="1" applyProtection="1">
      <alignment wrapText="1"/>
      <protection locked="0"/>
    </xf>
    <xf numFmtId="2" fontId="0" fillId="0" borderId="31" xfId="0" applyNumberFormat="1" applyBorder="1" applyAlignment="1" applyProtection="1">
      <alignment wrapText="1"/>
      <protection locked="0"/>
    </xf>
    <xf numFmtId="0" fontId="0" fillId="0" borderId="36" xfId="0" applyBorder="1" applyAlignment="1" applyProtection="1">
      <alignment wrapText="1"/>
      <protection locked="0"/>
    </xf>
    <xf numFmtId="0" fontId="0" fillId="0" borderId="30" xfId="0" applyBorder="1" applyAlignment="1" applyProtection="1">
      <alignment wrapText="1"/>
      <protection locked="0"/>
    </xf>
    <xf numFmtId="0" fontId="0" fillId="0" borderId="67" xfId="0" applyBorder="1" applyAlignment="1" applyProtection="1">
      <alignment wrapText="1"/>
      <protection locked="0"/>
    </xf>
    <xf numFmtId="0" fontId="0" fillId="0" borderId="31" xfId="0" applyBorder="1" applyAlignment="1" applyProtection="1">
      <alignment wrapText="1"/>
      <protection locked="0"/>
    </xf>
    <xf numFmtId="0" fontId="1" fillId="0" borderId="0" xfId="0" applyFont="1" applyFill="1" applyBorder="1" applyAlignment="1"/>
    <xf numFmtId="0" fontId="11" fillId="0" borderId="0" xfId="0" applyFont="1" applyFill="1" applyBorder="1" applyAlignment="1">
      <alignment vertical="center" wrapText="1"/>
    </xf>
    <xf numFmtId="0" fontId="6" fillId="0" borderId="0" xfId="0" applyFont="1" applyFill="1" applyBorder="1" applyAlignment="1">
      <alignment vertical="center" wrapText="1"/>
    </xf>
    <xf numFmtId="0" fontId="0" fillId="0" borderId="28" xfId="0" applyBorder="1" applyAlignment="1">
      <alignment wrapText="1"/>
    </xf>
    <xf numFmtId="0" fontId="0" fillId="0" borderId="0" xfId="0" applyBorder="1" applyAlignment="1">
      <alignment wrapText="1"/>
    </xf>
    <xf numFmtId="0" fontId="1" fillId="0" borderId="28" xfId="0" applyFont="1" applyFill="1" applyBorder="1" applyAlignment="1">
      <alignment horizontal="left" vertical="top" wrapText="1"/>
    </xf>
    <xf numFmtId="0" fontId="18" fillId="12" borderId="70" xfId="0" applyFont="1" applyFill="1" applyBorder="1" applyAlignment="1">
      <alignment horizontal="left" vertical="top" wrapText="1"/>
    </xf>
    <xf numFmtId="0" fontId="3" fillId="6" borderId="4" xfId="0" applyFont="1" applyFill="1" applyBorder="1" applyAlignment="1">
      <alignment horizontal="left" vertical="top" wrapText="1"/>
    </xf>
    <xf numFmtId="0" fontId="3" fillId="6" borderId="1" xfId="0" applyFont="1" applyFill="1" applyBorder="1" applyAlignment="1">
      <alignment horizontal="left" vertical="top" wrapText="1"/>
    </xf>
    <xf numFmtId="0" fontId="4" fillId="6" borderId="4" xfId="0" applyFont="1" applyFill="1" applyBorder="1" applyAlignment="1">
      <alignment vertical="top" wrapText="1"/>
    </xf>
    <xf numFmtId="0" fontId="18" fillId="5" borderId="69" xfId="0" applyFont="1" applyFill="1" applyBorder="1" applyAlignment="1">
      <alignment horizontal="center" vertical="center" wrapText="1"/>
    </xf>
    <xf numFmtId="0" fontId="7" fillId="0" borderId="0" xfId="0" applyFont="1" applyAlignment="1">
      <alignment wrapText="1"/>
    </xf>
    <xf numFmtId="0" fontId="25" fillId="0" borderId="14" xfId="0" applyFont="1" applyBorder="1" applyAlignment="1">
      <alignment wrapText="1"/>
    </xf>
    <xf numFmtId="0" fontId="25" fillId="0" borderId="66" xfId="0" applyFont="1" applyBorder="1" applyAlignment="1">
      <alignment wrapText="1"/>
    </xf>
    <xf numFmtId="0" fontId="25" fillId="0" borderId="0" xfId="0" applyFont="1" applyBorder="1" applyAlignment="1">
      <alignment wrapText="1"/>
    </xf>
    <xf numFmtId="0" fontId="10" fillId="0" borderId="0" xfId="0" applyFont="1"/>
    <xf numFmtId="0" fontId="4" fillId="0" borderId="0" xfId="0" applyFont="1"/>
    <xf numFmtId="0" fontId="3" fillId="3" borderId="28" xfId="0" applyFont="1" applyFill="1" applyBorder="1" applyAlignment="1">
      <alignment vertical="center"/>
    </xf>
    <xf numFmtId="0" fontId="4" fillId="3" borderId="0" xfId="0" applyFont="1" applyFill="1" applyBorder="1"/>
    <xf numFmtId="0" fontId="4" fillId="3" borderId="35" xfId="0" applyFont="1" applyFill="1" applyBorder="1"/>
    <xf numFmtId="0" fontId="3" fillId="0" borderId="5" xfId="0" applyFont="1" applyFill="1" applyBorder="1" applyAlignment="1" applyProtection="1">
      <alignment vertical="center"/>
      <protection locked="0"/>
    </xf>
    <xf numFmtId="0" fontId="21" fillId="3" borderId="0" xfId="0" applyFont="1" applyFill="1" applyBorder="1"/>
    <xf numFmtId="0" fontId="4" fillId="0" borderId="5" xfId="0" applyFont="1" applyFill="1" applyBorder="1" applyProtection="1">
      <protection locked="0"/>
    </xf>
    <xf numFmtId="0" fontId="4" fillId="3" borderId="19" xfId="0" applyFont="1" applyFill="1" applyBorder="1"/>
    <xf numFmtId="0" fontId="3" fillId="3" borderId="11" xfId="0" applyFont="1" applyFill="1" applyBorder="1" applyAlignment="1">
      <alignment horizontal="center" vertical="center"/>
    </xf>
    <xf numFmtId="0" fontId="3" fillId="3" borderId="50" xfId="0" applyFont="1" applyFill="1" applyBorder="1" applyAlignment="1">
      <alignment horizontal="center" vertical="center"/>
    </xf>
    <xf numFmtId="0" fontId="3" fillId="3" borderId="67" xfId="0" applyFont="1" applyFill="1" applyBorder="1" applyAlignment="1">
      <alignment horizontal="center" vertical="center"/>
    </xf>
    <xf numFmtId="0" fontId="3" fillId="3" borderId="28" xfId="0" applyFont="1" applyFill="1" applyBorder="1" applyAlignment="1">
      <alignment horizontal="right" vertical="center"/>
    </xf>
    <xf numFmtId="0" fontId="4" fillId="0" borderId="6" xfId="0" applyFont="1" applyFill="1" applyBorder="1" applyAlignment="1" applyProtection="1">
      <alignment vertical="center"/>
      <protection locked="0"/>
    </xf>
    <xf numFmtId="0" fontId="4" fillId="3" borderId="28" xfId="0" applyFont="1" applyFill="1" applyBorder="1" applyAlignment="1">
      <alignment horizontal="right" vertical="center"/>
    </xf>
    <xf numFmtId="0" fontId="30" fillId="0" borderId="0" xfId="0" applyFont="1"/>
    <xf numFmtId="0" fontId="28" fillId="0" borderId="0" xfId="0" applyFont="1"/>
    <xf numFmtId="0" fontId="31" fillId="0" borderId="0" xfId="0" applyFont="1"/>
    <xf numFmtId="0" fontId="28" fillId="7" borderId="53" xfId="0" applyFont="1" applyFill="1" applyBorder="1"/>
    <xf numFmtId="0" fontId="31" fillId="7" borderId="53" xfId="0" applyFont="1" applyFill="1" applyBorder="1"/>
    <xf numFmtId="0" fontId="28" fillId="7" borderId="54" xfId="0" applyFont="1" applyFill="1" applyBorder="1"/>
    <xf numFmtId="0" fontId="28" fillId="7" borderId="55" xfId="0" applyFont="1" applyFill="1" applyBorder="1"/>
    <xf numFmtId="0" fontId="28" fillId="7" borderId="0" xfId="0" applyFont="1" applyFill="1" applyBorder="1"/>
    <xf numFmtId="0" fontId="31" fillId="7" borderId="0" xfId="0" applyFont="1" applyFill="1" applyBorder="1"/>
    <xf numFmtId="0" fontId="28" fillId="7" borderId="56" xfId="0" applyFont="1" applyFill="1" applyBorder="1"/>
    <xf numFmtId="0" fontId="28" fillId="7" borderId="58" xfId="0" applyFont="1" applyFill="1" applyBorder="1"/>
    <xf numFmtId="0" fontId="28" fillId="7" borderId="59" xfId="0" applyFont="1" applyFill="1" applyBorder="1"/>
    <xf numFmtId="0" fontId="28" fillId="7" borderId="22" xfId="0" applyFont="1" applyFill="1" applyBorder="1"/>
    <xf numFmtId="0" fontId="28" fillId="0" borderId="0" xfId="0" applyFont="1" applyFill="1"/>
    <xf numFmtId="0" fontId="28" fillId="0" borderId="91" xfId="0" applyFont="1" applyBorder="1"/>
    <xf numFmtId="0" fontId="28" fillId="0" borderId="92" xfId="0" applyFont="1" applyBorder="1"/>
    <xf numFmtId="0" fontId="16" fillId="0" borderId="94" xfId="0" applyFont="1" applyBorder="1"/>
    <xf numFmtId="0" fontId="16" fillId="0" borderId="0" xfId="0" applyFont="1" applyBorder="1"/>
    <xf numFmtId="0" fontId="28" fillId="0" borderId="0" xfId="0" applyFont="1" applyBorder="1"/>
    <xf numFmtId="0" fontId="16" fillId="8" borderId="0" xfId="0" applyFont="1" applyFill="1" applyBorder="1" applyAlignment="1"/>
    <xf numFmtId="0" fontId="28" fillId="0" borderId="94" xfId="0" applyFont="1" applyBorder="1"/>
    <xf numFmtId="0" fontId="28" fillId="5" borderId="1" xfId="0" applyFont="1" applyFill="1" applyBorder="1" applyAlignment="1">
      <alignment vertical="center" wrapText="1"/>
    </xf>
    <xf numFmtId="0" fontId="28" fillId="5" borderId="1" xfId="0" applyFont="1" applyFill="1" applyBorder="1" applyAlignment="1">
      <alignment horizontal="center" wrapText="1"/>
    </xf>
    <xf numFmtId="0" fontId="16" fillId="5" borderId="41" xfId="0" applyFont="1" applyFill="1" applyBorder="1" applyAlignment="1">
      <alignment vertical="center"/>
    </xf>
    <xf numFmtId="1" fontId="28" fillId="0" borderId="29" xfId="0" applyNumberFormat="1" applyFont="1" applyBorder="1" applyProtection="1">
      <protection locked="0"/>
    </xf>
    <xf numFmtId="1" fontId="28" fillId="0" borderId="42" xfId="0" applyNumberFormat="1" applyFont="1" applyBorder="1" applyProtection="1">
      <protection locked="0"/>
    </xf>
    <xf numFmtId="1" fontId="28" fillId="2" borderId="30" xfId="0" applyNumberFormat="1" applyFont="1" applyFill="1" applyBorder="1"/>
    <xf numFmtId="1" fontId="28" fillId="8" borderId="29" xfId="0" applyNumberFormat="1" applyFont="1" applyFill="1" applyBorder="1"/>
    <xf numFmtId="1" fontId="28" fillId="8" borderId="42" xfId="0" applyNumberFormat="1" applyFont="1" applyFill="1" applyBorder="1"/>
    <xf numFmtId="1" fontId="28" fillId="0" borderId="30" xfId="0" applyNumberFormat="1" applyFont="1" applyBorder="1" applyProtection="1">
      <protection locked="0"/>
    </xf>
    <xf numFmtId="1" fontId="28" fillId="8" borderId="30" xfId="0" applyNumberFormat="1" applyFont="1" applyFill="1" applyBorder="1"/>
    <xf numFmtId="1" fontId="28" fillId="8" borderId="76" xfId="0" applyNumberFormat="1" applyFont="1" applyFill="1" applyBorder="1"/>
    <xf numFmtId="1" fontId="28" fillId="2" borderId="76" xfId="0" applyNumberFormat="1" applyFont="1" applyFill="1" applyBorder="1"/>
    <xf numFmtId="1" fontId="28" fillId="2" borderId="1" xfId="0" applyNumberFormat="1" applyFont="1" applyFill="1" applyBorder="1"/>
    <xf numFmtId="1" fontId="28" fillId="8" borderId="0" xfId="0" applyNumberFormat="1" applyFont="1" applyFill="1" applyBorder="1"/>
    <xf numFmtId="1" fontId="28" fillId="0" borderId="0" xfId="0" applyNumberFormat="1" applyFont="1" applyFill="1" applyBorder="1"/>
    <xf numFmtId="0" fontId="16" fillId="0" borderId="0" xfId="0" applyFont="1" applyFill="1" applyBorder="1" applyAlignment="1"/>
    <xf numFmtId="1" fontId="28" fillId="0" borderId="0" xfId="0" applyNumberFormat="1" applyFont="1" applyFill="1" applyBorder="1" applyAlignment="1"/>
    <xf numFmtId="1" fontId="28" fillId="0" borderId="76" xfId="0" applyNumberFormat="1" applyFont="1" applyBorder="1" applyProtection="1">
      <protection locked="0"/>
    </xf>
    <xf numFmtId="1" fontId="32" fillId="0" borderId="0" xfId="0" applyNumberFormat="1" applyFont="1" applyFill="1" applyBorder="1" applyAlignment="1"/>
    <xf numFmtId="0" fontId="28" fillId="0" borderId="0" xfId="0" applyFont="1" applyFill="1" applyBorder="1"/>
    <xf numFmtId="0" fontId="28" fillId="0" borderId="96" xfId="0" applyFont="1" applyBorder="1"/>
    <xf numFmtId="0" fontId="28" fillId="0" borderId="97" xfId="0" applyFont="1" applyBorder="1"/>
    <xf numFmtId="0" fontId="16" fillId="0" borderId="97" xfId="0" applyFont="1" applyFill="1" applyBorder="1" applyAlignment="1"/>
    <xf numFmtId="0" fontId="28" fillId="8" borderId="0" xfId="0" applyFont="1" applyFill="1" applyBorder="1"/>
    <xf numFmtId="0" fontId="16" fillId="0" borderId="0" xfId="0" applyFont="1" applyFill="1" applyBorder="1" applyAlignment="1">
      <alignment vertical="center"/>
    </xf>
    <xf numFmtId="0" fontId="16" fillId="5" borderId="1" xfId="0" applyFont="1" applyFill="1" applyBorder="1" applyAlignment="1">
      <alignment horizontal="center" vertical="center" wrapText="1"/>
    </xf>
    <xf numFmtId="1" fontId="16" fillId="5" borderId="1" xfId="0" applyNumberFormat="1" applyFont="1" applyFill="1" applyBorder="1" applyAlignment="1">
      <alignment horizontal="center" vertical="center"/>
    </xf>
    <xf numFmtId="0" fontId="16" fillId="0" borderId="0"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5" borderId="41" xfId="0" applyFont="1" applyFill="1" applyBorder="1" applyAlignment="1">
      <alignment horizontal="center" vertical="center"/>
    </xf>
    <xf numFmtId="0" fontId="28" fillId="0" borderId="47" xfId="0" applyFont="1" applyBorder="1" applyProtection="1">
      <protection locked="0"/>
    </xf>
    <xf numFmtId="0" fontId="28" fillId="2" borderId="18" xfId="0" applyFont="1" applyFill="1" applyBorder="1" applyAlignment="1">
      <alignment horizontal="center" vertical="center"/>
    </xf>
    <xf numFmtId="1" fontId="28" fillId="2" borderId="41" xfId="0" applyNumberFormat="1" applyFont="1" applyFill="1" applyBorder="1"/>
    <xf numFmtId="0" fontId="28" fillId="0" borderId="0" xfId="0" applyFont="1" applyFill="1" applyBorder="1" applyAlignment="1">
      <alignment horizontal="center" vertical="center"/>
    </xf>
    <xf numFmtId="0" fontId="28" fillId="3" borderId="25" xfId="0" applyFont="1" applyFill="1" applyBorder="1" applyAlignment="1">
      <alignment vertical="top"/>
    </xf>
    <xf numFmtId="0" fontId="28" fillId="3" borderId="19" xfId="0" applyFont="1" applyFill="1" applyBorder="1" applyAlignment="1">
      <alignment vertical="top"/>
    </xf>
    <xf numFmtId="0" fontId="28" fillId="3" borderId="20" xfId="0" applyFont="1" applyFill="1" applyBorder="1" applyAlignment="1">
      <alignment vertical="top"/>
    </xf>
    <xf numFmtId="0" fontId="28" fillId="8" borderId="47" xfId="0" applyFont="1" applyFill="1" applyBorder="1" applyAlignment="1">
      <alignment horizontal="right" vertical="center"/>
    </xf>
    <xf numFmtId="0" fontId="28" fillId="8" borderId="18" xfId="0" applyFont="1" applyFill="1" applyBorder="1" applyAlignment="1">
      <alignment horizontal="center" vertical="center"/>
    </xf>
    <xf numFmtId="0" fontId="28" fillId="0" borderId="5" xfId="0" applyFont="1" applyBorder="1" applyAlignment="1" applyProtection="1">
      <alignment horizontal="center"/>
      <protection locked="0"/>
    </xf>
    <xf numFmtId="0" fontId="28" fillId="2" borderId="77" xfId="0" applyFont="1" applyFill="1" applyBorder="1" applyAlignment="1">
      <alignment horizontal="center" vertical="center"/>
    </xf>
    <xf numFmtId="0" fontId="28" fillId="8" borderId="5" xfId="0" applyFont="1" applyFill="1" applyBorder="1" applyAlignment="1">
      <alignment horizontal="right" vertical="center"/>
    </xf>
    <xf numFmtId="0" fontId="28" fillId="8" borderId="77" xfId="0" applyFont="1" applyFill="1" applyBorder="1" applyAlignment="1">
      <alignment horizontal="center" vertical="center"/>
    </xf>
    <xf numFmtId="0" fontId="28" fillId="3" borderId="24" xfId="0" applyFont="1" applyFill="1" applyBorder="1" applyAlignment="1">
      <alignment vertical="top" wrapText="1"/>
    </xf>
    <xf numFmtId="0" fontId="28" fillId="3" borderId="16" xfId="0" applyFont="1" applyFill="1" applyBorder="1" applyAlignment="1">
      <alignment vertical="top"/>
    </xf>
    <xf numFmtId="0" fontId="28" fillId="3" borderId="48" xfId="0" applyFont="1" applyFill="1" applyBorder="1" applyAlignment="1">
      <alignment vertical="top"/>
    </xf>
    <xf numFmtId="0" fontId="28" fillId="0" borderId="5" xfId="0" applyFont="1" applyBorder="1" applyProtection="1">
      <protection locked="0"/>
    </xf>
    <xf numFmtId="0" fontId="28" fillId="2" borderId="21" xfId="0" applyFont="1" applyFill="1" applyBorder="1" applyAlignment="1">
      <alignment horizontal="center" vertical="center"/>
    </xf>
    <xf numFmtId="0" fontId="28" fillId="8" borderId="21" xfId="0" applyFont="1" applyFill="1" applyBorder="1" applyAlignment="1">
      <alignment horizontal="center" vertical="center"/>
    </xf>
    <xf numFmtId="0" fontId="28" fillId="2" borderId="90" xfId="0" applyFont="1" applyFill="1" applyBorder="1" applyAlignment="1">
      <alignment horizontal="center" vertical="center"/>
    </xf>
    <xf numFmtId="0" fontId="28" fillId="0" borderId="14" xfId="0" applyFont="1" applyBorder="1" applyProtection="1">
      <protection locked="0"/>
    </xf>
    <xf numFmtId="0" fontId="28" fillId="3" borderId="7" xfId="0" applyFont="1" applyFill="1" applyBorder="1" applyAlignment="1">
      <alignment horizontal="left" vertical="top" wrapText="1"/>
    </xf>
    <xf numFmtId="0" fontId="28" fillId="3" borderId="45" xfId="0" applyFont="1" applyFill="1" applyBorder="1" applyAlignment="1">
      <alignment horizontal="left" vertical="top" wrapText="1"/>
    </xf>
    <xf numFmtId="0" fontId="28" fillId="0" borderId="11" xfId="0" applyFont="1" applyBorder="1" applyProtection="1">
      <protection locked="0"/>
    </xf>
    <xf numFmtId="0" fontId="28" fillId="2" borderId="65" xfId="0" applyFont="1" applyFill="1" applyBorder="1" applyAlignment="1">
      <alignment horizontal="center" vertical="center"/>
    </xf>
    <xf numFmtId="0" fontId="28" fillId="8" borderId="11" xfId="0" applyFont="1" applyFill="1" applyBorder="1"/>
    <xf numFmtId="0" fontId="28" fillId="8" borderId="38" xfId="0" applyFont="1" applyFill="1" applyBorder="1" applyAlignment="1">
      <alignment horizontal="center" vertical="center"/>
    </xf>
    <xf numFmtId="0" fontId="28" fillId="0" borderId="0" xfId="0" applyFont="1" applyFill="1" applyBorder="1" applyAlignment="1">
      <alignment horizontal="center"/>
    </xf>
    <xf numFmtId="0" fontId="33" fillId="8" borderId="0" xfId="0" applyFont="1" applyFill="1" applyBorder="1" applyAlignment="1">
      <alignment vertical="center" wrapText="1"/>
    </xf>
    <xf numFmtId="0" fontId="28" fillId="8" borderId="0" xfId="0" applyFont="1" applyFill="1" applyBorder="1" applyAlignment="1">
      <alignment vertical="center" wrapText="1"/>
    </xf>
    <xf numFmtId="0" fontId="28" fillId="0" borderId="97" xfId="0" applyFont="1" applyBorder="1" applyAlignment="1">
      <alignment horizontal="left" vertical="center" wrapText="1"/>
    </xf>
    <xf numFmtId="0" fontId="28" fillId="0" borderId="0" xfId="0" applyFont="1" applyBorder="1" applyAlignment="1">
      <alignment horizontal="left" vertical="center" wrapText="1"/>
    </xf>
    <xf numFmtId="0" fontId="28" fillId="0" borderId="92" xfId="0" applyFont="1" applyBorder="1" applyAlignment="1">
      <alignment horizontal="left" vertical="center" wrapText="1"/>
    </xf>
    <xf numFmtId="0" fontId="28" fillId="8" borderId="45" xfId="0" applyFont="1" applyFill="1" applyBorder="1"/>
    <xf numFmtId="0" fontId="28" fillId="0" borderId="0" xfId="0" applyFont="1" applyFill="1" applyBorder="1" applyAlignment="1">
      <alignment horizontal="left" vertical="top"/>
    </xf>
    <xf numFmtId="0" fontId="28" fillId="8" borderId="0" xfId="0" applyFont="1" applyFill="1" applyBorder="1" applyAlignment="1">
      <alignment horizontal="left" vertical="top"/>
    </xf>
    <xf numFmtId="0" fontId="12" fillId="0" borderId="0" xfId="0" applyFont="1"/>
    <xf numFmtId="0" fontId="34" fillId="7" borderId="55" xfId="0" applyFont="1" applyFill="1" applyBorder="1"/>
    <xf numFmtId="0" fontId="13" fillId="7" borderId="0" xfId="0" applyFont="1" applyFill="1" applyBorder="1"/>
    <xf numFmtId="0" fontId="35" fillId="7" borderId="0" xfId="0" applyFont="1" applyFill="1" applyBorder="1"/>
    <xf numFmtId="0" fontId="13" fillId="7" borderId="55" xfId="0" applyFont="1" applyFill="1" applyBorder="1"/>
    <xf numFmtId="0" fontId="13" fillId="7" borderId="0" xfId="0" applyFont="1" applyFill="1" applyBorder="1" applyAlignment="1"/>
    <xf numFmtId="0" fontId="13" fillId="7" borderId="57" xfId="0" applyFont="1" applyFill="1" applyBorder="1"/>
    <xf numFmtId="0" fontId="13" fillId="7" borderId="58" xfId="0" applyFont="1" applyFill="1" applyBorder="1"/>
    <xf numFmtId="0" fontId="35" fillId="7" borderId="58" xfId="0" applyFont="1" applyFill="1" applyBorder="1"/>
    <xf numFmtId="0" fontId="12" fillId="7" borderId="52" xfId="0" applyFont="1" applyFill="1" applyBorder="1"/>
    <xf numFmtId="0" fontId="16" fillId="7" borderId="21" xfId="0" applyFont="1" applyFill="1" applyBorder="1"/>
    <xf numFmtId="0" fontId="16" fillId="7" borderId="22" xfId="0" applyFont="1" applyFill="1" applyBorder="1"/>
    <xf numFmtId="0" fontId="16" fillId="7" borderId="23" xfId="0" applyFont="1" applyFill="1" applyBorder="1"/>
    <xf numFmtId="0" fontId="0" fillId="7" borderId="0" xfId="0" applyFill="1" applyBorder="1" applyAlignment="1">
      <alignment horizontal="left" vertical="top" wrapText="1"/>
    </xf>
    <xf numFmtId="0" fontId="0" fillId="7" borderId="82" xfId="0" applyFill="1" applyBorder="1" applyAlignment="1">
      <alignment horizontal="left" vertical="top" wrapText="1"/>
    </xf>
    <xf numFmtId="0" fontId="1" fillId="0" borderId="0" xfId="0" applyFont="1" applyFill="1" applyBorder="1" applyAlignment="1">
      <alignment horizontal="center" vertical="center"/>
    </xf>
    <xf numFmtId="0" fontId="0" fillId="0" borderId="0" xfId="0" applyFill="1" applyBorder="1" applyAlignment="1">
      <alignment horizontal="center"/>
    </xf>
    <xf numFmtId="0" fontId="37" fillId="0" borderId="99" xfId="0" applyFont="1" applyBorder="1"/>
    <xf numFmtId="0" fontId="0" fillId="0" borderId="103" xfId="0" applyBorder="1"/>
    <xf numFmtId="0" fontId="0" fillId="0" borderId="104" xfId="0" applyBorder="1"/>
    <xf numFmtId="0" fontId="0" fillId="0" borderId="100" xfId="0" applyBorder="1"/>
    <xf numFmtId="0" fontId="38" fillId="14" borderId="1" xfId="0" applyFont="1" applyFill="1" applyBorder="1" applyAlignment="1">
      <alignment horizontal="center" vertical="center" wrapText="1"/>
    </xf>
    <xf numFmtId="0" fontId="38" fillId="14" borderId="4" xfId="0" applyFont="1" applyFill="1" applyBorder="1" applyAlignment="1">
      <alignment horizontal="center" vertical="center" wrapText="1"/>
    </xf>
    <xf numFmtId="0" fontId="39" fillId="15" borderId="40" xfId="0" applyFont="1" applyFill="1" applyBorder="1" applyAlignment="1">
      <alignment horizontal="center" vertical="center" wrapText="1"/>
    </xf>
    <xf numFmtId="0" fontId="5" fillId="15" borderId="37" xfId="0" applyFont="1" applyFill="1" applyBorder="1" applyAlignment="1">
      <alignment horizontal="left" vertical="center" wrapText="1"/>
    </xf>
    <xf numFmtId="0" fontId="3" fillId="0" borderId="0" xfId="0" applyFont="1" applyAlignment="1"/>
    <xf numFmtId="0" fontId="36" fillId="0" borderId="37" xfId="0" applyFont="1" applyBorder="1" applyAlignment="1">
      <alignment horizontal="left" vertical="center" wrapText="1"/>
    </xf>
    <xf numFmtId="0" fontId="38" fillId="16" borderId="1" xfId="0" applyFont="1" applyFill="1" applyBorder="1" applyAlignment="1">
      <alignment horizontal="center" vertical="center" wrapText="1"/>
    </xf>
    <xf numFmtId="0" fontId="38" fillId="16" borderId="4" xfId="0" applyFont="1" applyFill="1" applyBorder="1" applyAlignment="1">
      <alignment horizontal="center" vertical="center" wrapText="1"/>
    </xf>
    <xf numFmtId="0" fontId="39" fillId="15" borderId="40" xfId="0" applyFont="1" applyFill="1" applyBorder="1" applyAlignment="1">
      <alignment horizontal="left" vertical="center" wrapText="1"/>
    </xf>
    <xf numFmtId="0" fontId="5" fillId="0" borderId="40" xfId="0" applyFont="1" applyBorder="1" applyAlignment="1">
      <alignment horizontal="left" vertical="center" wrapText="1"/>
    </xf>
    <xf numFmtId="0" fontId="5" fillId="0" borderId="37" xfId="0" applyFont="1" applyBorder="1" applyAlignment="1">
      <alignment horizontal="left" vertical="center" wrapText="1"/>
    </xf>
    <xf numFmtId="0" fontId="36" fillId="15" borderId="37" xfId="0" applyFont="1" applyFill="1" applyBorder="1" applyAlignment="1">
      <alignment horizontal="left" vertical="center" wrapText="1"/>
    </xf>
    <xf numFmtId="2" fontId="13" fillId="0" borderId="0" xfId="0" applyNumberFormat="1" applyFont="1" applyBorder="1" applyAlignment="1" applyProtection="1">
      <alignment horizontal="center" vertical="center" wrapText="1"/>
      <protection locked="0"/>
    </xf>
    <xf numFmtId="0" fontId="0" fillId="0" borderId="45" xfId="0" applyFill="1" applyBorder="1"/>
    <xf numFmtId="0" fontId="15" fillId="7" borderId="0" xfId="0" applyFont="1" applyFill="1" applyBorder="1" applyAlignment="1">
      <alignment vertical="center" wrapText="1"/>
    </xf>
    <xf numFmtId="164" fontId="4" fillId="10" borderId="34" xfId="0" applyNumberFormat="1" applyFont="1" applyFill="1" applyBorder="1" applyAlignment="1">
      <alignment horizontal="center"/>
    </xf>
    <xf numFmtId="164" fontId="4" fillId="10" borderId="39" xfId="0" applyNumberFormat="1" applyFont="1" applyFill="1" applyBorder="1" applyAlignment="1">
      <alignment horizontal="center"/>
    </xf>
    <xf numFmtId="164" fontId="3" fillId="10" borderId="4" xfId="0" applyNumberFormat="1" applyFont="1" applyFill="1" applyBorder="1" applyAlignment="1">
      <alignment horizontal="center" vertical="center"/>
    </xf>
    <xf numFmtId="164" fontId="4" fillId="10" borderId="1" xfId="0" applyNumberFormat="1" applyFont="1" applyFill="1" applyBorder="1" applyAlignment="1">
      <alignment horizontal="center"/>
    </xf>
    <xf numFmtId="164" fontId="4" fillId="0" borderId="21" xfId="0" applyNumberFormat="1" applyFont="1" applyFill="1" applyBorder="1" applyAlignment="1" applyProtection="1">
      <alignment horizontal="center" vertical="center"/>
      <protection locked="0"/>
    </xf>
    <xf numFmtId="0" fontId="0" fillId="0" borderId="0" xfId="0" quotePrefix="1"/>
    <xf numFmtId="0" fontId="0" fillId="7" borderId="64" xfId="0" applyFill="1" applyBorder="1" applyAlignment="1">
      <alignment horizontal="center" vertical="center"/>
    </xf>
    <xf numFmtId="0" fontId="27" fillId="3" borderId="0" xfId="0" applyFont="1" applyFill="1" applyBorder="1" applyAlignment="1">
      <alignment horizontal="left" vertical="center" wrapText="1"/>
    </xf>
    <xf numFmtId="0" fontId="0" fillId="7" borderId="0" xfId="0" applyFill="1" applyAlignment="1">
      <alignment horizontal="left" wrapText="1"/>
    </xf>
    <xf numFmtId="0" fontId="0" fillId="0" borderId="0" xfId="0" applyFill="1" applyBorder="1" applyAlignment="1">
      <alignment horizontal="left" vertical="top" wrapText="1"/>
    </xf>
    <xf numFmtId="0" fontId="0" fillId="0" borderId="0" xfId="0" applyFill="1" applyBorder="1" applyAlignment="1">
      <alignment horizontal="center"/>
    </xf>
    <xf numFmtId="0" fontId="3" fillId="3" borderId="9" xfId="0" applyFont="1" applyFill="1" applyBorder="1" applyAlignment="1">
      <alignment vertical="center"/>
    </xf>
    <xf numFmtId="0" fontId="3" fillId="3" borderId="15" xfId="0" applyFont="1" applyFill="1" applyBorder="1" applyAlignment="1">
      <alignment vertical="center"/>
    </xf>
    <xf numFmtId="0" fontId="4" fillId="3" borderId="15" xfId="0" applyFont="1" applyFill="1" applyBorder="1"/>
    <xf numFmtId="0" fontId="4" fillId="3" borderId="62" xfId="0" applyFont="1" applyFill="1" applyBorder="1"/>
    <xf numFmtId="164" fontId="4" fillId="0" borderId="5" xfId="0" applyNumberFormat="1" applyFont="1" applyFill="1" applyBorder="1" applyAlignment="1" applyProtection="1">
      <alignment horizontal="center" vertical="center"/>
      <protection locked="0"/>
    </xf>
    <xf numFmtId="164" fontId="4" fillId="0" borderId="11" xfId="0" applyNumberFormat="1" applyFont="1" applyFill="1" applyBorder="1" applyAlignment="1" applyProtection="1">
      <alignment horizontal="center" vertical="center"/>
      <protection locked="0"/>
    </xf>
    <xf numFmtId="0" fontId="3" fillId="3" borderId="28" xfId="0" applyFont="1" applyFill="1" applyBorder="1"/>
    <xf numFmtId="0" fontId="0" fillId="0" borderId="5" xfId="0" applyFill="1" applyBorder="1"/>
    <xf numFmtId="0" fontId="10" fillId="3" borderId="0" xfId="0" applyFont="1" applyFill="1" applyBorder="1" applyAlignment="1">
      <alignment horizontal="center" vertical="center"/>
    </xf>
    <xf numFmtId="0" fontId="26" fillId="3" borderId="9" xfId="0" applyFont="1" applyFill="1" applyBorder="1" applyAlignment="1">
      <alignment vertical="center"/>
    </xf>
    <xf numFmtId="0" fontId="26" fillId="3" borderId="15" xfId="0" applyFont="1" applyFill="1" applyBorder="1" applyAlignment="1">
      <alignment vertical="center"/>
    </xf>
    <xf numFmtId="0" fontId="0" fillId="3" borderId="15" xfId="0" applyFill="1" applyBorder="1"/>
    <xf numFmtId="0" fontId="0" fillId="3" borderId="62" xfId="0" applyFill="1" applyBorder="1"/>
    <xf numFmtId="0" fontId="10" fillId="3" borderId="35" xfId="0" applyFont="1" applyFill="1" applyBorder="1" applyAlignment="1">
      <alignment horizontal="center" vertical="center"/>
    </xf>
    <xf numFmtId="0" fontId="7" fillId="3" borderId="14" xfId="0" applyFont="1" applyFill="1" applyBorder="1" applyAlignment="1">
      <alignment horizontal="center" vertical="center"/>
    </xf>
    <xf numFmtId="0" fontId="1" fillId="3" borderId="78" xfId="0" applyFont="1" applyFill="1" applyBorder="1" applyAlignment="1">
      <alignment horizontal="center" vertical="center"/>
    </xf>
    <xf numFmtId="0" fontId="41" fillId="17" borderId="62" xfId="0" applyFont="1" applyFill="1" applyBorder="1" applyAlignment="1">
      <alignment horizontal="center" vertical="center" wrapText="1"/>
    </xf>
    <xf numFmtId="0" fontId="41" fillId="17" borderId="37" xfId="0" applyFont="1" applyFill="1" applyBorder="1" applyAlignment="1">
      <alignment horizontal="center" vertical="center" wrapText="1"/>
    </xf>
    <xf numFmtId="0" fontId="42" fillId="15" borderId="40" xfId="0" applyFont="1" applyFill="1" applyBorder="1" applyAlignment="1">
      <alignment horizontal="center" vertical="center" wrapText="1"/>
    </xf>
    <xf numFmtId="0" fontId="42" fillId="15" borderId="37" xfId="0" applyFont="1" applyFill="1" applyBorder="1" applyAlignment="1">
      <alignment horizontal="center" vertical="center" wrapText="1"/>
    </xf>
    <xf numFmtId="0" fontId="44" fillId="0" borderId="0" xfId="0" applyFont="1" applyAlignment="1">
      <alignment horizontal="justify" vertical="center"/>
    </xf>
    <xf numFmtId="0" fontId="6" fillId="0" borderId="0" xfId="0" applyFont="1" applyFill="1" applyBorder="1" applyAlignment="1">
      <alignment horizontal="left" vertical="center" wrapText="1"/>
    </xf>
    <xf numFmtId="0" fontId="0" fillId="6" borderId="46" xfId="0" applyFill="1" applyBorder="1" applyAlignment="1" applyProtection="1"/>
    <xf numFmtId="0" fontId="0" fillId="6" borderId="47" xfId="0" applyFill="1" applyBorder="1" applyAlignment="1" applyProtection="1"/>
    <xf numFmtId="164" fontId="9" fillId="6" borderId="26" xfId="0" applyNumberFormat="1" applyFont="1" applyFill="1" applyBorder="1" applyProtection="1"/>
    <xf numFmtId="0" fontId="0" fillId="18" borderId="49" xfId="0" applyFill="1" applyBorder="1" applyAlignment="1" applyProtection="1"/>
    <xf numFmtId="164" fontId="9" fillId="6" borderId="44" xfId="0" applyNumberFormat="1" applyFont="1" applyFill="1" applyBorder="1" applyProtection="1"/>
    <xf numFmtId="0" fontId="42" fillId="0" borderId="0" xfId="0" applyFont="1" applyFill="1" applyBorder="1" applyAlignment="1">
      <alignment horizontal="center" vertical="center" wrapText="1"/>
    </xf>
    <xf numFmtId="0" fontId="3" fillId="0" borderId="108" xfId="0" applyFont="1" applyFill="1" applyBorder="1" applyAlignment="1" applyProtection="1">
      <alignment vertical="center"/>
      <protection locked="0"/>
    </xf>
    <xf numFmtId="0" fontId="3" fillId="3" borderId="7" xfId="0" applyFont="1" applyFill="1" applyBorder="1" applyAlignment="1">
      <alignment vertical="center"/>
    </xf>
    <xf numFmtId="0" fontId="4" fillId="0" borderId="50" xfId="0" applyFont="1" applyFill="1" applyBorder="1" applyProtection="1">
      <protection locked="0"/>
    </xf>
    <xf numFmtId="0" fontId="3" fillId="3" borderId="46" xfId="0" applyFont="1" applyFill="1" applyBorder="1" applyAlignment="1">
      <alignment vertical="center"/>
    </xf>
    <xf numFmtId="0" fontId="21" fillId="3" borderId="7" xfId="0" applyFont="1" applyFill="1" applyBorder="1" applyAlignment="1">
      <alignment horizontal="left" vertical="top" wrapText="1"/>
    </xf>
    <xf numFmtId="0" fontId="3" fillId="3" borderId="35" xfId="0" applyFont="1" applyFill="1" applyBorder="1" applyAlignment="1">
      <alignment horizontal="center" vertical="center"/>
    </xf>
    <xf numFmtId="0" fontId="3" fillId="3" borderId="13" xfId="0" applyFont="1" applyFill="1" applyBorder="1" applyAlignment="1">
      <alignment horizontal="left" vertical="top" wrapText="1"/>
    </xf>
    <xf numFmtId="0" fontId="28" fillId="0" borderId="37" xfId="0" applyFont="1" applyBorder="1"/>
    <xf numFmtId="0" fontId="28" fillId="0" borderId="108" xfId="0" applyFont="1" applyBorder="1"/>
    <xf numFmtId="0" fontId="28" fillId="2" borderId="12" xfId="0" applyFont="1" applyFill="1" applyBorder="1"/>
    <xf numFmtId="0" fontId="28" fillId="20" borderId="37" xfId="0" applyFont="1" applyFill="1" applyBorder="1"/>
    <xf numFmtId="0" fontId="16" fillId="5" borderId="12" xfId="0" applyFont="1" applyFill="1" applyBorder="1" applyAlignment="1">
      <alignment horizontal="center"/>
    </xf>
    <xf numFmtId="0" fontId="16" fillId="5" borderId="4" xfId="0" applyFont="1" applyFill="1" applyBorder="1" applyAlignment="1">
      <alignment horizontal="center"/>
    </xf>
    <xf numFmtId="0" fontId="28" fillId="21" borderId="0" xfId="0" applyFont="1" applyFill="1" applyBorder="1"/>
    <xf numFmtId="0" fontId="28" fillId="21" borderId="47" xfId="0" applyFont="1" applyFill="1" applyBorder="1" applyProtection="1">
      <protection locked="0"/>
    </xf>
    <xf numFmtId="0" fontId="28" fillId="21" borderId="108" xfId="0" applyFont="1" applyFill="1" applyBorder="1"/>
    <xf numFmtId="0" fontId="28" fillId="21" borderId="11" xfId="0" applyFont="1" applyFill="1" applyBorder="1" applyProtection="1">
      <protection locked="0"/>
    </xf>
    <xf numFmtId="0" fontId="28" fillId="21" borderId="37" xfId="0" applyFont="1" applyFill="1" applyBorder="1"/>
    <xf numFmtId="164" fontId="28" fillId="2" borderId="12" xfId="0" applyNumberFormat="1" applyFont="1" applyFill="1" applyBorder="1"/>
    <xf numFmtId="164" fontId="28" fillId="20" borderId="37" xfId="0" applyNumberFormat="1" applyFont="1" applyFill="1" applyBorder="1"/>
    <xf numFmtId="0" fontId="0" fillId="0" borderId="35" xfId="0" applyBorder="1" applyAlignment="1">
      <alignment wrapText="1"/>
    </xf>
    <xf numFmtId="0" fontId="7" fillId="0" borderId="35" xfId="0" applyFont="1" applyBorder="1" applyAlignment="1">
      <alignment wrapText="1"/>
    </xf>
    <xf numFmtId="0" fontId="4" fillId="3" borderId="30" xfId="0" applyFont="1" applyFill="1" applyBorder="1" applyAlignment="1" applyProtection="1">
      <alignment vertical="center" wrapText="1"/>
      <protection locked="0"/>
    </xf>
    <xf numFmtId="0" fontId="4" fillId="3" borderId="29" xfId="0" applyFont="1" applyFill="1" applyBorder="1" applyAlignment="1" applyProtection="1">
      <alignment vertical="center" wrapText="1"/>
      <protection locked="0"/>
    </xf>
    <xf numFmtId="0" fontId="0" fillId="0" borderId="29" xfId="0" applyBorder="1" applyAlignment="1" applyProtection="1">
      <alignment wrapText="1"/>
      <protection locked="0"/>
    </xf>
    <xf numFmtId="0" fontId="3" fillId="2" borderId="1" xfId="0" applyFont="1" applyFill="1" applyBorder="1" applyAlignment="1">
      <alignment horizontal="center" vertical="center" wrapText="1"/>
    </xf>
    <xf numFmtId="0" fontId="7" fillId="0" borderId="0" xfId="0" applyFont="1" applyBorder="1" applyAlignment="1">
      <alignment wrapText="1"/>
    </xf>
    <xf numFmtId="2" fontId="13" fillId="0" borderId="114" xfId="0" applyNumberFormat="1" applyFont="1" applyBorder="1" applyAlignment="1" applyProtection="1">
      <alignment horizontal="center" vertical="center" wrapText="1"/>
      <protection locked="0"/>
    </xf>
    <xf numFmtId="0" fontId="3" fillId="22" borderId="69" xfId="0" applyFont="1" applyFill="1" applyBorder="1" applyAlignment="1">
      <alignment horizontal="center" vertical="center" wrapText="1"/>
    </xf>
    <xf numFmtId="0" fontId="0" fillId="0" borderId="112" xfId="0" applyBorder="1" applyAlignment="1" applyProtection="1">
      <alignment wrapText="1"/>
      <protection locked="0"/>
    </xf>
    <xf numFmtId="2" fontId="13" fillId="0" borderId="115" xfId="0" applyNumberFormat="1" applyFont="1" applyBorder="1" applyAlignment="1" applyProtection="1">
      <alignment horizontal="center" vertical="center" wrapText="1"/>
      <protection locked="0"/>
    </xf>
    <xf numFmtId="2" fontId="13" fillId="0" borderId="116" xfId="0" applyNumberFormat="1" applyFont="1" applyBorder="1" applyAlignment="1" applyProtection="1">
      <alignment horizontal="center" vertical="center" wrapText="1"/>
      <protection locked="0"/>
    </xf>
    <xf numFmtId="0" fontId="4" fillId="3" borderId="102" xfId="0" applyFont="1" applyFill="1" applyBorder="1" applyAlignment="1" applyProtection="1">
      <alignment horizontal="left" vertical="center" wrapText="1"/>
      <protection locked="0"/>
    </xf>
    <xf numFmtId="0" fontId="4" fillId="3" borderId="107" xfId="0" applyFont="1" applyFill="1" applyBorder="1" applyAlignment="1" applyProtection="1">
      <alignment horizontal="left" vertical="center" wrapText="1"/>
      <protection locked="0"/>
    </xf>
    <xf numFmtId="2" fontId="0" fillId="0" borderId="112" xfId="0" applyNumberFormat="1" applyBorder="1" applyAlignment="1" applyProtection="1">
      <alignment wrapText="1"/>
      <protection locked="0"/>
    </xf>
    <xf numFmtId="2" fontId="0" fillId="0" borderId="29" xfId="0" applyNumberFormat="1" applyBorder="1" applyAlignment="1" applyProtection="1">
      <alignment wrapText="1"/>
      <protection locked="0"/>
    </xf>
    <xf numFmtId="2" fontId="13" fillId="0" borderId="119" xfId="0" applyNumberFormat="1" applyFont="1" applyBorder="1" applyAlignment="1" applyProtection="1">
      <alignment horizontal="center" vertical="center" wrapText="1"/>
      <protection locked="0"/>
    </xf>
    <xf numFmtId="2" fontId="0" fillId="0" borderId="122" xfId="0" applyNumberFormat="1" applyBorder="1" applyAlignment="1" applyProtection="1">
      <alignment wrapText="1"/>
      <protection locked="0"/>
    </xf>
    <xf numFmtId="2" fontId="0" fillId="0" borderId="118" xfId="0" applyNumberFormat="1" applyBorder="1" applyAlignment="1" applyProtection="1">
      <alignment wrapText="1"/>
      <protection locked="0"/>
    </xf>
    <xf numFmtId="2" fontId="0" fillId="0" borderId="78" xfId="0" applyNumberFormat="1" applyBorder="1" applyAlignment="1" applyProtection="1">
      <alignment wrapText="1"/>
      <protection locked="0"/>
    </xf>
    <xf numFmtId="0" fontId="0" fillId="0" borderId="78" xfId="0" applyBorder="1" applyAlignment="1" applyProtection="1">
      <alignment wrapText="1"/>
      <protection locked="0"/>
    </xf>
    <xf numFmtId="0" fontId="0" fillId="0" borderId="76" xfId="0" applyBorder="1" applyAlignment="1" applyProtection="1">
      <alignment wrapText="1"/>
      <protection locked="0"/>
    </xf>
    <xf numFmtId="2" fontId="13" fillId="0" borderId="123" xfId="0" applyNumberFormat="1" applyFont="1" applyBorder="1" applyAlignment="1" applyProtection="1">
      <alignment horizontal="center" vertical="center" wrapText="1"/>
      <protection locked="0"/>
    </xf>
    <xf numFmtId="2" fontId="13" fillId="0" borderId="124" xfId="0" applyNumberFormat="1" applyFont="1" applyBorder="1" applyAlignment="1" applyProtection="1">
      <alignment horizontal="center" vertical="center" wrapText="1"/>
      <protection locked="0"/>
    </xf>
    <xf numFmtId="2" fontId="0" fillId="0" borderId="125" xfId="0" applyNumberFormat="1" applyBorder="1" applyAlignment="1" applyProtection="1">
      <alignment wrapText="1"/>
      <protection locked="0"/>
    </xf>
    <xf numFmtId="2" fontId="0" fillId="0" borderId="35" xfId="0" applyNumberFormat="1" applyBorder="1" applyAlignment="1" applyProtection="1">
      <alignment wrapText="1"/>
      <protection locked="0"/>
    </xf>
    <xf numFmtId="0" fontId="16" fillId="0" borderId="76"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22" xfId="0" applyFont="1" applyFill="1" applyBorder="1" applyAlignment="1">
      <alignment horizontal="center" vertical="center" wrapText="1"/>
    </xf>
    <xf numFmtId="2" fontId="13" fillId="0" borderId="127" xfId="0" applyNumberFormat="1" applyFont="1" applyBorder="1" applyAlignment="1" applyProtection="1">
      <alignment horizontal="center" vertical="center" wrapText="1"/>
      <protection locked="0"/>
    </xf>
    <xf numFmtId="0" fontId="18" fillId="12" borderId="100" xfId="0" applyFont="1" applyFill="1" applyBorder="1" applyAlignment="1">
      <alignment horizontal="center" vertical="top" wrapText="1"/>
    </xf>
    <xf numFmtId="0" fontId="7" fillId="0" borderId="15" xfId="0" applyFont="1" applyBorder="1" applyAlignment="1">
      <alignment wrapText="1"/>
    </xf>
    <xf numFmtId="0" fontId="0" fillId="0" borderId="28" xfId="0" applyFill="1" applyBorder="1" applyAlignment="1">
      <alignment wrapText="1"/>
    </xf>
    <xf numFmtId="0" fontId="0" fillId="0" borderId="16" xfId="0" applyBorder="1" applyAlignment="1">
      <alignment wrapText="1"/>
    </xf>
    <xf numFmtId="0" fontId="0" fillId="0" borderId="129" xfId="0" applyBorder="1" applyAlignment="1">
      <alignment wrapText="1"/>
    </xf>
    <xf numFmtId="0" fontId="0" fillId="0" borderId="76" xfId="0" applyBorder="1" applyAlignment="1">
      <alignment wrapText="1"/>
    </xf>
    <xf numFmtId="0" fontId="3" fillId="11" borderId="35" xfId="0" applyFont="1" applyFill="1" applyBorder="1" applyAlignment="1">
      <alignment horizontal="center" vertical="center"/>
    </xf>
    <xf numFmtId="0" fontId="4" fillId="3" borderId="102" xfId="0" applyFont="1" applyFill="1" applyBorder="1" applyAlignment="1" applyProtection="1">
      <alignment horizontal="left" vertical="center" wrapText="1"/>
      <protection locked="0"/>
    </xf>
    <xf numFmtId="0" fontId="4" fillId="3" borderId="107" xfId="0" applyFont="1" applyFill="1" applyBorder="1" applyAlignment="1" applyProtection="1">
      <alignment horizontal="left" vertical="center" wrapText="1"/>
      <protection locked="0"/>
    </xf>
    <xf numFmtId="2" fontId="13" fillId="0" borderId="72" xfId="0" applyNumberFormat="1" applyFont="1" applyBorder="1" applyAlignment="1" applyProtection="1">
      <alignment horizontal="center" vertical="center" wrapText="1"/>
      <protection locked="0"/>
    </xf>
    <xf numFmtId="0" fontId="21" fillId="3" borderId="7" xfId="0" applyFont="1" applyFill="1" applyBorder="1" applyAlignment="1">
      <alignment horizontal="left" vertical="top" wrapText="1"/>
    </xf>
    <xf numFmtId="0" fontId="3" fillId="11" borderId="35" xfId="0" applyFont="1" applyFill="1" applyBorder="1" applyAlignment="1">
      <alignment horizontal="center" vertical="center"/>
    </xf>
    <xf numFmtId="0" fontId="12" fillId="0" borderId="0" xfId="0" applyFont="1" applyAlignment="1">
      <alignment vertical="center" wrapText="1"/>
    </xf>
    <xf numFmtId="0" fontId="1" fillId="7" borderId="60" xfId="0" applyFont="1" applyFill="1" applyBorder="1" applyAlignment="1">
      <alignment horizontal="left" wrapText="1"/>
    </xf>
    <xf numFmtId="164" fontId="3" fillId="10" borderId="32" xfId="0" applyNumberFormat="1" applyFont="1" applyFill="1" applyBorder="1" applyAlignment="1" applyProtection="1">
      <alignment horizontal="center"/>
    </xf>
    <xf numFmtId="164" fontId="3" fillId="10" borderId="1" xfId="0" applyNumberFormat="1" applyFont="1" applyFill="1" applyBorder="1" applyAlignment="1" applyProtection="1">
      <alignment horizontal="center"/>
    </xf>
    <xf numFmtId="164" fontId="4" fillId="0" borderId="23" xfId="0" applyNumberFormat="1" applyFont="1" applyBorder="1" applyAlignment="1" applyProtection="1">
      <alignment horizontal="center"/>
      <protection locked="0"/>
    </xf>
    <xf numFmtId="164" fontId="4" fillId="0" borderId="5" xfId="0" applyNumberFormat="1" applyFont="1" applyBorder="1" applyAlignment="1" applyProtection="1">
      <alignment horizontal="center"/>
      <protection locked="0"/>
    </xf>
    <xf numFmtId="164" fontId="4" fillId="0" borderId="21" xfId="0" applyNumberFormat="1" applyFont="1" applyBorder="1" applyAlignment="1" applyProtection="1">
      <alignment horizontal="center"/>
      <protection locked="0"/>
    </xf>
    <xf numFmtId="164" fontId="4" fillId="0" borderId="106" xfId="0" applyNumberFormat="1" applyFont="1" applyBorder="1" applyAlignment="1" applyProtection="1">
      <alignment horizontal="center"/>
      <protection locked="0"/>
    </xf>
    <xf numFmtId="0" fontId="39" fillId="7" borderId="60" xfId="0" applyFont="1" applyFill="1" applyBorder="1" applyAlignment="1">
      <alignment horizontal="left"/>
    </xf>
    <xf numFmtId="0" fontId="6" fillId="0" borderId="0" xfId="0" applyFont="1"/>
    <xf numFmtId="0" fontId="24" fillId="3" borderId="7" xfId="0" applyFont="1" applyFill="1" applyBorder="1" applyAlignment="1">
      <alignment vertical="center"/>
    </xf>
    <xf numFmtId="0" fontId="0" fillId="7" borderId="0" xfId="0" applyFill="1" applyAlignment="1">
      <alignment horizontal="left"/>
    </xf>
    <xf numFmtId="0" fontId="0" fillId="0" borderId="0" xfId="0" applyAlignment="1"/>
    <xf numFmtId="0" fontId="24" fillId="3" borderId="0" xfId="0" applyFont="1" applyFill="1" applyAlignment="1">
      <alignment horizontal="right" vertical="center"/>
    </xf>
    <xf numFmtId="0" fontId="24" fillId="3" borderId="45" xfId="0" applyFont="1" applyFill="1" applyBorder="1" applyAlignment="1">
      <alignment horizontal="right" vertical="center"/>
    </xf>
    <xf numFmtId="0" fontId="7" fillId="3" borderId="133" xfId="0" applyFont="1" applyFill="1" applyBorder="1" applyAlignment="1">
      <alignment horizontal="center" vertical="center"/>
    </xf>
    <xf numFmtId="0" fontId="0" fillId="6" borderId="5" xfId="0" applyFill="1" applyBorder="1" applyAlignment="1" applyProtection="1"/>
    <xf numFmtId="164" fontId="9" fillId="6" borderId="5" xfId="0" applyNumberFormat="1" applyFont="1" applyFill="1" applyBorder="1" applyProtection="1"/>
    <xf numFmtId="0" fontId="0" fillId="6" borderId="108" xfId="0" applyFill="1" applyBorder="1" applyAlignment="1" applyProtection="1"/>
    <xf numFmtId="0" fontId="0" fillId="6" borderId="44" xfId="0" applyFill="1" applyBorder="1" applyAlignment="1" applyProtection="1"/>
    <xf numFmtId="0" fontId="0" fillId="6" borderId="106" xfId="0" applyFill="1" applyBorder="1" applyAlignment="1" applyProtection="1"/>
    <xf numFmtId="164" fontId="9" fillId="6" borderId="106" xfId="0" applyNumberFormat="1" applyFont="1" applyFill="1" applyBorder="1" applyProtection="1"/>
    <xf numFmtId="0" fontId="0" fillId="18" borderId="30" xfId="0" applyFill="1" applyBorder="1" applyAlignment="1" applyProtection="1">
      <alignment horizontal="center"/>
    </xf>
    <xf numFmtId="164" fontId="9" fillId="6" borderId="30" xfId="0" applyNumberFormat="1" applyFont="1" applyFill="1" applyBorder="1" applyProtection="1"/>
    <xf numFmtId="164" fontId="9" fillId="6" borderId="31" xfId="0" applyNumberFormat="1" applyFont="1" applyFill="1" applyBorder="1" applyProtection="1"/>
    <xf numFmtId="164" fontId="9" fillId="6" borderId="46" xfId="0" applyNumberFormat="1" applyFont="1" applyFill="1" applyBorder="1"/>
    <xf numFmtId="164" fontId="9" fillId="6" borderId="44" xfId="0" applyNumberFormat="1" applyFont="1" applyFill="1" applyBorder="1"/>
    <xf numFmtId="0" fontId="4" fillId="0" borderId="0" xfId="0" applyFont="1" applyAlignment="1">
      <alignment vertical="center"/>
    </xf>
    <xf numFmtId="164" fontId="4" fillId="0" borderId="14" xfId="0" applyNumberFormat="1" applyFont="1" applyFill="1" applyBorder="1" applyAlignment="1" applyProtection="1">
      <alignment horizontal="center" vertical="center"/>
      <protection locked="0"/>
    </xf>
    <xf numFmtId="164" fontId="3" fillId="10" borderId="1" xfId="0" applyNumberFormat="1" applyFont="1" applyFill="1" applyBorder="1" applyAlignment="1">
      <alignment horizontal="center"/>
    </xf>
    <xf numFmtId="164" fontId="9" fillId="6" borderId="33" xfId="0" applyNumberFormat="1" applyFont="1" applyFill="1" applyBorder="1"/>
    <xf numFmtId="164" fontId="9" fillId="6" borderId="23" xfId="0" applyNumberFormat="1" applyFont="1" applyFill="1" applyBorder="1"/>
    <xf numFmtId="164" fontId="9" fillId="6" borderId="130" xfId="0" applyNumberFormat="1" applyFont="1" applyFill="1" applyBorder="1"/>
    <xf numFmtId="2" fontId="4" fillId="5" borderId="13" xfId="0" applyNumberFormat="1" applyFont="1" applyFill="1" applyBorder="1" applyAlignment="1">
      <alignment vertical="center"/>
    </xf>
    <xf numFmtId="164" fontId="9" fillId="6" borderId="5" xfId="0" applyNumberFormat="1" applyFont="1" applyFill="1" applyBorder="1"/>
    <xf numFmtId="164" fontId="9" fillId="6" borderId="47" xfId="0" applyNumberFormat="1" applyFont="1" applyFill="1" applyBorder="1"/>
    <xf numFmtId="164" fontId="9" fillId="6" borderId="108" xfId="0" applyNumberFormat="1" applyFont="1" applyFill="1" applyBorder="1"/>
    <xf numFmtId="164" fontId="9" fillId="6" borderId="106" xfId="0" applyNumberFormat="1" applyFont="1" applyFill="1" applyBorder="1"/>
    <xf numFmtId="2" fontId="4" fillId="5" borderId="51" xfId="0" applyNumberFormat="1" applyFont="1" applyFill="1" applyBorder="1" applyAlignment="1">
      <alignment vertical="center"/>
    </xf>
    <xf numFmtId="2" fontId="4" fillId="5" borderId="11" xfId="0" applyNumberFormat="1" applyFont="1" applyFill="1" applyBorder="1" applyAlignment="1">
      <alignment vertical="center"/>
    </xf>
    <xf numFmtId="2" fontId="4" fillId="5" borderId="50" xfId="0" applyNumberFormat="1" applyFont="1" applyFill="1" applyBorder="1" applyAlignment="1">
      <alignment vertical="center"/>
    </xf>
    <xf numFmtId="2" fontId="4" fillId="5" borderId="13" xfId="0" applyNumberFormat="1" applyFont="1" applyFill="1" applyBorder="1"/>
    <xf numFmtId="164" fontId="9" fillId="6" borderId="14" xfId="0" applyNumberFormat="1" applyFont="1" applyFill="1" applyBorder="1" applyProtection="1"/>
    <xf numFmtId="164" fontId="9" fillId="6" borderId="133" xfId="0" applyNumberFormat="1" applyFont="1" applyFill="1" applyBorder="1" applyProtection="1"/>
    <xf numFmtId="2" fontId="4" fillId="5" borderId="32" xfId="0" applyNumberFormat="1" applyFont="1" applyFill="1" applyBorder="1"/>
    <xf numFmtId="2" fontId="4" fillId="5" borderId="12" xfId="0" applyNumberFormat="1" applyFont="1" applyFill="1" applyBorder="1"/>
    <xf numFmtId="2" fontId="4" fillId="5" borderId="39" xfId="0" applyNumberFormat="1" applyFont="1" applyFill="1" applyBorder="1"/>
    <xf numFmtId="0" fontId="21" fillId="7" borderId="81"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7" borderId="82" xfId="0" applyFont="1" applyFill="1" applyBorder="1" applyAlignment="1">
      <alignment horizontal="left" vertical="top" wrapText="1"/>
    </xf>
    <xf numFmtId="0" fontId="0" fillId="7" borderId="0" xfId="0" applyFill="1" applyBorder="1" applyAlignment="1">
      <alignment horizontal="left" vertical="top" wrapText="1"/>
    </xf>
    <xf numFmtId="0" fontId="0" fillId="7" borderId="82" xfId="0" applyFill="1" applyBorder="1" applyAlignment="1">
      <alignment horizontal="left" vertical="top" wrapText="1"/>
    </xf>
    <xf numFmtId="0" fontId="0" fillId="7" borderId="61" xfId="0" applyFill="1" applyBorder="1" applyAlignment="1">
      <alignment horizontal="left" vertical="top" wrapText="1"/>
    </xf>
    <xf numFmtId="0" fontId="0" fillId="7" borderId="88" xfId="0" applyFill="1" applyBorder="1" applyAlignment="1">
      <alignment horizontal="left" vertical="top" wrapText="1"/>
    </xf>
    <xf numFmtId="0" fontId="0" fillId="7" borderId="0" xfId="0" applyFont="1" applyFill="1" applyBorder="1" applyAlignment="1">
      <alignment horizontal="left" vertical="top" wrapText="1"/>
    </xf>
    <xf numFmtId="0" fontId="0" fillId="7" borderId="82" xfId="0" applyFont="1" applyFill="1" applyBorder="1" applyAlignment="1">
      <alignment horizontal="left" vertical="top" wrapText="1"/>
    </xf>
    <xf numFmtId="0" fontId="12" fillId="7" borderId="79" xfId="0" applyFont="1" applyFill="1" applyBorder="1" applyAlignment="1">
      <alignment horizontal="left" vertical="center"/>
    </xf>
    <xf numFmtId="0" fontId="12" fillId="7" borderId="64" xfId="0" applyFont="1" applyFill="1" applyBorder="1" applyAlignment="1">
      <alignment horizontal="left" vertical="center"/>
    </xf>
    <xf numFmtId="0" fontId="12" fillId="7" borderId="80" xfId="0" applyFont="1" applyFill="1" applyBorder="1" applyAlignment="1">
      <alignment horizontal="left" vertical="center"/>
    </xf>
    <xf numFmtId="0" fontId="12" fillId="7" borderId="81" xfId="0" applyFont="1" applyFill="1" applyBorder="1" applyAlignment="1">
      <alignment horizontal="left" vertical="center"/>
    </xf>
    <xf numFmtId="0" fontId="12" fillId="7" borderId="0" xfId="0" applyFont="1" applyFill="1" applyBorder="1" applyAlignment="1">
      <alignment horizontal="left" vertical="center"/>
    </xf>
    <xf numFmtId="0" fontId="12" fillId="7" borderId="82" xfId="0" applyFont="1" applyFill="1" applyBorder="1" applyAlignment="1">
      <alignment horizontal="left" vertical="center"/>
    </xf>
    <xf numFmtId="0" fontId="4" fillId="7" borderId="85" xfId="0" applyFont="1" applyFill="1" applyBorder="1" applyAlignment="1">
      <alignment horizontal="left" vertical="top" wrapText="1"/>
    </xf>
    <xf numFmtId="0" fontId="4" fillId="7" borderId="68" xfId="0" applyFont="1" applyFill="1" applyBorder="1" applyAlignment="1">
      <alignment horizontal="left" vertical="top" wrapText="1"/>
    </xf>
    <xf numFmtId="0" fontId="4" fillId="7" borderId="86" xfId="0" applyFont="1" applyFill="1" applyBorder="1" applyAlignment="1">
      <alignment horizontal="left" vertical="top" wrapText="1"/>
    </xf>
    <xf numFmtId="0" fontId="1" fillId="7" borderId="83" xfId="0" applyFont="1" applyFill="1" applyBorder="1" applyAlignment="1">
      <alignment horizontal="left" vertical="center" wrapText="1"/>
    </xf>
    <xf numFmtId="0" fontId="1" fillId="7" borderId="63" xfId="0" applyFont="1" applyFill="1" applyBorder="1" applyAlignment="1">
      <alignment horizontal="left" vertical="center" wrapText="1"/>
    </xf>
    <xf numFmtId="0" fontId="0" fillId="7" borderId="64" xfId="0" applyFill="1" applyBorder="1" applyAlignment="1">
      <alignment horizontal="center" vertical="center"/>
    </xf>
    <xf numFmtId="0" fontId="0" fillId="7" borderId="0" xfId="0" applyFill="1" applyBorder="1" applyAlignment="1">
      <alignment horizontal="center" vertical="center"/>
    </xf>
    <xf numFmtId="0" fontId="0" fillId="7" borderId="61" xfId="0" applyFill="1" applyBorder="1" applyAlignment="1">
      <alignment horizontal="center" vertical="center"/>
    </xf>
    <xf numFmtId="0" fontId="3" fillId="7" borderId="81" xfId="0" applyFont="1" applyFill="1" applyBorder="1" applyAlignment="1">
      <alignment horizontal="left" vertical="center" wrapText="1"/>
    </xf>
    <xf numFmtId="0" fontId="3" fillId="7" borderId="0" xfId="0" applyFont="1" applyFill="1" applyBorder="1" applyAlignment="1">
      <alignment horizontal="left" vertical="center" wrapText="1"/>
    </xf>
    <xf numFmtId="0" fontId="3" fillId="7" borderId="82" xfId="0" applyFont="1" applyFill="1" applyBorder="1" applyAlignment="1">
      <alignment horizontal="left" vertical="center" wrapText="1"/>
    </xf>
    <xf numFmtId="0" fontId="3" fillId="7" borderId="81" xfId="0" applyFont="1" applyFill="1" applyBorder="1" applyAlignment="1">
      <alignment horizontal="left" vertical="top" wrapText="1"/>
    </xf>
    <xf numFmtId="0" fontId="3" fillId="7" borderId="0" xfId="0" applyFont="1" applyFill="1" applyBorder="1" applyAlignment="1">
      <alignment horizontal="left" vertical="top" wrapText="1"/>
    </xf>
    <xf numFmtId="0" fontId="3" fillId="7" borderId="82" xfId="0" applyFont="1" applyFill="1" applyBorder="1" applyAlignment="1">
      <alignment horizontal="left" vertical="top" wrapText="1"/>
    </xf>
    <xf numFmtId="0" fontId="40" fillId="7" borderId="81" xfId="0" applyFont="1" applyFill="1" applyBorder="1" applyAlignment="1">
      <alignment horizontal="left" vertical="top"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35" xfId="0" applyFont="1" applyFill="1" applyBorder="1" applyAlignment="1">
      <alignment horizontal="center" vertical="center"/>
    </xf>
    <xf numFmtId="0" fontId="9" fillId="2" borderId="74" xfId="0" applyFont="1" applyFill="1" applyBorder="1" applyAlignment="1">
      <alignment horizontal="center" vertical="center"/>
    </xf>
    <xf numFmtId="0" fontId="9" fillId="2" borderId="75"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4" fillId="19" borderId="2" xfId="0" applyFont="1" applyFill="1" applyBorder="1" applyAlignment="1">
      <alignment horizontal="center" vertical="center" wrapText="1"/>
    </xf>
    <xf numFmtId="0" fontId="4" fillId="19" borderId="3" xfId="0" applyFont="1" applyFill="1" applyBorder="1" applyAlignment="1">
      <alignment horizontal="center" vertical="center" wrapText="1"/>
    </xf>
    <xf numFmtId="0" fontId="4" fillId="19" borderId="4" xfId="0" applyFont="1" applyFill="1" applyBorder="1" applyAlignment="1">
      <alignment horizontal="center" vertical="center" wrapText="1"/>
    </xf>
    <xf numFmtId="0" fontId="6" fillId="13" borderId="0" xfId="0" applyFont="1" applyFill="1" applyBorder="1" applyAlignment="1">
      <alignment horizontal="left" vertical="center" wrapText="1"/>
    </xf>
    <xf numFmtId="0" fontId="27" fillId="3" borderId="28" xfId="0" applyFont="1" applyFill="1" applyBorder="1" applyAlignment="1">
      <alignment horizontal="left" vertical="center" wrapText="1"/>
    </xf>
    <xf numFmtId="0" fontId="27" fillId="3" borderId="0" xfId="0" applyFont="1" applyFill="1" applyBorder="1" applyAlignment="1">
      <alignment horizontal="left" vertical="center" wrapText="1"/>
    </xf>
    <xf numFmtId="0" fontId="10" fillId="3" borderId="21"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3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45" xfId="0" applyFont="1" applyFill="1" applyBorder="1" applyAlignment="1">
      <alignment horizontal="center" vertical="center"/>
    </xf>
    <xf numFmtId="0" fontId="12" fillId="0" borderId="0" xfId="0" applyFont="1" applyAlignment="1">
      <alignment horizontal="left" vertical="center"/>
    </xf>
    <xf numFmtId="0" fontId="3" fillId="11" borderId="89" xfId="0" applyFont="1" applyFill="1" applyBorder="1" applyAlignment="1">
      <alignment horizontal="center" vertical="center"/>
    </xf>
    <xf numFmtId="0" fontId="3" fillId="11" borderId="15" xfId="0" applyFont="1" applyFill="1" applyBorder="1" applyAlignment="1">
      <alignment horizontal="center" vertical="center"/>
    </xf>
    <xf numFmtId="0" fontId="3" fillId="11" borderId="18" xfId="0" applyFont="1" applyFill="1" applyBorder="1" applyAlignment="1">
      <alignment horizontal="center" vertical="center"/>
    </xf>
    <xf numFmtId="0" fontId="3" fillId="11" borderId="19" xfId="0" applyFont="1" applyFill="1" applyBorder="1" applyAlignment="1">
      <alignment horizontal="center" vertical="center"/>
    </xf>
    <xf numFmtId="0" fontId="21" fillId="3" borderId="28" xfId="0" applyFont="1" applyFill="1" applyBorder="1" applyAlignment="1">
      <alignment horizontal="left" vertical="top" wrapText="1"/>
    </xf>
    <xf numFmtId="0" fontId="21" fillId="3" borderId="17" xfId="0" applyFont="1" applyFill="1" applyBorder="1" applyAlignment="1">
      <alignment horizontal="left" vertical="top" wrapText="1"/>
    </xf>
    <xf numFmtId="0" fontId="21" fillId="3" borderId="7" xfId="0" applyFont="1" applyFill="1" applyBorder="1" applyAlignment="1">
      <alignment horizontal="left" vertical="top" wrapText="1"/>
    </xf>
    <xf numFmtId="0" fontId="21" fillId="3" borderId="13" xfId="0" applyFont="1" applyFill="1" applyBorder="1" applyAlignment="1">
      <alignment horizontal="left" vertical="top" wrapText="1"/>
    </xf>
    <xf numFmtId="0" fontId="21" fillId="13" borderId="0" xfId="0" applyFont="1" applyFill="1" applyBorder="1" applyAlignment="1">
      <alignment horizontal="left" vertical="top" wrapText="1"/>
    </xf>
    <xf numFmtId="0" fontId="3" fillId="5" borderId="8"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3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8"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8" xfId="0" applyFont="1" applyFill="1" applyBorder="1" applyAlignment="1">
      <alignment horizontal="center" vertical="center"/>
    </xf>
    <xf numFmtId="0" fontId="3" fillId="11" borderId="62" xfId="0" applyFont="1" applyFill="1" applyBorder="1" applyAlignment="1">
      <alignment horizontal="center" vertical="center"/>
    </xf>
    <xf numFmtId="0" fontId="3" fillId="11" borderId="35" xfId="0" applyFont="1" applyFill="1" applyBorder="1" applyAlignment="1">
      <alignment horizontal="center" vertical="center"/>
    </xf>
    <xf numFmtId="0" fontId="3" fillId="11" borderId="37"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3" fillId="11" borderId="71" xfId="0" applyFont="1" applyFill="1" applyBorder="1" applyAlignment="1">
      <alignment horizontal="center" vertical="center"/>
    </xf>
    <xf numFmtId="0" fontId="3" fillId="11" borderId="75" xfId="0" applyFont="1" applyFill="1" applyBorder="1" applyAlignment="1">
      <alignment horizontal="center" vertical="center"/>
    </xf>
    <xf numFmtId="0" fontId="4" fillId="3" borderId="27" xfId="0" applyFont="1" applyFill="1" applyBorder="1" applyAlignment="1">
      <alignment horizontal="left" vertical="center" wrapText="1"/>
    </xf>
    <xf numFmtId="0" fontId="4" fillId="3" borderId="110" xfId="0" applyFont="1" applyFill="1" applyBorder="1" applyAlignment="1">
      <alignment horizontal="left" vertical="center" wrapText="1"/>
    </xf>
    <xf numFmtId="0" fontId="22" fillId="22" borderId="102" xfId="0" applyFont="1" applyFill="1" applyBorder="1" applyAlignment="1">
      <alignment horizontal="center" vertical="center" wrapText="1"/>
    </xf>
    <xf numFmtId="0" fontId="22" fillId="22" borderId="67" xfId="0" applyFont="1" applyFill="1" applyBorder="1" applyAlignment="1">
      <alignment horizontal="center" vertical="center" wrapText="1"/>
    </xf>
    <xf numFmtId="0" fontId="4" fillId="0" borderId="0" xfId="0" applyFont="1" applyFill="1" applyBorder="1" applyAlignment="1" applyProtection="1">
      <alignment horizontal="left" vertical="top" wrapText="1"/>
      <protection locked="0"/>
    </xf>
    <xf numFmtId="0" fontId="4" fillId="3" borderId="25" xfId="0" applyFont="1" applyFill="1" applyBorder="1" applyAlignment="1" applyProtection="1">
      <alignment horizontal="left" vertical="top" wrapText="1"/>
      <protection locked="0"/>
    </xf>
    <xf numFmtId="0" fontId="4" fillId="3" borderId="115" xfId="0" applyFont="1" applyFill="1" applyBorder="1" applyAlignment="1" applyProtection="1">
      <alignment horizontal="left" vertical="top" wrapText="1"/>
      <protection locked="0"/>
    </xf>
    <xf numFmtId="0" fontId="4" fillId="3" borderId="25"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27" xfId="0" applyFont="1" applyFill="1" applyBorder="1" applyAlignment="1" applyProtection="1">
      <alignment horizontal="left" vertical="top" wrapText="1"/>
      <protection locked="0"/>
    </xf>
    <xf numFmtId="0" fontId="4" fillId="3" borderId="110"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3" borderId="101" xfId="0" applyFont="1" applyFill="1" applyBorder="1" applyAlignment="1" applyProtection="1">
      <alignment horizontal="left" vertical="center" wrapText="1"/>
      <protection locked="0"/>
    </xf>
    <xf numFmtId="0" fontId="4" fillId="3" borderId="102" xfId="0" applyFont="1" applyFill="1" applyBorder="1" applyAlignment="1" applyProtection="1">
      <alignment horizontal="left" vertical="center" wrapText="1"/>
      <protection locked="0"/>
    </xf>
    <xf numFmtId="0" fontId="4" fillId="3" borderId="107" xfId="0" applyFont="1" applyFill="1" applyBorder="1" applyAlignment="1" applyProtection="1">
      <alignment horizontal="left" vertical="center" wrapText="1"/>
      <protection locked="0"/>
    </xf>
    <xf numFmtId="0" fontId="16" fillId="22" borderId="74" xfId="0" applyFont="1" applyFill="1" applyBorder="1" applyAlignment="1">
      <alignment horizontal="center" vertical="center" wrapText="1"/>
    </xf>
    <xf numFmtId="0" fontId="16" fillId="22" borderId="75" xfId="0" applyFont="1" applyFill="1" applyBorder="1" applyAlignment="1">
      <alignment horizontal="center" vertical="center" wrapText="1"/>
    </xf>
    <xf numFmtId="0" fontId="16" fillId="22" borderId="15" xfId="0" applyFont="1" applyFill="1" applyBorder="1" applyAlignment="1">
      <alignment horizontal="center" vertical="center" wrapText="1"/>
    </xf>
    <xf numFmtId="0" fontId="16" fillId="22" borderId="10"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4" fillId="5" borderId="45"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4" fillId="3" borderId="33" xfId="0" applyFont="1" applyFill="1" applyBorder="1" applyAlignment="1">
      <alignment horizontal="left" vertical="center" wrapText="1"/>
    </xf>
    <xf numFmtId="0" fontId="4" fillId="3" borderId="71"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4" fillId="3" borderId="21" xfId="0" applyFont="1" applyFill="1" applyBorder="1" applyAlignment="1">
      <alignment horizontal="left" vertical="center" wrapText="1"/>
    </xf>
    <xf numFmtId="0" fontId="4" fillId="3" borderId="43"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111" xfId="0" applyFont="1" applyFill="1" applyBorder="1" applyAlignment="1">
      <alignment horizontal="center" vertical="center" wrapText="1"/>
    </xf>
    <xf numFmtId="0" fontId="21" fillId="20" borderId="101" xfId="0" applyFont="1" applyFill="1" applyBorder="1" applyAlignment="1">
      <alignment horizontal="left" vertical="center" wrapText="1"/>
    </xf>
    <xf numFmtId="0" fontId="21" fillId="20" borderId="102" xfId="0" applyFont="1" applyFill="1" applyBorder="1" applyAlignment="1">
      <alignment horizontal="left" vertical="center" wrapText="1"/>
    </xf>
    <xf numFmtId="0" fontId="21" fillId="20" borderId="67" xfId="0" applyFont="1" applyFill="1" applyBorder="1" applyAlignment="1">
      <alignment horizontal="left" vertical="center" wrapText="1"/>
    </xf>
    <xf numFmtId="0" fontId="16" fillId="22" borderId="28" xfId="0" applyFont="1" applyFill="1" applyBorder="1" applyAlignment="1">
      <alignment horizontal="center" vertical="center" wrapText="1"/>
    </xf>
    <xf numFmtId="0" fontId="16" fillId="22" borderId="0" xfId="0" applyFont="1" applyFill="1" applyBorder="1" applyAlignment="1">
      <alignment horizontal="center" vertical="center" wrapText="1"/>
    </xf>
    <xf numFmtId="0" fontId="16" fillId="22" borderId="117" xfId="0" applyFont="1" applyFill="1" applyBorder="1" applyAlignment="1">
      <alignment horizontal="center" vertical="center" wrapText="1"/>
    </xf>
    <xf numFmtId="0" fontId="4" fillId="3" borderId="44" xfId="0" applyFont="1" applyFill="1" applyBorder="1" applyAlignment="1">
      <alignment horizontal="left" vertical="center" wrapText="1"/>
    </xf>
    <xf numFmtId="0" fontId="4" fillId="3" borderId="126" xfId="0" applyFont="1" applyFill="1" applyBorder="1" applyAlignment="1">
      <alignment horizontal="left" vertical="center" wrapText="1"/>
    </xf>
    <xf numFmtId="0" fontId="4" fillId="3" borderId="26" xfId="0" applyFont="1" applyFill="1" applyBorder="1" applyAlignment="1">
      <alignment horizontal="left" vertical="center" wrapText="1"/>
    </xf>
    <xf numFmtId="0" fontId="4" fillId="3" borderId="128" xfId="0" applyFont="1" applyFill="1" applyBorder="1" applyAlignment="1">
      <alignment horizontal="left" vertical="center" wrapText="1"/>
    </xf>
    <xf numFmtId="0" fontId="3" fillId="2" borderId="41"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4" fillId="3" borderId="130" xfId="0" applyFont="1" applyFill="1" applyBorder="1" applyAlignment="1">
      <alignment horizontal="left" vertical="center" wrapText="1"/>
    </xf>
    <xf numFmtId="0" fontId="4" fillId="3" borderId="113"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8" fillId="3" borderId="0" xfId="1" applyFill="1" applyBorder="1" applyAlignment="1">
      <alignment horizontal="left" vertical="center" wrapText="1"/>
    </xf>
    <xf numFmtId="0" fontId="4" fillId="3" borderId="121" xfId="0" applyFont="1" applyFill="1" applyBorder="1" applyAlignment="1">
      <alignment horizontal="left" vertical="center" wrapText="1"/>
    </xf>
    <xf numFmtId="0" fontId="4" fillId="3" borderId="90"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4" fillId="3" borderId="16" xfId="0" applyFont="1" applyFill="1" applyBorder="1" applyAlignment="1">
      <alignment horizontal="left" vertical="center" wrapText="1"/>
    </xf>
    <xf numFmtId="0" fontId="4" fillId="3" borderId="101" xfId="0" applyFont="1" applyFill="1" applyBorder="1" applyAlignment="1">
      <alignment horizontal="left" vertical="center" wrapText="1"/>
    </xf>
    <xf numFmtId="0" fontId="4" fillId="3" borderId="107" xfId="0" applyFont="1" applyFill="1" applyBorder="1" applyAlignment="1">
      <alignment horizontal="left" vertical="center" wrapText="1"/>
    </xf>
    <xf numFmtId="0" fontId="4" fillId="3" borderId="46" xfId="0" applyFont="1" applyFill="1" applyBorder="1" applyAlignment="1">
      <alignment horizontal="left" vertical="center" wrapText="1"/>
    </xf>
    <xf numFmtId="0" fontId="4" fillId="3" borderId="120" xfId="0" applyFont="1" applyFill="1" applyBorder="1" applyAlignment="1">
      <alignment horizontal="left" vertical="center" wrapText="1"/>
    </xf>
    <xf numFmtId="2" fontId="0" fillId="0" borderId="76" xfId="0" applyNumberFormat="1" applyBorder="1" applyAlignment="1" applyProtection="1">
      <alignment horizontal="center" wrapText="1"/>
      <protection locked="0"/>
    </xf>
    <xf numFmtId="2" fontId="0" fillId="0" borderId="29" xfId="0" applyNumberFormat="1" applyBorder="1" applyAlignment="1" applyProtection="1">
      <alignment horizontal="center" wrapText="1"/>
      <protection locked="0"/>
    </xf>
    <xf numFmtId="0" fontId="48" fillId="3" borderId="25" xfId="1" applyFill="1" applyBorder="1" applyAlignment="1">
      <alignment horizontal="left" vertical="center" wrapText="1"/>
    </xf>
    <xf numFmtId="0" fontId="48" fillId="3" borderId="115" xfId="1" applyFill="1" applyBorder="1" applyAlignment="1">
      <alignment horizontal="left" vertical="center" wrapText="1"/>
    </xf>
    <xf numFmtId="2" fontId="13" fillId="0" borderId="131" xfId="0" applyNumberFormat="1" applyFont="1" applyBorder="1" applyAlignment="1" applyProtection="1">
      <alignment horizontal="center" vertical="center" wrapText="1"/>
      <protection locked="0"/>
    </xf>
    <xf numFmtId="2" fontId="13" fillId="0" borderId="72" xfId="0" applyNumberFormat="1" applyFont="1" applyBorder="1" applyAlignment="1" applyProtection="1">
      <alignment horizontal="center" vertical="center" wrapText="1"/>
      <protection locked="0"/>
    </xf>
    <xf numFmtId="0" fontId="0" fillId="0" borderId="129" xfId="0" applyBorder="1" applyAlignment="1" applyProtection="1">
      <alignment horizontal="center" wrapText="1"/>
      <protection locked="0"/>
    </xf>
    <xf numFmtId="0" fontId="0" fillId="0" borderId="132" xfId="0" applyBorder="1" applyAlignment="1" applyProtection="1">
      <alignment horizontal="center" wrapText="1"/>
      <protection locked="0"/>
    </xf>
    <xf numFmtId="0" fontId="0" fillId="0" borderId="76" xfId="0" applyBorder="1" applyAlignment="1" applyProtection="1">
      <alignment horizontal="center" wrapText="1"/>
      <protection locked="0"/>
    </xf>
    <xf numFmtId="0" fontId="0" fillId="0" borderId="29" xfId="0" applyBorder="1" applyAlignment="1" applyProtection="1">
      <alignment horizontal="center" wrapText="1"/>
      <protection locked="0"/>
    </xf>
    <xf numFmtId="2" fontId="0" fillId="0" borderId="129" xfId="0" applyNumberFormat="1" applyBorder="1" applyAlignment="1" applyProtection="1">
      <alignment horizontal="center" wrapText="1"/>
      <protection locked="0"/>
    </xf>
    <xf numFmtId="2" fontId="0" fillId="0" borderId="132" xfId="0" applyNumberFormat="1" applyBorder="1" applyAlignment="1" applyProtection="1">
      <alignment horizontal="center" wrapText="1"/>
      <protection locked="0"/>
    </xf>
    <xf numFmtId="0" fontId="28" fillId="3" borderId="27" xfId="0" applyFont="1" applyFill="1" applyBorder="1" applyAlignment="1">
      <alignment horizontal="left" vertical="top" wrapText="1"/>
    </xf>
    <xf numFmtId="0" fontId="28" fillId="3" borderId="22" xfId="0" applyFont="1" applyFill="1" applyBorder="1" applyAlignment="1">
      <alignment horizontal="left" vertical="top" wrapText="1"/>
    </xf>
    <xf numFmtId="0" fontId="28" fillId="3" borderId="23" xfId="0" applyFont="1" applyFill="1" applyBorder="1" applyAlignment="1">
      <alignment horizontal="left" vertical="top" wrapText="1"/>
    </xf>
    <xf numFmtId="0" fontId="16" fillId="2" borderId="2" xfId="0" applyFont="1" applyFill="1" applyBorder="1" applyAlignment="1">
      <alignment horizontal="left"/>
    </xf>
    <xf numFmtId="0" fontId="16" fillId="2" borderId="3" xfId="0" applyFont="1" applyFill="1" applyBorder="1" applyAlignment="1">
      <alignment horizontal="left"/>
    </xf>
    <xf numFmtId="0" fontId="16" fillId="8" borderId="99" xfId="0" applyFont="1" applyFill="1" applyBorder="1" applyAlignment="1">
      <alignment horizontal="center"/>
    </xf>
    <xf numFmtId="0" fontId="16" fillId="8" borderId="100" xfId="0" applyFont="1" applyFill="1" applyBorder="1" applyAlignment="1">
      <alignment horizontal="center"/>
    </xf>
    <xf numFmtId="1" fontId="28" fillId="0" borderId="0" xfId="0" applyNumberFormat="1" applyFont="1" applyFill="1" applyBorder="1" applyAlignment="1">
      <alignment horizontal="left"/>
    </xf>
    <xf numFmtId="1" fontId="16" fillId="2" borderId="2" xfId="0" applyNumberFormat="1" applyFont="1" applyFill="1" applyBorder="1" applyAlignment="1">
      <alignment horizontal="left"/>
    </xf>
    <xf numFmtId="1" fontId="16" fillId="2" borderId="3" xfId="0" applyNumberFormat="1" applyFont="1" applyFill="1" applyBorder="1" applyAlignment="1">
      <alignment horizontal="left"/>
    </xf>
    <xf numFmtId="1" fontId="16" fillId="2" borderId="4" xfId="0" applyNumberFormat="1" applyFont="1" applyFill="1" applyBorder="1" applyAlignment="1">
      <alignment horizontal="left"/>
    </xf>
    <xf numFmtId="0" fontId="16" fillId="5" borderId="2" xfId="0" applyFont="1" applyFill="1" applyBorder="1" applyAlignment="1">
      <alignment horizontal="center" vertical="center"/>
    </xf>
    <xf numFmtId="0" fontId="16" fillId="5" borderId="3" xfId="0" applyFont="1" applyFill="1" applyBorder="1" applyAlignment="1">
      <alignment horizontal="center" vertical="center"/>
    </xf>
    <xf numFmtId="0" fontId="16" fillId="5" borderId="4" xfId="0" applyFont="1" applyFill="1" applyBorder="1" applyAlignment="1">
      <alignment horizontal="center" vertical="center"/>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8" borderId="0" xfId="0" applyFont="1" applyFill="1" applyBorder="1" applyAlignment="1">
      <alignment horizontal="center"/>
    </xf>
    <xf numFmtId="1" fontId="28" fillId="3" borderId="44" xfId="0" applyNumberFormat="1" applyFont="1" applyFill="1" applyBorder="1" applyAlignment="1">
      <alignment horizontal="left"/>
    </xf>
    <xf numFmtId="1" fontId="28" fillId="3" borderId="5" xfId="0" applyNumberFormat="1" applyFont="1" applyFill="1" applyBorder="1" applyAlignment="1">
      <alignment horizontal="left"/>
    </xf>
    <xf numFmtId="1" fontId="28" fillId="3" borderId="21" xfId="0" applyNumberFormat="1" applyFont="1" applyFill="1" applyBorder="1" applyAlignment="1">
      <alignment horizontal="left"/>
    </xf>
    <xf numFmtId="1" fontId="28" fillId="8" borderId="0" xfId="0" applyNumberFormat="1" applyFont="1" applyFill="1" applyBorder="1" applyAlignment="1">
      <alignment horizontal="left"/>
    </xf>
    <xf numFmtId="1" fontId="28" fillId="8" borderId="15" xfId="0" applyNumberFormat="1" applyFont="1" applyFill="1" applyBorder="1" applyAlignment="1">
      <alignment horizontal="left"/>
    </xf>
    <xf numFmtId="0" fontId="13" fillId="7" borderId="55" xfId="0" applyFont="1" applyFill="1" applyBorder="1" applyAlignment="1">
      <alignment horizontal="left" vertical="top" wrapText="1"/>
    </xf>
    <xf numFmtId="0" fontId="28" fillId="7" borderId="0" xfId="0" applyFont="1" applyFill="1" applyBorder="1" applyAlignment="1">
      <alignment horizontal="left" vertical="top" wrapText="1"/>
    </xf>
    <xf numFmtId="0" fontId="28" fillId="7" borderId="56" xfId="0" applyFont="1" applyFill="1" applyBorder="1" applyAlignment="1">
      <alignment horizontal="left" vertical="top" wrapText="1"/>
    </xf>
    <xf numFmtId="1" fontId="28" fillId="3" borderId="43" xfId="0" applyNumberFormat="1" applyFont="1" applyFill="1" applyBorder="1" applyAlignment="1">
      <alignment horizontal="left"/>
    </xf>
    <xf numFmtId="1" fontId="28" fillId="3" borderId="6" xfId="0" applyNumberFormat="1" applyFont="1" applyFill="1" applyBorder="1" applyAlignment="1">
      <alignment horizontal="left"/>
    </xf>
    <xf numFmtId="1" fontId="28" fillId="3" borderId="18" xfId="0" applyNumberFormat="1" applyFont="1" applyFill="1" applyBorder="1" applyAlignment="1">
      <alignment horizontal="left"/>
    </xf>
    <xf numFmtId="1" fontId="28" fillId="3" borderId="74" xfId="0" applyNumberFormat="1" applyFont="1" applyFill="1" applyBorder="1" applyAlignment="1">
      <alignment horizontal="left"/>
    </xf>
    <xf numFmtId="1" fontId="28" fillId="3" borderId="75" xfId="0" applyNumberFormat="1" applyFont="1" applyFill="1" applyBorder="1" applyAlignment="1">
      <alignment horizontal="left"/>
    </xf>
    <xf numFmtId="1" fontId="28" fillId="3" borderId="10" xfId="0" applyNumberFormat="1" applyFont="1" applyFill="1" applyBorder="1" applyAlignment="1">
      <alignment horizontal="left"/>
    </xf>
    <xf numFmtId="0" fontId="32" fillId="0" borderId="0" xfId="0" applyFont="1" applyBorder="1" applyAlignment="1">
      <alignment horizontal="left" vertical="center" wrapText="1"/>
    </xf>
    <xf numFmtId="0" fontId="32" fillId="0" borderId="45" xfId="0" applyFont="1" applyBorder="1" applyAlignment="1">
      <alignment horizontal="left" vertical="center" wrapText="1"/>
    </xf>
    <xf numFmtId="0" fontId="28" fillId="5" borderId="2" xfId="0" applyFont="1" applyFill="1" applyBorder="1" applyAlignment="1">
      <alignment horizontal="center" vertical="center"/>
    </xf>
    <xf numFmtId="0" fontId="28" fillId="5" borderId="3" xfId="0" applyFont="1" applyFill="1" applyBorder="1" applyAlignment="1">
      <alignment horizontal="center" vertical="center"/>
    </xf>
    <xf numFmtId="0" fontId="28" fillId="5" borderId="4" xfId="0" applyFont="1" applyFill="1" applyBorder="1" applyAlignment="1">
      <alignment horizontal="center" vertical="center"/>
    </xf>
    <xf numFmtId="1" fontId="28" fillId="3" borderId="27" xfId="0" applyNumberFormat="1" applyFont="1" applyFill="1" applyBorder="1" applyAlignment="1">
      <alignment horizontal="left"/>
    </xf>
    <xf numFmtId="1" fontId="28" fillId="3" borderId="22" xfId="0" applyNumberFormat="1" applyFont="1" applyFill="1" applyBorder="1" applyAlignment="1">
      <alignment horizontal="left"/>
    </xf>
    <xf numFmtId="1" fontId="28" fillId="3" borderId="36" xfId="0" applyNumberFormat="1" applyFont="1" applyFill="1" applyBorder="1" applyAlignment="1">
      <alignment horizontal="left"/>
    </xf>
    <xf numFmtId="1" fontId="28" fillId="3" borderId="101" xfId="0" applyNumberFormat="1" applyFont="1" applyFill="1" applyBorder="1" applyAlignment="1">
      <alignment horizontal="left"/>
    </xf>
    <xf numFmtId="1" fontId="28" fillId="3" borderId="102" xfId="0" applyNumberFormat="1" applyFont="1" applyFill="1" applyBorder="1" applyAlignment="1">
      <alignment horizontal="left"/>
    </xf>
    <xf numFmtId="1" fontId="28" fillId="3" borderId="67" xfId="0" applyNumberFormat="1" applyFont="1" applyFill="1" applyBorder="1" applyAlignment="1">
      <alignment horizontal="left"/>
    </xf>
    <xf numFmtId="0" fontId="16" fillId="5" borderId="2" xfId="0" applyFont="1" applyFill="1" applyBorder="1" applyAlignment="1">
      <alignment horizontal="center"/>
    </xf>
    <xf numFmtId="0" fontId="16" fillId="5" borderId="3" xfId="0" applyFont="1" applyFill="1" applyBorder="1" applyAlignment="1">
      <alignment horizontal="center"/>
    </xf>
    <xf numFmtId="0" fontId="16" fillId="5" borderId="8" xfId="0" applyFont="1" applyFill="1" applyBorder="1" applyAlignment="1">
      <alignment horizontal="center"/>
    </xf>
    <xf numFmtId="1" fontId="32" fillId="3" borderId="26" xfId="0" applyNumberFormat="1" applyFont="1" applyFill="1" applyBorder="1" applyAlignment="1">
      <alignment horizontal="left"/>
    </xf>
    <xf numFmtId="1" fontId="32" fillId="3" borderId="14" xfId="0" applyNumberFormat="1" applyFont="1" applyFill="1" applyBorder="1" applyAlignment="1">
      <alignment horizontal="left"/>
    </xf>
    <xf numFmtId="1" fontId="32" fillId="3" borderId="77" xfId="0" applyNumberFormat="1" applyFont="1" applyFill="1" applyBorder="1" applyAlignment="1">
      <alignment horizontal="left"/>
    </xf>
    <xf numFmtId="0" fontId="28" fillId="3" borderId="25" xfId="0" applyFont="1" applyFill="1" applyBorder="1" applyAlignment="1">
      <alignment horizontal="left" vertical="top"/>
    </xf>
    <xf numFmtId="0" fontId="28" fillId="3" borderId="19" xfId="0" applyFont="1" applyFill="1" applyBorder="1" applyAlignment="1">
      <alignment horizontal="left" vertical="top"/>
    </xf>
    <xf numFmtId="0" fontId="28" fillId="3" borderId="20" xfId="0" applyFont="1" applyFill="1" applyBorder="1" applyAlignment="1">
      <alignment horizontal="left" vertical="top"/>
    </xf>
    <xf numFmtId="0" fontId="28" fillId="3" borderId="24" xfId="0" applyFont="1" applyFill="1" applyBorder="1" applyAlignment="1">
      <alignment horizontal="left" vertical="top" wrapText="1"/>
    </xf>
    <xf numFmtId="0" fontId="28" fillId="3" borderId="16" xfId="0" applyFont="1" applyFill="1" applyBorder="1" applyAlignment="1">
      <alignment horizontal="left" vertical="top" wrapText="1"/>
    </xf>
    <xf numFmtId="0" fontId="28" fillId="3" borderId="48" xfId="0" applyFont="1" applyFill="1" applyBorder="1" applyAlignment="1">
      <alignment horizontal="left" vertical="top" wrapText="1"/>
    </xf>
    <xf numFmtId="0" fontId="28" fillId="3" borderId="51" xfId="0" applyFont="1" applyFill="1" applyBorder="1" applyAlignment="1">
      <alignment horizontal="left" vertical="top"/>
    </xf>
    <xf numFmtId="0" fontId="28" fillId="3" borderId="11" xfId="0" applyFont="1" applyFill="1" applyBorder="1" applyAlignment="1">
      <alignment horizontal="left" vertical="top"/>
    </xf>
    <xf numFmtId="0" fontId="16" fillId="20" borderId="105" xfId="0" applyFont="1" applyFill="1" applyBorder="1" applyAlignment="1">
      <alignment horizontal="left" vertical="top"/>
    </xf>
    <xf numFmtId="0" fontId="16" fillId="20" borderId="109" xfId="0" applyFont="1" applyFill="1" applyBorder="1" applyAlignment="1">
      <alignment horizontal="left" vertical="top"/>
    </xf>
    <xf numFmtId="0" fontId="28" fillId="3" borderId="46" xfId="0" applyFont="1" applyFill="1" applyBorder="1" applyAlignment="1">
      <alignment horizontal="left" vertical="top"/>
    </xf>
    <xf numFmtId="0" fontId="28" fillId="3" borderId="47" xfId="0" applyFont="1" applyFill="1" applyBorder="1" applyAlignment="1">
      <alignment horizontal="left" vertical="top"/>
    </xf>
    <xf numFmtId="0" fontId="0" fillId="0" borderId="0" xfId="0" applyAlignment="1">
      <alignment horizontal="left" vertical="center" wrapText="1"/>
    </xf>
    <xf numFmtId="0" fontId="41" fillId="17" borderId="41" xfId="0" applyFont="1" applyFill="1" applyBorder="1" applyAlignment="1">
      <alignment horizontal="center" vertical="center" wrapText="1"/>
    </xf>
    <xf numFmtId="0" fontId="41" fillId="17" borderId="40" xfId="0" applyFont="1" applyFill="1" applyBorder="1" applyAlignment="1">
      <alignment horizontal="center" vertical="center" wrapText="1"/>
    </xf>
    <xf numFmtId="0" fontId="28" fillId="0" borderId="99" xfId="0" applyFont="1" applyBorder="1" applyAlignment="1">
      <alignment horizontal="left" vertical="top" wrapText="1"/>
    </xf>
    <xf numFmtId="0" fontId="28" fillId="0" borderId="103" xfId="0" applyFont="1" applyBorder="1" applyAlignment="1">
      <alignment horizontal="left" vertical="top"/>
    </xf>
    <xf numFmtId="0" fontId="28" fillId="0" borderId="100" xfId="0" applyFont="1" applyBorder="1" applyAlignment="1">
      <alignment horizontal="left" vertical="top"/>
    </xf>
    <xf numFmtId="14" fontId="4" fillId="0" borderId="21" xfId="0" applyNumberFormat="1" applyFont="1" applyFill="1" applyBorder="1" applyAlignment="1" applyProtection="1">
      <alignment horizontal="center" vertical="center"/>
      <protection locked="0"/>
    </xf>
    <xf numFmtId="14" fontId="4" fillId="0" borderId="5" xfId="0" applyNumberFormat="1" applyFont="1" applyFill="1" applyBorder="1" applyAlignment="1" applyProtection="1">
      <alignment horizontal="center" vertical="center"/>
      <protection locked="0"/>
    </xf>
    <xf numFmtId="0" fontId="4" fillId="0" borderId="5" xfId="0" applyFont="1" applyFill="1" applyBorder="1" applyAlignment="1" applyProtection="1">
      <alignment horizontal="left"/>
      <protection locked="0"/>
    </xf>
  </cellXfs>
  <cellStyles count="2">
    <cellStyle name="Link" xfId="1" builtinId="8"/>
    <cellStyle name="Standard" xfId="0" builtinId="0"/>
  </cellStyles>
  <dxfs count="0"/>
  <tableStyles count="0" defaultTableStyle="TableStyleMedium2" defaultPivotStyle="PivotStyleLight16"/>
  <colors>
    <mruColors>
      <color rgb="FFA9D08E"/>
      <color rgb="FF70AD47"/>
      <color rgb="FFFCE4D6"/>
      <color rgb="FFF8CBAD"/>
      <color rgb="FFFFA7A7"/>
      <color rgb="FFFF8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1615</xdr:colOff>
      <xdr:row>15</xdr:row>
      <xdr:rowOff>161195</xdr:rowOff>
    </xdr:from>
    <xdr:to>
      <xdr:col>1</xdr:col>
      <xdr:colOff>1130300</xdr:colOff>
      <xdr:row>22</xdr:row>
      <xdr:rowOff>165100</xdr:rowOff>
    </xdr:to>
    <xdr:sp macro="" textlink="">
      <xdr:nvSpPr>
        <xdr:cNvPr id="2" name="Rechteck 1">
          <a:extLst>
            <a:ext uri="{FF2B5EF4-FFF2-40B4-BE49-F238E27FC236}">
              <a16:creationId xmlns:a16="http://schemas.microsoft.com/office/drawing/2014/main" id="{D8E7E07F-878A-4EA7-9CC4-8B8CA3B1CE09}"/>
            </a:ext>
          </a:extLst>
        </xdr:cNvPr>
        <xdr:cNvSpPr/>
      </xdr:nvSpPr>
      <xdr:spPr>
        <a:xfrm>
          <a:off x="312765" y="4860195"/>
          <a:ext cx="1128685" cy="11405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nchorCtr="0"/>
        <a:lstStyle/>
        <a:p>
          <a:pPr algn="l"/>
          <a:r>
            <a:rPr lang="it-CH" sz="1050" b="0" cap="none">
              <a:latin typeface="Arial"/>
              <a:ea typeface="Arial"/>
              <a:cs typeface="Arial"/>
              <a:sym typeface="Arial"/>
            </a:rPr>
            <a:t>Da compilare a cura di ciascuna impresa / sede</a:t>
          </a:r>
        </a:p>
      </xdr:txBody>
    </xdr:sp>
    <xdr:clientData/>
  </xdr:twoCellAnchor>
  <xdr:twoCellAnchor>
    <xdr:from>
      <xdr:col>1</xdr:col>
      <xdr:colOff>1618</xdr:colOff>
      <xdr:row>11</xdr:row>
      <xdr:rowOff>0</xdr:rowOff>
    </xdr:from>
    <xdr:to>
      <xdr:col>1</xdr:col>
      <xdr:colOff>1123950</xdr:colOff>
      <xdr:row>15</xdr:row>
      <xdr:rowOff>34637</xdr:rowOff>
    </xdr:to>
    <xdr:sp macro="" textlink="">
      <xdr:nvSpPr>
        <xdr:cNvPr id="3" name="Rechteck 3">
          <a:extLst>
            <a:ext uri="{FF2B5EF4-FFF2-40B4-BE49-F238E27FC236}">
              <a16:creationId xmlns:a16="http://schemas.microsoft.com/office/drawing/2014/main" id="{413B66E9-3FBD-4DE2-B588-DB37D52846F0}"/>
            </a:ext>
          </a:extLst>
        </xdr:cNvPr>
        <xdr:cNvSpPr/>
      </xdr:nvSpPr>
      <xdr:spPr>
        <a:xfrm>
          <a:off x="312768" y="4013200"/>
          <a:ext cx="1122332" cy="72043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0000" tIns="36000" rIns="54000" bIns="36000" rtlCol="0" anchor="ctr" anchorCtr="0"/>
        <a:lstStyle/>
        <a:p>
          <a:pPr algn="l"/>
          <a:r>
            <a:rPr lang="it-CH" sz="1050" b="0" cap="none">
              <a:latin typeface="Arial"/>
              <a:ea typeface="Arial"/>
              <a:cs typeface="Arial"/>
              <a:sym typeface="Arial"/>
            </a:rPr>
            <a:t>Da compilare a cura di ciascuna azienda</a:t>
          </a:r>
          <a:endParaRPr lang="de-CH" sz="1050">
            <a:latin typeface="Arial" panose="020B0604020202020204" pitchFamily="34" charset="0"/>
            <a:cs typeface="Arial" panose="020B0604020202020204" pitchFamily="34" charset="0"/>
          </a:endParaRPr>
        </a:p>
      </xdr:txBody>
    </xdr:sp>
    <xdr:clientData/>
  </xdr:twoCellAnchor>
  <xdr:twoCellAnchor>
    <xdr:from>
      <xdr:col>1</xdr:col>
      <xdr:colOff>0</xdr:colOff>
      <xdr:row>26</xdr:row>
      <xdr:rowOff>0</xdr:rowOff>
    </xdr:from>
    <xdr:to>
      <xdr:col>1</xdr:col>
      <xdr:colOff>1130300</xdr:colOff>
      <xdr:row>30</xdr:row>
      <xdr:rowOff>368299</xdr:rowOff>
    </xdr:to>
    <xdr:sp macro="" textlink="">
      <xdr:nvSpPr>
        <xdr:cNvPr id="4" name="Rechteck 1">
          <a:extLst>
            <a:ext uri="{FF2B5EF4-FFF2-40B4-BE49-F238E27FC236}">
              <a16:creationId xmlns:a16="http://schemas.microsoft.com/office/drawing/2014/main" id="{4C1E3851-43CD-4F4D-8CB1-E645F3A52EF2}"/>
            </a:ext>
          </a:extLst>
        </xdr:cNvPr>
        <xdr:cNvSpPr/>
      </xdr:nvSpPr>
      <xdr:spPr>
        <a:xfrm>
          <a:off x="311150" y="6489700"/>
          <a:ext cx="1130300" cy="1625599"/>
        </a:xfrm>
        <a:prstGeom prst="rect">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nchorCtr="0"/>
        <a:lstStyle/>
        <a:p>
          <a:pPr algn="l"/>
          <a:r>
            <a:rPr lang="it-CH" sz="1050" b="0" cap="none">
              <a:latin typeface="Arial"/>
              <a:ea typeface="Arial"/>
              <a:cs typeface="Arial"/>
              <a:sym typeface="Arial"/>
            </a:rPr>
            <a:t>Fogli di aiuto</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tischlein.ch/ueber-uns/aktuell/datierung-von-lebensmitteln/" TargetMode="External"/><Relationship Id="rId1" Type="http://schemas.openxmlformats.org/officeDocument/2006/relationships/hyperlink" Target="https://www.foodsaveapp.ch/"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tischlein.ch/ueber-uns/aktuell/datierung-von-lebensmitteln/" TargetMode="External"/><Relationship Id="rId1" Type="http://schemas.openxmlformats.org/officeDocument/2006/relationships/hyperlink" Target="https://www.foodsaveapp.ch/"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tischlein.ch/ueber-uns/aktuell/datierung-von-lebensmitteln/" TargetMode="External"/><Relationship Id="rId1" Type="http://schemas.openxmlformats.org/officeDocument/2006/relationships/hyperlink" Target="https://www.foodsaveapp.ch/"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tischlein.ch/ueber-uns/aktuell/datierung-von-lebensmitteln/" TargetMode="External"/><Relationship Id="rId1" Type="http://schemas.openxmlformats.org/officeDocument/2006/relationships/hyperlink" Target="https://www.foodsaveapp.ch/"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www.tischlein.ch/ueber-uns/aktuell/datierung-von-lebensmitteln/" TargetMode="External"/><Relationship Id="rId1" Type="http://schemas.openxmlformats.org/officeDocument/2006/relationships/hyperlink" Target="https://www.foodsaveapp.ch/"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s://www.tischlein.ch/ueber-uns/aktuell/datierung-von-lebensmitteln/" TargetMode="External"/><Relationship Id="rId1" Type="http://schemas.openxmlformats.org/officeDocument/2006/relationships/hyperlink" Target="https://www.foodsaveapp.ch/"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s://www.tischlein.ch/ueber-uns/aktuell/datierung-von-lebensmitteln/" TargetMode="External"/><Relationship Id="rId1" Type="http://schemas.openxmlformats.org/officeDocument/2006/relationships/hyperlink" Target="https://www.foodsaveapp.ch/"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tischlein.ch/ueber-uns/aktuell/datierung-von-lebensmitteln/" TargetMode="External"/><Relationship Id="rId1" Type="http://schemas.openxmlformats.org/officeDocument/2006/relationships/hyperlink" Target="https://www.foodsaveapp.ch/"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tischlein.ch/ueber-uns/aktuell/datierung-von-lebensmitteln/" TargetMode="External"/><Relationship Id="rId1" Type="http://schemas.openxmlformats.org/officeDocument/2006/relationships/hyperlink" Target="https://www.foodsaveapp.ch/"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tischlein.ch/ueber-uns/aktuell/datierung-von-lebensmitteln/" TargetMode="External"/><Relationship Id="rId1" Type="http://schemas.openxmlformats.org/officeDocument/2006/relationships/hyperlink" Target="https://www.foodsaveapp.ch/"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4F4D1-7F6C-415F-B8A2-CBFCFD5D66F5}">
  <sheetPr>
    <pageSetUpPr autoPageBreaks="0"/>
  </sheetPr>
  <dimension ref="B1:P34"/>
  <sheetViews>
    <sheetView showGridLines="0" zoomScale="90" zoomScaleNormal="90" workbookViewId="0">
      <selection activeCell="D17" sqref="D17:J20"/>
    </sheetView>
  </sheetViews>
  <sheetFormatPr baseColWidth="10" defaultColWidth="11.54296875" defaultRowHeight="12.5" x14ac:dyDescent="0.25"/>
  <cols>
    <col min="1" max="1" width="4.453125" customWidth="1"/>
    <col min="2" max="2" width="16.36328125" customWidth="1"/>
    <col min="3" max="3" width="62.36328125" customWidth="1"/>
    <col min="9" max="9" width="14.54296875" customWidth="1"/>
    <col min="10" max="10" width="17.90625" customWidth="1"/>
  </cols>
  <sheetData>
    <row r="1" spans="2:16" ht="13.75" thickBot="1" x14ac:dyDescent="0.3"/>
    <row r="2" spans="2:16" ht="15.75" customHeight="1" x14ac:dyDescent="0.25">
      <c r="B2" s="382" t="s">
        <v>10</v>
      </c>
      <c r="C2" s="383"/>
      <c r="D2" s="383"/>
      <c r="E2" s="383"/>
      <c r="F2" s="383"/>
      <c r="G2" s="383"/>
      <c r="H2" s="383"/>
      <c r="I2" s="383"/>
      <c r="J2" s="384"/>
    </row>
    <row r="3" spans="2:16" ht="17.399999999999999" customHeight="1" thickBot="1" x14ac:dyDescent="0.3">
      <c r="B3" s="385"/>
      <c r="C3" s="386"/>
      <c r="D3" s="386"/>
      <c r="E3" s="386"/>
      <c r="F3" s="386"/>
      <c r="G3" s="386"/>
      <c r="H3" s="386"/>
      <c r="I3" s="386"/>
      <c r="J3" s="387"/>
    </row>
    <row r="4" spans="2:16" ht="9.75" customHeight="1" x14ac:dyDescent="0.25">
      <c r="B4" s="44"/>
      <c r="C4" s="19"/>
      <c r="D4" s="19"/>
      <c r="E4" s="19"/>
      <c r="F4" s="19"/>
      <c r="G4" s="19"/>
      <c r="H4" s="19"/>
      <c r="I4" s="19"/>
      <c r="J4" s="45"/>
    </row>
    <row r="5" spans="2:16" ht="31.5" customHeight="1" x14ac:dyDescent="0.25">
      <c r="B5" s="396" t="s">
        <v>11</v>
      </c>
      <c r="C5" s="397"/>
      <c r="D5" s="397"/>
      <c r="E5" s="397"/>
      <c r="F5" s="397"/>
      <c r="G5" s="397"/>
      <c r="H5" s="397"/>
      <c r="I5" s="397"/>
      <c r="J5" s="398"/>
    </row>
    <row r="6" spans="2:16" ht="21.75" customHeight="1" x14ac:dyDescent="0.25">
      <c r="B6" s="399" t="s">
        <v>12</v>
      </c>
      <c r="C6" s="400"/>
      <c r="D6" s="400"/>
      <c r="E6" s="400"/>
      <c r="F6" s="400"/>
      <c r="G6" s="400"/>
      <c r="H6" s="400"/>
      <c r="I6" s="400"/>
      <c r="J6" s="401"/>
      <c r="L6" s="13"/>
      <c r="M6" s="13"/>
      <c r="N6" s="13"/>
      <c r="O6" s="13"/>
      <c r="P6" s="13"/>
    </row>
    <row r="7" spans="2:16" ht="9.75" customHeight="1" x14ac:dyDescent="0.25">
      <c r="B7" s="402"/>
      <c r="C7" s="400"/>
      <c r="D7" s="400"/>
      <c r="E7" s="400"/>
      <c r="F7" s="400"/>
      <c r="G7" s="400"/>
      <c r="H7" s="400"/>
      <c r="I7" s="400"/>
      <c r="J7" s="401"/>
      <c r="L7" s="230"/>
    </row>
    <row r="8" spans="2:16" ht="143.25" customHeight="1" x14ac:dyDescent="0.25">
      <c r="B8" s="373" t="s">
        <v>344</v>
      </c>
      <c r="C8" s="374"/>
      <c r="D8" s="374"/>
      <c r="E8" s="374"/>
      <c r="F8" s="374"/>
      <c r="G8" s="374"/>
      <c r="H8" s="374"/>
      <c r="I8" s="374"/>
      <c r="J8" s="375"/>
      <c r="L8" s="13"/>
    </row>
    <row r="9" spans="2:16" ht="15.65" thickBot="1" x14ac:dyDescent="0.3">
      <c r="B9" s="388"/>
      <c r="C9" s="389"/>
      <c r="D9" s="389"/>
      <c r="E9" s="389"/>
      <c r="F9" s="389"/>
      <c r="G9" s="389"/>
      <c r="H9" s="389"/>
      <c r="I9" s="389"/>
      <c r="J9" s="390"/>
    </row>
    <row r="10" spans="2:16" ht="25.5" customHeight="1" x14ac:dyDescent="0.25">
      <c r="B10" s="391" t="s">
        <v>13</v>
      </c>
      <c r="C10" s="392"/>
      <c r="D10" s="29"/>
      <c r="E10" s="29"/>
      <c r="F10" s="29"/>
      <c r="G10" s="29"/>
      <c r="H10" s="29"/>
      <c r="I10" s="29"/>
      <c r="J10" s="46"/>
    </row>
    <row r="11" spans="2:16" ht="13.5" customHeight="1" thickBot="1" x14ac:dyDescent="0.3">
      <c r="B11" s="47"/>
      <c r="C11" s="16"/>
      <c r="D11" s="29"/>
      <c r="E11" s="29"/>
      <c r="F11" s="29"/>
      <c r="G11" s="29"/>
      <c r="H11" s="29"/>
      <c r="I11" s="29"/>
      <c r="J11" s="46"/>
    </row>
    <row r="12" spans="2:16" ht="13.5" customHeight="1" thickBot="1" x14ac:dyDescent="0.35">
      <c r="B12" s="47"/>
      <c r="C12" s="20" t="s">
        <v>14</v>
      </c>
      <c r="D12" s="376" t="s">
        <v>347</v>
      </c>
      <c r="E12" s="376"/>
      <c r="F12" s="376"/>
      <c r="G12" s="376"/>
      <c r="H12" s="376"/>
      <c r="I12" s="376"/>
      <c r="J12" s="377"/>
      <c r="K12" s="13"/>
    </row>
    <row r="13" spans="2:16" ht="13.5" customHeight="1" x14ac:dyDescent="0.3">
      <c r="B13" s="47"/>
      <c r="C13" s="21"/>
      <c r="D13" s="376"/>
      <c r="E13" s="376"/>
      <c r="F13" s="376"/>
      <c r="G13" s="376"/>
      <c r="H13" s="376"/>
      <c r="I13" s="376"/>
      <c r="J13" s="377"/>
    </row>
    <row r="14" spans="2:16" ht="13.5" customHeight="1" x14ac:dyDescent="0.25">
      <c r="B14" s="47"/>
      <c r="C14" s="22"/>
      <c r="D14" s="376"/>
      <c r="E14" s="376"/>
      <c r="F14" s="376"/>
      <c r="G14" s="376"/>
      <c r="H14" s="376"/>
      <c r="I14" s="376"/>
      <c r="J14" s="377"/>
    </row>
    <row r="15" spans="2:16" ht="13.5" customHeight="1" x14ac:dyDescent="0.25">
      <c r="B15" s="47"/>
      <c r="C15" s="22"/>
      <c r="D15" s="376"/>
      <c r="E15" s="376"/>
      <c r="F15" s="376"/>
      <c r="G15" s="376"/>
      <c r="H15" s="376"/>
      <c r="I15" s="376"/>
      <c r="J15" s="377"/>
    </row>
    <row r="16" spans="2:16" ht="13.5" customHeight="1" thickBot="1" x14ac:dyDescent="0.3">
      <c r="B16" s="47"/>
      <c r="C16" s="22"/>
      <c r="D16" s="29"/>
      <c r="E16" s="29"/>
      <c r="F16" s="29"/>
      <c r="G16" s="29"/>
      <c r="H16" s="29"/>
      <c r="I16" s="29"/>
      <c r="J16" s="46"/>
    </row>
    <row r="17" spans="2:11" ht="12.9" customHeight="1" thickBot="1" x14ac:dyDescent="0.35">
      <c r="B17" s="47"/>
      <c r="C17" s="327" t="s">
        <v>342</v>
      </c>
      <c r="D17" s="376" t="s">
        <v>15</v>
      </c>
      <c r="E17" s="376"/>
      <c r="F17" s="376"/>
      <c r="G17" s="376"/>
      <c r="H17" s="376"/>
      <c r="I17" s="376"/>
      <c r="J17" s="377"/>
    </row>
    <row r="18" spans="2:11" x14ac:dyDescent="0.25">
      <c r="B18" s="47"/>
      <c r="C18" s="393"/>
      <c r="D18" s="376"/>
      <c r="E18" s="376"/>
      <c r="F18" s="376"/>
      <c r="G18" s="376"/>
      <c r="H18" s="376"/>
      <c r="I18" s="376"/>
      <c r="J18" s="377"/>
      <c r="K18" s="13"/>
    </row>
    <row r="19" spans="2:11" x14ac:dyDescent="0.25">
      <c r="B19" s="47"/>
      <c r="C19" s="394"/>
      <c r="D19" s="376"/>
      <c r="E19" s="376"/>
      <c r="F19" s="376"/>
      <c r="G19" s="376"/>
      <c r="H19" s="376"/>
      <c r="I19" s="376"/>
      <c r="J19" s="377"/>
    </row>
    <row r="20" spans="2:11" ht="46.75" customHeight="1" x14ac:dyDescent="0.25">
      <c r="B20" s="47"/>
      <c r="C20" s="394"/>
      <c r="D20" s="376"/>
      <c r="E20" s="376"/>
      <c r="F20" s="376"/>
      <c r="G20" s="376"/>
      <c r="H20" s="376"/>
      <c r="I20" s="376"/>
      <c r="J20" s="377"/>
    </row>
    <row r="21" spans="2:11" x14ac:dyDescent="0.25">
      <c r="B21" s="47"/>
      <c r="C21" s="394"/>
      <c r="D21" s="29"/>
      <c r="E21" s="29"/>
      <c r="F21" s="29"/>
      <c r="G21" s="29"/>
      <c r="H21" s="29"/>
      <c r="I21" s="29"/>
      <c r="J21" s="46"/>
    </row>
    <row r="22" spans="2:11" ht="13" thickBot="1" x14ac:dyDescent="0.3">
      <c r="B22" s="47"/>
      <c r="C22" s="395"/>
      <c r="D22" s="17"/>
      <c r="E22" s="17"/>
      <c r="F22" s="17"/>
      <c r="G22" s="17"/>
      <c r="H22" s="17"/>
      <c r="I22" s="17"/>
      <c r="J22" s="48"/>
    </row>
    <row r="23" spans="2:11" ht="13.5" customHeight="1" thickBot="1" x14ac:dyDescent="0.35">
      <c r="B23" s="47"/>
      <c r="C23" s="23" t="s">
        <v>16</v>
      </c>
      <c r="D23" s="376" t="s">
        <v>17</v>
      </c>
      <c r="E23" s="376"/>
      <c r="F23" s="376"/>
      <c r="G23" s="376"/>
      <c r="H23" s="376"/>
      <c r="I23" s="376"/>
      <c r="J23" s="377"/>
    </row>
    <row r="24" spans="2:11" x14ac:dyDescent="0.25">
      <c r="B24" s="47"/>
      <c r="C24" s="231"/>
      <c r="D24" s="376"/>
      <c r="E24" s="376"/>
      <c r="F24" s="376"/>
      <c r="G24" s="376"/>
      <c r="H24" s="376"/>
      <c r="I24" s="376"/>
      <c r="J24" s="377"/>
    </row>
    <row r="25" spans="2:11" x14ac:dyDescent="0.25">
      <c r="B25" s="47"/>
      <c r="C25" s="22"/>
      <c r="D25" s="202"/>
      <c r="E25" s="202"/>
      <c r="F25" s="202"/>
      <c r="G25" s="202"/>
      <c r="H25" s="202"/>
      <c r="I25" s="202"/>
      <c r="J25" s="203"/>
    </row>
    <row r="26" spans="2:11" ht="7.5" customHeight="1" thickBot="1" x14ac:dyDescent="0.3">
      <c r="B26" s="47"/>
      <c r="C26" s="22"/>
      <c r="D26" s="202"/>
      <c r="E26" s="202"/>
      <c r="F26" s="202"/>
      <c r="G26" s="202"/>
      <c r="H26" s="202"/>
      <c r="I26" s="202"/>
      <c r="J26" s="203"/>
    </row>
    <row r="27" spans="2:11" ht="13.5" thickBot="1" x14ac:dyDescent="0.35">
      <c r="B27" s="47"/>
      <c r="C27" s="20" t="s">
        <v>18</v>
      </c>
      <c r="D27" s="380" t="s">
        <v>19</v>
      </c>
      <c r="E27" s="380"/>
      <c r="F27" s="380"/>
      <c r="G27" s="380"/>
      <c r="H27" s="380"/>
      <c r="I27" s="380"/>
      <c r="J27" s="381"/>
    </row>
    <row r="28" spans="2:11" ht="55.5" customHeight="1" x14ac:dyDescent="0.25">
      <c r="B28" s="47"/>
      <c r="C28" s="16"/>
      <c r="D28" s="380"/>
      <c r="E28" s="380"/>
      <c r="F28" s="380"/>
      <c r="G28" s="380"/>
      <c r="H28" s="380"/>
      <c r="I28" s="380"/>
      <c r="J28" s="381"/>
    </row>
    <row r="29" spans="2:11" ht="15" customHeight="1" thickBot="1" x14ac:dyDescent="0.3">
      <c r="B29" s="47"/>
      <c r="C29" s="16"/>
      <c r="D29" s="29"/>
      <c r="E29" s="29"/>
      <c r="F29" s="29"/>
      <c r="G29" s="29"/>
      <c r="H29" s="29"/>
      <c r="I29" s="29"/>
      <c r="J29" s="46"/>
    </row>
    <row r="30" spans="2:11" ht="15" customHeight="1" thickBot="1" x14ac:dyDescent="0.35">
      <c r="B30" s="47"/>
      <c r="C30" s="334" t="s">
        <v>345</v>
      </c>
      <c r="D30" s="376" t="s">
        <v>20</v>
      </c>
      <c r="E30" s="376"/>
      <c r="F30" s="376"/>
      <c r="G30" s="376"/>
      <c r="H30" s="376"/>
      <c r="I30" s="376"/>
      <c r="J30" s="377"/>
    </row>
    <row r="31" spans="2:11" ht="30" customHeight="1" x14ac:dyDescent="0.25">
      <c r="B31" s="47"/>
      <c r="C31" s="224"/>
      <c r="D31" s="376"/>
      <c r="E31" s="376"/>
      <c r="F31" s="376"/>
      <c r="G31" s="376"/>
      <c r="H31" s="376"/>
      <c r="I31" s="376"/>
      <c r="J31" s="377"/>
    </row>
    <row r="32" spans="2:11" ht="22.5" customHeight="1" thickBot="1" x14ac:dyDescent="0.35">
      <c r="B32" s="49"/>
      <c r="C32" s="50"/>
      <c r="D32" s="378"/>
      <c r="E32" s="378"/>
      <c r="F32" s="378"/>
      <c r="G32" s="378"/>
      <c r="H32" s="378"/>
      <c r="I32" s="378"/>
      <c r="J32" s="379"/>
    </row>
    <row r="33" spans="2:10" x14ac:dyDescent="0.25">
      <c r="B33" s="18"/>
      <c r="C33" s="18"/>
      <c r="D33" s="18"/>
      <c r="E33" s="18"/>
      <c r="F33" s="18"/>
      <c r="G33" s="18"/>
      <c r="H33" s="18"/>
      <c r="I33" s="18"/>
      <c r="J33" s="18"/>
    </row>
    <row r="34" spans="2:10" x14ac:dyDescent="0.25">
      <c r="B34" s="18"/>
      <c r="C34" s="18"/>
      <c r="D34" s="18"/>
      <c r="E34" s="18"/>
      <c r="F34" s="18"/>
      <c r="G34" s="18"/>
      <c r="H34" s="18"/>
      <c r="I34" s="18"/>
      <c r="J34" s="18"/>
    </row>
  </sheetData>
  <sheetProtection selectLockedCells="1"/>
  <mergeCells count="13">
    <mergeCell ref="B8:J8"/>
    <mergeCell ref="D30:J32"/>
    <mergeCell ref="D27:J28"/>
    <mergeCell ref="B2:J3"/>
    <mergeCell ref="B9:J9"/>
    <mergeCell ref="B10:C10"/>
    <mergeCell ref="D17:J20"/>
    <mergeCell ref="C18:C22"/>
    <mergeCell ref="D23:J24"/>
    <mergeCell ref="B5:J5"/>
    <mergeCell ref="B6:J6"/>
    <mergeCell ref="B7:J7"/>
    <mergeCell ref="D12:J1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0DE5C-A509-4F40-B207-CFB6F8D8BF66}">
  <sheetPr>
    <pageSetUpPr autoPageBreaks="0"/>
  </sheetPr>
  <dimension ref="A2:Q68"/>
  <sheetViews>
    <sheetView showGridLines="0" zoomScale="90" zoomScaleNormal="90" workbookViewId="0">
      <selection activeCell="B8" sqref="B8:D8"/>
    </sheetView>
  </sheetViews>
  <sheetFormatPr baseColWidth="10" defaultColWidth="11.453125" defaultRowHeight="12.5" x14ac:dyDescent="0.25"/>
  <cols>
    <col min="1" max="1" width="10.453125" style="15" customWidth="1"/>
    <col min="2" max="2" width="33.54296875" style="15" customWidth="1"/>
    <col min="3" max="3" width="36.453125" style="15" customWidth="1"/>
    <col min="4" max="4" width="38.36328125" style="15" customWidth="1"/>
    <col min="5" max="5" width="33" style="15" customWidth="1"/>
    <col min="6" max="7" width="30.6328125" style="15" customWidth="1"/>
    <col min="8" max="8" width="43" style="15" customWidth="1"/>
    <col min="9" max="9" width="34.08984375" style="15" customWidth="1"/>
    <col min="10" max="10" width="24" style="15" customWidth="1"/>
    <col min="11" max="14" width="11.453125" style="15"/>
    <col min="15" max="15" width="0" style="15" hidden="1" customWidth="1"/>
    <col min="16" max="16384" width="11.453125" style="15"/>
  </cols>
  <sheetData>
    <row r="2" spans="2:15" ht="13.75" thickBot="1" x14ac:dyDescent="0.3"/>
    <row r="3" spans="2:15" ht="24.75" customHeight="1" x14ac:dyDescent="0.25">
      <c r="B3" s="267" t="s">
        <v>39</v>
      </c>
      <c r="C3" s="264"/>
    </row>
    <row r="4" spans="2:15" ht="24.75" customHeight="1" thickBot="1" x14ac:dyDescent="0.3">
      <c r="B4" s="265" t="s">
        <v>42</v>
      </c>
      <c r="C4" s="266"/>
    </row>
    <row r="5" spans="2:15" ht="13.75" thickBot="1" x14ac:dyDescent="0.3"/>
    <row r="6" spans="2:15" ht="24" customHeight="1" thickBot="1" x14ac:dyDescent="0.3">
      <c r="B6" s="465" t="s">
        <v>57</v>
      </c>
      <c r="C6" s="466"/>
      <c r="D6" s="466"/>
      <c r="E6" s="467"/>
      <c r="F6" s="466"/>
      <c r="G6" s="466"/>
      <c r="H6" s="468"/>
    </row>
    <row r="7" spans="2:15" ht="38.25" customHeight="1" thickBot="1" x14ac:dyDescent="0.3">
      <c r="B7" s="31"/>
      <c r="C7" s="32"/>
      <c r="D7" s="32"/>
      <c r="E7" s="82" t="s">
        <v>58</v>
      </c>
      <c r="F7" s="469" t="s">
        <v>59</v>
      </c>
      <c r="G7" s="470"/>
      <c r="H7" s="470"/>
      <c r="I7" s="316"/>
    </row>
    <row r="8" spans="2:15" ht="169.25" customHeight="1" thickBot="1" x14ac:dyDescent="0.3">
      <c r="B8" s="471" t="s">
        <v>60</v>
      </c>
      <c r="C8" s="472"/>
      <c r="D8" s="472"/>
      <c r="E8" s="78" t="s">
        <v>61</v>
      </c>
      <c r="F8" s="79" t="s">
        <v>62</v>
      </c>
      <c r="G8" s="80" t="s">
        <v>63</v>
      </c>
      <c r="H8" s="81" t="s">
        <v>64</v>
      </c>
      <c r="I8" s="77"/>
      <c r="J8" s="76"/>
    </row>
    <row r="9" spans="2:15" ht="50.25" customHeight="1" x14ac:dyDescent="0.25">
      <c r="B9" s="491" t="s">
        <v>65</v>
      </c>
      <c r="C9" s="473" t="s">
        <v>66</v>
      </c>
      <c r="D9" s="474"/>
      <c r="E9" s="323"/>
      <c r="F9" s="62"/>
      <c r="G9" s="63"/>
      <c r="H9" s="62"/>
      <c r="I9" s="75"/>
    </row>
    <row r="10" spans="2:15" ht="50.25" customHeight="1" x14ac:dyDescent="0.25">
      <c r="B10" s="492"/>
      <c r="C10" s="475" t="s">
        <v>67</v>
      </c>
      <c r="D10" s="476"/>
      <c r="E10" s="323"/>
      <c r="F10" s="64"/>
      <c r="G10" s="65"/>
      <c r="H10" s="64"/>
    </row>
    <row r="11" spans="2:15" ht="56.25" customHeight="1" x14ac:dyDescent="0.25">
      <c r="B11" s="492"/>
      <c r="C11" s="475" t="s">
        <v>68</v>
      </c>
      <c r="D11" s="476"/>
      <c r="E11" s="323"/>
      <c r="F11" s="64"/>
      <c r="G11" s="65"/>
      <c r="H11" s="64"/>
      <c r="O11" s="15" t="s">
        <v>9</v>
      </c>
    </row>
    <row r="12" spans="2:15" ht="50.25" customHeight="1" x14ac:dyDescent="0.25">
      <c r="B12" s="492"/>
      <c r="C12" s="475" t="s">
        <v>70</v>
      </c>
      <c r="D12" s="476"/>
      <c r="E12" s="323"/>
      <c r="F12" s="64"/>
      <c r="G12" s="65"/>
      <c r="H12" s="64"/>
    </row>
    <row r="13" spans="2:15" ht="50.25" customHeight="1" x14ac:dyDescent="0.25">
      <c r="B13" s="492"/>
      <c r="C13" s="475" t="s">
        <v>71</v>
      </c>
      <c r="D13" s="476"/>
      <c r="E13" s="323"/>
      <c r="F13" s="64"/>
      <c r="G13" s="65"/>
      <c r="H13" s="64"/>
      <c r="O13" s="15" t="s">
        <v>0</v>
      </c>
    </row>
    <row r="14" spans="2:15" ht="50.25" customHeight="1" x14ac:dyDescent="0.25">
      <c r="B14" s="492"/>
      <c r="C14" s="475" t="s">
        <v>73</v>
      </c>
      <c r="D14" s="476"/>
      <c r="E14" s="323"/>
      <c r="F14" s="64"/>
      <c r="G14" s="65"/>
      <c r="H14" s="64"/>
      <c r="O14" s="15" t="s">
        <v>6</v>
      </c>
    </row>
    <row r="15" spans="2:15" ht="50.25" customHeight="1" x14ac:dyDescent="0.25">
      <c r="B15" s="492"/>
      <c r="C15" s="475" t="s">
        <v>355</v>
      </c>
      <c r="D15" s="476"/>
      <c r="E15" s="323"/>
      <c r="F15" s="64"/>
      <c r="G15" s="65"/>
      <c r="H15" s="64"/>
      <c r="O15" s="15" t="s">
        <v>7</v>
      </c>
    </row>
    <row r="16" spans="2:15" ht="50.25" customHeight="1" x14ac:dyDescent="0.25">
      <c r="B16" s="492"/>
      <c r="C16" s="475" t="s">
        <v>76</v>
      </c>
      <c r="D16" s="476"/>
      <c r="E16" s="323"/>
      <c r="F16" s="64"/>
      <c r="G16" s="65"/>
      <c r="H16" s="64"/>
      <c r="J16" s="33"/>
    </row>
    <row r="17" spans="1:10" ht="50.25" customHeight="1" x14ac:dyDescent="0.25">
      <c r="B17" s="492"/>
      <c r="C17" s="475" t="s">
        <v>77</v>
      </c>
      <c r="D17" s="476"/>
      <c r="E17" s="323"/>
      <c r="F17" s="64"/>
      <c r="G17" s="65"/>
      <c r="H17" s="64"/>
      <c r="J17" s="33"/>
    </row>
    <row r="18" spans="1:10" ht="33" customHeight="1" x14ac:dyDescent="0.25">
      <c r="B18" s="492"/>
      <c r="C18" s="501" t="s">
        <v>78</v>
      </c>
      <c r="D18" s="501"/>
      <c r="E18" s="510"/>
      <c r="F18" s="516"/>
      <c r="G18" s="506"/>
      <c r="H18" s="506"/>
    </row>
    <row r="19" spans="1:10" ht="12.75" customHeight="1" x14ac:dyDescent="0.25">
      <c r="B19" s="492"/>
      <c r="C19" s="497" t="s">
        <v>79</v>
      </c>
      <c r="D19" s="497"/>
      <c r="E19" s="511"/>
      <c r="F19" s="517"/>
      <c r="G19" s="507"/>
      <c r="H19" s="507"/>
    </row>
    <row r="20" spans="1:10" ht="50.25" customHeight="1" thickBot="1" x14ac:dyDescent="0.3">
      <c r="B20" s="493"/>
      <c r="C20" s="502" t="s">
        <v>80</v>
      </c>
      <c r="D20" s="503"/>
      <c r="E20" s="300"/>
      <c r="F20" s="66"/>
      <c r="G20" s="67"/>
      <c r="H20" s="67"/>
    </row>
    <row r="21" spans="1:10" ht="50.25" customHeight="1" x14ac:dyDescent="0.25">
      <c r="B21" s="491" t="s">
        <v>81</v>
      </c>
      <c r="C21" s="504" t="s">
        <v>82</v>
      </c>
      <c r="D21" s="505"/>
      <c r="E21" s="323"/>
      <c r="F21" s="298"/>
      <c r="G21" s="299"/>
      <c r="H21" s="299"/>
    </row>
    <row r="22" spans="1:10" ht="50.25" customHeight="1" x14ac:dyDescent="0.25">
      <c r="B22" s="492"/>
      <c r="C22" s="498" t="s">
        <v>83</v>
      </c>
      <c r="D22" s="499"/>
      <c r="E22" s="323"/>
      <c r="F22" s="303"/>
      <c r="G22" s="65"/>
      <c r="H22" s="65"/>
    </row>
    <row r="23" spans="1:10" ht="50.25" customHeight="1" x14ac:dyDescent="0.25">
      <c r="B23" s="500"/>
      <c r="C23" s="487" t="s">
        <v>84</v>
      </c>
      <c r="D23" s="476"/>
      <c r="E23" s="295"/>
      <c r="F23" s="301"/>
      <c r="G23" s="299"/>
      <c r="H23" s="299"/>
    </row>
    <row r="24" spans="1:10" ht="50.25" customHeight="1" thickBot="1" x14ac:dyDescent="0.3">
      <c r="B24" s="493"/>
      <c r="C24" s="487" t="s">
        <v>85</v>
      </c>
      <c r="D24" s="476"/>
      <c r="E24" s="300"/>
      <c r="F24" s="302"/>
      <c r="G24" s="67"/>
      <c r="H24" s="67"/>
    </row>
    <row r="25" spans="1:10" ht="50.25" customHeight="1" x14ac:dyDescent="0.25">
      <c r="B25" s="491" t="s">
        <v>86</v>
      </c>
      <c r="C25" s="473" t="s">
        <v>87</v>
      </c>
      <c r="D25" s="505"/>
      <c r="E25" s="323"/>
      <c r="F25" s="298"/>
      <c r="G25" s="299"/>
      <c r="H25" s="299"/>
    </row>
    <row r="26" spans="1:10" ht="65.25" customHeight="1" x14ac:dyDescent="0.25">
      <c r="B26" s="492"/>
      <c r="C26" s="475" t="s">
        <v>88</v>
      </c>
      <c r="D26" s="488"/>
      <c r="E26" s="323"/>
      <c r="F26" s="64"/>
      <c r="G26" s="65"/>
      <c r="H26" s="65"/>
    </row>
    <row r="27" spans="1:10" ht="50.25" customHeight="1" x14ac:dyDescent="0.25">
      <c r="A27" s="25"/>
      <c r="B27" s="492"/>
      <c r="C27" s="496" t="s">
        <v>89</v>
      </c>
      <c r="D27" s="496"/>
      <c r="E27" s="510"/>
      <c r="F27" s="512"/>
      <c r="G27" s="514"/>
      <c r="H27" s="514"/>
    </row>
    <row r="28" spans="1:10" ht="12.75" customHeight="1" x14ac:dyDescent="0.25">
      <c r="A28" s="25"/>
      <c r="B28" s="492"/>
      <c r="C28" s="508" t="s">
        <v>90</v>
      </c>
      <c r="D28" s="509"/>
      <c r="E28" s="511"/>
      <c r="F28" s="513"/>
      <c r="G28" s="515"/>
      <c r="H28" s="515"/>
    </row>
    <row r="29" spans="1:10" ht="94.25" customHeight="1" x14ac:dyDescent="0.25">
      <c r="B29" s="492"/>
      <c r="C29" s="475" t="s">
        <v>91</v>
      </c>
      <c r="D29" s="488"/>
      <c r="E29" s="323"/>
      <c r="F29" s="304"/>
      <c r="G29" s="69"/>
      <c r="H29" s="305"/>
    </row>
    <row r="30" spans="1:10" ht="60.65" customHeight="1" x14ac:dyDescent="0.25">
      <c r="B30" s="492"/>
      <c r="C30" s="475" t="s">
        <v>92</v>
      </c>
      <c r="D30" s="476"/>
      <c r="E30" s="323"/>
      <c r="F30" s="301"/>
      <c r="G30" s="299"/>
      <c r="H30" s="65"/>
    </row>
    <row r="31" spans="1:10" ht="65.25" customHeight="1" thickBot="1" x14ac:dyDescent="0.3">
      <c r="B31" s="493"/>
      <c r="C31" s="494" t="s">
        <v>93</v>
      </c>
      <c r="D31" s="495"/>
      <c r="E31" s="306"/>
      <c r="F31" s="302"/>
      <c r="G31" s="67"/>
      <c r="H31" s="67"/>
    </row>
    <row r="32" spans="1:10" ht="50.25" customHeight="1" x14ac:dyDescent="0.25">
      <c r="B32" s="491" t="s">
        <v>94</v>
      </c>
      <c r="C32" s="477" t="s">
        <v>95</v>
      </c>
      <c r="D32" s="478"/>
      <c r="E32" s="307"/>
      <c r="F32" s="308"/>
      <c r="G32" s="63"/>
      <c r="H32" s="309"/>
    </row>
    <row r="33" spans="1:9" ht="50.25" customHeight="1" x14ac:dyDescent="0.25">
      <c r="A33" s="284"/>
      <c r="B33" s="492"/>
      <c r="C33" s="487" t="s">
        <v>96</v>
      </c>
      <c r="D33" s="488"/>
      <c r="E33" s="311"/>
      <c r="F33" s="312"/>
      <c r="G33" s="65"/>
      <c r="H33" s="310"/>
    </row>
    <row r="34" spans="1:9" ht="50.25" customHeight="1" x14ac:dyDescent="0.25">
      <c r="A34" s="284"/>
      <c r="B34" s="492"/>
      <c r="C34" s="489" t="s">
        <v>97</v>
      </c>
      <c r="D34" s="490"/>
      <c r="E34" s="317"/>
      <c r="F34" s="318"/>
      <c r="G34" s="319"/>
      <c r="H34" s="319"/>
      <c r="I34" s="75"/>
    </row>
    <row r="35" spans="1:9" ht="15.75" customHeight="1" thickBot="1" x14ac:dyDescent="0.3">
      <c r="A35" s="76"/>
      <c r="B35" s="481" t="s">
        <v>98</v>
      </c>
      <c r="C35" s="482"/>
      <c r="D35" s="482"/>
      <c r="E35" s="482"/>
      <c r="F35" s="482"/>
      <c r="G35" s="482"/>
      <c r="H35" s="483"/>
      <c r="I35" s="76"/>
    </row>
    <row r="36" spans="1:9" ht="38.25" customHeight="1" thickBot="1" x14ac:dyDescent="0.3">
      <c r="A36" s="76"/>
      <c r="B36" s="465" t="s">
        <v>99</v>
      </c>
      <c r="C36" s="466"/>
      <c r="D36" s="466"/>
      <c r="E36" s="467"/>
      <c r="F36" s="466"/>
      <c r="G36" s="466"/>
      <c r="H36" s="468"/>
    </row>
    <row r="37" spans="1:9" ht="38.25" customHeight="1" thickBot="1" x14ac:dyDescent="0.3">
      <c r="A37" s="76"/>
      <c r="B37" s="484"/>
      <c r="C37" s="485"/>
      <c r="D37" s="486"/>
      <c r="E37" s="292" t="s">
        <v>58</v>
      </c>
      <c r="F37" s="451" t="s">
        <v>101</v>
      </c>
      <c r="G37" s="451"/>
      <c r="H37" s="452"/>
    </row>
    <row r="38" spans="1:9" ht="185.4" customHeight="1" thickBot="1" x14ac:dyDescent="0.3">
      <c r="B38" s="289" t="s">
        <v>102</v>
      </c>
      <c r="C38" s="479" t="s">
        <v>103</v>
      </c>
      <c r="D38" s="480"/>
      <c r="E38" s="314" t="s">
        <v>104</v>
      </c>
      <c r="F38" s="79" t="s">
        <v>62</v>
      </c>
      <c r="G38" s="79" t="s">
        <v>63</v>
      </c>
      <c r="H38" s="79" t="s">
        <v>107</v>
      </c>
    </row>
    <row r="39" spans="1:9" ht="50.25" customHeight="1" x14ac:dyDescent="0.25">
      <c r="B39" s="287"/>
      <c r="C39" s="449" t="s">
        <v>108</v>
      </c>
      <c r="D39" s="458"/>
      <c r="E39" s="313"/>
      <c r="F39" s="293"/>
      <c r="G39" s="288"/>
      <c r="H39" s="288"/>
    </row>
    <row r="40" spans="1:9" ht="50.25" customHeight="1" x14ac:dyDescent="0.25">
      <c r="B40" s="286"/>
      <c r="C40" s="449" t="s">
        <v>109</v>
      </c>
      <c r="D40" s="450"/>
      <c r="E40" s="295"/>
      <c r="F40" s="68"/>
      <c r="G40" s="69"/>
      <c r="H40" s="69"/>
    </row>
    <row r="41" spans="1:9" ht="50.25" customHeight="1" x14ac:dyDescent="0.25">
      <c r="A41" s="284"/>
      <c r="B41" s="286"/>
      <c r="C41" s="456" t="s">
        <v>110</v>
      </c>
      <c r="D41" s="457"/>
      <c r="E41" s="295"/>
      <c r="F41" s="68"/>
      <c r="G41" s="69"/>
      <c r="H41" s="69"/>
    </row>
    <row r="42" spans="1:9" ht="50.25" customHeight="1" x14ac:dyDescent="0.25">
      <c r="A42" s="284"/>
      <c r="B42" s="286"/>
      <c r="C42" s="449" t="s">
        <v>111</v>
      </c>
      <c r="D42" s="450"/>
      <c r="E42" s="294"/>
      <c r="F42" s="68"/>
      <c r="G42" s="69"/>
      <c r="H42" s="69"/>
    </row>
    <row r="43" spans="1:9" ht="50.25" customHeight="1" x14ac:dyDescent="0.25">
      <c r="A43" s="284"/>
      <c r="B43" s="286"/>
      <c r="C43" s="449" t="s">
        <v>112</v>
      </c>
      <c r="D43" s="450"/>
      <c r="E43" s="294"/>
      <c r="F43" s="68"/>
      <c r="G43" s="69"/>
      <c r="H43" s="69"/>
    </row>
    <row r="44" spans="1:9" ht="50.25" customHeight="1" x14ac:dyDescent="0.25">
      <c r="A44" s="284"/>
      <c r="B44" s="286"/>
      <c r="C44" s="449" t="s">
        <v>113</v>
      </c>
      <c r="D44" s="450"/>
      <c r="E44" s="295"/>
      <c r="F44" s="68"/>
      <c r="G44" s="69"/>
      <c r="H44" s="69"/>
    </row>
    <row r="45" spans="1:9" ht="50.25" customHeight="1" x14ac:dyDescent="0.25">
      <c r="A45" s="285"/>
      <c r="B45" s="286"/>
      <c r="C45" s="449" t="s">
        <v>114</v>
      </c>
      <c r="D45" s="450"/>
      <c r="E45" s="295"/>
      <c r="F45" s="68"/>
      <c r="G45" s="69"/>
      <c r="H45" s="69"/>
    </row>
    <row r="46" spans="1:9" ht="50.25" customHeight="1" x14ac:dyDescent="0.25">
      <c r="A46" s="285"/>
      <c r="B46" s="286"/>
      <c r="C46" s="449" t="s">
        <v>115</v>
      </c>
      <c r="D46" s="450"/>
      <c r="E46" s="295"/>
      <c r="F46" s="68"/>
      <c r="G46" s="69"/>
      <c r="H46" s="69"/>
    </row>
    <row r="47" spans="1:9" ht="50.25" customHeight="1" x14ac:dyDescent="0.25">
      <c r="A47" s="285"/>
      <c r="B47" s="286"/>
      <c r="C47" s="454" t="s">
        <v>116</v>
      </c>
      <c r="D47" s="455"/>
      <c r="E47" s="295"/>
      <c r="F47" s="68"/>
      <c r="G47" s="69"/>
      <c r="H47" s="69"/>
    </row>
    <row r="48" spans="1:9" ht="50.25" customHeight="1" thickBot="1" x14ac:dyDescent="0.3">
      <c r="A48" s="285"/>
      <c r="B48" s="462" t="s">
        <v>117</v>
      </c>
      <c r="C48" s="463"/>
      <c r="D48" s="464"/>
      <c r="E48" s="291"/>
      <c r="F48" s="70"/>
      <c r="G48" s="71"/>
      <c r="H48" s="71"/>
    </row>
    <row r="49" spans="1:5" ht="35.15" customHeight="1" x14ac:dyDescent="0.25">
      <c r="A49" s="290"/>
      <c r="B49" s="315"/>
      <c r="C49" s="461"/>
      <c r="D49" s="461"/>
      <c r="E49" s="222"/>
    </row>
    <row r="50" spans="1:5" ht="35.15" customHeight="1" x14ac:dyDescent="0.25">
      <c r="A50" s="290"/>
      <c r="B50" s="83"/>
      <c r="C50" s="453"/>
      <c r="D50" s="453"/>
    </row>
    <row r="51" spans="1:5" ht="35.15" customHeight="1" x14ac:dyDescent="0.25">
      <c r="A51" s="290"/>
      <c r="B51" s="290"/>
      <c r="C51" s="453"/>
      <c r="D51" s="453"/>
    </row>
    <row r="52" spans="1:5" ht="15.5" x14ac:dyDescent="0.25">
      <c r="A52" s="83"/>
      <c r="B52" s="290"/>
      <c r="C52" s="453"/>
      <c r="D52" s="453"/>
    </row>
    <row r="53" spans="1:5" ht="15" hidden="1" customHeight="1" x14ac:dyDescent="0.25">
      <c r="A53" s="83"/>
      <c r="B53" s="83"/>
      <c r="C53" s="454" t="s">
        <v>4</v>
      </c>
      <c r="D53" s="455"/>
    </row>
    <row r="54" spans="1:5" ht="18" hidden="1" customHeight="1" x14ac:dyDescent="0.3">
      <c r="A54" s="83"/>
      <c r="B54" s="84" t="s">
        <v>1</v>
      </c>
      <c r="C54" s="459" t="s">
        <v>5</v>
      </c>
      <c r="D54" s="460"/>
    </row>
    <row r="55" spans="1:5" ht="18" hidden="1" customHeight="1" x14ac:dyDescent="0.3">
      <c r="A55" s="83"/>
      <c r="B55" s="85" t="s">
        <v>2</v>
      </c>
      <c r="C55" s="459" t="s">
        <v>8</v>
      </c>
      <c r="D55" s="460"/>
    </row>
    <row r="56" spans="1:5" ht="35.4" hidden="1" thickBot="1" x14ac:dyDescent="0.35">
      <c r="A56" s="83"/>
      <c r="B56" s="85" t="s">
        <v>3</v>
      </c>
      <c r="C56" s="321"/>
      <c r="D56" s="322"/>
    </row>
    <row r="57" spans="1:5" ht="17.399999999999999" hidden="1" x14ac:dyDescent="0.3">
      <c r="A57" s="83"/>
      <c r="B57" s="86"/>
      <c r="C57" s="83"/>
    </row>
    <row r="58" spans="1:5" ht="13.25" hidden="1" x14ac:dyDescent="0.25">
      <c r="A58" s="83"/>
      <c r="B58" s="83"/>
      <c r="C58" s="83"/>
    </row>
    <row r="59" spans="1:5" ht="13.25" hidden="1" x14ac:dyDescent="0.25">
      <c r="A59" s="83"/>
      <c r="B59" s="83"/>
      <c r="C59" s="83"/>
    </row>
    <row r="60" spans="1:5" x14ac:dyDescent="0.25">
      <c r="A60" s="83"/>
      <c r="C60" s="83"/>
      <c r="D60" s="76"/>
    </row>
    <row r="61" spans="1:5" x14ac:dyDescent="0.25">
      <c r="A61" s="83"/>
      <c r="C61" s="83"/>
    </row>
    <row r="62" spans="1:5" x14ac:dyDescent="0.25">
      <c r="A62" s="83"/>
      <c r="C62" s="83"/>
    </row>
    <row r="63" spans="1:5" x14ac:dyDescent="0.25">
      <c r="C63" s="83"/>
    </row>
    <row r="64" spans="1:5" x14ac:dyDescent="0.25">
      <c r="C64" s="83"/>
    </row>
    <row r="65" spans="3:17" x14ac:dyDescent="0.25">
      <c r="C65" s="83"/>
    </row>
    <row r="66" spans="3:17" x14ac:dyDescent="0.25">
      <c r="C66" s="83"/>
    </row>
    <row r="67" spans="3:17" x14ac:dyDescent="0.25">
      <c r="C67" s="83"/>
      <c r="Q67" s="15" t="s">
        <v>124</v>
      </c>
    </row>
    <row r="68" spans="3:17" x14ac:dyDescent="0.25">
      <c r="Q68" s="15" t="s">
        <v>125</v>
      </c>
    </row>
  </sheetData>
  <sheetProtection selectLockedCells="1"/>
  <mergeCells count="63">
    <mergeCell ref="C54:D54"/>
    <mergeCell ref="C55:D55"/>
    <mergeCell ref="B48:D48"/>
    <mergeCell ref="C49:D49"/>
    <mergeCell ref="C50:D50"/>
    <mergeCell ref="C51:D51"/>
    <mergeCell ref="C52:D52"/>
    <mergeCell ref="C53:D53"/>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B25:B31"/>
    <mergeCell ref="C25:D25"/>
    <mergeCell ref="C26:D26"/>
    <mergeCell ref="C27:D27"/>
    <mergeCell ref="G27:G28"/>
    <mergeCell ref="C28:D28"/>
    <mergeCell ref="C29:D29"/>
    <mergeCell ref="C30:D30"/>
    <mergeCell ref="E27:E28"/>
    <mergeCell ref="F27:F28"/>
    <mergeCell ref="C32:D32"/>
    <mergeCell ref="C33:D33"/>
    <mergeCell ref="H18:H19"/>
    <mergeCell ref="C19:D19"/>
    <mergeCell ref="C20:D20"/>
    <mergeCell ref="F18:F19"/>
    <mergeCell ref="C31:D31"/>
    <mergeCell ref="H27:H28"/>
    <mergeCell ref="B21:B24"/>
    <mergeCell ref="C21:D21"/>
    <mergeCell ref="C22:D22"/>
    <mergeCell ref="C23:D23"/>
    <mergeCell ref="C24:D24"/>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s>
  <dataValidations count="3">
    <dataValidation type="list" allowBlank="1" showInputMessage="1" showErrorMessage="1" sqref="B39:B47" xr:uid="{DC11A430-A989-4245-BE6D-FB6A2E0A103E}">
      <formula1>$O$11:$O$15</formula1>
    </dataValidation>
    <dataValidation type="list" allowBlank="1" showInputMessage="1" showErrorMessage="1" sqref="E39:E48 E29:E32 E9:E18 E20:E27" xr:uid="{4512C16E-ACE7-4F1E-9452-25CA0DB6D0FF}">
      <formula1>$B$54:$B$56</formula1>
    </dataValidation>
    <dataValidation type="list" allowBlank="1" showInputMessage="1" showErrorMessage="1" sqref="E49" xr:uid="{C979D58C-24CA-449F-9634-B35A8E0FFF38}">
      <formula1>$B$54:$B$57</formula1>
    </dataValidation>
  </dataValidations>
  <hyperlinks>
    <hyperlink ref="C28:D28" r:id="rId1" display="https://www.foodsaveapp.ch/" xr:uid="{982EB89E-466C-49D8-BA25-2939973DF378}"/>
    <hyperlink ref="C19:D19" r:id="rId2" display="siehe Informationsblatt dazu" xr:uid="{FEAF0F07-5980-4264-9C32-93499AA9429A}"/>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F9347-F7E8-4412-B46F-1242C0A64241}">
  <dimension ref="B1:AL28"/>
  <sheetViews>
    <sheetView showGridLines="0" zoomScale="90" zoomScaleNormal="90" workbookViewId="0">
      <pane xSplit="3" ySplit="13" topLeftCell="D14" activePane="bottomRight" state="frozen"/>
      <selection pane="topRight" activeCell="D1" sqref="D1"/>
      <selection pane="bottomLeft" activeCell="A14" sqref="A14"/>
      <selection pane="bottomRight" sqref="A1:XFD1048576"/>
    </sheetView>
  </sheetViews>
  <sheetFormatPr baseColWidth="10" defaultColWidth="11.54296875" defaultRowHeight="12.5" x14ac:dyDescent="0.25"/>
  <cols>
    <col min="1" max="1" width="2.6328125" customWidth="1"/>
    <col min="2" max="2" width="51.54296875" customWidth="1"/>
    <col min="3" max="3" width="38.08984375" customWidth="1"/>
    <col min="4" max="32" width="12.6328125" customWidth="1"/>
    <col min="35" max="35" width="29.54296875" customWidth="1"/>
    <col min="36" max="36" width="21.08984375" customWidth="1"/>
    <col min="37" max="37" width="24.6328125" customWidth="1"/>
    <col min="38" max="38" width="16.90625" customWidth="1"/>
  </cols>
  <sheetData>
    <row r="1" spans="2:38" ht="15.5" x14ac:dyDescent="0.35">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7"/>
    </row>
    <row r="2" spans="2:38" ht="19.5" customHeight="1" x14ac:dyDescent="0.35">
      <c r="B2" s="424" t="s">
        <v>36</v>
      </c>
      <c r="C2" s="424"/>
      <c r="E2" s="24" t="s">
        <v>37</v>
      </c>
      <c r="F2" s="24"/>
      <c r="G2" s="24"/>
      <c r="H2" s="24"/>
      <c r="I2" s="24"/>
      <c r="J2" s="24"/>
      <c r="K2" s="24"/>
      <c r="L2" s="24"/>
      <c r="M2" s="88"/>
      <c r="N2" s="88"/>
      <c r="O2" s="88"/>
      <c r="P2" s="88"/>
      <c r="Q2" s="88"/>
      <c r="R2" s="88"/>
      <c r="S2" s="88"/>
      <c r="T2" s="88"/>
      <c r="U2" s="88"/>
      <c r="V2" s="88"/>
      <c r="W2" s="88"/>
      <c r="X2" s="88"/>
      <c r="Y2" s="88"/>
      <c r="Z2" s="88"/>
      <c r="AA2" s="88"/>
      <c r="AB2" s="88"/>
      <c r="AC2" s="88"/>
      <c r="AD2" s="88"/>
      <c r="AE2" s="88"/>
      <c r="AF2" s="88"/>
      <c r="AG2" s="87"/>
    </row>
    <row r="3" spans="2:38" ht="15.65" customHeight="1" x14ac:dyDescent="0.35">
      <c r="B3" s="88"/>
      <c r="C3" s="88"/>
      <c r="E3" s="433" t="s">
        <v>38</v>
      </c>
      <c r="F3" s="433"/>
      <c r="G3" s="433"/>
      <c r="H3" s="433"/>
      <c r="I3" s="433"/>
      <c r="J3" s="433"/>
      <c r="K3" s="433"/>
      <c r="L3" s="433"/>
      <c r="M3" s="88"/>
      <c r="N3" s="88"/>
      <c r="O3" s="88"/>
      <c r="P3" s="88"/>
      <c r="Q3" s="88"/>
      <c r="R3" s="88"/>
      <c r="S3" s="88"/>
      <c r="T3" s="88"/>
      <c r="U3" s="88"/>
      <c r="V3" s="88"/>
      <c r="W3" s="88"/>
      <c r="X3" s="88"/>
      <c r="Y3" s="88"/>
      <c r="Z3" s="88"/>
      <c r="AA3" s="88"/>
      <c r="AB3" s="88"/>
      <c r="AC3" s="88"/>
      <c r="AD3" s="88"/>
      <c r="AE3" s="88"/>
      <c r="AF3" s="88"/>
      <c r="AG3" s="87"/>
    </row>
    <row r="4" spans="2:38" ht="15.5" x14ac:dyDescent="0.35">
      <c r="B4" s="88"/>
      <c r="C4" s="88"/>
      <c r="E4" s="433"/>
      <c r="F4" s="433"/>
      <c r="G4" s="433"/>
      <c r="H4" s="433"/>
      <c r="I4" s="433"/>
      <c r="J4" s="433"/>
      <c r="K4" s="433"/>
      <c r="L4" s="433"/>
      <c r="M4" s="88"/>
      <c r="N4" s="88"/>
      <c r="O4" s="88"/>
      <c r="P4" s="88"/>
      <c r="Q4" s="88"/>
      <c r="R4" s="88"/>
      <c r="S4" s="88"/>
      <c r="T4" s="88"/>
      <c r="U4" s="88"/>
      <c r="V4" s="88"/>
      <c r="W4" s="88"/>
      <c r="X4" s="88"/>
      <c r="Y4" s="88"/>
      <c r="Z4" s="88"/>
      <c r="AA4" s="88"/>
      <c r="AB4" s="88"/>
      <c r="AC4" s="88"/>
      <c r="AD4" s="88"/>
      <c r="AE4" s="88"/>
      <c r="AF4" s="88"/>
      <c r="AG4" s="87"/>
    </row>
    <row r="5" spans="2:38" ht="15.5" x14ac:dyDescent="0.35">
      <c r="B5" s="88"/>
      <c r="C5" s="88"/>
      <c r="E5" s="433"/>
      <c r="F5" s="433"/>
      <c r="G5" s="433"/>
      <c r="H5" s="433"/>
      <c r="I5" s="433"/>
      <c r="J5" s="433"/>
      <c r="K5" s="433"/>
      <c r="L5" s="433"/>
      <c r="M5" s="88"/>
      <c r="N5" s="88"/>
      <c r="O5" s="88"/>
      <c r="P5" s="88"/>
      <c r="Q5" s="88"/>
      <c r="R5" s="88"/>
      <c r="S5" s="88"/>
      <c r="T5" s="88"/>
      <c r="U5" s="88"/>
      <c r="V5" s="88"/>
      <c r="W5" s="88"/>
      <c r="X5" s="88"/>
      <c r="Y5" s="88"/>
      <c r="Z5" s="88"/>
      <c r="AA5" s="88"/>
      <c r="AB5" s="88"/>
      <c r="AC5" s="88"/>
      <c r="AD5" s="88"/>
      <c r="AE5" s="88"/>
      <c r="AF5" s="88"/>
      <c r="AG5" s="87"/>
    </row>
    <row r="6" spans="2:38" ht="16" thickBot="1" x14ac:dyDescent="0.4">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7"/>
      <c r="AI6" s="335" t="s">
        <v>350</v>
      </c>
      <c r="AJ6" s="6"/>
      <c r="AK6" s="6"/>
    </row>
    <row r="7" spans="2:38" ht="15.5" x14ac:dyDescent="0.35">
      <c r="B7" s="236"/>
      <c r="C7" s="237"/>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9"/>
      <c r="AG7" s="87"/>
      <c r="AI7" s="34" t="s">
        <v>346</v>
      </c>
      <c r="AJ7" s="4"/>
      <c r="AK7" s="10"/>
    </row>
    <row r="8" spans="2:38" ht="15.5" x14ac:dyDescent="0.35">
      <c r="B8" s="89" t="s">
        <v>39</v>
      </c>
      <c r="C8" s="92"/>
      <c r="D8" s="90"/>
      <c r="E8" s="93"/>
      <c r="F8" s="90"/>
      <c r="G8" s="90"/>
      <c r="H8" s="90"/>
      <c r="I8" s="90"/>
      <c r="J8" s="90"/>
      <c r="K8" s="90"/>
      <c r="L8" s="90"/>
      <c r="M8" s="90"/>
      <c r="N8" s="90"/>
      <c r="O8" s="90"/>
      <c r="P8" s="90"/>
      <c r="Q8" s="90"/>
      <c r="R8" s="90"/>
      <c r="S8" s="90"/>
      <c r="T8" s="90"/>
      <c r="U8" s="90"/>
      <c r="V8" s="93"/>
      <c r="W8" s="90"/>
      <c r="X8" s="90"/>
      <c r="Y8" s="90"/>
      <c r="Z8" s="90"/>
      <c r="AA8" s="90"/>
      <c r="AB8" s="90"/>
      <c r="AC8" s="90"/>
      <c r="AD8" s="90"/>
      <c r="AE8" s="90"/>
      <c r="AF8" s="91"/>
      <c r="AG8" s="87"/>
      <c r="AI8" s="35" t="s">
        <v>348</v>
      </c>
      <c r="AJ8" s="6"/>
      <c r="AK8" s="235"/>
    </row>
    <row r="9" spans="2:38" ht="15.5" x14ac:dyDescent="0.35">
      <c r="B9" s="89" t="s">
        <v>40</v>
      </c>
      <c r="C9" s="94"/>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1"/>
      <c r="AG9" s="87"/>
      <c r="AI9" s="35" t="s">
        <v>349</v>
      </c>
      <c r="AJ9" s="234"/>
      <c r="AK9" s="235"/>
    </row>
    <row r="10" spans="2:38" ht="15.5" x14ac:dyDescent="0.35">
      <c r="B10" s="89" t="s">
        <v>41</v>
      </c>
      <c r="C10" s="587"/>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1"/>
      <c r="AG10" s="87"/>
      <c r="AJ10" s="234"/>
      <c r="AK10" s="235"/>
    </row>
    <row r="11" spans="2:38" ht="15.5" x14ac:dyDescent="0.35">
      <c r="B11" s="89" t="s">
        <v>42</v>
      </c>
      <c r="C11" s="94"/>
      <c r="D11" s="95"/>
      <c r="E11" s="95"/>
      <c r="F11" s="95"/>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1"/>
      <c r="AG11" s="87"/>
      <c r="AI11" s="338" t="s">
        <v>351</v>
      </c>
      <c r="AK11" s="234"/>
      <c r="AL11" s="235"/>
    </row>
    <row r="12" spans="2:38" ht="18" customHeight="1" x14ac:dyDescent="0.3">
      <c r="B12" s="429"/>
      <c r="C12" s="430"/>
      <c r="D12" s="435" t="s">
        <v>43</v>
      </c>
      <c r="E12" s="436"/>
      <c r="F12" s="436"/>
      <c r="G12" s="436"/>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7"/>
      <c r="AG12" s="87"/>
      <c r="AI12" s="337" t="s">
        <v>352</v>
      </c>
      <c r="AJ12" s="233"/>
      <c r="AK12" s="234"/>
      <c r="AL12" s="235"/>
    </row>
    <row r="13" spans="2:38" ht="16" thickBot="1" x14ac:dyDescent="0.35">
      <c r="B13" s="431"/>
      <c r="C13" s="432"/>
      <c r="D13" s="96">
        <v>1</v>
      </c>
      <c r="E13" s="96">
        <v>2</v>
      </c>
      <c r="F13" s="96">
        <v>3</v>
      </c>
      <c r="G13" s="96">
        <v>4</v>
      </c>
      <c r="H13" s="96">
        <v>5</v>
      </c>
      <c r="I13" s="96">
        <v>6</v>
      </c>
      <c r="J13" s="96">
        <v>7</v>
      </c>
      <c r="K13" s="96">
        <v>8</v>
      </c>
      <c r="L13" s="96">
        <v>9</v>
      </c>
      <c r="M13" s="96">
        <v>10</v>
      </c>
      <c r="N13" s="96">
        <v>11</v>
      </c>
      <c r="O13" s="96">
        <v>12</v>
      </c>
      <c r="P13" s="96">
        <v>13</v>
      </c>
      <c r="Q13" s="96">
        <v>14</v>
      </c>
      <c r="R13" s="96">
        <v>15</v>
      </c>
      <c r="S13" s="96">
        <v>16</v>
      </c>
      <c r="T13" s="96">
        <v>17</v>
      </c>
      <c r="U13" s="96">
        <v>18</v>
      </c>
      <c r="V13" s="96">
        <v>19</v>
      </c>
      <c r="W13" s="96">
        <v>20</v>
      </c>
      <c r="X13" s="96">
        <v>21</v>
      </c>
      <c r="Y13" s="96">
        <v>22</v>
      </c>
      <c r="Z13" s="96">
        <v>23</v>
      </c>
      <c r="AA13" s="96">
        <v>24</v>
      </c>
      <c r="AB13" s="96">
        <v>25</v>
      </c>
      <c r="AC13" s="96">
        <v>26</v>
      </c>
      <c r="AD13" s="96">
        <v>27</v>
      </c>
      <c r="AE13" s="97">
        <v>28</v>
      </c>
      <c r="AF13" s="98" t="s">
        <v>44</v>
      </c>
      <c r="AG13" s="87"/>
      <c r="AH13" s="233"/>
      <c r="AI13" s="233" t="s">
        <v>353</v>
      </c>
      <c r="AJ13" s="233"/>
    </row>
    <row r="14" spans="2:38" ht="16" thickBot="1" x14ac:dyDescent="0.35">
      <c r="B14" s="324"/>
      <c r="C14" s="270" t="s">
        <v>45</v>
      </c>
      <c r="D14" s="585"/>
      <c r="E14" s="585"/>
      <c r="F14" s="585"/>
      <c r="G14" s="585"/>
      <c r="H14" s="585"/>
      <c r="I14" s="585"/>
      <c r="J14" s="585"/>
      <c r="K14" s="585"/>
      <c r="L14" s="585"/>
      <c r="M14" s="585"/>
      <c r="N14" s="585"/>
      <c r="O14" s="585"/>
      <c r="P14" s="585"/>
      <c r="Q14" s="585"/>
      <c r="R14" s="585"/>
      <c r="S14" s="585"/>
      <c r="T14" s="585"/>
      <c r="U14" s="585"/>
      <c r="V14" s="585"/>
      <c r="W14" s="585"/>
      <c r="X14" s="585"/>
      <c r="Y14" s="585"/>
      <c r="Z14" s="585"/>
      <c r="AA14" s="585"/>
      <c r="AB14" s="585"/>
      <c r="AC14" s="585"/>
      <c r="AD14" s="585"/>
      <c r="AE14" s="586"/>
      <c r="AF14" s="269"/>
      <c r="AG14" s="87"/>
      <c r="AH14" s="233"/>
      <c r="AI14" s="233" t="s">
        <v>354</v>
      </c>
      <c r="AJ14" s="233"/>
    </row>
    <row r="15" spans="2:38" ht="18" customHeight="1" thickBot="1" x14ac:dyDescent="0.35">
      <c r="B15" s="438" t="s">
        <v>46</v>
      </c>
      <c r="C15" s="439"/>
      <c r="D15" s="425"/>
      <c r="E15" s="426"/>
      <c r="F15" s="426"/>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6"/>
      <c r="AF15" s="442"/>
      <c r="AG15" s="87"/>
      <c r="AH15" s="233"/>
      <c r="AI15" s="233"/>
      <c r="AJ15" s="233"/>
      <c r="AK15" s="233"/>
    </row>
    <row r="16" spans="2:38" ht="18" customHeight="1" x14ac:dyDescent="0.3">
      <c r="B16" s="99" t="s">
        <v>47</v>
      </c>
      <c r="C16" s="100" t="s">
        <v>346</v>
      </c>
      <c r="D16" s="427"/>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43"/>
      <c r="AG16" s="87"/>
      <c r="AH16" s="233"/>
      <c r="AI16" s="12"/>
      <c r="AK16" s="233"/>
    </row>
    <row r="17" spans="2:37" ht="18" customHeight="1" x14ac:dyDescent="0.3">
      <c r="B17" s="101"/>
      <c r="C17" s="339" t="str">
        <f>IF(C16=AI7,AI11,(IF(C16=AI8,AI13,IF(C16=AI9,AI14," "))))</f>
        <v>pasti principali (pp), senza pasti secondari (ps)</v>
      </c>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40"/>
      <c r="AF17" s="443"/>
      <c r="AG17" s="87"/>
      <c r="AI17" s="12"/>
      <c r="AK17" s="233"/>
    </row>
    <row r="18" spans="2:37" ht="18" customHeight="1" thickBot="1" x14ac:dyDescent="0.35">
      <c r="B18" s="336"/>
      <c r="C18" s="340" t="str">
        <f>IF(C16=AI7,AI12," ")</f>
        <v>pasti secondari convertiti in pasti principali (pp)</v>
      </c>
      <c r="D18" s="354"/>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41"/>
      <c r="AF18" s="444"/>
      <c r="AG18" s="87"/>
    </row>
    <row r="19" spans="2:37" ht="18" customHeight="1" thickBot="1" x14ac:dyDescent="0.4">
      <c r="B19" s="405" t="s">
        <v>48</v>
      </c>
      <c r="C19" s="406"/>
      <c r="D19" s="355">
        <f>IF($C$16=$AI$7, D17+D18,D17/0.45)</f>
        <v>0</v>
      </c>
      <c r="E19" s="328">
        <f t="shared" ref="E19:AE19" si="0">IF($C$16="Anzahl Hauptmahlzeiten", E17+E18,E17/0.45)</f>
        <v>0</v>
      </c>
      <c r="F19" s="328">
        <f t="shared" si="0"/>
        <v>0</v>
      </c>
      <c r="G19" s="328">
        <f t="shared" si="0"/>
        <v>0</v>
      </c>
      <c r="H19" s="328">
        <f t="shared" si="0"/>
        <v>0</v>
      </c>
      <c r="I19" s="328">
        <f t="shared" si="0"/>
        <v>0</v>
      </c>
      <c r="J19" s="328">
        <f t="shared" si="0"/>
        <v>0</v>
      </c>
      <c r="K19" s="328">
        <f t="shared" si="0"/>
        <v>0</v>
      </c>
      <c r="L19" s="328">
        <f t="shared" si="0"/>
        <v>0</v>
      </c>
      <c r="M19" s="328">
        <f t="shared" si="0"/>
        <v>0</v>
      </c>
      <c r="N19" s="328">
        <f t="shared" si="0"/>
        <v>0</v>
      </c>
      <c r="O19" s="328">
        <f t="shared" si="0"/>
        <v>0</v>
      </c>
      <c r="P19" s="328">
        <f t="shared" si="0"/>
        <v>0</v>
      </c>
      <c r="Q19" s="328">
        <f t="shared" si="0"/>
        <v>0</v>
      </c>
      <c r="R19" s="328">
        <f t="shared" si="0"/>
        <v>0</v>
      </c>
      <c r="S19" s="328">
        <f t="shared" si="0"/>
        <v>0</v>
      </c>
      <c r="T19" s="328">
        <f t="shared" si="0"/>
        <v>0</v>
      </c>
      <c r="U19" s="328">
        <f t="shared" si="0"/>
        <v>0</v>
      </c>
      <c r="V19" s="328">
        <f t="shared" si="0"/>
        <v>0</v>
      </c>
      <c r="W19" s="328">
        <f t="shared" si="0"/>
        <v>0</v>
      </c>
      <c r="X19" s="328">
        <f t="shared" si="0"/>
        <v>0</v>
      </c>
      <c r="Y19" s="328">
        <f t="shared" si="0"/>
        <v>0</v>
      </c>
      <c r="Z19" s="328">
        <f t="shared" si="0"/>
        <v>0</v>
      </c>
      <c r="AA19" s="328">
        <f t="shared" si="0"/>
        <v>0</v>
      </c>
      <c r="AB19" s="328">
        <f t="shared" si="0"/>
        <v>0</v>
      </c>
      <c r="AC19" s="328">
        <f t="shared" si="0"/>
        <v>0</v>
      </c>
      <c r="AD19" s="328">
        <f t="shared" si="0"/>
        <v>0</v>
      </c>
      <c r="AE19" s="329">
        <f t="shared" si="0"/>
        <v>0</v>
      </c>
      <c r="AF19" s="227">
        <f>SUM(D19:AE19)</f>
        <v>0</v>
      </c>
      <c r="AG19" s="87"/>
    </row>
    <row r="20" spans="2:37" ht="18" customHeight="1" thickBot="1" x14ac:dyDescent="0.35">
      <c r="B20" s="438" t="s">
        <v>49</v>
      </c>
      <c r="C20" s="439"/>
      <c r="D20" s="447"/>
      <c r="E20" s="448"/>
      <c r="F20" s="448"/>
      <c r="G20" s="448"/>
      <c r="H20" s="448"/>
      <c r="I20" s="448"/>
      <c r="J20" s="448"/>
      <c r="K20" s="448"/>
      <c r="L20" s="448"/>
      <c r="M20" s="448"/>
      <c r="N20" s="448"/>
      <c r="O20" s="448"/>
      <c r="P20" s="448"/>
      <c r="Q20" s="448"/>
      <c r="R20" s="448"/>
      <c r="S20" s="448"/>
      <c r="T20" s="448"/>
      <c r="U20" s="448"/>
      <c r="V20" s="448"/>
      <c r="W20" s="448"/>
      <c r="X20" s="448"/>
      <c r="Y20" s="448"/>
      <c r="Z20" s="448"/>
      <c r="AA20" s="448"/>
      <c r="AB20" s="448"/>
      <c r="AC20" s="448"/>
      <c r="AD20" s="448"/>
      <c r="AE20" s="448"/>
      <c r="AF20" s="325"/>
      <c r="AG20" s="87"/>
    </row>
    <row r="21" spans="2:37" ht="27" customHeight="1" thickBot="1" x14ac:dyDescent="0.4">
      <c r="B21" s="445" t="s">
        <v>50</v>
      </c>
      <c r="C21" s="446"/>
      <c r="D21" s="330"/>
      <c r="E21" s="331"/>
      <c r="F21" s="331"/>
      <c r="G21" s="331"/>
      <c r="H21" s="331"/>
      <c r="I21" s="331"/>
      <c r="J21" s="331"/>
      <c r="K21" s="331"/>
      <c r="L21" s="331"/>
      <c r="M21" s="331"/>
      <c r="N21" s="331"/>
      <c r="O21" s="331"/>
      <c r="P21" s="331"/>
      <c r="Q21" s="331"/>
      <c r="R21" s="331"/>
      <c r="S21" s="331"/>
      <c r="T21" s="332"/>
      <c r="U21" s="332"/>
      <c r="V21" s="332"/>
      <c r="W21" s="332"/>
      <c r="X21" s="332"/>
      <c r="Y21" s="332"/>
      <c r="Z21" s="332"/>
      <c r="AA21" s="332"/>
      <c r="AB21" s="332"/>
      <c r="AC21" s="332"/>
      <c r="AD21" s="332"/>
      <c r="AE21" s="333"/>
      <c r="AF21" s="227">
        <f>SUM(D21:AE21)</f>
        <v>0</v>
      </c>
      <c r="AG21" s="87"/>
    </row>
    <row r="22" spans="2:37" ht="27" customHeight="1" thickBot="1" x14ac:dyDescent="0.4">
      <c r="B22" s="445" t="s">
        <v>51</v>
      </c>
      <c r="C22" s="446"/>
      <c r="D22" s="330"/>
      <c r="E22" s="331"/>
      <c r="F22" s="331"/>
      <c r="G22" s="331"/>
      <c r="H22" s="331"/>
      <c r="I22" s="331"/>
      <c r="J22" s="331"/>
      <c r="K22" s="331"/>
      <c r="L22" s="331"/>
      <c r="M22" s="331"/>
      <c r="N22" s="331"/>
      <c r="O22" s="331"/>
      <c r="P22" s="331"/>
      <c r="Q22" s="331"/>
      <c r="R22" s="331"/>
      <c r="S22" s="331"/>
      <c r="T22" s="332"/>
      <c r="U22" s="332"/>
      <c r="V22" s="332"/>
      <c r="W22" s="332"/>
      <c r="X22" s="332"/>
      <c r="Y22" s="332"/>
      <c r="Z22" s="332"/>
      <c r="AA22" s="332"/>
      <c r="AB22" s="332"/>
      <c r="AC22" s="332"/>
      <c r="AD22" s="332"/>
      <c r="AE22" s="333"/>
      <c r="AF22" s="227">
        <f>SUM(D22:AE22)</f>
        <v>0</v>
      </c>
      <c r="AG22" s="87"/>
    </row>
    <row r="23" spans="2:37" ht="27" customHeight="1" thickBot="1" x14ac:dyDescent="0.4">
      <c r="B23" s="445" t="s">
        <v>52</v>
      </c>
      <c r="C23" s="446"/>
      <c r="D23" s="330"/>
      <c r="E23" s="331"/>
      <c r="F23" s="331"/>
      <c r="G23" s="331"/>
      <c r="H23" s="331"/>
      <c r="I23" s="331"/>
      <c r="J23" s="331"/>
      <c r="K23" s="331"/>
      <c r="L23" s="331"/>
      <c r="M23" s="331"/>
      <c r="N23" s="331"/>
      <c r="O23" s="331"/>
      <c r="P23" s="331"/>
      <c r="Q23" s="331"/>
      <c r="R23" s="331"/>
      <c r="S23" s="331"/>
      <c r="T23" s="332"/>
      <c r="U23" s="332"/>
      <c r="V23" s="332"/>
      <c r="W23" s="332"/>
      <c r="X23" s="332"/>
      <c r="Y23" s="332"/>
      <c r="Z23" s="332"/>
      <c r="AA23" s="332"/>
      <c r="AB23" s="332"/>
      <c r="AC23" s="332"/>
      <c r="AD23" s="332"/>
      <c r="AE23" s="333"/>
      <c r="AF23" s="227">
        <f>SUM(D23:AE23)</f>
        <v>0</v>
      </c>
      <c r="AG23" s="87"/>
    </row>
    <row r="24" spans="2:37" ht="18" customHeight="1" thickBot="1" x14ac:dyDescent="0.4">
      <c r="B24" s="440" t="s">
        <v>53</v>
      </c>
      <c r="C24" s="441"/>
      <c r="D24" s="225">
        <f t="shared" ref="D24:AF24" si="1">SUM(D21:D23)</f>
        <v>0</v>
      </c>
      <c r="E24" s="225">
        <f t="shared" si="1"/>
        <v>0</v>
      </c>
      <c r="F24" s="225">
        <f t="shared" si="1"/>
        <v>0</v>
      </c>
      <c r="G24" s="225">
        <f t="shared" si="1"/>
        <v>0</v>
      </c>
      <c r="H24" s="225">
        <f t="shared" si="1"/>
        <v>0</v>
      </c>
      <c r="I24" s="225">
        <f t="shared" si="1"/>
        <v>0</v>
      </c>
      <c r="J24" s="225">
        <f t="shared" si="1"/>
        <v>0</v>
      </c>
      <c r="K24" s="225">
        <f t="shared" si="1"/>
        <v>0</v>
      </c>
      <c r="L24" s="225">
        <f t="shared" si="1"/>
        <v>0</v>
      </c>
      <c r="M24" s="225">
        <f t="shared" si="1"/>
        <v>0</v>
      </c>
      <c r="N24" s="225">
        <f t="shared" si="1"/>
        <v>0</v>
      </c>
      <c r="O24" s="225">
        <f t="shared" si="1"/>
        <v>0</v>
      </c>
      <c r="P24" s="225">
        <f t="shared" si="1"/>
        <v>0</v>
      </c>
      <c r="Q24" s="225">
        <f t="shared" si="1"/>
        <v>0</v>
      </c>
      <c r="R24" s="225">
        <f t="shared" si="1"/>
        <v>0</v>
      </c>
      <c r="S24" s="225">
        <f t="shared" si="1"/>
        <v>0</v>
      </c>
      <c r="T24" s="225">
        <f t="shared" si="1"/>
        <v>0</v>
      </c>
      <c r="U24" s="225">
        <f t="shared" si="1"/>
        <v>0</v>
      </c>
      <c r="V24" s="225">
        <f t="shared" si="1"/>
        <v>0</v>
      </c>
      <c r="W24" s="225">
        <f t="shared" si="1"/>
        <v>0</v>
      </c>
      <c r="X24" s="225">
        <f t="shared" si="1"/>
        <v>0</v>
      </c>
      <c r="Y24" s="225">
        <f t="shared" si="1"/>
        <v>0</v>
      </c>
      <c r="Z24" s="225">
        <f t="shared" si="1"/>
        <v>0</v>
      </c>
      <c r="AA24" s="225">
        <f t="shared" si="1"/>
        <v>0</v>
      </c>
      <c r="AB24" s="225">
        <f t="shared" si="1"/>
        <v>0</v>
      </c>
      <c r="AC24" s="225">
        <f t="shared" si="1"/>
        <v>0</v>
      </c>
      <c r="AD24" s="225">
        <f t="shared" si="1"/>
        <v>0</v>
      </c>
      <c r="AE24" s="226">
        <f t="shared" si="1"/>
        <v>0</v>
      </c>
      <c r="AF24" s="227">
        <f t="shared" si="1"/>
        <v>0</v>
      </c>
      <c r="AG24" s="87"/>
    </row>
    <row r="25" spans="2:37" ht="18" customHeight="1" thickBot="1" x14ac:dyDescent="0.4">
      <c r="B25" s="405" t="s">
        <v>35</v>
      </c>
      <c r="C25" s="434"/>
      <c r="D25" s="225">
        <f t="shared" ref="D25:AF25" si="2">IF((D24&gt;0),(D24/D19)*1000,0)</f>
        <v>0</v>
      </c>
      <c r="E25" s="225">
        <f t="shared" si="2"/>
        <v>0</v>
      </c>
      <c r="F25" s="225">
        <f t="shared" si="2"/>
        <v>0</v>
      </c>
      <c r="G25" s="225">
        <f t="shared" si="2"/>
        <v>0</v>
      </c>
      <c r="H25" s="225">
        <f t="shared" si="2"/>
        <v>0</v>
      </c>
      <c r="I25" s="225">
        <f t="shared" si="2"/>
        <v>0</v>
      </c>
      <c r="J25" s="225">
        <f t="shared" si="2"/>
        <v>0</v>
      </c>
      <c r="K25" s="225">
        <f t="shared" si="2"/>
        <v>0</v>
      </c>
      <c r="L25" s="225">
        <f t="shared" si="2"/>
        <v>0</v>
      </c>
      <c r="M25" s="225">
        <f t="shared" si="2"/>
        <v>0</v>
      </c>
      <c r="N25" s="225">
        <f t="shared" si="2"/>
        <v>0</v>
      </c>
      <c r="O25" s="225">
        <f t="shared" si="2"/>
        <v>0</v>
      </c>
      <c r="P25" s="225">
        <f t="shared" si="2"/>
        <v>0</v>
      </c>
      <c r="Q25" s="225">
        <f t="shared" si="2"/>
        <v>0</v>
      </c>
      <c r="R25" s="225">
        <f t="shared" si="2"/>
        <v>0</v>
      </c>
      <c r="S25" s="225">
        <f t="shared" si="2"/>
        <v>0</v>
      </c>
      <c r="T25" s="225">
        <f t="shared" si="2"/>
        <v>0</v>
      </c>
      <c r="U25" s="225">
        <f t="shared" si="2"/>
        <v>0</v>
      </c>
      <c r="V25" s="225">
        <f t="shared" si="2"/>
        <v>0</v>
      </c>
      <c r="W25" s="225">
        <f t="shared" si="2"/>
        <v>0</v>
      </c>
      <c r="X25" s="225">
        <f t="shared" si="2"/>
        <v>0</v>
      </c>
      <c r="Y25" s="225">
        <f t="shared" si="2"/>
        <v>0</v>
      </c>
      <c r="Z25" s="225">
        <f t="shared" si="2"/>
        <v>0</v>
      </c>
      <c r="AA25" s="225">
        <f t="shared" si="2"/>
        <v>0</v>
      </c>
      <c r="AB25" s="225">
        <f t="shared" si="2"/>
        <v>0</v>
      </c>
      <c r="AC25" s="225">
        <f t="shared" si="2"/>
        <v>0</v>
      </c>
      <c r="AD25" s="225">
        <f t="shared" si="2"/>
        <v>0</v>
      </c>
      <c r="AE25" s="226">
        <f t="shared" si="2"/>
        <v>0</v>
      </c>
      <c r="AF25" s="228">
        <f t="shared" si="2"/>
        <v>0</v>
      </c>
      <c r="AG25" s="87"/>
    </row>
    <row r="26" spans="2:37" ht="15.5" x14ac:dyDescent="0.35">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7"/>
    </row>
    <row r="27" spans="2:37" ht="15.5" x14ac:dyDescent="0.35">
      <c r="B27" s="88"/>
      <c r="C27" s="88"/>
      <c r="D27" s="102"/>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7"/>
    </row>
    <row r="28" spans="2:37" x14ac:dyDescent="0.25">
      <c r="B28" s="8"/>
    </row>
  </sheetData>
  <sheetProtection selectLockedCells="1"/>
  <mergeCells count="15">
    <mergeCell ref="B2:C2"/>
    <mergeCell ref="E3:L5"/>
    <mergeCell ref="B12:C13"/>
    <mergeCell ref="D12:AF12"/>
    <mergeCell ref="B15:C15"/>
    <mergeCell ref="D15:AE16"/>
    <mergeCell ref="AF15:AF18"/>
    <mergeCell ref="B24:C24"/>
    <mergeCell ref="B25:C25"/>
    <mergeCell ref="B19:C19"/>
    <mergeCell ref="B20:C20"/>
    <mergeCell ref="D20:AE20"/>
    <mergeCell ref="B21:C21"/>
    <mergeCell ref="B22:C22"/>
    <mergeCell ref="B23:C23"/>
  </mergeCells>
  <dataValidations count="2">
    <dataValidation allowBlank="1" showInputMessage="1" showErrorMessage="1" prompt="Si prega di indicare il periodo in cui è stata effettuata la misurazione." sqref="C9" xr:uid="{EE5208BE-59DB-442A-B3B4-FC6BC2D5AB81}"/>
    <dataValidation type="list" allowBlank="1" showInputMessage="1" showErrorMessage="1" prompt="Si prega di selezionare le unità di misura per il calcolo delle perdite alimentari " sqref="C16" xr:uid="{198F3133-97BB-4B45-B9E5-CCF7BF3AE660}">
      <formula1>$AI$7:$AI$9</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69F86-0D2D-4AF8-A1FE-14BDC162E721}">
  <sheetPr>
    <pageSetUpPr autoPageBreaks="0"/>
  </sheetPr>
  <dimension ref="A2:Q68"/>
  <sheetViews>
    <sheetView showGridLines="0" zoomScale="90" zoomScaleNormal="90" workbookViewId="0">
      <selection activeCell="B8" sqref="B8:D8"/>
    </sheetView>
  </sheetViews>
  <sheetFormatPr baseColWidth="10" defaultColWidth="11.453125" defaultRowHeight="12.5" x14ac:dyDescent="0.25"/>
  <cols>
    <col min="1" max="1" width="10.453125" style="15" customWidth="1"/>
    <col min="2" max="2" width="33.54296875" style="15" customWidth="1"/>
    <col min="3" max="3" width="36.453125" style="15" customWidth="1"/>
    <col min="4" max="4" width="38.36328125" style="15" customWidth="1"/>
    <col min="5" max="5" width="33" style="15" customWidth="1"/>
    <col min="6" max="7" width="30.6328125" style="15" customWidth="1"/>
    <col min="8" max="8" width="43" style="15" customWidth="1"/>
    <col min="9" max="9" width="34.08984375" style="15" customWidth="1"/>
    <col min="10" max="10" width="24" style="15" customWidth="1"/>
    <col min="11" max="14" width="11.453125" style="15"/>
    <col min="15" max="15" width="0" style="15" hidden="1" customWidth="1"/>
    <col min="16" max="16384" width="11.453125" style="15"/>
  </cols>
  <sheetData>
    <row r="2" spans="2:15" ht="13.75" thickBot="1" x14ac:dyDescent="0.3"/>
    <row r="3" spans="2:15" ht="24.75" customHeight="1" x14ac:dyDescent="0.25">
      <c r="B3" s="267" t="s">
        <v>39</v>
      </c>
      <c r="C3" s="264"/>
    </row>
    <row r="4" spans="2:15" ht="24.75" customHeight="1" thickBot="1" x14ac:dyDescent="0.3">
      <c r="B4" s="265" t="s">
        <v>42</v>
      </c>
      <c r="C4" s="266"/>
    </row>
    <row r="5" spans="2:15" ht="13.75" thickBot="1" x14ac:dyDescent="0.3"/>
    <row r="6" spans="2:15" ht="24" customHeight="1" thickBot="1" x14ac:dyDescent="0.3">
      <c r="B6" s="465" t="s">
        <v>57</v>
      </c>
      <c r="C6" s="466"/>
      <c r="D6" s="466"/>
      <c r="E6" s="467"/>
      <c r="F6" s="466"/>
      <c r="G6" s="466"/>
      <c r="H6" s="468"/>
    </row>
    <row r="7" spans="2:15" ht="38.25" customHeight="1" thickBot="1" x14ac:dyDescent="0.3">
      <c r="B7" s="31"/>
      <c r="C7" s="32"/>
      <c r="D7" s="32"/>
      <c r="E7" s="82" t="s">
        <v>58</v>
      </c>
      <c r="F7" s="469" t="s">
        <v>59</v>
      </c>
      <c r="G7" s="470"/>
      <c r="H7" s="470"/>
      <c r="I7" s="316"/>
    </row>
    <row r="8" spans="2:15" ht="169.25" customHeight="1" thickBot="1" x14ac:dyDescent="0.3">
      <c r="B8" s="471" t="s">
        <v>60</v>
      </c>
      <c r="C8" s="472"/>
      <c r="D8" s="472"/>
      <c r="E8" s="78" t="s">
        <v>61</v>
      </c>
      <c r="F8" s="79" t="s">
        <v>62</v>
      </c>
      <c r="G8" s="80" t="s">
        <v>63</v>
      </c>
      <c r="H8" s="81" t="s">
        <v>64</v>
      </c>
      <c r="I8" s="77"/>
      <c r="J8" s="76"/>
    </row>
    <row r="9" spans="2:15" ht="50.25" customHeight="1" x14ac:dyDescent="0.25">
      <c r="B9" s="491" t="s">
        <v>65</v>
      </c>
      <c r="C9" s="473" t="s">
        <v>66</v>
      </c>
      <c r="D9" s="474"/>
      <c r="E9" s="323"/>
      <c r="F9" s="62"/>
      <c r="G9" s="63"/>
      <c r="H9" s="62"/>
      <c r="I9" s="75"/>
    </row>
    <row r="10" spans="2:15" ht="50.25" customHeight="1" x14ac:dyDescent="0.25">
      <c r="B10" s="492"/>
      <c r="C10" s="475" t="s">
        <v>67</v>
      </c>
      <c r="D10" s="476"/>
      <c r="E10" s="323"/>
      <c r="F10" s="64"/>
      <c r="G10" s="65"/>
      <c r="H10" s="64"/>
    </row>
    <row r="11" spans="2:15" ht="56.25" customHeight="1" x14ac:dyDescent="0.25">
      <c r="B11" s="492"/>
      <c r="C11" s="475" t="s">
        <v>68</v>
      </c>
      <c r="D11" s="476"/>
      <c r="E11" s="323"/>
      <c r="F11" s="64"/>
      <c r="G11" s="65"/>
      <c r="H11" s="64"/>
      <c r="O11" s="15" t="s">
        <v>9</v>
      </c>
    </row>
    <row r="12" spans="2:15" ht="50.25" customHeight="1" x14ac:dyDescent="0.25">
      <c r="B12" s="492"/>
      <c r="C12" s="475" t="s">
        <v>70</v>
      </c>
      <c r="D12" s="476"/>
      <c r="E12" s="323"/>
      <c r="F12" s="64"/>
      <c r="G12" s="65"/>
      <c r="H12" s="64"/>
    </row>
    <row r="13" spans="2:15" ht="50.25" customHeight="1" x14ac:dyDescent="0.25">
      <c r="B13" s="492"/>
      <c r="C13" s="475" t="s">
        <v>71</v>
      </c>
      <c r="D13" s="476"/>
      <c r="E13" s="323"/>
      <c r="F13" s="64"/>
      <c r="G13" s="65"/>
      <c r="H13" s="64"/>
      <c r="O13" s="15" t="s">
        <v>0</v>
      </c>
    </row>
    <row r="14" spans="2:15" ht="50.25" customHeight="1" x14ac:dyDescent="0.25">
      <c r="B14" s="492"/>
      <c r="C14" s="475" t="s">
        <v>73</v>
      </c>
      <c r="D14" s="476"/>
      <c r="E14" s="323"/>
      <c r="F14" s="64"/>
      <c r="G14" s="65"/>
      <c r="H14" s="64"/>
      <c r="O14" s="15" t="s">
        <v>6</v>
      </c>
    </row>
    <row r="15" spans="2:15" ht="50.25" customHeight="1" x14ac:dyDescent="0.25">
      <c r="B15" s="492"/>
      <c r="C15" s="475" t="s">
        <v>355</v>
      </c>
      <c r="D15" s="476"/>
      <c r="E15" s="323"/>
      <c r="F15" s="64"/>
      <c r="G15" s="65"/>
      <c r="H15" s="64"/>
      <c r="O15" s="15" t="s">
        <v>7</v>
      </c>
    </row>
    <row r="16" spans="2:15" ht="50.25" customHeight="1" x14ac:dyDescent="0.25">
      <c r="B16" s="492"/>
      <c r="C16" s="475" t="s">
        <v>76</v>
      </c>
      <c r="D16" s="476"/>
      <c r="E16" s="323"/>
      <c r="F16" s="64"/>
      <c r="G16" s="65"/>
      <c r="H16" s="64"/>
      <c r="J16" s="33"/>
    </row>
    <row r="17" spans="1:10" ht="50.25" customHeight="1" x14ac:dyDescent="0.25">
      <c r="B17" s="492"/>
      <c r="C17" s="475" t="s">
        <v>77</v>
      </c>
      <c r="D17" s="476"/>
      <c r="E17" s="323"/>
      <c r="F17" s="64"/>
      <c r="G17" s="65"/>
      <c r="H17" s="64"/>
      <c r="J17" s="33"/>
    </row>
    <row r="18" spans="1:10" ht="33" customHeight="1" x14ac:dyDescent="0.25">
      <c r="B18" s="492"/>
      <c r="C18" s="501" t="s">
        <v>78</v>
      </c>
      <c r="D18" s="501"/>
      <c r="E18" s="510"/>
      <c r="F18" s="516"/>
      <c r="G18" s="506"/>
      <c r="H18" s="506"/>
    </row>
    <row r="19" spans="1:10" ht="12.75" customHeight="1" x14ac:dyDescent="0.25">
      <c r="B19" s="492"/>
      <c r="C19" s="497" t="s">
        <v>79</v>
      </c>
      <c r="D19" s="497"/>
      <c r="E19" s="511"/>
      <c r="F19" s="517"/>
      <c r="G19" s="507"/>
      <c r="H19" s="507"/>
    </row>
    <row r="20" spans="1:10" ht="50.25" customHeight="1" thickBot="1" x14ac:dyDescent="0.3">
      <c r="B20" s="493"/>
      <c r="C20" s="502" t="s">
        <v>80</v>
      </c>
      <c r="D20" s="503"/>
      <c r="E20" s="300"/>
      <c r="F20" s="66"/>
      <c r="G20" s="67"/>
      <c r="H20" s="67"/>
    </row>
    <row r="21" spans="1:10" ht="50.25" customHeight="1" x14ac:dyDescent="0.25">
      <c r="B21" s="491" t="s">
        <v>81</v>
      </c>
      <c r="C21" s="504" t="s">
        <v>82</v>
      </c>
      <c r="D21" s="505"/>
      <c r="E21" s="323"/>
      <c r="F21" s="298"/>
      <c r="G21" s="299"/>
      <c r="H21" s="299"/>
    </row>
    <row r="22" spans="1:10" ht="50.25" customHeight="1" x14ac:dyDescent="0.25">
      <c r="B22" s="492"/>
      <c r="C22" s="498" t="s">
        <v>83</v>
      </c>
      <c r="D22" s="499"/>
      <c r="E22" s="323"/>
      <c r="F22" s="303"/>
      <c r="G22" s="65"/>
      <c r="H22" s="65"/>
    </row>
    <row r="23" spans="1:10" ht="50.25" customHeight="1" x14ac:dyDescent="0.25">
      <c r="B23" s="500"/>
      <c r="C23" s="487" t="s">
        <v>84</v>
      </c>
      <c r="D23" s="476"/>
      <c r="E23" s="295"/>
      <c r="F23" s="301"/>
      <c r="G23" s="299"/>
      <c r="H23" s="299"/>
    </row>
    <row r="24" spans="1:10" ht="50.25" customHeight="1" thickBot="1" x14ac:dyDescent="0.3">
      <c r="B24" s="493"/>
      <c r="C24" s="487" t="s">
        <v>85</v>
      </c>
      <c r="D24" s="476"/>
      <c r="E24" s="300"/>
      <c r="F24" s="302"/>
      <c r="G24" s="67"/>
      <c r="H24" s="67"/>
    </row>
    <row r="25" spans="1:10" ht="50.25" customHeight="1" x14ac:dyDescent="0.25">
      <c r="B25" s="491" t="s">
        <v>86</v>
      </c>
      <c r="C25" s="473" t="s">
        <v>87</v>
      </c>
      <c r="D25" s="505"/>
      <c r="E25" s="323"/>
      <c r="F25" s="298"/>
      <c r="G25" s="299"/>
      <c r="H25" s="299"/>
    </row>
    <row r="26" spans="1:10" ht="65.25" customHeight="1" x14ac:dyDescent="0.25">
      <c r="B26" s="492"/>
      <c r="C26" s="475" t="s">
        <v>88</v>
      </c>
      <c r="D26" s="488"/>
      <c r="E26" s="323"/>
      <c r="F26" s="64"/>
      <c r="G26" s="65"/>
      <c r="H26" s="65"/>
    </row>
    <row r="27" spans="1:10" ht="50.25" customHeight="1" x14ac:dyDescent="0.25">
      <c r="A27" s="25"/>
      <c r="B27" s="492"/>
      <c r="C27" s="496" t="s">
        <v>89</v>
      </c>
      <c r="D27" s="496"/>
      <c r="E27" s="510"/>
      <c r="F27" s="512"/>
      <c r="G27" s="514"/>
      <c r="H27" s="514"/>
    </row>
    <row r="28" spans="1:10" ht="12.75" customHeight="1" x14ac:dyDescent="0.25">
      <c r="A28" s="25"/>
      <c r="B28" s="492"/>
      <c r="C28" s="508" t="s">
        <v>90</v>
      </c>
      <c r="D28" s="509"/>
      <c r="E28" s="511"/>
      <c r="F28" s="513"/>
      <c r="G28" s="515"/>
      <c r="H28" s="515"/>
    </row>
    <row r="29" spans="1:10" ht="94.25" customHeight="1" x14ac:dyDescent="0.25">
      <c r="B29" s="492"/>
      <c r="C29" s="475" t="s">
        <v>91</v>
      </c>
      <c r="D29" s="488"/>
      <c r="E29" s="323"/>
      <c r="F29" s="304"/>
      <c r="G29" s="69"/>
      <c r="H29" s="305"/>
    </row>
    <row r="30" spans="1:10" ht="60.65" customHeight="1" x14ac:dyDescent="0.25">
      <c r="B30" s="492"/>
      <c r="C30" s="475" t="s">
        <v>92</v>
      </c>
      <c r="D30" s="476"/>
      <c r="E30" s="323"/>
      <c r="F30" s="301"/>
      <c r="G30" s="299"/>
      <c r="H30" s="65"/>
    </row>
    <row r="31" spans="1:10" ht="65.25" customHeight="1" thickBot="1" x14ac:dyDescent="0.3">
      <c r="B31" s="493"/>
      <c r="C31" s="494" t="s">
        <v>93</v>
      </c>
      <c r="D31" s="495"/>
      <c r="E31" s="306"/>
      <c r="F31" s="302"/>
      <c r="G31" s="67"/>
      <c r="H31" s="67"/>
    </row>
    <row r="32" spans="1:10" ht="50.25" customHeight="1" x14ac:dyDescent="0.25">
      <c r="B32" s="491" t="s">
        <v>94</v>
      </c>
      <c r="C32" s="477" t="s">
        <v>95</v>
      </c>
      <c r="D32" s="478"/>
      <c r="E32" s="307"/>
      <c r="F32" s="308"/>
      <c r="G32" s="63"/>
      <c r="H32" s="309"/>
    </row>
    <row r="33" spans="1:9" ht="50.25" customHeight="1" x14ac:dyDescent="0.25">
      <c r="A33" s="284"/>
      <c r="B33" s="492"/>
      <c r="C33" s="487" t="s">
        <v>96</v>
      </c>
      <c r="D33" s="488"/>
      <c r="E33" s="311"/>
      <c r="F33" s="312"/>
      <c r="G33" s="65"/>
      <c r="H33" s="310"/>
    </row>
    <row r="34" spans="1:9" ht="50.25" customHeight="1" x14ac:dyDescent="0.25">
      <c r="A34" s="284"/>
      <c r="B34" s="492"/>
      <c r="C34" s="489" t="s">
        <v>97</v>
      </c>
      <c r="D34" s="490"/>
      <c r="E34" s="317"/>
      <c r="F34" s="318"/>
      <c r="G34" s="319"/>
      <c r="H34" s="319"/>
      <c r="I34" s="75"/>
    </row>
    <row r="35" spans="1:9" ht="15.75" customHeight="1" thickBot="1" x14ac:dyDescent="0.3">
      <c r="A35" s="76"/>
      <c r="B35" s="481" t="s">
        <v>98</v>
      </c>
      <c r="C35" s="482"/>
      <c r="D35" s="482"/>
      <c r="E35" s="482"/>
      <c r="F35" s="482"/>
      <c r="G35" s="482"/>
      <c r="H35" s="483"/>
      <c r="I35" s="76"/>
    </row>
    <row r="36" spans="1:9" ht="38.25" customHeight="1" thickBot="1" x14ac:dyDescent="0.3">
      <c r="A36" s="76"/>
      <c r="B36" s="465" t="s">
        <v>99</v>
      </c>
      <c r="C36" s="466"/>
      <c r="D36" s="466"/>
      <c r="E36" s="467"/>
      <c r="F36" s="466"/>
      <c r="G36" s="466"/>
      <c r="H36" s="468"/>
    </row>
    <row r="37" spans="1:9" ht="38.25" customHeight="1" thickBot="1" x14ac:dyDescent="0.3">
      <c r="A37" s="76"/>
      <c r="B37" s="484"/>
      <c r="C37" s="485"/>
      <c r="D37" s="486"/>
      <c r="E37" s="292" t="s">
        <v>58</v>
      </c>
      <c r="F37" s="451" t="s">
        <v>101</v>
      </c>
      <c r="G37" s="451"/>
      <c r="H37" s="452"/>
    </row>
    <row r="38" spans="1:9" ht="185.4" customHeight="1" thickBot="1" x14ac:dyDescent="0.3">
      <c r="B38" s="289" t="s">
        <v>102</v>
      </c>
      <c r="C38" s="479" t="s">
        <v>103</v>
      </c>
      <c r="D38" s="480"/>
      <c r="E38" s="314" t="s">
        <v>104</v>
      </c>
      <c r="F38" s="79" t="s">
        <v>62</v>
      </c>
      <c r="G38" s="79" t="s">
        <v>63</v>
      </c>
      <c r="H38" s="79" t="s">
        <v>107</v>
      </c>
    </row>
    <row r="39" spans="1:9" ht="50.25" customHeight="1" x14ac:dyDescent="0.25">
      <c r="B39" s="287"/>
      <c r="C39" s="449" t="s">
        <v>108</v>
      </c>
      <c r="D39" s="458"/>
      <c r="E39" s="313"/>
      <c r="F39" s="293"/>
      <c r="G39" s="288"/>
      <c r="H39" s="288"/>
    </row>
    <row r="40" spans="1:9" ht="50.25" customHeight="1" x14ac:dyDescent="0.25">
      <c r="B40" s="286"/>
      <c r="C40" s="449" t="s">
        <v>109</v>
      </c>
      <c r="D40" s="450"/>
      <c r="E40" s="295"/>
      <c r="F40" s="68"/>
      <c r="G40" s="69"/>
      <c r="H40" s="69"/>
    </row>
    <row r="41" spans="1:9" ht="50.25" customHeight="1" x14ac:dyDescent="0.25">
      <c r="A41" s="284"/>
      <c r="B41" s="286"/>
      <c r="C41" s="456" t="s">
        <v>110</v>
      </c>
      <c r="D41" s="457"/>
      <c r="E41" s="295"/>
      <c r="F41" s="68"/>
      <c r="G41" s="69"/>
      <c r="H41" s="69"/>
    </row>
    <row r="42" spans="1:9" ht="50.25" customHeight="1" x14ac:dyDescent="0.25">
      <c r="A42" s="284"/>
      <c r="B42" s="286"/>
      <c r="C42" s="449" t="s">
        <v>111</v>
      </c>
      <c r="D42" s="450"/>
      <c r="E42" s="294"/>
      <c r="F42" s="68"/>
      <c r="G42" s="69"/>
      <c r="H42" s="69"/>
    </row>
    <row r="43" spans="1:9" ht="50.25" customHeight="1" x14ac:dyDescent="0.25">
      <c r="A43" s="284"/>
      <c r="B43" s="286"/>
      <c r="C43" s="449" t="s">
        <v>112</v>
      </c>
      <c r="D43" s="450"/>
      <c r="E43" s="294"/>
      <c r="F43" s="68"/>
      <c r="G43" s="69"/>
      <c r="H43" s="69"/>
    </row>
    <row r="44" spans="1:9" ht="50.25" customHeight="1" x14ac:dyDescent="0.25">
      <c r="A44" s="284"/>
      <c r="B44" s="286"/>
      <c r="C44" s="449" t="s">
        <v>113</v>
      </c>
      <c r="D44" s="450"/>
      <c r="E44" s="295"/>
      <c r="F44" s="68"/>
      <c r="G44" s="69"/>
      <c r="H44" s="69"/>
    </row>
    <row r="45" spans="1:9" ht="50.25" customHeight="1" x14ac:dyDescent="0.25">
      <c r="A45" s="285"/>
      <c r="B45" s="286"/>
      <c r="C45" s="449" t="s">
        <v>114</v>
      </c>
      <c r="D45" s="450"/>
      <c r="E45" s="295"/>
      <c r="F45" s="68"/>
      <c r="G45" s="69"/>
      <c r="H45" s="69"/>
    </row>
    <row r="46" spans="1:9" ht="50.25" customHeight="1" x14ac:dyDescent="0.25">
      <c r="A46" s="285"/>
      <c r="B46" s="286"/>
      <c r="C46" s="449" t="s">
        <v>115</v>
      </c>
      <c r="D46" s="450"/>
      <c r="E46" s="295"/>
      <c r="F46" s="68"/>
      <c r="G46" s="69"/>
      <c r="H46" s="69"/>
    </row>
    <row r="47" spans="1:9" ht="50.25" customHeight="1" x14ac:dyDescent="0.25">
      <c r="A47" s="285"/>
      <c r="B47" s="286"/>
      <c r="C47" s="454" t="s">
        <v>116</v>
      </c>
      <c r="D47" s="455"/>
      <c r="E47" s="295"/>
      <c r="F47" s="68"/>
      <c r="G47" s="69"/>
      <c r="H47" s="69"/>
    </row>
    <row r="48" spans="1:9" ht="50.25" customHeight="1" thickBot="1" x14ac:dyDescent="0.3">
      <c r="A48" s="285"/>
      <c r="B48" s="462" t="s">
        <v>117</v>
      </c>
      <c r="C48" s="463"/>
      <c r="D48" s="464"/>
      <c r="E48" s="291"/>
      <c r="F48" s="70"/>
      <c r="G48" s="71"/>
      <c r="H48" s="71"/>
    </row>
    <row r="49" spans="1:5" ht="35.15" customHeight="1" x14ac:dyDescent="0.25">
      <c r="A49" s="290"/>
      <c r="B49" s="315"/>
      <c r="C49" s="461"/>
      <c r="D49" s="461"/>
      <c r="E49" s="222"/>
    </row>
    <row r="50" spans="1:5" ht="35.15" customHeight="1" x14ac:dyDescent="0.25">
      <c r="A50" s="290"/>
      <c r="B50" s="83"/>
      <c r="C50" s="453"/>
      <c r="D50" s="453"/>
    </row>
    <row r="51" spans="1:5" ht="35.15" customHeight="1" x14ac:dyDescent="0.25">
      <c r="A51" s="290"/>
      <c r="B51" s="290"/>
      <c r="C51" s="453"/>
      <c r="D51" s="453"/>
    </row>
    <row r="52" spans="1:5" ht="15.5" x14ac:dyDescent="0.25">
      <c r="A52" s="83"/>
      <c r="B52" s="290"/>
      <c r="C52" s="453"/>
      <c r="D52" s="453"/>
    </row>
    <row r="53" spans="1:5" ht="15" hidden="1" customHeight="1" x14ac:dyDescent="0.25">
      <c r="A53" s="83"/>
      <c r="B53" s="83"/>
      <c r="C53" s="454" t="s">
        <v>4</v>
      </c>
      <c r="D53" s="455"/>
    </row>
    <row r="54" spans="1:5" ht="18" hidden="1" customHeight="1" x14ac:dyDescent="0.3">
      <c r="A54" s="83"/>
      <c r="B54" s="84" t="s">
        <v>1</v>
      </c>
      <c r="C54" s="459" t="s">
        <v>5</v>
      </c>
      <c r="D54" s="460"/>
    </row>
    <row r="55" spans="1:5" ht="18" hidden="1" customHeight="1" x14ac:dyDescent="0.3">
      <c r="A55" s="83"/>
      <c r="B55" s="85" t="s">
        <v>2</v>
      </c>
      <c r="C55" s="459" t="s">
        <v>8</v>
      </c>
      <c r="D55" s="460"/>
    </row>
    <row r="56" spans="1:5" ht="35.4" hidden="1" thickBot="1" x14ac:dyDescent="0.35">
      <c r="A56" s="83"/>
      <c r="B56" s="85" t="s">
        <v>3</v>
      </c>
      <c r="C56" s="321"/>
      <c r="D56" s="322"/>
    </row>
    <row r="57" spans="1:5" ht="17.399999999999999" hidden="1" x14ac:dyDescent="0.3">
      <c r="A57" s="83"/>
      <c r="B57" s="86"/>
      <c r="C57" s="83"/>
    </row>
    <row r="58" spans="1:5" ht="13.25" hidden="1" x14ac:dyDescent="0.25">
      <c r="A58" s="83"/>
      <c r="B58" s="83"/>
      <c r="C58" s="83"/>
    </row>
    <row r="59" spans="1:5" ht="13.25" hidden="1" x14ac:dyDescent="0.25">
      <c r="A59" s="83"/>
      <c r="B59" s="83"/>
      <c r="C59" s="83"/>
    </row>
    <row r="60" spans="1:5" x14ac:dyDescent="0.25">
      <c r="A60" s="83"/>
      <c r="C60" s="83"/>
      <c r="D60" s="76"/>
    </row>
    <row r="61" spans="1:5" x14ac:dyDescent="0.25">
      <c r="A61" s="83"/>
      <c r="C61" s="83"/>
    </row>
    <row r="62" spans="1:5" x14ac:dyDescent="0.25">
      <c r="A62" s="83"/>
      <c r="C62" s="83"/>
    </row>
    <row r="63" spans="1:5" x14ac:dyDescent="0.25">
      <c r="C63" s="83"/>
    </row>
    <row r="64" spans="1:5" x14ac:dyDescent="0.25">
      <c r="C64" s="83"/>
    </row>
    <row r="65" spans="3:17" x14ac:dyDescent="0.25">
      <c r="C65" s="83"/>
    </row>
    <row r="66" spans="3:17" x14ac:dyDescent="0.25">
      <c r="C66" s="83"/>
    </row>
    <row r="67" spans="3:17" x14ac:dyDescent="0.25">
      <c r="C67" s="83"/>
      <c r="Q67" s="15" t="s">
        <v>124</v>
      </c>
    </row>
    <row r="68" spans="3:17" x14ac:dyDescent="0.25">
      <c r="Q68" s="15" t="s">
        <v>125</v>
      </c>
    </row>
  </sheetData>
  <sheetProtection selectLockedCells="1"/>
  <mergeCells count="63">
    <mergeCell ref="C54:D54"/>
    <mergeCell ref="C55:D55"/>
    <mergeCell ref="B48:D48"/>
    <mergeCell ref="C49:D49"/>
    <mergeCell ref="C50:D50"/>
    <mergeCell ref="C51:D51"/>
    <mergeCell ref="C52:D52"/>
    <mergeCell ref="C53:D53"/>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B25:B31"/>
    <mergeCell ref="C25:D25"/>
    <mergeCell ref="C26:D26"/>
    <mergeCell ref="C27:D27"/>
    <mergeCell ref="G27:G28"/>
    <mergeCell ref="C28:D28"/>
    <mergeCell ref="C29:D29"/>
    <mergeCell ref="C30:D30"/>
    <mergeCell ref="E27:E28"/>
    <mergeCell ref="F27:F28"/>
    <mergeCell ref="C32:D32"/>
    <mergeCell ref="C33:D33"/>
    <mergeCell ref="H18:H19"/>
    <mergeCell ref="C19:D19"/>
    <mergeCell ref="C20:D20"/>
    <mergeCell ref="F18:F19"/>
    <mergeCell ref="C31:D31"/>
    <mergeCell ref="H27:H28"/>
    <mergeCell ref="B21:B24"/>
    <mergeCell ref="C21:D21"/>
    <mergeCell ref="C22:D22"/>
    <mergeCell ref="C23:D23"/>
    <mergeCell ref="C24:D24"/>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s>
  <dataValidations count="3">
    <dataValidation type="list" allowBlank="1" showInputMessage="1" showErrorMessage="1" sqref="E49" xr:uid="{B82B0C9E-37FB-4A63-941C-831D7AD6BEE5}">
      <formula1>$B$54:$B$57</formula1>
    </dataValidation>
    <dataValidation type="list" allowBlank="1" showInputMessage="1" showErrorMessage="1" sqref="E39:E48 E29:E32 E9:E18 E20:E27" xr:uid="{5A1C986B-A1AF-49E6-9C1C-4EBC9992765E}">
      <formula1>$B$54:$B$56</formula1>
    </dataValidation>
    <dataValidation type="list" allowBlank="1" showInputMessage="1" showErrorMessage="1" sqref="B39:B47" xr:uid="{B0CB0303-CAFF-4B5B-B8F8-BFF3B8A86C45}">
      <formula1>$O$11:$O$15</formula1>
    </dataValidation>
  </dataValidations>
  <hyperlinks>
    <hyperlink ref="C28:D28" r:id="rId1" display="https://www.foodsaveapp.ch/" xr:uid="{6C59A9D4-D78C-4DBA-A070-8C4C90872BC2}"/>
    <hyperlink ref="C19:D19" r:id="rId2" display="siehe Informationsblatt dazu" xr:uid="{6599F14B-DB1A-47B4-856A-918BAE5B2346}"/>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C63A3-3967-4E36-8CDC-C390A9C3F485}">
  <dimension ref="B1:AL28"/>
  <sheetViews>
    <sheetView showGridLines="0" zoomScale="90" zoomScaleNormal="90" workbookViewId="0">
      <pane xSplit="3" ySplit="13" topLeftCell="D14" activePane="bottomRight" state="frozen"/>
      <selection pane="topRight" activeCell="D1" sqref="D1"/>
      <selection pane="bottomLeft" activeCell="A14" sqref="A14"/>
      <selection pane="bottomRight" sqref="A1:XFD1048576"/>
    </sheetView>
  </sheetViews>
  <sheetFormatPr baseColWidth="10" defaultColWidth="11.54296875" defaultRowHeight="12.5" x14ac:dyDescent="0.25"/>
  <cols>
    <col min="1" max="1" width="2.6328125" customWidth="1"/>
    <col min="2" max="2" width="51.54296875" customWidth="1"/>
    <col min="3" max="3" width="38.08984375" customWidth="1"/>
    <col min="4" max="32" width="12.6328125" customWidth="1"/>
    <col min="35" max="35" width="29.54296875" customWidth="1"/>
    <col min="36" max="36" width="21.08984375" customWidth="1"/>
    <col min="37" max="37" width="24.6328125" customWidth="1"/>
    <col min="38" max="38" width="16.90625" customWidth="1"/>
  </cols>
  <sheetData>
    <row r="1" spans="2:38" ht="15.5" x14ac:dyDescent="0.35">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7"/>
    </row>
    <row r="2" spans="2:38" ht="19.5" customHeight="1" x14ac:dyDescent="0.35">
      <c r="B2" s="424" t="s">
        <v>36</v>
      </c>
      <c r="C2" s="424"/>
      <c r="E2" s="24" t="s">
        <v>37</v>
      </c>
      <c r="F2" s="24"/>
      <c r="G2" s="24"/>
      <c r="H2" s="24"/>
      <c r="I2" s="24"/>
      <c r="J2" s="24"/>
      <c r="K2" s="24"/>
      <c r="L2" s="24"/>
      <c r="M2" s="88"/>
      <c r="N2" s="88"/>
      <c r="O2" s="88"/>
      <c r="P2" s="88"/>
      <c r="Q2" s="88"/>
      <c r="R2" s="88"/>
      <c r="S2" s="88"/>
      <c r="T2" s="88"/>
      <c r="U2" s="88"/>
      <c r="V2" s="88"/>
      <c r="W2" s="88"/>
      <c r="X2" s="88"/>
      <c r="Y2" s="88"/>
      <c r="Z2" s="88"/>
      <c r="AA2" s="88"/>
      <c r="AB2" s="88"/>
      <c r="AC2" s="88"/>
      <c r="AD2" s="88"/>
      <c r="AE2" s="88"/>
      <c r="AF2" s="88"/>
      <c r="AG2" s="87"/>
    </row>
    <row r="3" spans="2:38" ht="15.65" customHeight="1" x14ac:dyDescent="0.35">
      <c r="B3" s="88"/>
      <c r="C3" s="88"/>
      <c r="E3" s="433" t="s">
        <v>38</v>
      </c>
      <c r="F3" s="433"/>
      <c r="G3" s="433"/>
      <c r="H3" s="433"/>
      <c r="I3" s="433"/>
      <c r="J3" s="433"/>
      <c r="K3" s="433"/>
      <c r="L3" s="433"/>
      <c r="M3" s="88"/>
      <c r="N3" s="88"/>
      <c r="O3" s="88"/>
      <c r="P3" s="88"/>
      <c r="Q3" s="88"/>
      <c r="R3" s="88"/>
      <c r="S3" s="88"/>
      <c r="T3" s="88"/>
      <c r="U3" s="88"/>
      <c r="V3" s="88"/>
      <c r="W3" s="88"/>
      <c r="X3" s="88"/>
      <c r="Y3" s="88"/>
      <c r="Z3" s="88"/>
      <c r="AA3" s="88"/>
      <c r="AB3" s="88"/>
      <c r="AC3" s="88"/>
      <c r="AD3" s="88"/>
      <c r="AE3" s="88"/>
      <c r="AF3" s="88"/>
      <c r="AG3" s="87"/>
    </row>
    <row r="4" spans="2:38" ht="15.5" x14ac:dyDescent="0.35">
      <c r="B4" s="88"/>
      <c r="C4" s="88"/>
      <c r="E4" s="433"/>
      <c r="F4" s="433"/>
      <c r="G4" s="433"/>
      <c r="H4" s="433"/>
      <c r="I4" s="433"/>
      <c r="J4" s="433"/>
      <c r="K4" s="433"/>
      <c r="L4" s="433"/>
      <c r="M4" s="88"/>
      <c r="N4" s="88"/>
      <c r="O4" s="88"/>
      <c r="P4" s="88"/>
      <c r="Q4" s="88"/>
      <c r="R4" s="88"/>
      <c r="S4" s="88"/>
      <c r="T4" s="88"/>
      <c r="U4" s="88"/>
      <c r="V4" s="88"/>
      <c r="W4" s="88"/>
      <c r="X4" s="88"/>
      <c r="Y4" s="88"/>
      <c r="Z4" s="88"/>
      <c r="AA4" s="88"/>
      <c r="AB4" s="88"/>
      <c r="AC4" s="88"/>
      <c r="AD4" s="88"/>
      <c r="AE4" s="88"/>
      <c r="AF4" s="88"/>
      <c r="AG4" s="87"/>
    </row>
    <row r="5" spans="2:38" ht="15.5" x14ac:dyDescent="0.35">
      <c r="B5" s="88"/>
      <c r="C5" s="88"/>
      <c r="E5" s="433"/>
      <c r="F5" s="433"/>
      <c r="G5" s="433"/>
      <c r="H5" s="433"/>
      <c r="I5" s="433"/>
      <c r="J5" s="433"/>
      <c r="K5" s="433"/>
      <c r="L5" s="433"/>
      <c r="M5" s="88"/>
      <c r="N5" s="88"/>
      <c r="O5" s="88"/>
      <c r="P5" s="88"/>
      <c r="Q5" s="88"/>
      <c r="R5" s="88"/>
      <c r="S5" s="88"/>
      <c r="T5" s="88"/>
      <c r="U5" s="88"/>
      <c r="V5" s="88"/>
      <c r="W5" s="88"/>
      <c r="X5" s="88"/>
      <c r="Y5" s="88"/>
      <c r="Z5" s="88"/>
      <c r="AA5" s="88"/>
      <c r="AB5" s="88"/>
      <c r="AC5" s="88"/>
      <c r="AD5" s="88"/>
      <c r="AE5" s="88"/>
      <c r="AF5" s="88"/>
      <c r="AG5" s="87"/>
    </row>
    <row r="6" spans="2:38" ht="16" thickBot="1" x14ac:dyDescent="0.4">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7"/>
      <c r="AI6" s="335" t="s">
        <v>350</v>
      </c>
      <c r="AJ6" s="6"/>
      <c r="AK6" s="6"/>
    </row>
    <row r="7" spans="2:38" ht="15.5" x14ac:dyDescent="0.35">
      <c r="B7" s="236"/>
      <c r="C7" s="237"/>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9"/>
      <c r="AG7" s="87"/>
      <c r="AI7" s="34" t="s">
        <v>346</v>
      </c>
      <c r="AJ7" s="4"/>
      <c r="AK7" s="10"/>
    </row>
    <row r="8" spans="2:38" ht="15.5" x14ac:dyDescent="0.35">
      <c r="B8" s="89" t="s">
        <v>39</v>
      </c>
      <c r="C8" s="92"/>
      <c r="D8" s="90"/>
      <c r="E8" s="93"/>
      <c r="F8" s="90"/>
      <c r="G8" s="90"/>
      <c r="H8" s="90"/>
      <c r="I8" s="90"/>
      <c r="J8" s="90"/>
      <c r="K8" s="90"/>
      <c r="L8" s="90"/>
      <c r="M8" s="90"/>
      <c r="N8" s="90"/>
      <c r="O8" s="90"/>
      <c r="P8" s="90"/>
      <c r="Q8" s="90"/>
      <c r="R8" s="90"/>
      <c r="S8" s="90"/>
      <c r="T8" s="90"/>
      <c r="U8" s="90"/>
      <c r="V8" s="93"/>
      <c r="W8" s="90"/>
      <c r="X8" s="90"/>
      <c r="Y8" s="90"/>
      <c r="Z8" s="90"/>
      <c r="AA8" s="90"/>
      <c r="AB8" s="90"/>
      <c r="AC8" s="90"/>
      <c r="AD8" s="90"/>
      <c r="AE8" s="90"/>
      <c r="AF8" s="91"/>
      <c r="AG8" s="87"/>
      <c r="AI8" s="35" t="s">
        <v>348</v>
      </c>
      <c r="AJ8" s="6"/>
      <c r="AK8" s="235"/>
    </row>
    <row r="9" spans="2:38" ht="15.5" x14ac:dyDescent="0.35">
      <c r="B9" s="89" t="s">
        <v>40</v>
      </c>
      <c r="C9" s="94"/>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1"/>
      <c r="AG9" s="87"/>
      <c r="AI9" s="35" t="s">
        <v>349</v>
      </c>
      <c r="AJ9" s="234"/>
      <c r="AK9" s="235"/>
    </row>
    <row r="10" spans="2:38" ht="15.5" x14ac:dyDescent="0.35">
      <c r="B10" s="89" t="s">
        <v>41</v>
      </c>
      <c r="C10" s="587"/>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1"/>
      <c r="AG10" s="87"/>
      <c r="AJ10" s="234"/>
      <c r="AK10" s="235"/>
    </row>
    <row r="11" spans="2:38" ht="15.5" x14ac:dyDescent="0.35">
      <c r="B11" s="89" t="s">
        <v>42</v>
      </c>
      <c r="C11" s="94"/>
      <c r="D11" s="95"/>
      <c r="E11" s="95"/>
      <c r="F11" s="95"/>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1"/>
      <c r="AG11" s="87"/>
      <c r="AI11" s="338" t="s">
        <v>351</v>
      </c>
      <c r="AK11" s="234"/>
      <c r="AL11" s="235"/>
    </row>
    <row r="12" spans="2:38" ht="18" customHeight="1" x14ac:dyDescent="0.3">
      <c r="B12" s="429"/>
      <c r="C12" s="430"/>
      <c r="D12" s="435" t="s">
        <v>43</v>
      </c>
      <c r="E12" s="436"/>
      <c r="F12" s="436"/>
      <c r="G12" s="436"/>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7"/>
      <c r="AG12" s="87"/>
      <c r="AI12" s="337" t="s">
        <v>352</v>
      </c>
      <c r="AJ12" s="233"/>
      <c r="AK12" s="234"/>
      <c r="AL12" s="235"/>
    </row>
    <row r="13" spans="2:38" ht="16" thickBot="1" x14ac:dyDescent="0.35">
      <c r="B13" s="431"/>
      <c r="C13" s="432"/>
      <c r="D13" s="96">
        <v>1</v>
      </c>
      <c r="E13" s="96">
        <v>2</v>
      </c>
      <c r="F13" s="96">
        <v>3</v>
      </c>
      <c r="G13" s="96">
        <v>4</v>
      </c>
      <c r="H13" s="96">
        <v>5</v>
      </c>
      <c r="I13" s="96">
        <v>6</v>
      </c>
      <c r="J13" s="96">
        <v>7</v>
      </c>
      <c r="K13" s="96">
        <v>8</v>
      </c>
      <c r="L13" s="96">
        <v>9</v>
      </c>
      <c r="M13" s="96">
        <v>10</v>
      </c>
      <c r="N13" s="96">
        <v>11</v>
      </c>
      <c r="O13" s="96">
        <v>12</v>
      </c>
      <c r="P13" s="96">
        <v>13</v>
      </c>
      <c r="Q13" s="96">
        <v>14</v>
      </c>
      <c r="R13" s="96">
        <v>15</v>
      </c>
      <c r="S13" s="96">
        <v>16</v>
      </c>
      <c r="T13" s="96">
        <v>17</v>
      </c>
      <c r="U13" s="96">
        <v>18</v>
      </c>
      <c r="V13" s="96">
        <v>19</v>
      </c>
      <c r="W13" s="96">
        <v>20</v>
      </c>
      <c r="X13" s="96">
        <v>21</v>
      </c>
      <c r="Y13" s="96">
        <v>22</v>
      </c>
      <c r="Z13" s="96">
        <v>23</v>
      </c>
      <c r="AA13" s="96">
        <v>24</v>
      </c>
      <c r="AB13" s="96">
        <v>25</v>
      </c>
      <c r="AC13" s="96">
        <v>26</v>
      </c>
      <c r="AD13" s="96">
        <v>27</v>
      </c>
      <c r="AE13" s="97">
        <v>28</v>
      </c>
      <c r="AF13" s="98" t="s">
        <v>44</v>
      </c>
      <c r="AG13" s="87"/>
      <c r="AH13" s="233"/>
      <c r="AI13" s="233" t="s">
        <v>353</v>
      </c>
      <c r="AJ13" s="233"/>
    </row>
    <row r="14" spans="2:38" ht="16" thickBot="1" x14ac:dyDescent="0.35">
      <c r="B14" s="324"/>
      <c r="C14" s="270" t="s">
        <v>45</v>
      </c>
      <c r="D14" s="585"/>
      <c r="E14" s="585"/>
      <c r="F14" s="585"/>
      <c r="G14" s="585"/>
      <c r="H14" s="585"/>
      <c r="I14" s="585"/>
      <c r="J14" s="585"/>
      <c r="K14" s="585"/>
      <c r="L14" s="585"/>
      <c r="M14" s="585"/>
      <c r="N14" s="585"/>
      <c r="O14" s="585"/>
      <c r="P14" s="585"/>
      <c r="Q14" s="585"/>
      <c r="R14" s="585"/>
      <c r="S14" s="585"/>
      <c r="T14" s="585"/>
      <c r="U14" s="585"/>
      <c r="V14" s="585"/>
      <c r="W14" s="585"/>
      <c r="X14" s="585"/>
      <c r="Y14" s="585"/>
      <c r="Z14" s="585"/>
      <c r="AA14" s="585"/>
      <c r="AB14" s="585"/>
      <c r="AC14" s="585"/>
      <c r="AD14" s="585"/>
      <c r="AE14" s="586"/>
      <c r="AF14" s="269"/>
      <c r="AG14" s="87"/>
      <c r="AH14" s="233"/>
      <c r="AI14" s="233" t="s">
        <v>354</v>
      </c>
      <c r="AJ14" s="233"/>
    </row>
    <row r="15" spans="2:38" ht="18" customHeight="1" thickBot="1" x14ac:dyDescent="0.35">
      <c r="B15" s="438" t="s">
        <v>46</v>
      </c>
      <c r="C15" s="439"/>
      <c r="D15" s="425"/>
      <c r="E15" s="426"/>
      <c r="F15" s="426"/>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6"/>
      <c r="AF15" s="442"/>
      <c r="AG15" s="87"/>
      <c r="AH15" s="233"/>
      <c r="AI15" s="233"/>
      <c r="AJ15" s="233"/>
      <c r="AK15" s="233"/>
    </row>
    <row r="16" spans="2:38" ht="18" customHeight="1" x14ac:dyDescent="0.3">
      <c r="B16" s="99" t="s">
        <v>47</v>
      </c>
      <c r="C16" s="100" t="s">
        <v>346</v>
      </c>
      <c r="D16" s="427"/>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43"/>
      <c r="AG16" s="87"/>
      <c r="AH16" s="233"/>
      <c r="AI16" s="12"/>
      <c r="AK16" s="233"/>
    </row>
    <row r="17" spans="2:37" ht="18" customHeight="1" x14ac:dyDescent="0.3">
      <c r="B17" s="101"/>
      <c r="C17" s="339" t="str">
        <f>IF(C16=AI7,AI11,(IF(C16=AI8,AI13,IF(C16=AI9,AI14," "))))</f>
        <v>pasti principali (pp), senza pasti secondari (ps)</v>
      </c>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40"/>
      <c r="AF17" s="443"/>
      <c r="AG17" s="87"/>
      <c r="AI17" s="12"/>
      <c r="AK17" s="233"/>
    </row>
    <row r="18" spans="2:37" ht="18" customHeight="1" thickBot="1" x14ac:dyDescent="0.35">
      <c r="B18" s="336"/>
      <c r="C18" s="340" t="str">
        <f>IF(C16=AI7,AI12," ")</f>
        <v>pasti secondari convertiti in pasti principali (pp)</v>
      </c>
      <c r="D18" s="354"/>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41"/>
      <c r="AF18" s="444"/>
      <c r="AG18" s="87"/>
    </row>
    <row r="19" spans="2:37" ht="18" customHeight="1" thickBot="1" x14ac:dyDescent="0.4">
      <c r="B19" s="405" t="s">
        <v>48</v>
      </c>
      <c r="C19" s="406"/>
      <c r="D19" s="355">
        <f>IF($C$16=$AI$7, D17+D18,D17/0.45)</f>
        <v>0</v>
      </c>
      <c r="E19" s="328">
        <f t="shared" ref="E19:AE19" si="0">IF($C$16="Anzahl Hauptmahlzeiten", E17+E18,E17/0.45)</f>
        <v>0</v>
      </c>
      <c r="F19" s="328">
        <f t="shared" si="0"/>
        <v>0</v>
      </c>
      <c r="G19" s="328">
        <f t="shared" si="0"/>
        <v>0</v>
      </c>
      <c r="H19" s="328">
        <f t="shared" si="0"/>
        <v>0</v>
      </c>
      <c r="I19" s="328">
        <f t="shared" si="0"/>
        <v>0</v>
      </c>
      <c r="J19" s="328">
        <f t="shared" si="0"/>
        <v>0</v>
      </c>
      <c r="K19" s="328">
        <f t="shared" si="0"/>
        <v>0</v>
      </c>
      <c r="L19" s="328">
        <f t="shared" si="0"/>
        <v>0</v>
      </c>
      <c r="M19" s="328">
        <f t="shared" si="0"/>
        <v>0</v>
      </c>
      <c r="N19" s="328">
        <f t="shared" si="0"/>
        <v>0</v>
      </c>
      <c r="O19" s="328">
        <f t="shared" si="0"/>
        <v>0</v>
      </c>
      <c r="P19" s="328">
        <f t="shared" si="0"/>
        <v>0</v>
      </c>
      <c r="Q19" s="328">
        <f t="shared" si="0"/>
        <v>0</v>
      </c>
      <c r="R19" s="328">
        <f t="shared" si="0"/>
        <v>0</v>
      </c>
      <c r="S19" s="328">
        <f t="shared" si="0"/>
        <v>0</v>
      </c>
      <c r="T19" s="328">
        <f t="shared" si="0"/>
        <v>0</v>
      </c>
      <c r="U19" s="328">
        <f t="shared" si="0"/>
        <v>0</v>
      </c>
      <c r="V19" s="328">
        <f t="shared" si="0"/>
        <v>0</v>
      </c>
      <c r="W19" s="328">
        <f t="shared" si="0"/>
        <v>0</v>
      </c>
      <c r="X19" s="328">
        <f t="shared" si="0"/>
        <v>0</v>
      </c>
      <c r="Y19" s="328">
        <f t="shared" si="0"/>
        <v>0</v>
      </c>
      <c r="Z19" s="328">
        <f t="shared" si="0"/>
        <v>0</v>
      </c>
      <c r="AA19" s="328">
        <f t="shared" si="0"/>
        <v>0</v>
      </c>
      <c r="AB19" s="328">
        <f t="shared" si="0"/>
        <v>0</v>
      </c>
      <c r="AC19" s="328">
        <f t="shared" si="0"/>
        <v>0</v>
      </c>
      <c r="AD19" s="328">
        <f t="shared" si="0"/>
        <v>0</v>
      </c>
      <c r="AE19" s="329">
        <f t="shared" si="0"/>
        <v>0</v>
      </c>
      <c r="AF19" s="227">
        <f>SUM(D19:AE19)</f>
        <v>0</v>
      </c>
      <c r="AG19" s="87"/>
    </row>
    <row r="20" spans="2:37" ht="18" customHeight="1" thickBot="1" x14ac:dyDescent="0.35">
      <c r="B20" s="438" t="s">
        <v>49</v>
      </c>
      <c r="C20" s="439"/>
      <c r="D20" s="447"/>
      <c r="E20" s="448"/>
      <c r="F20" s="448"/>
      <c r="G20" s="448"/>
      <c r="H20" s="448"/>
      <c r="I20" s="448"/>
      <c r="J20" s="448"/>
      <c r="K20" s="448"/>
      <c r="L20" s="448"/>
      <c r="M20" s="448"/>
      <c r="N20" s="448"/>
      <c r="O20" s="448"/>
      <c r="P20" s="448"/>
      <c r="Q20" s="448"/>
      <c r="R20" s="448"/>
      <c r="S20" s="448"/>
      <c r="T20" s="448"/>
      <c r="U20" s="448"/>
      <c r="V20" s="448"/>
      <c r="W20" s="448"/>
      <c r="X20" s="448"/>
      <c r="Y20" s="448"/>
      <c r="Z20" s="448"/>
      <c r="AA20" s="448"/>
      <c r="AB20" s="448"/>
      <c r="AC20" s="448"/>
      <c r="AD20" s="448"/>
      <c r="AE20" s="448"/>
      <c r="AF20" s="325"/>
      <c r="AG20" s="87"/>
    </row>
    <row r="21" spans="2:37" ht="27" customHeight="1" thickBot="1" x14ac:dyDescent="0.4">
      <c r="B21" s="445" t="s">
        <v>50</v>
      </c>
      <c r="C21" s="446"/>
      <c r="D21" s="330"/>
      <c r="E21" s="331"/>
      <c r="F21" s="331"/>
      <c r="G21" s="331"/>
      <c r="H21" s="331"/>
      <c r="I21" s="331"/>
      <c r="J21" s="331"/>
      <c r="K21" s="331"/>
      <c r="L21" s="331"/>
      <c r="M21" s="331"/>
      <c r="N21" s="331"/>
      <c r="O21" s="331"/>
      <c r="P21" s="331"/>
      <c r="Q21" s="331"/>
      <c r="R21" s="331"/>
      <c r="S21" s="331"/>
      <c r="T21" s="332"/>
      <c r="U21" s="332"/>
      <c r="V21" s="332"/>
      <c r="W21" s="332"/>
      <c r="X21" s="332"/>
      <c r="Y21" s="332"/>
      <c r="Z21" s="332"/>
      <c r="AA21" s="332"/>
      <c r="AB21" s="332"/>
      <c r="AC21" s="332"/>
      <c r="AD21" s="332"/>
      <c r="AE21" s="333"/>
      <c r="AF21" s="227">
        <f>SUM(D21:AE21)</f>
        <v>0</v>
      </c>
      <c r="AG21" s="87"/>
    </row>
    <row r="22" spans="2:37" ht="27" customHeight="1" thickBot="1" x14ac:dyDescent="0.4">
      <c r="B22" s="445" t="s">
        <v>51</v>
      </c>
      <c r="C22" s="446"/>
      <c r="D22" s="330"/>
      <c r="E22" s="331"/>
      <c r="F22" s="331"/>
      <c r="G22" s="331"/>
      <c r="H22" s="331"/>
      <c r="I22" s="331"/>
      <c r="J22" s="331"/>
      <c r="K22" s="331"/>
      <c r="L22" s="331"/>
      <c r="M22" s="331"/>
      <c r="N22" s="331"/>
      <c r="O22" s="331"/>
      <c r="P22" s="331"/>
      <c r="Q22" s="331"/>
      <c r="R22" s="331"/>
      <c r="S22" s="331"/>
      <c r="T22" s="332"/>
      <c r="U22" s="332"/>
      <c r="V22" s="332"/>
      <c r="W22" s="332"/>
      <c r="X22" s="332"/>
      <c r="Y22" s="332"/>
      <c r="Z22" s="332"/>
      <c r="AA22" s="332"/>
      <c r="AB22" s="332"/>
      <c r="AC22" s="332"/>
      <c r="AD22" s="332"/>
      <c r="AE22" s="333"/>
      <c r="AF22" s="227">
        <f>SUM(D22:AE22)</f>
        <v>0</v>
      </c>
      <c r="AG22" s="87"/>
    </row>
    <row r="23" spans="2:37" ht="27" customHeight="1" thickBot="1" x14ac:dyDescent="0.4">
      <c r="B23" s="445" t="s">
        <v>52</v>
      </c>
      <c r="C23" s="446"/>
      <c r="D23" s="330"/>
      <c r="E23" s="331"/>
      <c r="F23" s="331"/>
      <c r="G23" s="331"/>
      <c r="H23" s="331"/>
      <c r="I23" s="331"/>
      <c r="J23" s="331"/>
      <c r="K23" s="331"/>
      <c r="L23" s="331"/>
      <c r="M23" s="331"/>
      <c r="N23" s="331"/>
      <c r="O23" s="331"/>
      <c r="P23" s="331"/>
      <c r="Q23" s="331"/>
      <c r="R23" s="331"/>
      <c r="S23" s="331"/>
      <c r="T23" s="332"/>
      <c r="U23" s="332"/>
      <c r="V23" s="332"/>
      <c r="W23" s="332"/>
      <c r="X23" s="332"/>
      <c r="Y23" s="332"/>
      <c r="Z23" s="332"/>
      <c r="AA23" s="332"/>
      <c r="AB23" s="332"/>
      <c r="AC23" s="332"/>
      <c r="AD23" s="332"/>
      <c r="AE23" s="333"/>
      <c r="AF23" s="227">
        <f>SUM(D23:AE23)</f>
        <v>0</v>
      </c>
      <c r="AG23" s="87"/>
    </row>
    <row r="24" spans="2:37" ht="18" customHeight="1" thickBot="1" x14ac:dyDescent="0.4">
      <c r="B24" s="440" t="s">
        <v>53</v>
      </c>
      <c r="C24" s="441"/>
      <c r="D24" s="225">
        <f t="shared" ref="D24:AF24" si="1">SUM(D21:D23)</f>
        <v>0</v>
      </c>
      <c r="E24" s="225">
        <f t="shared" si="1"/>
        <v>0</v>
      </c>
      <c r="F24" s="225">
        <f t="shared" si="1"/>
        <v>0</v>
      </c>
      <c r="G24" s="225">
        <f t="shared" si="1"/>
        <v>0</v>
      </c>
      <c r="H24" s="225">
        <f t="shared" si="1"/>
        <v>0</v>
      </c>
      <c r="I24" s="225">
        <f t="shared" si="1"/>
        <v>0</v>
      </c>
      <c r="J24" s="225">
        <f t="shared" si="1"/>
        <v>0</v>
      </c>
      <c r="K24" s="225">
        <f t="shared" si="1"/>
        <v>0</v>
      </c>
      <c r="L24" s="225">
        <f t="shared" si="1"/>
        <v>0</v>
      </c>
      <c r="M24" s="225">
        <f t="shared" si="1"/>
        <v>0</v>
      </c>
      <c r="N24" s="225">
        <f t="shared" si="1"/>
        <v>0</v>
      </c>
      <c r="O24" s="225">
        <f t="shared" si="1"/>
        <v>0</v>
      </c>
      <c r="P24" s="225">
        <f t="shared" si="1"/>
        <v>0</v>
      </c>
      <c r="Q24" s="225">
        <f t="shared" si="1"/>
        <v>0</v>
      </c>
      <c r="R24" s="225">
        <f t="shared" si="1"/>
        <v>0</v>
      </c>
      <c r="S24" s="225">
        <f t="shared" si="1"/>
        <v>0</v>
      </c>
      <c r="T24" s="225">
        <f t="shared" si="1"/>
        <v>0</v>
      </c>
      <c r="U24" s="225">
        <f t="shared" si="1"/>
        <v>0</v>
      </c>
      <c r="V24" s="225">
        <f t="shared" si="1"/>
        <v>0</v>
      </c>
      <c r="W24" s="225">
        <f t="shared" si="1"/>
        <v>0</v>
      </c>
      <c r="X24" s="225">
        <f t="shared" si="1"/>
        <v>0</v>
      </c>
      <c r="Y24" s="225">
        <f t="shared" si="1"/>
        <v>0</v>
      </c>
      <c r="Z24" s="225">
        <f t="shared" si="1"/>
        <v>0</v>
      </c>
      <c r="AA24" s="225">
        <f t="shared" si="1"/>
        <v>0</v>
      </c>
      <c r="AB24" s="225">
        <f t="shared" si="1"/>
        <v>0</v>
      </c>
      <c r="AC24" s="225">
        <f t="shared" si="1"/>
        <v>0</v>
      </c>
      <c r="AD24" s="225">
        <f t="shared" si="1"/>
        <v>0</v>
      </c>
      <c r="AE24" s="226">
        <f t="shared" si="1"/>
        <v>0</v>
      </c>
      <c r="AF24" s="227">
        <f t="shared" si="1"/>
        <v>0</v>
      </c>
      <c r="AG24" s="87"/>
    </row>
    <row r="25" spans="2:37" ht="18" customHeight="1" thickBot="1" x14ac:dyDescent="0.4">
      <c r="B25" s="405" t="s">
        <v>35</v>
      </c>
      <c r="C25" s="434"/>
      <c r="D25" s="225">
        <f t="shared" ref="D25:AF25" si="2">IF((D24&gt;0),(D24/D19)*1000,0)</f>
        <v>0</v>
      </c>
      <c r="E25" s="225">
        <f t="shared" si="2"/>
        <v>0</v>
      </c>
      <c r="F25" s="225">
        <f t="shared" si="2"/>
        <v>0</v>
      </c>
      <c r="G25" s="225">
        <f t="shared" si="2"/>
        <v>0</v>
      </c>
      <c r="H25" s="225">
        <f t="shared" si="2"/>
        <v>0</v>
      </c>
      <c r="I25" s="225">
        <f t="shared" si="2"/>
        <v>0</v>
      </c>
      <c r="J25" s="225">
        <f t="shared" si="2"/>
        <v>0</v>
      </c>
      <c r="K25" s="225">
        <f t="shared" si="2"/>
        <v>0</v>
      </c>
      <c r="L25" s="225">
        <f t="shared" si="2"/>
        <v>0</v>
      </c>
      <c r="M25" s="225">
        <f t="shared" si="2"/>
        <v>0</v>
      </c>
      <c r="N25" s="225">
        <f t="shared" si="2"/>
        <v>0</v>
      </c>
      <c r="O25" s="225">
        <f t="shared" si="2"/>
        <v>0</v>
      </c>
      <c r="P25" s="225">
        <f t="shared" si="2"/>
        <v>0</v>
      </c>
      <c r="Q25" s="225">
        <f t="shared" si="2"/>
        <v>0</v>
      </c>
      <c r="R25" s="225">
        <f t="shared" si="2"/>
        <v>0</v>
      </c>
      <c r="S25" s="225">
        <f t="shared" si="2"/>
        <v>0</v>
      </c>
      <c r="T25" s="225">
        <f t="shared" si="2"/>
        <v>0</v>
      </c>
      <c r="U25" s="225">
        <f t="shared" si="2"/>
        <v>0</v>
      </c>
      <c r="V25" s="225">
        <f t="shared" si="2"/>
        <v>0</v>
      </c>
      <c r="W25" s="225">
        <f t="shared" si="2"/>
        <v>0</v>
      </c>
      <c r="X25" s="225">
        <f t="shared" si="2"/>
        <v>0</v>
      </c>
      <c r="Y25" s="225">
        <f t="shared" si="2"/>
        <v>0</v>
      </c>
      <c r="Z25" s="225">
        <f t="shared" si="2"/>
        <v>0</v>
      </c>
      <c r="AA25" s="225">
        <f t="shared" si="2"/>
        <v>0</v>
      </c>
      <c r="AB25" s="225">
        <f t="shared" si="2"/>
        <v>0</v>
      </c>
      <c r="AC25" s="225">
        <f t="shared" si="2"/>
        <v>0</v>
      </c>
      <c r="AD25" s="225">
        <f t="shared" si="2"/>
        <v>0</v>
      </c>
      <c r="AE25" s="226">
        <f t="shared" si="2"/>
        <v>0</v>
      </c>
      <c r="AF25" s="228">
        <f t="shared" si="2"/>
        <v>0</v>
      </c>
      <c r="AG25" s="87"/>
    </row>
    <row r="26" spans="2:37" ht="15.5" x14ac:dyDescent="0.35">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7"/>
    </row>
    <row r="27" spans="2:37" ht="15.5" x14ac:dyDescent="0.35">
      <c r="B27" s="88"/>
      <c r="C27" s="88"/>
      <c r="D27" s="102"/>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7"/>
    </row>
    <row r="28" spans="2:37" x14ac:dyDescent="0.25">
      <c r="B28" s="8"/>
    </row>
  </sheetData>
  <sheetProtection selectLockedCells="1"/>
  <mergeCells count="15">
    <mergeCell ref="B2:C2"/>
    <mergeCell ref="E3:L5"/>
    <mergeCell ref="B12:C13"/>
    <mergeCell ref="D12:AF12"/>
    <mergeCell ref="B15:C15"/>
    <mergeCell ref="D15:AE16"/>
    <mergeCell ref="AF15:AF18"/>
    <mergeCell ref="B24:C24"/>
    <mergeCell ref="B25:C25"/>
    <mergeCell ref="B19:C19"/>
    <mergeCell ref="B20:C20"/>
    <mergeCell ref="D20:AE20"/>
    <mergeCell ref="B21:C21"/>
    <mergeCell ref="B22:C22"/>
    <mergeCell ref="B23:C23"/>
  </mergeCells>
  <dataValidations count="2">
    <dataValidation type="list" allowBlank="1" showInputMessage="1" showErrorMessage="1" prompt="Si prega di selezionare le unità di misura per il calcolo delle perdite alimentari " sqref="C16" xr:uid="{7E0689B1-2234-43CD-8E9A-2A1E02F84B48}">
      <formula1>$AI$7:$AI$9</formula1>
    </dataValidation>
    <dataValidation allowBlank="1" showInputMessage="1" showErrorMessage="1" prompt="Si prega di indicare il periodo in cui è stata effettuata la misurazione." sqref="C9" xr:uid="{0AC6FDDD-7116-4F07-9208-0514EEA21910}"/>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B8B33-3B26-4B54-8F0A-D97DDFB231D8}">
  <sheetPr>
    <pageSetUpPr autoPageBreaks="0"/>
  </sheetPr>
  <dimension ref="A2:Q68"/>
  <sheetViews>
    <sheetView showGridLines="0" zoomScale="90" zoomScaleNormal="90" workbookViewId="0">
      <selection activeCell="B8" sqref="B8:D8"/>
    </sheetView>
  </sheetViews>
  <sheetFormatPr baseColWidth="10" defaultColWidth="11.453125" defaultRowHeight="12.5" x14ac:dyDescent="0.25"/>
  <cols>
    <col min="1" max="1" width="10.453125" style="15" customWidth="1"/>
    <col min="2" max="2" width="33.54296875" style="15" customWidth="1"/>
    <col min="3" max="3" width="36.453125" style="15" customWidth="1"/>
    <col min="4" max="4" width="38.36328125" style="15" customWidth="1"/>
    <col min="5" max="5" width="33" style="15" customWidth="1"/>
    <col min="6" max="7" width="30.6328125" style="15" customWidth="1"/>
    <col min="8" max="8" width="43" style="15" customWidth="1"/>
    <col min="9" max="9" width="34.08984375" style="15" customWidth="1"/>
    <col min="10" max="10" width="24" style="15" customWidth="1"/>
    <col min="11" max="14" width="11.453125" style="15"/>
    <col min="15" max="15" width="0" style="15" hidden="1" customWidth="1"/>
    <col min="16" max="16384" width="11.453125" style="15"/>
  </cols>
  <sheetData>
    <row r="2" spans="2:15" ht="13.75" thickBot="1" x14ac:dyDescent="0.3"/>
    <row r="3" spans="2:15" ht="24.75" customHeight="1" x14ac:dyDescent="0.25">
      <c r="B3" s="267" t="s">
        <v>39</v>
      </c>
      <c r="C3" s="264"/>
    </row>
    <row r="4" spans="2:15" ht="24.75" customHeight="1" thickBot="1" x14ac:dyDescent="0.3">
      <c r="B4" s="265" t="s">
        <v>42</v>
      </c>
      <c r="C4" s="266"/>
    </row>
    <row r="5" spans="2:15" ht="13.75" thickBot="1" x14ac:dyDescent="0.3"/>
    <row r="6" spans="2:15" ht="24" customHeight="1" thickBot="1" x14ac:dyDescent="0.3">
      <c r="B6" s="465" t="s">
        <v>57</v>
      </c>
      <c r="C6" s="466"/>
      <c r="D6" s="466"/>
      <c r="E6" s="467"/>
      <c r="F6" s="466"/>
      <c r="G6" s="466"/>
      <c r="H6" s="468"/>
    </row>
    <row r="7" spans="2:15" ht="38.25" customHeight="1" thickBot="1" x14ac:dyDescent="0.3">
      <c r="B7" s="31"/>
      <c r="C7" s="32"/>
      <c r="D7" s="32"/>
      <c r="E7" s="82" t="s">
        <v>58</v>
      </c>
      <c r="F7" s="469" t="s">
        <v>59</v>
      </c>
      <c r="G7" s="470"/>
      <c r="H7" s="470"/>
      <c r="I7" s="316"/>
    </row>
    <row r="8" spans="2:15" ht="169.25" customHeight="1" thickBot="1" x14ac:dyDescent="0.3">
      <c r="B8" s="471" t="s">
        <v>60</v>
      </c>
      <c r="C8" s="472"/>
      <c r="D8" s="472"/>
      <c r="E8" s="78" t="s">
        <v>61</v>
      </c>
      <c r="F8" s="79" t="s">
        <v>62</v>
      </c>
      <c r="G8" s="80" t="s">
        <v>63</v>
      </c>
      <c r="H8" s="81" t="s">
        <v>64</v>
      </c>
      <c r="I8" s="77"/>
      <c r="J8" s="76"/>
    </row>
    <row r="9" spans="2:15" ht="50.25" customHeight="1" x14ac:dyDescent="0.25">
      <c r="B9" s="491" t="s">
        <v>65</v>
      </c>
      <c r="C9" s="473" t="s">
        <v>66</v>
      </c>
      <c r="D9" s="474"/>
      <c r="E9" s="323"/>
      <c r="F9" s="62"/>
      <c r="G9" s="63"/>
      <c r="H9" s="62"/>
      <c r="I9" s="75"/>
    </row>
    <row r="10" spans="2:15" ht="50.25" customHeight="1" x14ac:dyDescent="0.25">
      <c r="B10" s="492"/>
      <c r="C10" s="475" t="s">
        <v>67</v>
      </c>
      <c r="D10" s="476"/>
      <c r="E10" s="323"/>
      <c r="F10" s="64"/>
      <c r="G10" s="65"/>
      <c r="H10" s="64"/>
    </row>
    <row r="11" spans="2:15" ht="56.25" customHeight="1" x14ac:dyDescent="0.25">
      <c r="B11" s="492"/>
      <c r="C11" s="475" t="s">
        <v>68</v>
      </c>
      <c r="D11" s="476"/>
      <c r="E11" s="323"/>
      <c r="F11" s="64"/>
      <c r="G11" s="65"/>
      <c r="H11" s="64"/>
      <c r="O11" s="15" t="s">
        <v>9</v>
      </c>
    </row>
    <row r="12" spans="2:15" ht="50.25" customHeight="1" x14ac:dyDescent="0.25">
      <c r="B12" s="492"/>
      <c r="C12" s="475" t="s">
        <v>70</v>
      </c>
      <c r="D12" s="476"/>
      <c r="E12" s="323"/>
      <c r="F12" s="64"/>
      <c r="G12" s="65"/>
      <c r="H12" s="64"/>
    </row>
    <row r="13" spans="2:15" ht="50.25" customHeight="1" x14ac:dyDescent="0.25">
      <c r="B13" s="492"/>
      <c r="C13" s="475" t="s">
        <v>71</v>
      </c>
      <c r="D13" s="476"/>
      <c r="E13" s="323"/>
      <c r="F13" s="64"/>
      <c r="G13" s="65"/>
      <c r="H13" s="64"/>
      <c r="O13" s="15" t="s">
        <v>0</v>
      </c>
    </row>
    <row r="14" spans="2:15" ht="50.25" customHeight="1" x14ac:dyDescent="0.25">
      <c r="B14" s="492"/>
      <c r="C14" s="475" t="s">
        <v>73</v>
      </c>
      <c r="D14" s="476"/>
      <c r="E14" s="323"/>
      <c r="F14" s="64"/>
      <c r="G14" s="65"/>
      <c r="H14" s="64"/>
      <c r="O14" s="15" t="s">
        <v>6</v>
      </c>
    </row>
    <row r="15" spans="2:15" ht="50.25" customHeight="1" x14ac:dyDescent="0.25">
      <c r="B15" s="492"/>
      <c r="C15" s="475" t="s">
        <v>355</v>
      </c>
      <c r="D15" s="476"/>
      <c r="E15" s="323"/>
      <c r="F15" s="64"/>
      <c r="G15" s="65"/>
      <c r="H15" s="64"/>
      <c r="O15" s="15" t="s">
        <v>7</v>
      </c>
    </row>
    <row r="16" spans="2:15" ht="50.25" customHeight="1" x14ac:dyDescent="0.25">
      <c r="B16" s="492"/>
      <c r="C16" s="475" t="s">
        <v>76</v>
      </c>
      <c r="D16" s="476"/>
      <c r="E16" s="323"/>
      <c r="F16" s="64"/>
      <c r="G16" s="65"/>
      <c r="H16" s="64"/>
      <c r="J16" s="33"/>
    </row>
    <row r="17" spans="1:10" ht="50.25" customHeight="1" x14ac:dyDescent="0.25">
      <c r="B17" s="492"/>
      <c r="C17" s="475" t="s">
        <v>77</v>
      </c>
      <c r="D17" s="476"/>
      <c r="E17" s="323"/>
      <c r="F17" s="64"/>
      <c r="G17" s="65"/>
      <c r="H17" s="64"/>
      <c r="J17" s="33"/>
    </row>
    <row r="18" spans="1:10" ht="33" customHeight="1" x14ac:dyDescent="0.25">
      <c r="B18" s="492"/>
      <c r="C18" s="501" t="s">
        <v>78</v>
      </c>
      <c r="D18" s="501"/>
      <c r="E18" s="510"/>
      <c r="F18" s="516"/>
      <c r="G18" s="506"/>
      <c r="H18" s="506"/>
    </row>
    <row r="19" spans="1:10" ht="12.75" customHeight="1" x14ac:dyDescent="0.25">
      <c r="B19" s="492"/>
      <c r="C19" s="497" t="s">
        <v>79</v>
      </c>
      <c r="D19" s="497"/>
      <c r="E19" s="511"/>
      <c r="F19" s="517"/>
      <c r="G19" s="507"/>
      <c r="H19" s="507"/>
    </row>
    <row r="20" spans="1:10" ht="50.25" customHeight="1" thickBot="1" x14ac:dyDescent="0.3">
      <c r="B20" s="493"/>
      <c r="C20" s="502" t="s">
        <v>80</v>
      </c>
      <c r="D20" s="503"/>
      <c r="E20" s="300"/>
      <c r="F20" s="66"/>
      <c r="G20" s="67"/>
      <c r="H20" s="67"/>
    </row>
    <row r="21" spans="1:10" ht="50.25" customHeight="1" x14ac:dyDescent="0.25">
      <c r="B21" s="491" t="s">
        <v>81</v>
      </c>
      <c r="C21" s="504" t="s">
        <v>82</v>
      </c>
      <c r="D21" s="505"/>
      <c r="E21" s="323"/>
      <c r="F21" s="298"/>
      <c r="G21" s="299"/>
      <c r="H21" s="299"/>
    </row>
    <row r="22" spans="1:10" ht="50.25" customHeight="1" x14ac:dyDescent="0.25">
      <c r="B22" s="492"/>
      <c r="C22" s="498" t="s">
        <v>83</v>
      </c>
      <c r="D22" s="499"/>
      <c r="E22" s="323"/>
      <c r="F22" s="303"/>
      <c r="G22" s="65"/>
      <c r="H22" s="65"/>
    </row>
    <row r="23" spans="1:10" ht="50.25" customHeight="1" x14ac:dyDescent="0.25">
      <c r="B23" s="500"/>
      <c r="C23" s="487" t="s">
        <v>84</v>
      </c>
      <c r="D23" s="476"/>
      <c r="E23" s="295"/>
      <c r="F23" s="301"/>
      <c r="G23" s="299"/>
      <c r="H23" s="299"/>
    </row>
    <row r="24" spans="1:10" ht="50.25" customHeight="1" thickBot="1" x14ac:dyDescent="0.3">
      <c r="B24" s="493"/>
      <c r="C24" s="487" t="s">
        <v>85</v>
      </c>
      <c r="D24" s="476"/>
      <c r="E24" s="300"/>
      <c r="F24" s="302"/>
      <c r="G24" s="67"/>
      <c r="H24" s="67"/>
    </row>
    <row r="25" spans="1:10" ht="50.25" customHeight="1" x14ac:dyDescent="0.25">
      <c r="B25" s="491" t="s">
        <v>86</v>
      </c>
      <c r="C25" s="473" t="s">
        <v>87</v>
      </c>
      <c r="D25" s="505"/>
      <c r="E25" s="323"/>
      <c r="F25" s="298"/>
      <c r="G25" s="299"/>
      <c r="H25" s="299"/>
    </row>
    <row r="26" spans="1:10" ht="65.25" customHeight="1" x14ac:dyDescent="0.25">
      <c r="B26" s="492"/>
      <c r="C26" s="475" t="s">
        <v>88</v>
      </c>
      <c r="D26" s="488"/>
      <c r="E26" s="323"/>
      <c r="F26" s="64"/>
      <c r="G26" s="65"/>
      <c r="H26" s="65"/>
    </row>
    <row r="27" spans="1:10" ht="50.25" customHeight="1" x14ac:dyDescent="0.25">
      <c r="A27" s="25"/>
      <c r="B27" s="492"/>
      <c r="C27" s="496" t="s">
        <v>89</v>
      </c>
      <c r="D27" s="496"/>
      <c r="E27" s="510"/>
      <c r="F27" s="512"/>
      <c r="G27" s="514"/>
      <c r="H27" s="514"/>
    </row>
    <row r="28" spans="1:10" ht="12.75" customHeight="1" x14ac:dyDescent="0.25">
      <c r="A28" s="25"/>
      <c r="B28" s="492"/>
      <c r="C28" s="508" t="s">
        <v>90</v>
      </c>
      <c r="D28" s="509"/>
      <c r="E28" s="511"/>
      <c r="F28" s="513"/>
      <c r="G28" s="515"/>
      <c r="H28" s="515"/>
    </row>
    <row r="29" spans="1:10" ht="94.25" customHeight="1" x14ac:dyDescent="0.25">
      <c r="B29" s="492"/>
      <c r="C29" s="475" t="s">
        <v>91</v>
      </c>
      <c r="D29" s="488"/>
      <c r="E29" s="323"/>
      <c r="F29" s="304"/>
      <c r="G29" s="69"/>
      <c r="H29" s="305"/>
    </row>
    <row r="30" spans="1:10" ht="60.65" customHeight="1" x14ac:dyDescent="0.25">
      <c r="B30" s="492"/>
      <c r="C30" s="475" t="s">
        <v>92</v>
      </c>
      <c r="D30" s="476"/>
      <c r="E30" s="323"/>
      <c r="F30" s="301"/>
      <c r="G30" s="299"/>
      <c r="H30" s="65"/>
    </row>
    <row r="31" spans="1:10" ht="65.25" customHeight="1" thickBot="1" x14ac:dyDescent="0.3">
      <c r="B31" s="493"/>
      <c r="C31" s="494" t="s">
        <v>93</v>
      </c>
      <c r="D31" s="495"/>
      <c r="E31" s="306"/>
      <c r="F31" s="302"/>
      <c r="G31" s="67"/>
      <c r="H31" s="67"/>
    </row>
    <row r="32" spans="1:10" ht="50.25" customHeight="1" x14ac:dyDescent="0.25">
      <c r="B32" s="491" t="s">
        <v>94</v>
      </c>
      <c r="C32" s="477" t="s">
        <v>95</v>
      </c>
      <c r="D32" s="478"/>
      <c r="E32" s="307"/>
      <c r="F32" s="308"/>
      <c r="G32" s="63"/>
      <c r="H32" s="309"/>
    </row>
    <row r="33" spans="1:9" ht="50.25" customHeight="1" x14ac:dyDescent="0.25">
      <c r="A33" s="284"/>
      <c r="B33" s="492"/>
      <c r="C33" s="487" t="s">
        <v>96</v>
      </c>
      <c r="D33" s="488"/>
      <c r="E33" s="311"/>
      <c r="F33" s="312"/>
      <c r="G33" s="65"/>
      <c r="H33" s="310"/>
    </row>
    <row r="34" spans="1:9" ht="50.25" customHeight="1" x14ac:dyDescent="0.25">
      <c r="A34" s="284"/>
      <c r="B34" s="492"/>
      <c r="C34" s="489" t="s">
        <v>97</v>
      </c>
      <c r="D34" s="490"/>
      <c r="E34" s="317"/>
      <c r="F34" s="318"/>
      <c r="G34" s="319"/>
      <c r="H34" s="319"/>
      <c r="I34" s="75"/>
    </row>
    <row r="35" spans="1:9" ht="15.75" customHeight="1" thickBot="1" x14ac:dyDescent="0.3">
      <c r="A35" s="76"/>
      <c r="B35" s="481" t="s">
        <v>98</v>
      </c>
      <c r="C35" s="482"/>
      <c r="D35" s="482"/>
      <c r="E35" s="482"/>
      <c r="F35" s="482"/>
      <c r="G35" s="482"/>
      <c r="H35" s="483"/>
      <c r="I35" s="76"/>
    </row>
    <row r="36" spans="1:9" ht="38.25" customHeight="1" thickBot="1" x14ac:dyDescent="0.3">
      <c r="A36" s="76"/>
      <c r="B36" s="465" t="s">
        <v>99</v>
      </c>
      <c r="C36" s="466"/>
      <c r="D36" s="466"/>
      <c r="E36" s="467"/>
      <c r="F36" s="466"/>
      <c r="G36" s="466"/>
      <c r="H36" s="468"/>
    </row>
    <row r="37" spans="1:9" ht="38.25" customHeight="1" thickBot="1" x14ac:dyDescent="0.3">
      <c r="A37" s="76"/>
      <c r="B37" s="484"/>
      <c r="C37" s="485"/>
      <c r="D37" s="486"/>
      <c r="E37" s="292" t="s">
        <v>58</v>
      </c>
      <c r="F37" s="451" t="s">
        <v>101</v>
      </c>
      <c r="G37" s="451"/>
      <c r="H37" s="452"/>
    </row>
    <row r="38" spans="1:9" ht="185.4" customHeight="1" thickBot="1" x14ac:dyDescent="0.3">
      <c r="B38" s="289" t="s">
        <v>102</v>
      </c>
      <c r="C38" s="479" t="s">
        <v>103</v>
      </c>
      <c r="D38" s="480"/>
      <c r="E38" s="314" t="s">
        <v>104</v>
      </c>
      <c r="F38" s="79" t="s">
        <v>62</v>
      </c>
      <c r="G38" s="79" t="s">
        <v>63</v>
      </c>
      <c r="H38" s="79" t="s">
        <v>107</v>
      </c>
    </row>
    <row r="39" spans="1:9" ht="50.25" customHeight="1" x14ac:dyDescent="0.25">
      <c r="B39" s="287"/>
      <c r="C39" s="449" t="s">
        <v>108</v>
      </c>
      <c r="D39" s="458"/>
      <c r="E39" s="313"/>
      <c r="F39" s="293"/>
      <c r="G39" s="288"/>
      <c r="H39" s="288"/>
    </row>
    <row r="40" spans="1:9" ht="50.25" customHeight="1" x14ac:dyDescent="0.25">
      <c r="B40" s="286"/>
      <c r="C40" s="449" t="s">
        <v>109</v>
      </c>
      <c r="D40" s="450"/>
      <c r="E40" s="295"/>
      <c r="F40" s="68"/>
      <c r="G40" s="69"/>
      <c r="H40" s="69"/>
    </row>
    <row r="41" spans="1:9" ht="50.25" customHeight="1" x14ac:dyDescent="0.25">
      <c r="A41" s="284"/>
      <c r="B41" s="286"/>
      <c r="C41" s="456" t="s">
        <v>110</v>
      </c>
      <c r="D41" s="457"/>
      <c r="E41" s="295"/>
      <c r="F41" s="68"/>
      <c r="G41" s="69"/>
      <c r="H41" s="69"/>
    </row>
    <row r="42" spans="1:9" ht="50.25" customHeight="1" x14ac:dyDescent="0.25">
      <c r="A42" s="284"/>
      <c r="B42" s="286"/>
      <c r="C42" s="449" t="s">
        <v>111</v>
      </c>
      <c r="D42" s="450"/>
      <c r="E42" s="294"/>
      <c r="F42" s="68"/>
      <c r="G42" s="69"/>
      <c r="H42" s="69"/>
    </row>
    <row r="43" spans="1:9" ht="50.25" customHeight="1" x14ac:dyDescent="0.25">
      <c r="A43" s="284"/>
      <c r="B43" s="286"/>
      <c r="C43" s="449" t="s">
        <v>112</v>
      </c>
      <c r="D43" s="450"/>
      <c r="E43" s="294"/>
      <c r="F43" s="68"/>
      <c r="G43" s="69"/>
      <c r="H43" s="69"/>
    </row>
    <row r="44" spans="1:9" ht="50.25" customHeight="1" x14ac:dyDescent="0.25">
      <c r="A44" s="284"/>
      <c r="B44" s="286"/>
      <c r="C44" s="449" t="s">
        <v>113</v>
      </c>
      <c r="D44" s="450"/>
      <c r="E44" s="295"/>
      <c r="F44" s="68"/>
      <c r="G44" s="69"/>
      <c r="H44" s="69"/>
    </row>
    <row r="45" spans="1:9" ht="50.25" customHeight="1" x14ac:dyDescent="0.25">
      <c r="A45" s="285"/>
      <c r="B45" s="286"/>
      <c r="C45" s="449" t="s">
        <v>114</v>
      </c>
      <c r="D45" s="450"/>
      <c r="E45" s="295"/>
      <c r="F45" s="68"/>
      <c r="G45" s="69"/>
      <c r="H45" s="69"/>
    </row>
    <row r="46" spans="1:9" ht="50.25" customHeight="1" x14ac:dyDescent="0.25">
      <c r="A46" s="285"/>
      <c r="B46" s="286"/>
      <c r="C46" s="449" t="s">
        <v>115</v>
      </c>
      <c r="D46" s="450"/>
      <c r="E46" s="295"/>
      <c r="F46" s="68"/>
      <c r="G46" s="69"/>
      <c r="H46" s="69"/>
    </row>
    <row r="47" spans="1:9" ht="50.25" customHeight="1" x14ac:dyDescent="0.25">
      <c r="A47" s="285"/>
      <c r="B47" s="286"/>
      <c r="C47" s="454" t="s">
        <v>116</v>
      </c>
      <c r="D47" s="455"/>
      <c r="E47" s="295"/>
      <c r="F47" s="68"/>
      <c r="G47" s="69"/>
      <c r="H47" s="69"/>
    </row>
    <row r="48" spans="1:9" ht="50.25" customHeight="1" thickBot="1" x14ac:dyDescent="0.3">
      <c r="A48" s="285"/>
      <c r="B48" s="462" t="s">
        <v>117</v>
      </c>
      <c r="C48" s="463"/>
      <c r="D48" s="464"/>
      <c r="E48" s="291"/>
      <c r="F48" s="70"/>
      <c r="G48" s="71"/>
      <c r="H48" s="71"/>
    </row>
    <row r="49" spans="1:5" ht="35.15" customHeight="1" x14ac:dyDescent="0.25">
      <c r="A49" s="290"/>
      <c r="B49" s="315"/>
      <c r="C49" s="461"/>
      <c r="D49" s="461"/>
      <c r="E49" s="222"/>
    </row>
    <row r="50" spans="1:5" ht="35.15" customHeight="1" x14ac:dyDescent="0.25">
      <c r="A50" s="290"/>
      <c r="B50" s="83"/>
      <c r="C50" s="453"/>
      <c r="D50" s="453"/>
    </row>
    <row r="51" spans="1:5" ht="35.15" customHeight="1" x14ac:dyDescent="0.25">
      <c r="A51" s="290"/>
      <c r="B51" s="290"/>
      <c r="C51" s="453"/>
      <c r="D51" s="453"/>
    </row>
    <row r="52" spans="1:5" ht="15.5" x14ac:dyDescent="0.25">
      <c r="A52" s="83"/>
      <c r="B52" s="290"/>
      <c r="C52" s="453"/>
      <c r="D52" s="453"/>
    </row>
    <row r="53" spans="1:5" ht="15" hidden="1" customHeight="1" x14ac:dyDescent="0.25">
      <c r="A53" s="83"/>
      <c r="B53" s="83"/>
      <c r="C53" s="454" t="s">
        <v>4</v>
      </c>
      <c r="D53" s="455"/>
    </row>
    <row r="54" spans="1:5" ht="18" hidden="1" customHeight="1" x14ac:dyDescent="0.3">
      <c r="A54" s="83"/>
      <c r="B54" s="84" t="s">
        <v>1</v>
      </c>
      <c r="C54" s="459" t="s">
        <v>5</v>
      </c>
      <c r="D54" s="460"/>
    </row>
    <row r="55" spans="1:5" ht="18" hidden="1" customHeight="1" x14ac:dyDescent="0.3">
      <c r="A55" s="83"/>
      <c r="B55" s="85" t="s">
        <v>2</v>
      </c>
      <c r="C55" s="459" t="s">
        <v>8</v>
      </c>
      <c r="D55" s="460"/>
    </row>
    <row r="56" spans="1:5" ht="35.4" hidden="1" thickBot="1" x14ac:dyDescent="0.35">
      <c r="A56" s="83"/>
      <c r="B56" s="85" t="s">
        <v>3</v>
      </c>
      <c r="C56" s="321"/>
      <c r="D56" s="322"/>
    </row>
    <row r="57" spans="1:5" ht="17.399999999999999" hidden="1" x14ac:dyDescent="0.3">
      <c r="A57" s="83"/>
      <c r="B57" s="86"/>
      <c r="C57" s="83"/>
    </row>
    <row r="58" spans="1:5" ht="13.25" hidden="1" x14ac:dyDescent="0.25">
      <c r="A58" s="83"/>
      <c r="B58" s="83"/>
      <c r="C58" s="83"/>
    </row>
    <row r="59" spans="1:5" ht="13.25" hidden="1" x14ac:dyDescent="0.25">
      <c r="A59" s="83"/>
      <c r="B59" s="83"/>
      <c r="C59" s="83"/>
    </row>
    <row r="60" spans="1:5" x14ac:dyDescent="0.25">
      <c r="A60" s="83"/>
      <c r="C60" s="83"/>
      <c r="D60" s="76"/>
    </row>
    <row r="61" spans="1:5" x14ac:dyDescent="0.25">
      <c r="A61" s="83"/>
      <c r="C61" s="83"/>
    </row>
    <row r="62" spans="1:5" x14ac:dyDescent="0.25">
      <c r="A62" s="83"/>
      <c r="C62" s="83"/>
    </row>
    <row r="63" spans="1:5" x14ac:dyDescent="0.25">
      <c r="C63" s="83"/>
    </row>
    <row r="64" spans="1:5" x14ac:dyDescent="0.25">
      <c r="C64" s="83"/>
    </row>
    <row r="65" spans="3:17" x14ac:dyDescent="0.25">
      <c r="C65" s="83"/>
    </row>
    <row r="66" spans="3:17" x14ac:dyDescent="0.25">
      <c r="C66" s="83"/>
    </row>
    <row r="67" spans="3:17" x14ac:dyDescent="0.25">
      <c r="C67" s="83"/>
      <c r="Q67" s="15" t="s">
        <v>124</v>
      </c>
    </row>
    <row r="68" spans="3:17" x14ac:dyDescent="0.25">
      <c r="Q68" s="15" t="s">
        <v>125</v>
      </c>
    </row>
  </sheetData>
  <sheetProtection selectLockedCells="1"/>
  <mergeCells count="63">
    <mergeCell ref="C54:D54"/>
    <mergeCell ref="C55:D55"/>
    <mergeCell ref="B48:D48"/>
    <mergeCell ref="C49:D49"/>
    <mergeCell ref="C50:D50"/>
    <mergeCell ref="C51:D51"/>
    <mergeCell ref="C52:D52"/>
    <mergeCell ref="C53:D53"/>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B25:B31"/>
    <mergeCell ref="C25:D25"/>
    <mergeCell ref="C26:D26"/>
    <mergeCell ref="C27:D27"/>
    <mergeCell ref="G27:G28"/>
    <mergeCell ref="C28:D28"/>
    <mergeCell ref="C29:D29"/>
    <mergeCell ref="C30:D30"/>
    <mergeCell ref="E27:E28"/>
    <mergeCell ref="F27:F28"/>
    <mergeCell ref="C32:D32"/>
    <mergeCell ref="C33:D33"/>
    <mergeCell ref="H18:H19"/>
    <mergeCell ref="C19:D19"/>
    <mergeCell ref="C20:D20"/>
    <mergeCell ref="F18:F19"/>
    <mergeCell ref="C31:D31"/>
    <mergeCell ref="H27:H28"/>
    <mergeCell ref="B21:B24"/>
    <mergeCell ref="C21:D21"/>
    <mergeCell ref="C22:D22"/>
    <mergeCell ref="C23:D23"/>
    <mergeCell ref="C24:D24"/>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s>
  <dataValidations count="3">
    <dataValidation type="list" allowBlank="1" showInputMessage="1" showErrorMessage="1" sqref="B39:B47" xr:uid="{59D2BFFE-6FDB-41DA-87E4-1FF43E417545}">
      <formula1>$O$11:$O$15</formula1>
    </dataValidation>
    <dataValidation type="list" allowBlank="1" showInputMessage="1" showErrorMessage="1" sqref="E39:E48 E29:E32 E9:E18 E20:E27" xr:uid="{788F269E-9F64-49C4-9F94-9F1ADD139755}">
      <formula1>$B$54:$B$56</formula1>
    </dataValidation>
    <dataValidation type="list" allowBlank="1" showInputMessage="1" showErrorMessage="1" sqref="E49" xr:uid="{9F20C460-6F47-45DF-84E8-1F4D2C3DA158}">
      <formula1>$B$54:$B$57</formula1>
    </dataValidation>
  </dataValidations>
  <hyperlinks>
    <hyperlink ref="C28:D28" r:id="rId1" display="https://www.foodsaveapp.ch/" xr:uid="{7EDE1FAA-EE27-4FAC-9422-4CF2554FE8E7}"/>
    <hyperlink ref="C19:D19" r:id="rId2" display="siehe Informationsblatt dazu" xr:uid="{9418FEAC-D807-4F37-95C1-4462BD167014}"/>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6B828-B2B2-469C-8C22-69B23646E69F}">
  <dimension ref="B1:AL28"/>
  <sheetViews>
    <sheetView showGridLines="0" zoomScale="90" zoomScaleNormal="90" workbookViewId="0">
      <pane xSplit="3" ySplit="13" topLeftCell="D14" activePane="bottomRight" state="frozen"/>
      <selection pane="topRight" activeCell="D1" sqref="D1"/>
      <selection pane="bottomLeft" activeCell="A14" sqref="A14"/>
      <selection pane="bottomRight" sqref="A1:XFD1048576"/>
    </sheetView>
  </sheetViews>
  <sheetFormatPr baseColWidth="10" defaultColWidth="11.54296875" defaultRowHeight="12.5" x14ac:dyDescent="0.25"/>
  <cols>
    <col min="1" max="1" width="2.6328125" customWidth="1"/>
    <col min="2" max="2" width="51.54296875" customWidth="1"/>
    <col min="3" max="3" width="38.08984375" customWidth="1"/>
    <col min="4" max="32" width="12.6328125" customWidth="1"/>
    <col min="35" max="35" width="29.54296875" customWidth="1"/>
    <col min="36" max="36" width="21.08984375" customWidth="1"/>
    <col min="37" max="37" width="24.6328125" customWidth="1"/>
    <col min="38" max="38" width="16.90625" customWidth="1"/>
  </cols>
  <sheetData>
    <row r="1" spans="2:38" ht="15.5" x14ac:dyDescent="0.35">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7"/>
    </row>
    <row r="2" spans="2:38" ht="19.5" customHeight="1" x14ac:dyDescent="0.35">
      <c r="B2" s="424" t="s">
        <v>36</v>
      </c>
      <c r="C2" s="424"/>
      <c r="E2" s="24" t="s">
        <v>37</v>
      </c>
      <c r="F2" s="24"/>
      <c r="G2" s="24"/>
      <c r="H2" s="24"/>
      <c r="I2" s="24"/>
      <c r="J2" s="24"/>
      <c r="K2" s="24"/>
      <c r="L2" s="24"/>
      <c r="M2" s="88"/>
      <c r="N2" s="88"/>
      <c r="O2" s="88"/>
      <c r="P2" s="88"/>
      <c r="Q2" s="88"/>
      <c r="R2" s="88"/>
      <c r="S2" s="88"/>
      <c r="T2" s="88"/>
      <c r="U2" s="88"/>
      <c r="V2" s="88"/>
      <c r="W2" s="88"/>
      <c r="X2" s="88"/>
      <c r="Y2" s="88"/>
      <c r="Z2" s="88"/>
      <c r="AA2" s="88"/>
      <c r="AB2" s="88"/>
      <c r="AC2" s="88"/>
      <c r="AD2" s="88"/>
      <c r="AE2" s="88"/>
      <c r="AF2" s="88"/>
      <c r="AG2" s="87"/>
    </row>
    <row r="3" spans="2:38" ht="15.65" customHeight="1" x14ac:dyDescent="0.35">
      <c r="B3" s="88"/>
      <c r="C3" s="88"/>
      <c r="E3" s="433" t="s">
        <v>38</v>
      </c>
      <c r="F3" s="433"/>
      <c r="G3" s="433"/>
      <c r="H3" s="433"/>
      <c r="I3" s="433"/>
      <c r="J3" s="433"/>
      <c r="K3" s="433"/>
      <c r="L3" s="433"/>
      <c r="M3" s="88"/>
      <c r="N3" s="88"/>
      <c r="O3" s="88"/>
      <c r="P3" s="88"/>
      <c r="Q3" s="88"/>
      <c r="R3" s="88"/>
      <c r="S3" s="88"/>
      <c r="T3" s="88"/>
      <c r="U3" s="88"/>
      <c r="V3" s="88"/>
      <c r="W3" s="88"/>
      <c r="X3" s="88"/>
      <c r="Y3" s="88"/>
      <c r="Z3" s="88"/>
      <c r="AA3" s="88"/>
      <c r="AB3" s="88"/>
      <c r="AC3" s="88"/>
      <c r="AD3" s="88"/>
      <c r="AE3" s="88"/>
      <c r="AF3" s="88"/>
      <c r="AG3" s="87"/>
    </row>
    <row r="4" spans="2:38" ht="15.5" x14ac:dyDescent="0.35">
      <c r="B4" s="88"/>
      <c r="C4" s="88"/>
      <c r="E4" s="433"/>
      <c r="F4" s="433"/>
      <c r="G4" s="433"/>
      <c r="H4" s="433"/>
      <c r="I4" s="433"/>
      <c r="J4" s="433"/>
      <c r="K4" s="433"/>
      <c r="L4" s="433"/>
      <c r="M4" s="88"/>
      <c r="N4" s="88"/>
      <c r="O4" s="88"/>
      <c r="P4" s="88"/>
      <c r="Q4" s="88"/>
      <c r="R4" s="88"/>
      <c r="S4" s="88"/>
      <c r="T4" s="88"/>
      <c r="U4" s="88"/>
      <c r="V4" s="88"/>
      <c r="W4" s="88"/>
      <c r="X4" s="88"/>
      <c r="Y4" s="88"/>
      <c r="Z4" s="88"/>
      <c r="AA4" s="88"/>
      <c r="AB4" s="88"/>
      <c r="AC4" s="88"/>
      <c r="AD4" s="88"/>
      <c r="AE4" s="88"/>
      <c r="AF4" s="88"/>
      <c r="AG4" s="87"/>
    </row>
    <row r="5" spans="2:38" ht="15.5" x14ac:dyDescent="0.35">
      <c r="B5" s="88"/>
      <c r="C5" s="88"/>
      <c r="E5" s="433"/>
      <c r="F5" s="433"/>
      <c r="G5" s="433"/>
      <c r="H5" s="433"/>
      <c r="I5" s="433"/>
      <c r="J5" s="433"/>
      <c r="K5" s="433"/>
      <c r="L5" s="433"/>
      <c r="M5" s="88"/>
      <c r="N5" s="88"/>
      <c r="O5" s="88"/>
      <c r="P5" s="88"/>
      <c r="Q5" s="88"/>
      <c r="R5" s="88"/>
      <c r="S5" s="88"/>
      <c r="T5" s="88"/>
      <c r="U5" s="88"/>
      <c r="V5" s="88"/>
      <c r="W5" s="88"/>
      <c r="X5" s="88"/>
      <c r="Y5" s="88"/>
      <c r="Z5" s="88"/>
      <c r="AA5" s="88"/>
      <c r="AB5" s="88"/>
      <c r="AC5" s="88"/>
      <c r="AD5" s="88"/>
      <c r="AE5" s="88"/>
      <c r="AF5" s="88"/>
      <c r="AG5" s="87"/>
    </row>
    <row r="6" spans="2:38" ht="16" thickBot="1" x14ac:dyDescent="0.4">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7"/>
      <c r="AI6" s="335" t="s">
        <v>350</v>
      </c>
      <c r="AJ6" s="6"/>
      <c r="AK6" s="6"/>
    </row>
    <row r="7" spans="2:38" ht="15.5" x14ac:dyDescent="0.35">
      <c r="B7" s="236"/>
      <c r="C7" s="237"/>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9"/>
      <c r="AG7" s="87"/>
      <c r="AI7" s="34" t="s">
        <v>346</v>
      </c>
      <c r="AJ7" s="4"/>
      <c r="AK7" s="10"/>
    </row>
    <row r="8" spans="2:38" ht="15.5" x14ac:dyDescent="0.35">
      <c r="B8" s="89" t="s">
        <v>39</v>
      </c>
      <c r="C8" s="92"/>
      <c r="D8" s="90"/>
      <c r="E8" s="93"/>
      <c r="F8" s="90"/>
      <c r="G8" s="90"/>
      <c r="H8" s="90"/>
      <c r="I8" s="90"/>
      <c r="J8" s="90"/>
      <c r="K8" s="90"/>
      <c r="L8" s="90"/>
      <c r="M8" s="90"/>
      <c r="N8" s="90"/>
      <c r="O8" s="90"/>
      <c r="P8" s="90"/>
      <c r="Q8" s="90"/>
      <c r="R8" s="90"/>
      <c r="S8" s="90"/>
      <c r="T8" s="90"/>
      <c r="U8" s="90"/>
      <c r="V8" s="93"/>
      <c r="W8" s="90"/>
      <c r="X8" s="90"/>
      <c r="Y8" s="90"/>
      <c r="Z8" s="90"/>
      <c r="AA8" s="90"/>
      <c r="AB8" s="90"/>
      <c r="AC8" s="90"/>
      <c r="AD8" s="90"/>
      <c r="AE8" s="90"/>
      <c r="AF8" s="91"/>
      <c r="AG8" s="87"/>
      <c r="AI8" s="35" t="s">
        <v>348</v>
      </c>
      <c r="AJ8" s="6"/>
      <c r="AK8" s="235"/>
    </row>
    <row r="9" spans="2:38" ht="15.5" x14ac:dyDescent="0.35">
      <c r="B9" s="89" t="s">
        <v>40</v>
      </c>
      <c r="C9" s="94"/>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1"/>
      <c r="AG9" s="87"/>
      <c r="AI9" s="35" t="s">
        <v>349</v>
      </c>
      <c r="AJ9" s="234"/>
      <c r="AK9" s="235"/>
    </row>
    <row r="10" spans="2:38" ht="15.5" x14ac:dyDescent="0.35">
      <c r="B10" s="89" t="s">
        <v>41</v>
      </c>
      <c r="C10" s="587"/>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1"/>
      <c r="AG10" s="87"/>
      <c r="AJ10" s="234"/>
      <c r="AK10" s="235"/>
    </row>
    <row r="11" spans="2:38" ht="15.5" x14ac:dyDescent="0.35">
      <c r="B11" s="89" t="s">
        <v>42</v>
      </c>
      <c r="C11" s="94"/>
      <c r="D11" s="95"/>
      <c r="E11" s="95"/>
      <c r="F11" s="95"/>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1"/>
      <c r="AG11" s="87"/>
      <c r="AI11" s="338" t="s">
        <v>351</v>
      </c>
      <c r="AK11" s="234"/>
      <c r="AL11" s="235"/>
    </row>
    <row r="12" spans="2:38" ht="18" customHeight="1" x14ac:dyDescent="0.3">
      <c r="B12" s="429"/>
      <c r="C12" s="430"/>
      <c r="D12" s="435" t="s">
        <v>43</v>
      </c>
      <c r="E12" s="436"/>
      <c r="F12" s="436"/>
      <c r="G12" s="436"/>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7"/>
      <c r="AG12" s="87"/>
      <c r="AI12" s="337" t="s">
        <v>352</v>
      </c>
      <c r="AJ12" s="233"/>
      <c r="AK12" s="234"/>
      <c r="AL12" s="235"/>
    </row>
    <row r="13" spans="2:38" ht="16" thickBot="1" x14ac:dyDescent="0.35">
      <c r="B13" s="431"/>
      <c r="C13" s="432"/>
      <c r="D13" s="96">
        <v>1</v>
      </c>
      <c r="E13" s="96">
        <v>2</v>
      </c>
      <c r="F13" s="96">
        <v>3</v>
      </c>
      <c r="G13" s="96">
        <v>4</v>
      </c>
      <c r="H13" s="96">
        <v>5</v>
      </c>
      <c r="I13" s="96">
        <v>6</v>
      </c>
      <c r="J13" s="96">
        <v>7</v>
      </c>
      <c r="K13" s="96">
        <v>8</v>
      </c>
      <c r="L13" s="96">
        <v>9</v>
      </c>
      <c r="M13" s="96">
        <v>10</v>
      </c>
      <c r="N13" s="96">
        <v>11</v>
      </c>
      <c r="O13" s="96">
        <v>12</v>
      </c>
      <c r="P13" s="96">
        <v>13</v>
      </c>
      <c r="Q13" s="96">
        <v>14</v>
      </c>
      <c r="R13" s="96">
        <v>15</v>
      </c>
      <c r="S13" s="96">
        <v>16</v>
      </c>
      <c r="T13" s="96">
        <v>17</v>
      </c>
      <c r="U13" s="96">
        <v>18</v>
      </c>
      <c r="V13" s="96">
        <v>19</v>
      </c>
      <c r="W13" s="96">
        <v>20</v>
      </c>
      <c r="X13" s="96">
        <v>21</v>
      </c>
      <c r="Y13" s="96">
        <v>22</v>
      </c>
      <c r="Z13" s="96">
        <v>23</v>
      </c>
      <c r="AA13" s="96">
        <v>24</v>
      </c>
      <c r="AB13" s="96">
        <v>25</v>
      </c>
      <c r="AC13" s="96">
        <v>26</v>
      </c>
      <c r="AD13" s="96">
        <v>27</v>
      </c>
      <c r="AE13" s="97">
        <v>28</v>
      </c>
      <c r="AF13" s="98" t="s">
        <v>44</v>
      </c>
      <c r="AG13" s="87"/>
      <c r="AH13" s="233"/>
      <c r="AI13" s="233" t="s">
        <v>353</v>
      </c>
      <c r="AJ13" s="233"/>
    </row>
    <row r="14" spans="2:38" ht="16" thickBot="1" x14ac:dyDescent="0.35">
      <c r="B14" s="324"/>
      <c r="C14" s="270" t="s">
        <v>45</v>
      </c>
      <c r="D14" s="585"/>
      <c r="E14" s="585"/>
      <c r="F14" s="585"/>
      <c r="G14" s="585"/>
      <c r="H14" s="585"/>
      <c r="I14" s="585"/>
      <c r="J14" s="585"/>
      <c r="K14" s="585"/>
      <c r="L14" s="585"/>
      <c r="M14" s="585"/>
      <c r="N14" s="585"/>
      <c r="O14" s="585"/>
      <c r="P14" s="585"/>
      <c r="Q14" s="585"/>
      <c r="R14" s="585"/>
      <c r="S14" s="585"/>
      <c r="T14" s="585"/>
      <c r="U14" s="585"/>
      <c r="V14" s="585"/>
      <c r="W14" s="585"/>
      <c r="X14" s="585"/>
      <c r="Y14" s="585"/>
      <c r="Z14" s="585"/>
      <c r="AA14" s="585"/>
      <c r="AB14" s="585"/>
      <c r="AC14" s="585"/>
      <c r="AD14" s="585"/>
      <c r="AE14" s="586"/>
      <c r="AF14" s="269"/>
      <c r="AG14" s="87"/>
      <c r="AH14" s="233"/>
      <c r="AI14" s="233" t="s">
        <v>354</v>
      </c>
      <c r="AJ14" s="233"/>
    </row>
    <row r="15" spans="2:38" ht="18" customHeight="1" thickBot="1" x14ac:dyDescent="0.35">
      <c r="B15" s="438" t="s">
        <v>46</v>
      </c>
      <c r="C15" s="439"/>
      <c r="D15" s="425"/>
      <c r="E15" s="426"/>
      <c r="F15" s="426"/>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6"/>
      <c r="AF15" s="442"/>
      <c r="AG15" s="87"/>
      <c r="AH15" s="233"/>
      <c r="AI15" s="233"/>
      <c r="AJ15" s="233"/>
      <c r="AK15" s="233"/>
    </row>
    <row r="16" spans="2:38" ht="18" customHeight="1" x14ac:dyDescent="0.3">
      <c r="B16" s="99" t="s">
        <v>47</v>
      </c>
      <c r="C16" s="100" t="s">
        <v>346</v>
      </c>
      <c r="D16" s="427"/>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43"/>
      <c r="AG16" s="87"/>
      <c r="AH16" s="233"/>
      <c r="AI16" s="12"/>
      <c r="AK16" s="233"/>
    </row>
    <row r="17" spans="2:37" ht="18" customHeight="1" x14ac:dyDescent="0.3">
      <c r="B17" s="101"/>
      <c r="C17" s="339" t="str">
        <f>IF(C16=AI7,AI11,(IF(C16=AI8,AI13,IF(C16=AI9,AI14," "))))</f>
        <v>pasti principali (pp), senza pasti secondari (ps)</v>
      </c>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40"/>
      <c r="AF17" s="443"/>
      <c r="AG17" s="87"/>
      <c r="AI17" s="12"/>
      <c r="AK17" s="233"/>
    </row>
    <row r="18" spans="2:37" ht="18" customHeight="1" thickBot="1" x14ac:dyDescent="0.35">
      <c r="B18" s="336"/>
      <c r="C18" s="340" t="str">
        <f>IF(C16=AI7,AI12," ")</f>
        <v>pasti secondari convertiti in pasti principali (pp)</v>
      </c>
      <c r="D18" s="354"/>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41"/>
      <c r="AF18" s="444"/>
      <c r="AG18" s="87"/>
    </row>
    <row r="19" spans="2:37" ht="18" customHeight="1" thickBot="1" x14ac:dyDescent="0.4">
      <c r="B19" s="405" t="s">
        <v>48</v>
      </c>
      <c r="C19" s="406"/>
      <c r="D19" s="355">
        <f>IF($C$16=$AI$7, D17+D18,D17/0.45)</f>
        <v>0</v>
      </c>
      <c r="E19" s="328">
        <f t="shared" ref="E19:AE19" si="0">IF($C$16="Anzahl Hauptmahlzeiten", E17+E18,E17/0.45)</f>
        <v>0</v>
      </c>
      <c r="F19" s="328">
        <f t="shared" si="0"/>
        <v>0</v>
      </c>
      <c r="G19" s="328">
        <f t="shared" si="0"/>
        <v>0</v>
      </c>
      <c r="H19" s="328">
        <f t="shared" si="0"/>
        <v>0</v>
      </c>
      <c r="I19" s="328">
        <f t="shared" si="0"/>
        <v>0</v>
      </c>
      <c r="J19" s="328">
        <f t="shared" si="0"/>
        <v>0</v>
      </c>
      <c r="K19" s="328">
        <f t="shared" si="0"/>
        <v>0</v>
      </c>
      <c r="L19" s="328">
        <f t="shared" si="0"/>
        <v>0</v>
      </c>
      <c r="M19" s="328">
        <f t="shared" si="0"/>
        <v>0</v>
      </c>
      <c r="N19" s="328">
        <f t="shared" si="0"/>
        <v>0</v>
      </c>
      <c r="O19" s="328">
        <f t="shared" si="0"/>
        <v>0</v>
      </c>
      <c r="P19" s="328">
        <f t="shared" si="0"/>
        <v>0</v>
      </c>
      <c r="Q19" s="328">
        <f t="shared" si="0"/>
        <v>0</v>
      </c>
      <c r="R19" s="328">
        <f t="shared" si="0"/>
        <v>0</v>
      </c>
      <c r="S19" s="328">
        <f t="shared" si="0"/>
        <v>0</v>
      </c>
      <c r="T19" s="328">
        <f t="shared" si="0"/>
        <v>0</v>
      </c>
      <c r="U19" s="328">
        <f t="shared" si="0"/>
        <v>0</v>
      </c>
      <c r="V19" s="328">
        <f t="shared" si="0"/>
        <v>0</v>
      </c>
      <c r="W19" s="328">
        <f t="shared" si="0"/>
        <v>0</v>
      </c>
      <c r="X19" s="328">
        <f t="shared" si="0"/>
        <v>0</v>
      </c>
      <c r="Y19" s="328">
        <f t="shared" si="0"/>
        <v>0</v>
      </c>
      <c r="Z19" s="328">
        <f t="shared" si="0"/>
        <v>0</v>
      </c>
      <c r="AA19" s="328">
        <f t="shared" si="0"/>
        <v>0</v>
      </c>
      <c r="AB19" s="328">
        <f t="shared" si="0"/>
        <v>0</v>
      </c>
      <c r="AC19" s="328">
        <f t="shared" si="0"/>
        <v>0</v>
      </c>
      <c r="AD19" s="328">
        <f t="shared" si="0"/>
        <v>0</v>
      </c>
      <c r="AE19" s="329">
        <f t="shared" si="0"/>
        <v>0</v>
      </c>
      <c r="AF19" s="227">
        <f>SUM(D19:AE19)</f>
        <v>0</v>
      </c>
      <c r="AG19" s="87"/>
    </row>
    <row r="20" spans="2:37" ht="18" customHeight="1" thickBot="1" x14ac:dyDescent="0.35">
      <c r="B20" s="438" t="s">
        <v>49</v>
      </c>
      <c r="C20" s="439"/>
      <c r="D20" s="447"/>
      <c r="E20" s="448"/>
      <c r="F20" s="448"/>
      <c r="G20" s="448"/>
      <c r="H20" s="448"/>
      <c r="I20" s="448"/>
      <c r="J20" s="448"/>
      <c r="K20" s="448"/>
      <c r="L20" s="448"/>
      <c r="M20" s="448"/>
      <c r="N20" s="448"/>
      <c r="O20" s="448"/>
      <c r="P20" s="448"/>
      <c r="Q20" s="448"/>
      <c r="R20" s="448"/>
      <c r="S20" s="448"/>
      <c r="T20" s="448"/>
      <c r="U20" s="448"/>
      <c r="V20" s="448"/>
      <c r="W20" s="448"/>
      <c r="X20" s="448"/>
      <c r="Y20" s="448"/>
      <c r="Z20" s="448"/>
      <c r="AA20" s="448"/>
      <c r="AB20" s="448"/>
      <c r="AC20" s="448"/>
      <c r="AD20" s="448"/>
      <c r="AE20" s="448"/>
      <c r="AF20" s="325"/>
      <c r="AG20" s="87"/>
    </row>
    <row r="21" spans="2:37" ht="27" customHeight="1" thickBot="1" x14ac:dyDescent="0.4">
      <c r="B21" s="445" t="s">
        <v>50</v>
      </c>
      <c r="C21" s="446"/>
      <c r="D21" s="330"/>
      <c r="E21" s="331"/>
      <c r="F21" s="331"/>
      <c r="G21" s="331"/>
      <c r="H21" s="331"/>
      <c r="I21" s="331"/>
      <c r="J21" s="331"/>
      <c r="K21" s="331"/>
      <c r="L21" s="331"/>
      <c r="M21" s="331"/>
      <c r="N21" s="331"/>
      <c r="O21" s="331"/>
      <c r="P21" s="331"/>
      <c r="Q21" s="331"/>
      <c r="R21" s="331"/>
      <c r="S21" s="331"/>
      <c r="T21" s="332"/>
      <c r="U21" s="332"/>
      <c r="V21" s="332"/>
      <c r="W21" s="332"/>
      <c r="X21" s="332"/>
      <c r="Y21" s="332"/>
      <c r="Z21" s="332"/>
      <c r="AA21" s="332"/>
      <c r="AB21" s="332"/>
      <c r="AC21" s="332"/>
      <c r="AD21" s="332"/>
      <c r="AE21" s="333"/>
      <c r="AF21" s="227">
        <f>SUM(D21:AE21)</f>
        <v>0</v>
      </c>
      <c r="AG21" s="87"/>
    </row>
    <row r="22" spans="2:37" ht="27" customHeight="1" thickBot="1" x14ac:dyDescent="0.4">
      <c r="B22" s="445" t="s">
        <v>51</v>
      </c>
      <c r="C22" s="446"/>
      <c r="D22" s="330"/>
      <c r="E22" s="331"/>
      <c r="F22" s="331"/>
      <c r="G22" s="331"/>
      <c r="H22" s="331"/>
      <c r="I22" s="331"/>
      <c r="J22" s="331"/>
      <c r="K22" s="331"/>
      <c r="L22" s="331"/>
      <c r="M22" s="331"/>
      <c r="N22" s="331"/>
      <c r="O22" s="331"/>
      <c r="P22" s="331"/>
      <c r="Q22" s="331"/>
      <c r="R22" s="331"/>
      <c r="S22" s="331"/>
      <c r="T22" s="332"/>
      <c r="U22" s="332"/>
      <c r="V22" s="332"/>
      <c r="W22" s="332"/>
      <c r="X22" s="332"/>
      <c r="Y22" s="332"/>
      <c r="Z22" s="332"/>
      <c r="AA22" s="332"/>
      <c r="AB22" s="332"/>
      <c r="AC22" s="332"/>
      <c r="AD22" s="332"/>
      <c r="AE22" s="333"/>
      <c r="AF22" s="227">
        <f>SUM(D22:AE22)</f>
        <v>0</v>
      </c>
      <c r="AG22" s="87"/>
    </row>
    <row r="23" spans="2:37" ht="27" customHeight="1" thickBot="1" x14ac:dyDescent="0.4">
      <c r="B23" s="445" t="s">
        <v>52</v>
      </c>
      <c r="C23" s="446"/>
      <c r="D23" s="330"/>
      <c r="E23" s="331"/>
      <c r="F23" s="331"/>
      <c r="G23" s="331"/>
      <c r="H23" s="331"/>
      <c r="I23" s="331"/>
      <c r="J23" s="331"/>
      <c r="K23" s="331"/>
      <c r="L23" s="331"/>
      <c r="M23" s="331"/>
      <c r="N23" s="331"/>
      <c r="O23" s="331"/>
      <c r="P23" s="331"/>
      <c r="Q23" s="331"/>
      <c r="R23" s="331"/>
      <c r="S23" s="331"/>
      <c r="T23" s="332"/>
      <c r="U23" s="332"/>
      <c r="V23" s="332"/>
      <c r="W23" s="332"/>
      <c r="X23" s="332"/>
      <c r="Y23" s="332"/>
      <c r="Z23" s="332"/>
      <c r="AA23" s="332"/>
      <c r="AB23" s="332"/>
      <c r="AC23" s="332"/>
      <c r="AD23" s="332"/>
      <c r="AE23" s="333"/>
      <c r="AF23" s="227">
        <f>SUM(D23:AE23)</f>
        <v>0</v>
      </c>
      <c r="AG23" s="87"/>
    </row>
    <row r="24" spans="2:37" ht="18" customHeight="1" thickBot="1" x14ac:dyDescent="0.4">
      <c r="B24" s="440" t="s">
        <v>53</v>
      </c>
      <c r="C24" s="441"/>
      <c r="D24" s="225">
        <f t="shared" ref="D24:AF24" si="1">SUM(D21:D23)</f>
        <v>0</v>
      </c>
      <c r="E24" s="225">
        <f t="shared" si="1"/>
        <v>0</v>
      </c>
      <c r="F24" s="225">
        <f t="shared" si="1"/>
        <v>0</v>
      </c>
      <c r="G24" s="225">
        <f t="shared" si="1"/>
        <v>0</v>
      </c>
      <c r="H24" s="225">
        <f t="shared" si="1"/>
        <v>0</v>
      </c>
      <c r="I24" s="225">
        <f t="shared" si="1"/>
        <v>0</v>
      </c>
      <c r="J24" s="225">
        <f t="shared" si="1"/>
        <v>0</v>
      </c>
      <c r="K24" s="225">
        <f t="shared" si="1"/>
        <v>0</v>
      </c>
      <c r="L24" s="225">
        <f t="shared" si="1"/>
        <v>0</v>
      </c>
      <c r="M24" s="225">
        <f t="shared" si="1"/>
        <v>0</v>
      </c>
      <c r="N24" s="225">
        <f t="shared" si="1"/>
        <v>0</v>
      </c>
      <c r="O24" s="225">
        <f t="shared" si="1"/>
        <v>0</v>
      </c>
      <c r="P24" s="225">
        <f t="shared" si="1"/>
        <v>0</v>
      </c>
      <c r="Q24" s="225">
        <f t="shared" si="1"/>
        <v>0</v>
      </c>
      <c r="R24" s="225">
        <f t="shared" si="1"/>
        <v>0</v>
      </c>
      <c r="S24" s="225">
        <f t="shared" si="1"/>
        <v>0</v>
      </c>
      <c r="T24" s="225">
        <f t="shared" si="1"/>
        <v>0</v>
      </c>
      <c r="U24" s="225">
        <f t="shared" si="1"/>
        <v>0</v>
      </c>
      <c r="V24" s="225">
        <f t="shared" si="1"/>
        <v>0</v>
      </c>
      <c r="W24" s="225">
        <f t="shared" si="1"/>
        <v>0</v>
      </c>
      <c r="X24" s="225">
        <f t="shared" si="1"/>
        <v>0</v>
      </c>
      <c r="Y24" s="225">
        <f t="shared" si="1"/>
        <v>0</v>
      </c>
      <c r="Z24" s="225">
        <f t="shared" si="1"/>
        <v>0</v>
      </c>
      <c r="AA24" s="225">
        <f t="shared" si="1"/>
        <v>0</v>
      </c>
      <c r="AB24" s="225">
        <f t="shared" si="1"/>
        <v>0</v>
      </c>
      <c r="AC24" s="225">
        <f t="shared" si="1"/>
        <v>0</v>
      </c>
      <c r="AD24" s="225">
        <f t="shared" si="1"/>
        <v>0</v>
      </c>
      <c r="AE24" s="226">
        <f t="shared" si="1"/>
        <v>0</v>
      </c>
      <c r="AF24" s="227">
        <f t="shared" si="1"/>
        <v>0</v>
      </c>
      <c r="AG24" s="87"/>
    </row>
    <row r="25" spans="2:37" ht="18" customHeight="1" thickBot="1" x14ac:dyDescent="0.4">
      <c r="B25" s="405" t="s">
        <v>35</v>
      </c>
      <c r="C25" s="434"/>
      <c r="D25" s="225">
        <f t="shared" ref="D25:AF25" si="2">IF((D24&gt;0),(D24/D19)*1000,0)</f>
        <v>0</v>
      </c>
      <c r="E25" s="225">
        <f t="shared" si="2"/>
        <v>0</v>
      </c>
      <c r="F25" s="225">
        <f t="shared" si="2"/>
        <v>0</v>
      </c>
      <c r="G25" s="225">
        <f t="shared" si="2"/>
        <v>0</v>
      </c>
      <c r="H25" s="225">
        <f t="shared" si="2"/>
        <v>0</v>
      </c>
      <c r="I25" s="225">
        <f t="shared" si="2"/>
        <v>0</v>
      </c>
      <c r="J25" s="225">
        <f t="shared" si="2"/>
        <v>0</v>
      </c>
      <c r="K25" s="225">
        <f t="shared" si="2"/>
        <v>0</v>
      </c>
      <c r="L25" s="225">
        <f t="shared" si="2"/>
        <v>0</v>
      </c>
      <c r="M25" s="225">
        <f t="shared" si="2"/>
        <v>0</v>
      </c>
      <c r="N25" s="225">
        <f t="shared" si="2"/>
        <v>0</v>
      </c>
      <c r="O25" s="225">
        <f t="shared" si="2"/>
        <v>0</v>
      </c>
      <c r="P25" s="225">
        <f t="shared" si="2"/>
        <v>0</v>
      </c>
      <c r="Q25" s="225">
        <f t="shared" si="2"/>
        <v>0</v>
      </c>
      <c r="R25" s="225">
        <f t="shared" si="2"/>
        <v>0</v>
      </c>
      <c r="S25" s="225">
        <f t="shared" si="2"/>
        <v>0</v>
      </c>
      <c r="T25" s="225">
        <f t="shared" si="2"/>
        <v>0</v>
      </c>
      <c r="U25" s="225">
        <f t="shared" si="2"/>
        <v>0</v>
      </c>
      <c r="V25" s="225">
        <f t="shared" si="2"/>
        <v>0</v>
      </c>
      <c r="W25" s="225">
        <f t="shared" si="2"/>
        <v>0</v>
      </c>
      <c r="X25" s="225">
        <f t="shared" si="2"/>
        <v>0</v>
      </c>
      <c r="Y25" s="225">
        <f t="shared" si="2"/>
        <v>0</v>
      </c>
      <c r="Z25" s="225">
        <f t="shared" si="2"/>
        <v>0</v>
      </c>
      <c r="AA25" s="225">
        <f t="shared" si="2"/>
        <v>0</v>
      </c>
      <c r="AB25" s="225">
        <f t="shared" si="2"/>
        <v>0</v>
      </c>
      <c r="AC25" s="225">
        <f t="shared" si="2"/>
        <v>0</v>
      </c>
      <c r="AD25" s="225">
        <f t="shared" si="2"/>
        <v>0</v>
      </c>
      <c r="AE25" s="226">
        <f t="shared" si="2"/>
        <v>0</v>
      </c>
      <c r="AF25" s="228">
        <f t="shared" si="2"/>
        <v>0</v>
      </c>
      <c r="AG25" s="87"/>
    </row>
    <row r="26" spans="2:37" ht="15.5" x14ac:dyDescent="0.35">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7"/>
    </row>
    <row r="27" spans="2:37" ht="15.5" x14ac:dyDescent="0.35">
      <c r="B27" s="88"/>
      <c r="C27" s="88"/>
      <c r="D27" s="102"/>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7"/>
    </row>
    <row r="28" spans="2:37" x14ac:dyDescent="0.25">
      <c r="B28" s="8"/>
    </row>
  </sheetData>
  <sheetProtection selectLockedCells="1"/>
  <mergeCells count="15">
    <mergeCell ref="B2:C2"/>
    <mergeCell ref="E3:L5"/>
    <mergeCell ref="B12:C13"/>
    <mergeCell ref="D12:AF12"/>
    <mergeCell ref="B15:C15"/>
    <mergeCell ref="D15:AE16"/>
    <mergeCell ref="AF15:AF18"/>
    <mergeCell ref="B24:C24"/>
    <mergeCell ref="B25:C25"/>
    <mergeCell ref="B19:C19"/>
    <mergeCell ref="B20:C20"/>
    <mergeCell ref="D20:AE20"/>
    <mergeCell ref="B21:C21"/>
    <mergeCell ref="B22:C22"/>
    <mergeCell ref="B23:C23"/>
  </mergeCells>
  <dataValidations count="2">
    <dataValidation type="list" allowBlank="1" showInputMessage="1" showErrorMessage="1" prompt="Si prega di selezionare le unità di misura per il calcolo delle perdite alimentari " sqref="C16" xr:uid="{C6F4A032-3773-411D-B82C-BD6CAFE61807}">
      <formula1>$AI$7:$AI$9</formula1>
    </dataValidation>
    <dataValidation allowBlank="1" showInputMessage="1" showErrorMessage="1" prompt="Si prega di indicare il periodo in cui è stata effettuata la misurazione." sqref="C9" xr:uid="{98F6A675-D36D-4898-9B6B-5E0741CC580F}"/>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C1DB1-FE5E-4E55-AFB7-FC9512F1AB5A}">
  <sheetPr>
    <pageSetUpPr autoPageBreaks="0"/>
  </sheetPr>
  <dimension ref="A2:Q68"/>
  <sheetViews>
    <sheetView showGridLines="0" zoomScale="90" zoomScaleNormal="90" workbookViewId="0">
      <selection activeCell="B8" sqref="B8:D8"/>
    </sheetView>
  </sheetViews>
  <sheetFormatPr baseColWidth="10" defaultColWidth="11.453125" defaultRowHeight="12.5" x14ac:dyDescent="0.25"/>
  <cols>
    <col min="1" max="1" width="10.453125" style="15" customWidth="1"/>
    <col min="2" max="2" width="33.54296875" style="15" customWidth="1"/>
    <col min="3" max="3" width="36.453125" style="15" customWidth="1"/>
    <col min="4" max="4" width="38.36328125" style="15" customWidth="1"/>
    <col min="5" max="5" width="33" style="15" customWidth="1"/>
    <col min="6" max="7" width="30.6328125" style="15" customWidth="1"/>
    <col min="8" max="8" width="43" style="15" customWidth="1"/>
    <col min="9" max="9" width="34.08984375" style="15" customWidth="1"/>
    <col min="10" max="10" width="24" style="15" customWidth="1"/>
    <col min="11" max="14" width="11.453125" style="15"/>
    <col min="15" max="15" width="0" style="15" hidden="1" customWidth="1"/>
    <col min="16" max="16384" width="11.453125" style="15"/>
  </cols>
  <sheetData>
    <row r="2" spans="2:15" ht="13.75" thickBot="1" x14ac:dyDescent="0.3"/>
    <row r="3" spans="2:15" ht="24.75" customHeight="1" x14ac:dyDescent="0.25">
      <c r="B3" s="267" t="s">
        <v>39</v>
      </c>
      <c r="C3" s="264"/>
    </row>
    <row r="4" spans="2:15" ht="24.75" customHeight="1" thickBot="1" x14ac:dyDescent="0.3">
      <c r="B4" s="265" t="s">
        <v>42</v>
      </c>
      <c r="C4" s="266"/>
    </row>
    <row r="5" spans="2:15" ht="13.75" thickBot="1" x14ac:dyDescent="0.3"/>
    <row r="6" spans="2:15" ht="24" customHeight="1" thickBot="1" x14ac:dyDescent="0.3">
      <c r="B6" s="465" t="s">
        <v>57</v>
      </c>
      <c r="C6" s="466"/>
      <c r="D6" s="466"/>
      <c r="E6" s="467"/>
      <c r="F6" s="466"/>
      <c r="G6" s="466"/>
      <c r="H6" s="468"/>
    </row>
    <row r="7" spans="2:15" ht="38.25" customHeight="1" thickBot="1" x14ac:dyDescent="0.3">
      <c r="B7" s="31"/>
      <c r="C7" s="32"/>
      <c r="D7" s="32"/>
      <c r="E7" s="82" t="s">
        <v>58</v>
      </c>
      <c r="F7" s="469" t="s">
        <v>59</v>
      </c>
      <c r="G7" s="470"/>
      <c r="H7" s="470"/>
      <c r="I7" s="316"/>
    </row>
    <row r="8" spans="2:15" ht="169.25" customHeight="1" thickBot="1" x14ac:dyDescent="0.3">
      <c r="B8" s="471" t="s">
        <v>60</v>
      </c>
      <c r="C8" s="472"/>
      <c r="D8" s="472"/>
      <c r="E8" s="78" t="s">
        <v>61</v>
      </c>
      <c r="F8" s="79" t="s">
        <v>62</v>
      </c>
      <c r="G8" s="80" t="s">
        <v>63</v>
      </c>
      <c r="H8" s="81" t="s">
        <v>64</v>
      </c>
      <c r="I8" s="77"/>
      <c r="J8" s="76"/>
    </row>
    <row r="9" spans="2:15" ht="50.25" customHeight="1" x14ac:dyDescent="0.25">
      <c r="B9" s="491" t="s">
        <v>65</v>
      </c>
      <c r="C9" s="473" t="s">
        <v>66</v>
      </c>
      <c r="D9" s="474"/>
      <c r="E9" s="323"/>
      <c r="F9" s="62"/>
      <c r="G9" s="63"/>
      <c r="H9" s="62"/>
      <c r="I9" s="75"/>
    </row>
    <row r="10" spans="2:15" ht="50.25" customHeight="1" x14ac:dyDescent="0.25">
      <c r="B10" s="492"/>
      <c r="C10" s="475" t="s">
        <v>67</v>
      </c>
      <c r="D10" s="476"/>
      <c r="E10" s="323"/>
      <c r="F10" s="64"/>
      <c r="G10" s="65"/>
      <c r="H10" s="64"/>
    </row>
    <row r="11" spans="2:15" ht="56.25" customHeight="1" x14ac:dyDescent="0.25">
      <c r="B11" s="492"/>
      <c r="C11" s="475" t="s">
        <v>68</v>
      </c>
      <c r="D11" s="476"/>
      <c r="E11" s="323"/>
      <c r="F11" s="64"/>
      <c r="G11" s="65"/>
      <c r="H11" s="64"/>
      <c r="O11" s="15" t="s">
        <v>9</v>
      </c>
    </row>
    <row r="12" spans="2:15" ht="50.25" customHeight="1" x14ac:dyDescent="0.25">
      <c r="B12" s="492"/>
      <c r="C12" s="475" t="s">
        <v>70</v>
      </c>
      <c r="D12" s="476"/>
      <c r="E12" s="323"/>
      <c r="F12" s="64"/>
      <c r="G12" s="65"/>
      <c r="H12" s="64"/>
    </row>
    <row r="13" spans="2:15" ht="50.25" customHeight="1" x14ac:dyDescent="0.25">
      <c r="B13" s="492"/>
      <c r="C13" s="475" t="s">
        <v>71</v>
      </c>
      <c r="D13" s="476"/>
      <c r="E13" s="323"/>
      <c r="F13" s="64"/>
      <c r="G13" s="65"/>
      <c r="H13" s="64"/>
      <c r="O13" s="15" t="s">
        <v>0</v>
      </c>
    </row>
    <row r="14" spans="2:15" ht="50.25" customHeight="1" x14ac:dyDescent="0.25">
      <c r="B14" s="492"/>
      <c r="C14" s="475" t="s">
        <v>73</v>
      </c>
      <c r="D14" s="476"/>
      <c r="E14" s="323"/>
      <c r="F14" s="64"/>
      <c r="G14" s="65"/>
      <c r="H14" s="64"/>
      <c r="O14" s="15" t="s">
        <v>6</v>
      </c>
    </row>
    <row r="15" spans="2:15" ht="50.25" customHeight="1" x14ac:dyDescent="0.25">
      <c r="B15" s="492"/>
      <c r="C15" s="475" t="s">
        <v>355</v>
      </c>
      <c r="D15" s="476"/>
      <c r="E15" s="323"/>
      <c r="F15" s="64"/>
      <c r="G15" s="65"/>
      <c r="H15" s="64"/>
      <c r="O15" s="15" t="s">
        <v>7</v>
      </c>
    </row>
    <row r="16" spans="2:15" ht="50.25" customHeight="1" x14ac:dyDescent="0.25">
      <c r="B16" s="492"/>
      <c r="C16" s="475" t="s">
        <v>76</v>
      </c>
      <c r="D16" s="476"/>
      <c r="E16" s="323"/>
      <c r="F16" s="64"/>
      <c r="G16" s="65"/>
      <c r="H16" s="64"/>
      <c r="J16" s="33"/>
    </row>
    <row r="17" spans="1:10" ht="50.25" customHeight="1" x14ac:dyDescent="0.25">
      <c r="B17" s="492"/>
      <c r="C17" s="475" t="s">
        <v>77</v>
      </c>
      <c r="D17" s="476"/>
      <c r="E17" s="323"/>
      <c r="F17" s="64"/>
      <c r="G17" s="65"/>
      <c r="H17" s="64"/>
      <c r="J17" s="33"/>
    </row>
    <row r="18" spans="1:10" ht="33" customHeight="1" x14ac:dyDescent="0.25">
      <c r="B18" s="492"/>
      <c r="C18" s="501" t="s">
        <v>78</v>
      </c>
      <c r="D18" s="501"/>
      <c r="E18" s="510"/>
      <c r="F18" s="516"/>
      <c r="G18" s="506"/>
      <c r="H18" s="506"/>
    </row>
    <row r="19" spans="1:10" ht="12.75" customHeight="1" x14ac:dyDescent="0.25">
      <c r="B19" s="492"/>
      <c r="C19" s="497" t="s">
        <v>79</v>
      </c>
      <c r="D19" s="497"/>
      <c r="E19" s="511"/>
      <c r="F19" s="517"/>
      <c r="G19" s="507"/>
      <c r="H19" s="507"/>
    </row>
    <row r="20" spans="1:10" ht="50.25" customHeight="1" thickBot="1" x14ac:dyDescent="0.3">
      <c r="B20" s="493"/>
      <c r="C20" s="502" t="s">
        <v>80</v>
      </c>
      <c r="D20" s="503"/>
      <c r="E20" s="300"/>
      <c r="F20" s="66"/>
      <c r="G20" s="67"/>
      <c r="H20" s="67"/>
    </row>
    <row r="21" spans="1:10" ht="50.25" customHeight="1" x14ac:dyDescent="0.25">
      <c r="B21" s="491" t="s">
        <v>81</v>
      </c>
      <c r="C21" s="504" t="s">
        <v>82</v>
      </c>
      <c r="D21" s="505"/>
      <c r="E21" s="323"/>
      <c r="F21" s="298"/>
      <c r="G21" s="299"/>
      <c r="H21" s="299"/>
    </row>
    <row r="22" spans="1:10" ht="50.25" customHeight="1" x14ac:dyDescent="0.25">
      <c r="B22" s="492"/>
      <c r="C22" s="498" t="s">
        <v>83</v>
      </c>
      <c r="D22" s="499"/>
      <c r="E22" s="323"/>
      <c r="F22" s="303"/>
      <c r="G22" s="65"/>
      <c r="H22" s="65"/>
    </row>
    <row r="23" spans="1:10" ht="50.25" customHeight="1" x14ac:dyDescent="0.25">
      <c r="B23" s="500"/>
      <c r="C23" s="487" t="s">
        <v>84</v>
      </c>
      <c r="D23" s="476"/>
      <c r="E23" s="295"/>
      <c r="F23" s="301"/>
      <c r="G23" s="299"/>
      <c r="H23" s="299"/>
    </row>
    <row r="24" spans="1:10" ht="50.25" customHeight="1" thickBot="1" x14ac:dyDescent="0.3">
      <c r="B24" s="493"/>
      <c r="C24" s="487" t="s">
        <v>85</v>
      </c>
      <c r="D24" s="476"/>
      <c r="E24" s="300"/>
      <c r="F24" s="302"/>
      <c r="G24" s="67"/>
      <c r="H24" s="67"/>
    </row>
    <row r="25" spans="1:10" ht="50.25" customHeight="1" x14ac:dyDescent="0.25">
      <c r="B25" s="491" t="s">
        <v>86</v>
      </c>
      <c r="C25" s="473" t="s">
        <v>87</v>
      </c>
      <c r="D25" s="505"/>
      <c r="E25" s="323"/>
      <c r="F25" s="298"/>
      <c r="G25" s="299"/>
      <c r="H25" s="299"/>
    </row>
    <row r="26" spans="1:10" ht="65.25" customHeight="1" x14ac:dyDescent="0.25">
      <c r="B26" s="492"/>
      <c r="C26" s="475" t="s">
        <v>88</v>
      </c>
      <c r="D26" s="488"/>
      <c r="E26" s="323"/>
      <c r="F26" s="64"/>
      <c r="G26" s="65"/>
      <c r="H26" s="65"/>
    </row>
    <row r="27" spans="1:10" ht="50.25" customHeight="1" x14ac:dyDescent="0.25">
      <c r="A27" s="25"/>
      <c r="B27" s="492"/>
      <c r="C27" s="496" t="s">
        <v>89</v>
      </c>
      <c r="D27" s="496"/>
      <c r="E27" s="510"/>
      <c r="F27" s="512"/>
      <c r="G27" s="514"/>
      <c r="H27" s="514"/>
    </row>
    <row r="28" spans="1:10" ht="12.75" customHeight="1" x14ac:dyDescent="0.25">
      <c r="A28" s="25"/>
      <c r="B28" s="492"/>
      <c r="C28" s="508" t="s">
        <v>90</v>
      </c>
      <c r="D28" s="509"/>
      <c r="E28" s="511"/>
      <c r="F28" s="513"/>
      <c r="G28" s="515"/>
      <c r="H28" s="515"/>
    </row>
    <row r="29" spans="1:10" ht="94.25" customHeight="1" x14ac:dyDescent="0.25">
      <c r="B29" s="492"/>
      <c r="C29" s="475" t="s">
        <v>91</v>
      </c>
      <c r="D29" s="488"/>
      <c r="E29" s="323"/>
      <c r="F29" s="304"/>
      <c r="G29" s="69"/>
      <c r="H29" s="305"/>
    </row>
    <row r="30" spans="1:10" ht="60.65" customHeight="1" x14ac:dyDescent="0.25">
      <c r="B30" s="492"/>
      <c r="C30" s="475" t="s">
        <v>92</v>
      </c>
      <c r="D30" s="476"/>
      <c r="E30" s="323"/>
      <c r="F30" s="301"/>
      <c r="G30" s="299"/>
      <c r="H30" s="65"/>
    </row>
    <row r="31" spans="1:10" ht="65.25" customHeight="1" thickBot="1" x14ac:dyDescent="0.3">
      <c r="B31" s="493"/>
      <c r="C31" s="494" t="s">
        <v>93</v>
      </c>
      <c r="D31" s="495"/>
      <c r="E31" s="306"/>
      <c r="F31" s="302"/>
      <c r="G31" s="67"/>
      <c r="H31" s="67"/>
    </row>
    <row r="32" spans="1:10" ht="50.25" customHeight="1" x14ac:dyDescent="0.25">
      <c r="B32" s="491" t="s">
        <v>94</v>
      </c>
      <c r="C32" s="477" t="s">
        <v>95</v>
      </c>
      <c r="D32" s="478"/>
      <c r="E32" s="307"/>
      <c r="F32" s="308"/>
      <c r="G32" s="63"/>
      <c r="H32" s="309"/>
    </row>
    <row r="33" spans="1:9" ht="50.25" customHeight="1" x14ac:dyDescent="0.25">
      <c r="A33" s="284"/>
      <c r="B33" s="492"/>
      <c r="C33" s="487" t="s">
        <v>96</v>
      </c>
      <c r="D33" s="488"/>
      <c r="E33" s="311"/>
      <c r="F33" s="312"/>
      <c r="G33" s="65"/>
      <c r="H33" s="310"/>
    </row>
    <row r="34" spans="1:9" ht="50.25" customHeight="1" x14ac:dyDescent="0.25">
      <c r="A34" s="284"/>
      <c r="B34" s="492"/>
      <c r="C34" s="489" t="s">
        <v>97</v>
      </c>
      <c r="D34" s="490"/>
      <c r="E34" s="317"/>
      <c r="F34" s="318"/>
      <c r="G34" s="319"/>
      <c r="H34" s="319"/>
      <c r="I34" s="75"/>
    </row>
    <row r="35" spans="1:9" ht="15.75" customHeight="1" thickBot="1" x14ac:dyDescent="0.3">
      <c r="A35" s="76"/>
      <c r="B35" s="481" t="s">
        <v>98</v>
      </c>
      <c r="C35" s="482"/>
      <c r="D35" s="482"/>
      <c r="E35" s="482"/>
      <c r="F35" s="482"/>
      <c r="G35" s="482"/>
      <c r="H35" s="483"/>
      <c r="I35" s="76"/>
    </row>
    <row r="36" spans="1:9" ht="38.25" customHeight="1" thickBot="1" x14ac:dyDescent="0.3">
      <c r="A36" s="76"/>
      <c r="B36" s="465" t="s">
        <v>99</v>
      </c>
      <c r="C36" s="466"/>
      <c r="D36" s="466"/>
      <c r="E36" s="467"/>
      <c r="F36" s="466"/>
      <c r="G36" s="466"/>
      <c r="H36" s="468"/>
    </row>
    <row r="37" spans="1:9" ht="38.25" customHeight="1" thickBot="1" x14ac:dyDescent="0.3">
      <c r="A37" s="76"/>
      <c r="B37" s="484"/>
      <c r="C37" s="485"/>
      <c r="D37" s="486"/>
      <c r="E37" s="292" t="s">
        <v>58</v>
      </c>
      <c r="F37" s="451" t="s">
        <v>101</v>
      </c>
      <c r="G37" s="451"/>
      <c r="H37" s="452"/>
    </row>
    <row r="38" spans="1:9" ht="185.4" customHeight="1" thickBot="1" x14ac:dyDescent="0.3">
      <c r="B38" s="289" t="s">
        <v>102</v>
      </c>
      <c r="C38" s="479" t="s">
        <v>103</v>
      </c>
      <c r="D38" s="480"/>
      <c r="E38" s="314" t="s">
        <v>104</v>
      </c>
      <c r="F38" s="79" t="s">
        <v>62</v>
      </c>
      <c r="G38" s="79" t="s">
        <v>63</v>
      </c>
      <c r="H38" s="79" t="s">
        <v>107</v>
      </c>
    </row>
    <row r="39" spans="1:9" ht="50.25" customHeight="1" x14ac:dyDescent="0.25">
      <c r="B39" s="287"/>
      <c r="C39" s="449" t="s">
        <v>108</v>
      </c>
      <c r="D39" s="458"/>
      <c r="E39" s="313"/>
      <c r="F39" s="293"/>
      <c r="G39" s="288"/>
      <c r="H39" s="288"/>
    </row>
    <row r="40" spans="1:9" ht="50.25" customHeight="1" x14ac:dyDescent="0.25">
      <c r="B40" s="286"/>
      <c r="C40" s="449" t="s">
        <v>109</v>
      </c>
      <c r="D40" s="450"/>
      <c r="E40" s="295"/>
      <c r="F40" s="68"/>
      <c r="G40" s="69"/>
      <c r="H40" s="69"/>
    </row>
    <row r="41" spans="1:9" ht="50.25" customHeight="1" x14ac:dyDescent="0.25">
      <c r="A41" s="284"/>
      <c r="B41" s="286"/>
      <c r="C41" s="456" t="s">
        <v>110</v>
      </c>
      <c r="D41" s="457"/>
      <c r="E41" s="295"/>
      <c r="F41" s="68"/>
      <c r="G41" s="69"/>
      <c r="H41" s="69"/>
    </row>
    <row r="42" spans="1:9" ht="50.25" customHeight="1" x14ac:dyDescent="0.25">
      <c r="A42" s="284"/>
      <c r="B42" s="286"/>
      <c r="C42" s="449" t="s">
        <v>111</v>
      </c>
      <c r="D42" s="450"/>
      <c r="E42" s="294"/>
      <c r="F42" s="68"/>
      <c r="G42" s="69"/>
      <c r="H42" s="69"/>
    </row>
    <row r="43" spans="1:9" ht="50.25" customHeight="1" x14ac:dyDescent="0.25">
      <c r="A43" s="284"/>
      <c r="B43" s="286"/>
      <c r="C43" s="449" t="s">
        <v>112</v>
      </c>
      <c r="D43" s="450"/>
      <c r="E43" s="294"/>
      <c r="F43" s="68"/>
      <c r="G43" s="69"/>
      <c r="H43" s="69"/>
    </row>
    <row r="44" spans="1:9" ht="50.25" customHeight="1" x14ac:dyDescent="0.25">
      <c r="A44" s="284"/>
      <c r="B44" s="286"/>
      <c r="C44" s="449" t="s">
        <v>113</v>
      </c>
      <c r="D44" s="450"/>
      <c r="E44" s="295"/>
      <c r="F44" s="68"/>
      <c r="G44" s="69"/>
      <c r="H44" s="69"/>
    </row>
    <row r="45" spans="1:9" ht="50.25" customHeight="1" x14ac:dyDescent="0.25">
      <c r="A45" s="285"/>
      <c r="B45" s="286"/>
      <c r="C45" s="449" t="s">
        <v>114</v>
      </c>
      <c r="D45" s="450"/>
      <c r="E45" s="295"/>
      <c r="F45" s="68"/>
      <c r="G45" s="69"/>
      <c r="H45" s="69"/>
    </row>
    <row r="46" spans="1:9" ht="50.25" customHeight="1" x14ac:dyDescent="0.25">
      <c r="A46" s="285"/>
      <c r="B46" s="286"/>
      <c r="C46" s="449" t="s">
        <v>115</v>
      </c>
      <c r="D46" s="450"/>
      <c r="E46" s="295"/>
      <c r="F46" s="68"/>
      <c r="G46" s="69"/>
      <c r="H46" s="69"/>
    </row>
    <row r="47" spans="1:9" ht="50.25" customHeight="1" x14ac:dyDescent="0.25">
      <c r="A47" s="285"/>
      <c r="B47" s="286"/>
      <c r="C47" s="454" t="s">
        <v>116</v>
      </c>
      <c r="D47" s="455"/>
      <c r="E47" s="295"/>
      <c r="F47" s="68"/>
      <c r="G47" s="69"/>
      <c r="H47" s="69"/>
    </row>
    <row r="48" spans="1:9" ht="50.25" customHeight="1" thickBot="1" x14ac:dyDescent="0.3">
      <c r="A48" s="285"/>
      <c r="B48" s="462" t="s">
        <v>117</v>
      </c>
      <c r="C48" s="463"/>
      <c r="D48" s="464"/>
      <c r="E48" s="291"/>
      <c r="F48" s="70"/>
      <c r="G48" s="71"/>
      <c r="H48" s="71"/>
    </row>
    <row r="49" spans="1:5" ht="35.15" customHeight="1" x14ac:dyDescent="0.25">
      <c r="A49" s="290"/>
      <c r="B49" s="315"/>
      <c r="C49" s="461"/>
      <c r="D49" s="461"/>
      <c r="E49" s="222"/>
    </row>
    <row r="50" spans="1:5" ht="35.15" customHeight="1" x14ac:dyDescent="0.25">
      <c r="A50" s="290"/>
      <c r="B50" s="83"/>
      <c r="C50" s="453"/>
      <c r="D50" s="453"/>
    </row>
    <row r="51" spans="1:5" ht="35.15" customHeight="1" x14ac:dyDescent="0.25">
      <c r="A51" s="290"/>
      <c r="B51" s="290"/>
      <c r="C51" s="453"/>
      <c r="D51" s="453"/>
    </row>
    <row r="52" spans="1:5" ht="15.5" x14ac:dyDescent="0.25">
      <c r="A52" s="83"/>
      <c r="B52" s="290"/>
      <c r="C52" s="453"/>
      <c r="D52" s="453"/>
    </row>
    <row r="53" spans="1:5" ht="15" hidden="1" customHeight="1" x14ac:dyDescent="0.25">
      <c r="A53" s="83"/>
      <c r="B53" s="83"/>
      <c r="C53" s="454" t="s">
        <v>4</v>
      </c>
      <c r="D53" s="455"/>
    </row>
    <row r="54" spans="1:5" ht="18" hidden="1" customHeight="1" x14ac:dyDescent="0.3">
      <c r="A54" s="83"/>
      <c r="B54" s="84" t="s">
        <v>1</v>
      </c>
      <c r="C54" s="459" t="s">
        <v>5</v>
      </c>
      <c r="D54" s="460"/>
    </row>
    <row r="55" spans="1:5" ht="18" hidden="1" customHeight="1" x14ac:dyDescent="0.3">
      <c r="A55" s="83"/>
      <c r="B55" s="85" t="s">
        <v>2</v>
      </c>
      <c r="C55" s="459" t="s">
        <v>8</v>
      </c>
      <c r="D55" s="460"/>
    </row>
    <row r="56" spans="1:5" ht="35.4" hidden="1" thickBot="1" x14ac:dyDescent="0.35">
      <c r="A56" s="83"/>
      <c r="B56" s="85" t="s">
        <v>3</v>
      </c>
      <c r="C56" s="321"/>
      <c r="D56" s="322"/>
    </row>
    <row r="57" spans="1:5" ht="17.399999999999999" hidden="1" x14ac:dyDescent="0.3">
      <c r="A57" s="83"/>
      <c r="B57" s="86"/>
      <c r="C57" s="83"/>
    </row>
    <row r="58" spans="1:5" ht="13.25" hidden="1" x14ac:dyDescent="0.25">
      <c r="A58" s="83"/>
      <c r="B58" s="83"/>
      <c r="C58" s="83"/>
    </row>
    <row r="59" spans="1:5" ht="13.25" hidden="1" x14ac:dyDescent="0.25">
      <c r="A59" s="83"/>
      <c r="B59" s="83"/>
      <c r="C59" s="83"/>
    </row>
    <row r="60" spans="1:5" x14ac:dyDescent="0.25">
      <c r="A60" s="83"/>
      <c r="C60" s="83"/>
      <c r="D60" s="76"/>
    </row>
    <row r="61" spans="1:5" x14ac:dyDescent="0.25">
      <c r="A61" s="83"/>
      <c r="C61" s="83"/>
    </row>
    <row r="62" spans="1:5" x14ac:dyDescent="0.25">
      <c r="A62" s="83"/>
      <c r="C62" s="83"/>
    </row>
    <row r="63" spans="1:5" x14ac:dyDescent="0.25">
      <c r="C63" s="83"/>
    </row>
    <row r="64" spans="1:5" x14ac:dyDescent="0.25">
      <c r="C64" s="83"/>
    </row>
    <row r="65" spans="3:17" x14ac:dyDescent="0.25">
      <c r="C65" s="83"/>
    </row>
    <row r="66" spans="3:17" x14ac:dyDescent="0.25">
      <c r="C66" s="83"/>
    </row>
    <row r="67" spans="3:17" x14ac:dyDescent="0.25">
      <c r="C67" s="83"/>
      <c r="Q67" s="15" t="s">
        <v>124</v>
      </c>
    </row>
    <row r="68" spans="3:17" x14ac:dyDescent="0.25">
      <c r="Q68" s="15" t="s">
        <v>125</v>
      </c>
    </row>
  </sheetData>
  <sheetProtection selectLockedCells="1"/>
  <mergeCells count="63">
    <mergeCell ref="C54:D54"/>
    <mergeCell ref="C55:D55"/>
    <mergeCell ref="B48:D48"/>
    <mergeCell ref="C49:D49"/>
    <mergeCell ref="C50:D50"/>
    <mergeCell ref="C51:D51"/>
    <mergeCell ref="C52:D52"/>
    <mergeCell ref="C53:D53"/>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B25:B31"/>
    <mergeCell ref="C25:D25"/>
    <mergeCell ref="C26:D26"/>
    <mergeCell ref="C27:D27"/>
    <mergeCell ref="G27:G28"/>
    <mergeCell ref="C28:D28"/>
    <mergeCell ref="C29:D29"/>
    <mergeCell ref="C30:D30"/>
    <mergeCell ref="E27:E28"/>
    <mergeCell ref="F27:F28"/>
    <mergeCell ref="C32:D32"/>
    <mergeCell ref="C33:D33"/>
    <mergeCell ref="H18:H19"/>
    <mergeCell ref="C19:D19"/>
    <mergeCell ref="C20:D20"/>
    <mergeCell ref="F18:F19"/>
    <mergeCell ref="C31:D31"/>
    <mergeCell ref="H27:H28"/>
    <mergeCell ref="B21:B24"/>
    <mergeCell ref="C21:D21"/>
    <mergeCell ref="C22:D22"/>
    <mergeCell ref="C23:D23"/>
    <mergeCell ref="C24:D24"/>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s>
  <dataValidations count="3">
    <dataValidation type="list" allowBlank="1" showInputMessage="1" showErrorMessage="1" sqref="E49" xr:uid="{42070885-78BD-481D-B351-1512BC256AD4}">
      <formula1>$B$54:$B$57</formula1>
    </dataValidation>
    <dataValidation type="list" allowBlank="1" showInputMessage="1" showErrorMessage="1" sqref="E39:E48 E29:E32 E9:E18 E20:E27" xr:uid="{91FF5BA9-5370-4AD8-A969-D5A125FC564F}">
      <formula1>$B$54:$B$56</formula1>
    </dataValidation>
    <dataValidation type="list" allowBlank="1" showInputMessage="1" showErrorMessage="1" sqref="B39:B47" xr:uid="{25DE411F-4D64-46E3-88CE-61F660CA0C0C}">
      <formula1>$O$11:$O$15</formula1>
    </dataValidation>
  </dataValidations>
  <hyperlinks>
    <hyperlink ref="C28:D28" r:id="rId1" display="https://www.foodsaveapp.ch/" xr:uid="{78839605-420B-4DE1-A258-7A474FBE5BE2}"/>
    <hyperlink ref="C19:D19" r:id="rId2" display="siehe Informationsblatt dazu" xr:uid="{D77F63E7-AD16-4F36-A289-BF9823DB1FBE}"/>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ED98D-2C89-4BAF-8A43-0DC14F99C38A}">
  <dimension ref="B1:AL28"/>
  <sheetViews>
    <sheetView showGridLines="0" zoomScale="90" zoomScaleNormal="90" workbookViewId="0">
      <pane xSplit="3" ySplit="13" topLeftCell="D14" activePane="bottomRight" state="frozen"/>
      <selection pane="topRight" activeCell="D1" sqref="D1"/>
      <selection pane="bottomLeft" activeCell="A14" sqref="A14"/>
      <selection pane="bottomRight" sqref="A1:XFD1048576"/>
    </sheetView>
  </sheetViews>
  <sheetFormatPr baseColWidth="10" defaultColWidth="11.54296875" defaultRowHeight="12.5" x14ac:dyDescent="0.25"/>
  <cols>
    <col min="1" max="1" width="2.6328125" customWidth="1"/>
    <col min="2" max="2" width="51.54296875" customWidth="1"/>
    <col min="3" max="3" width="38.08984375" customWidth="1"/>
    <col min="4" max="32" width="12.6328125" customWidth="1"/>
    <col min="35" max="35" width="29.54296875" customWidth="1"/>
    <col min="36" max="36" width="21.08984375" customWidth="1"/>
    <col min="37" max="37" width="24.6328125" customWidth="1"/>
    <col min="38" max="38" width="16.90625" customWidth="1"/>
  </cols>
  <sheetData>
    <row r="1" spans="2:38" ht="15.5" x14ac:dyDescent="0.35">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7"/>
    </row>
    <row r="2" spans="2:38" ht="19.5" customHeight="1" x14ac:dyDescent="0.35">
      <c r="B2" s="424" t="s">
        <v>36</v>
      </c>
      <c r="C2" s="424"/>
      <c r="E2" s="24" t="s">
        <v>37</v>
      </c>
      <c r="F2" s="24"/>
      <c r="G2" s="24"/>
      <c r="H2" s="24"/>
      <c r="I2" s="24"/>
      <c r="J2" s="24"/>
      <c r="K2" s="24"/>
      <c r="L2" s="24"/>
      <c r="M2" s="88"/>
      <c r="N2" s="88"/>
      <c r="O2" s="88"/>
      <c r="P2" s="88"/>
      <c r="Q2" s="88"/>
      <c r="R2" s="88"/>
      <c r="S2" s="88"/>
      <c r="T2" s="88"/>
      <c r="U2" s="88"/>
      <c r="V2" s="88"/>
      <c r="W2" s="88"/>
      <c r="X2" s="88"/>
      <c r="Y2" s="88"/>
      <c r="Z2" s="88"/>
      <c r="AA2" s="88"/>
      <c r="AB2" s="88"/>
      <c r="AC2" s="88"/>
      <c r="AD2" s="88"/>
      <c r="AE2" s="88"/>
      <c r="AF2" s="88"/>
      <c r="AG2" s="87"/>
    </row>
    <row r="3" spans="2:38" ht="15.65" customHeight="1" x14ac:dyDescent="0.35">
      <c r="B3" s="88"/>
      <c r="C3" s="88"/>
      <c r="E3" s="433" t="s">
        <v>38</v>
      </c>
      <c r="F3" s="433"/>
      <c r="G3" s="433"/>
      <c r="H3" s="433"/>
      <c r="I3" s="433"/>
      <c r="J3" s="433"/>
      <c r="K3" s="433"/>
      <c r="L3" s="433"/>
      <c r="M3" s="88"/>
      <c r="N3" s="88"/>
      <c r="O3" s="88"/>
      <c r="P3" s="88"/>
      <c r="Q3" s="88"/>
      <c r="R3" s="88"/>
      <c r="S3" s="88"/>
      <c r="T3" s="88"/>
      <c r="U3" s="88"/>
      <c r="V3" s="88"/>
      <c r="W3" s="88"/>
      <c r="X3" s="88"/>
      <c r="Y3" s="88"/>
      <c r="Z3" s="88"/>
      <c r="AA3" s="88"/>
      <c r="AB3" s="88"/>
      <c r="AC3" s="88"/>
      <c r="AD3" s="88"/>
      <c r="AE3" s="88"/>
      <c r="AF3" s="88"/>
      <c r="AG3" s="87"/>
    </row>
    <row r="4" spans="2:38" ht="15.5" x14ac:dyDescent="0.35">
      <c r="B4" s="88"/>
      <c r="C4" s="88"/>
      <c r="E4" s="433"/>
      <c r="F4" s="433"/>
      <c r="G4" s="433"/>
      <c r="H4" s="433"/>
      <c r="I4" s="433"/>
      <c r="J4" s="433"/>
      <c r="K4" s="433"/>
      <c r="L4" s="433"/>
      <c r="M4" s="88"/>
      <c r="N4" s="88"/>
      <c r="O4" s="88"/>
      <c r="P4" s="88"/>
      <c r="Q4" s="88"/>
      <c r="R4" s="88"/>
      <c r="S4" s="88"/>
      <c r="T4" s="88"/>
      <c r="U4" s="88"/>
      <c r="V4" s="88"/>
      <c r="W4" s="88"/>
      <c r="X4" s="88"/>
      <c r="Y4" s="88"/>
      <c r="Z4" s="88"/>
      <c r="AA4" s="88"/>
      <c r="AB4" s="88"/>
      <c r="AC4" s="88"/>
      <c r="AD4" s="88"/>
      <c r="AE4" s="88"/>
      <c r="AF4" s="88"/>
      <c r="AG4" s="87"/>
    </row>
    <row r="5" spans="2:38" ht="15.5" x14ac:dyDescent="0.35">
      <c r="B5" s="88"/>
      <c r="C5" s="88"/>
      <c r="E5" s="433"/>
      <c r="F5" s="433"/>
      <c r="G5" s="433"/>
      <c r="H5" s="433"/>
      <c r="I5" s="433"/>
      <c r="J5" s="433"/>
      <c r="K5" s="433"/>
      <c r="L5" s="433"/>
      <c r="M5" s="88"/>
      <c r="N5" s="88"/>
      <c r="O5" s="88"/>
      <c r="P5" s="88"/>
      <c r="Q5" s="88"/>
      <c r="R5" s="88"/>
      <c r="S5" s="88"/>
      <c r="T5" s="88"/>
      <c r="U5" s="88"/>
      <c r="V5" s="88"/>
      <c r="W5" s="88"/>
      <c r="X5" s="88"/>
      <c r="Y5" s="88"/>
      <c r="Z5" s="88"/>
      <c r="AA5" s="88"/>
      <c r="AB5" s="88"/>
      <c r="AC5" s="88"/>
      <c r="AD5" s="88"/>
      <c r="AE5" s="88"/>
      <c r="AF5" s="88"/>
      <c r="AG5" s="87"/>
    </row>
    <row r="6" spans="2:38" ht="16" thickBot="1" x14ac:dyDescent="0.4">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7"/>
      <c r="AI6" s="335" t="s">
        <v>350</v>
      </c>
      <c r="AJ6" s="6"/>
      <c r="AK6" s="6"/>
    </row>
    <row r="7" spans="2:38" ht="15.5" x14ac:dyDescent="0.35">
      <c r="B7" s="236"/>
      <c r="C7" s="237"/>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9"/>
      <c r="AG7" s="87"/>
      <c r="AI7" s="34" t="s">
        <v>346</v>
      </c>
      <c r="AJ7" s="4"/>
      <c r="AK7" s="10"/>
    </row>
    <row r="8" spans="2:38" ht="15.5" x14ac:dyDescent="0.35">
      <c r="B8" s="89" t="s">
        <v>39</v>
      </c>
      <c r="C8" s="92"/>
      <c r="D8" s="90"/>
      <c r="E8" s="93"/>
      <c r="F8" s="90"/>
      <c r="G8" s="90"/>
      <c r="H8" s="90"/>
      <c r="I8" s="90"/>
      <c r="J8" s="90"/>
      <c r="K8" s="90"/>
      <c r="L8" s="90"/>
      <c r="M8" s="90"/>
      <c r="N8" s="90"/>
      <c r="O8" s="90"/>
      <c r="P8" s="90"/>
      <c r="Q8" s="90"/>
      <c r="R8" s="90"/>
      <c r="S8" s="90"/>
      <c r="T8" s="90"/>
      <c r="U8" s="90"/>
      <c r="V8" s="93"/>
      <c r="W8" s="90"/>
      <c r="X8" s="90"/>
      <c r="Y8" s="90"/>
      <c r="Z8" s="90"/>
      <c r="AA8" s="90"/>
      <c r="AB8" s="90"/>
      <c r="AC8" s="90"/>
      <c r="AD8" s="90"/>
      <c r="AE8" s="90"/>
      <c r="AF8" s="91"/>
      <c r="AG8" s="87"/>
      <c r="AI8" s="35" t="s">
        <v>348</v>
      </c>
      <c r="AJ8" s="6"/>
      <c r="AK8" s="235"/>
    </row>
    <row r="9" spans="2:38" ht="15.5" x14ac:dyDescent="0.35">
      <c r="B9" s="89" t="s">
        <v>40</v>
      </c>
      <c r="C9" s="94"/>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1"/>
      <c r="AG9" s="87"/>
      <c r="AI9" s="35" t="s">
        <v>349</v>
      </c>
      <c r="AJ9" s="234"/>
      <c r="AK9" s="235"/>
    </row>
    <row r="10" spans="2:38" ht="15.5" x14ac:dyDescent="0.35">
      <c r="B10" s="89" t="s">
        <v>41</v>
      </c>
      <c r="C10" s="587"/>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1"/>
      <c r="AG10" s="87"/>
      <c r="AJ10" s="234"/>
      <c r="AK10" s="235"/>
    </row>
    <row r="11" spans="2:38" ht="15.5" x14ac:dyDescent="0.35">
      <c r="B11" s="89" t="s">
        <v>42</v>
      </c>
      <c r="C11" s="94"/>
      <c r="D11" s="95"/>
      <c r="E11" s="95"/>
      <c r="F11" s="95"/>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1"/>
      <c r="AG11" s="87"/>
      <c r="AI11" s="338" t="s">
        <v>351</v>
      </c>
      <c r="AK11" s="234"/>
      <c r="AL11" s="235"/>
    </row>
    <row r="12" spans="2:38" ht="18" customHeight="1" x14ac:dyDescent="0.3">
      <c r="B12" s="429"/>
      <c r="C12" s="430"/>
      <c r="D12" s="435" t="s">
        <v>43</v>
      </c>
      <c r="E12" s="436"/>
      <c r="F12" s="436"/>
      <c r="G12" s="436"/>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7"/>
      <c r="AG12" s="87"/>
      <c r="AI12" s="337" t="s">
        <v>352</v>
      </c>
      <c r="AJ12" s="233"/>
      <c r="AK12" s="234"/>
      <c r="AL12" s="235"/>
    </row>
    <row r="13" spans="2:38" ht="16" thickBot="1" x14ac:dyDescent="0.35">
      <c r="B13" s="431"/>
      <c r="C13" s="432"/>
      <c r="D13" s="96">
        <v>1</v>
      </c>
      <c r="E13" s="96">
        <v>2</v>
      </c>
      <c r="F13" s="96">
        <v>3</v>
      </c>
      <c r="G13" s="96">
        <v>4</v>
      </c>
      <c r="H13" s="96">
        <v>5</v>
      </c>
      <c r="I13" s="96">
        <v>6</v>
      </c>
      <c r="J13" s="96">
        <v>7</v>
      </c>
      <c r="K13" s="96">
        <v>8</v>
      </c>
      <c r="L13" s="96">
        <v>9</v>
      </c>
      <c r="M13" s="96">
        <v>10</v>
      </c>
      <c r="N13" s="96">
        <v>11</v>
      </c>
      <c r="O13" s="96">
        <v>12</v>
      </c>
      <c r="P13" s="96">
        <v>13</v>
      </c>
      <c r="Q13" s="96">
        <v>14</v>
      </c>
      <c r="R13" s="96">
        <v>15</v>
      </c>
      <c r="S13" s="96">
        <v>16</v>
      </c>
      <c r="T13" s="96">
        <v>17</v>
      </c>
      <c r="U13" s="96">
        <v>18</v>
      </c>
      <c r="V13" s="96">
        <v>19</v>
      </c>
      <c r="W13" s="96">
        <v>20</v>
      </c>
      <c r="X13" s="96">
        <v>21</v>
      </c>
      <c r="Y13" s="96">
        <v>22</v>
      </c>
      <c r="Z13" s="96">
        <v>23</v>
      </c>
      <c r="AA13" s="96">
        <v>24</v>
      </c>
      <c r="AB13" s="96">
        <v>25</v>
      </c>
      <c r="AC13" s="96">
        <v>26</v>
      </c>
      <c r="AD13" s="96">
        <v>27</v>
      </c>
      <c r="AE13" s="97">
        <v>28</v>
      </c>
      <c r="AF13" s="98" t="s">
        <v>44</v>
      </c>
      <c r="AG13" s="87"/>
      <c r="AH13" s="233"/>
      <c r="AI13" s="233" t="s">
        <v>353</v>
      </c>
      <c r="AJ13" s="233"/>
    </row>
    <row r="14" spans="2:38" ht="16" thickBot="1" x14ac:dyDescent="0.35">
      <c r="B14" s="324"/>
      <c r="C14" s="270" t="s">
        <v>45</v>
      </c>
      <c r="D14" s="585"/>
      <c r="E14" s="585"/>
      <c r="F14" s="585"/>
      <c r="G14" s="585"/>
      <c r="H14" s="585"/>
      <c r="I14" s="585"/>
      <c r="J14" s="585"/>
      <c r="K14" s="585"/>
      <c r="L14" s="585"/>
      <c r="M14" s="585"/>
      <c r="N14" s="585"/>
      <c r="O14" s="585"/>
      <c r="P14" s="585"/>
      <c r="Q14" s="585"/>
      <c r="R14" s="585"/>
      <c r="S14" s="585"/>
      <c r="T14" s="585"/>
      <c r="U14" s="585"/>
      <c r="V14" s="585"/>
      <c r="W14" s="585"/>
      <c r="X14" s="585"/>
      <c r="Y14" s="585"/>
      <c r="Z14" s="585"/>
      <c r="AA14" s="585"/>
      <c r="AB14" s="585"/>
      <c r="AC14" s="585"/>
      <c r="AD14" s="585"/>
      <c r="AE14" s="586"/>
      <c r="AF14" s="269"/>
      <c r="AG14" s="87"/>
      <c r="AH14" s="233"/>
      <c r="AI14" s="233" t="s">
        <v>354</v>
      </c>
      <c r="AJ14" s="233"/>
    </row>
    <row r="15" spans="2:38" ht="18" customHeight="1" thickBot="1" x14ac:dyDescent="0.35">
      <c r="B15" s="438" t="s">
        <v>46</v>
      </c>
      <c r="C15" s="439"/>
      <c r="D15" s="425"/>
      <c r="E15" s="426"/>
      <c r="F15" s="426"/>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6"/>
      <c r="AF15" s="442"/>
      <c r="AG15" s="87"/>
      <c r="AH15" s="233"/>
      <c r="AI15" s="233"/>
      <c r="AJ15" s="233"/>
      <c r="AK15" s="233"/>
    </row>
    <row r="16" spans="2:38" ht="18" customHeight="1" x14ac:dyDescent="0.3">
      <c r="B16" s="99" t="s">
        <v>47</v>
      </c>
      <c r="C16" s="100" t="s">
        <v>346</v>
      </c>
      <c r="D16" s="427"/>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43"/>
      <c r="AG16" s="87"/>
      <c r="AH16" s="233"/>
      <c r="AI16" s="12"/>
      <c r="AK16" s="233"/>
    </row>
    <row r="17" spans="2:37" ht="18" customHeight="1" x14ac:dyDescent="0.3">
      <c r="B17" s="101"/>
      <c r="C17" s="339" t="str">
        <f>IF(C16=AI7,AI11,(IF(C16=AI8,AI13,IF(C16=AI9,AI14," "))))</f>
        <v>pasti principali (pp), senza pasti secondari (ps)</v>
      </c>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40"/>
      <c r="AF17" s="443"/>
      <c r="AG17" s="87"/>
      <c r="AI17" s="12"/>
      <c r="AK17" s="233"/>
    </row>
    <row r="18" spans="2:37" ht="18" customHeight="1" thickBot="1" x14ac:dyDescent="0.35">
      <c r="B18" s="336"/>
      <c r="C18" s="340" t="str">
        <f>IF(C16=AI7,AI12," ")</f>
        <v>pasti secondari convertiti in pasti principali (pp)</v>
      </c>
      <c r="D18" s="354"/>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41"/>
      <c r="AF18" s="444"/>
      <c r="AG18" s="87"/>
    </row>
    <row r="19" spans="2:37" ht="18" customHeight="1" thickBot="1" x14ac:dyDescent="0.4">
      <c r="B19" s="405" t="s">
        <v>48</v>
      </c>
      <c r="C19" s="406"/>
      <c r="D19" s="355">
        <f>IF($C$16=$AI$7, D17+D18,D17/0.45)</f>
        <v>0</v>
      </c>
      <c r="E19" s="328">
        <f t="shared" ref="E19:AE19" si="0">IF($C$16="Anzahl Hauptmahlzeiten", E17+E18,E17/0.45)</f>
        <v>0</v>
      </c>
      <c r="F19" s="328">
        <f t="shared" si="0"/>
        <v>0</v>
      </c>
      <c r="G19" s="328">
        <f t="shared" si="0"/>
        <v>0</v>
      </c>
      <c r="H19" s="328">
        <f t="shared" si="0"/>
        <v>0</v>
      </c>
      <c r="I19" s="328">
        <f t="shared" si="0"/>
        <v>0</v>
      </c>
      <c r="J19" s="328">
        <f t="shared" si="0"/>
        <v>0</v>
      </c>
      <c r="K19" s="328">
        <f t="shared" si="0"/>
        <v>0</v>
      </c>
      <c r="L19" s="328">
        <f t="shared" si="0"/>
        <v>0</v>
      </c>
      <c r="M19" s="328">
        <f t="shared" si="0"/>
        <v>0</v>
      </c>
      <c r="N19" s="328">
        <f t="shared" si="0"/>
        <v>0</v>
      </c>
      <c r="O19" s="328">
        <f t="shared" si="0"/>
        <v>0</v>
      </c>
      <c r="P19" s="328">
        <f t="shared" si="0"/>
        <v>0</v>
      </c>
      <c r="Q19" s="328">
        <f t="shared" si="0"/>
        <v>0</v>
      </c>
      <c r="R19" s="328">
        <f t="shared" si="0"/>
        <v>0</v>
      </c>
      <c r="S19" s="328">
        <f t="shared" si="0"/>
        <v>0</v>
      </c>
      <c r="T19" s="328">
        <f t="shared" si="0"/>
        <v>0</v>
      </c>
      <c r="U19" s="328">
        <f t="shared" si="0"/>
        <v>0</v>
      </c>
      <c r="V19" s="328">
        <f t="shared" si="0"/>
        <v>0</v>
      </c>
      <c r="W19" s="328">
        <f t="shared" si="0"/>
        <v>0</v>
      </c>
      <c r="X19" s="328">
        <f t="shared" si="0"/>
        <v>0</v>
      </c>
      <c r="Y19" s="328">
        <f t="shared" si="0"/>
        <v>0</v>
      </c>
      <c r="Z19" s="328">
        <f t="shared" si="0"/>
        <v>0</v>
      </c>
      <c r="AA19" s="328">
        <f t="shared" si="0"/>
        <v>0</v>
      </c>
      <c r="AB19" s="328">
        <f t="shared" si="0"/>
        <v>0</v>
      </c>
      <c r="AC19" s="328">
        <f t="shared" si="0"/>
        <v>0</v>
      </c>
      <c r="AD19" s="328">
        <f t="shared" si="0"/>
        <v>0</v>
      </c>
      <c r="AE19" s="329">
        <f t="shared" si="0"/>
        <v>0</v>
      </c>
      <c r="AF19" s="227">
        <f>SUM(D19:AE19)</f>
        <v>0</v>
      </c>
      <c r="AG19" s="87"/>
    </row>
    <row r="20" spans="2:37" ht="18" customHeight="1" thickBot="1" x14ac:dyDescent="0.35">
      <c r="B20" s="438" t="s">
        <v>49</v>
      </c>
      <c r="C20" s="439"/>
      <c r="D20" s="447"/>
      <c r="E20" s="448"/>
      <c r="F20" s="448"/>
      <c r="G20" s="448"/>
      <c r="H20" s="448"/>
      <c r="I20" s="448"/>
      <c r="J20" s="448"/>
      <c r="K20" s="448"/>
      <c r="L20" s="448"/>
      <c r="M20" s="448"/>
      <c r="N20" s="448"/>
      <c r="O20" s="448"/>
      <c r="P20" s="448"/>
      <c r="Q20" s="448"/>
      <c r="R20" s="448"/>
      <c r="S20" s="448"/>
      <c r="T20" s="448"/>
      <c r="U20" s="448"/>
      <c r="V20" s="448"/>
      <c r="W20" s="448"/>
      <c r="X20" s="448"/>
      <c r="Y20" s="448"/>
      <c r="Z20" s="448"/>
      <c r="AA20" s="448"/>
      <c r="AB20" s="448"/>
      <c r="AC20" s="448"/>
      <c r="AD20" s="448"/>
      <c r="AE20" s="448"/>
      <c r="AF20" s="325"/>
      <c r="AG20" s="87"/>
    </row>
    <row r="21" spans="2:37" ht="27" customHeight="1" thickBot="1" x14ac:dyDescent="0.4">
      <c r="B21" s="445" t="s">
        <v>50</v>
      </c>
      <c r="C21" s="446"/>
      <c r="D21" s="330"/>
      <c r="E21" s="331"/>
      <c r="F21" s="331"/>
      <c r="G21" s="331"/>
      <c r="H21" s="331"/>
      <c r="I21" s="331"/>
      <c r="J21" s="331"/>
      <c r="K21" s="331"/>
      <c r="L21" s="331"/>
      <c r="M21" s="331"/>
      <c r="N21" s="331"/>
      <c r="O21" s="331"/>
      <c r="P21" s="331"/>
      <c r="Q21" s="331"/>
      <c r="R21" s="331"/>
      <c r="S21" s="331"/>
      <c r="T21" s="332"/>
      <c r="U21" s="332"/>
      <c r="V21" s="332"/>
      <c r="W21" s="332"/>
      <c r="X21" s="332"/>
      <c r="Y21" s="332"/>
      <c r="Z21" s="332"/>
      <c r="AA21" s="332"/>
      <c r="AB21" s="332"/>
      <c r="AC21" s="332"/>
      <c r="AD21" s="332"/>
      <c r="AE21" s="333"/>
      <c r="AF21" s="227">
        <f>SUM(D21:AE21)</f>
        <v>0</v>
      </c>
      <c r="AG21" s="87"/>
    </row>
    <row r="22" spans="2:37" ht="27" customHeight="1" thickBot="1" x14ac:dyDescent="0.4">
      <c r="B22" s="445" t="s">
        <v>51</v>
      </c>
      <c r="C22" s="446"/>
      <c r="D22" s="330"/>
      <c r="E22" s="331"/>
      <c r="F22" s="331"/>
      <c r="G22" s="331"/>
      <c r="H22" s="331"/>
      <c r="I22" s="331"/>
      <c r="J22" s="331"/>
      <c r="K22" s="331"/>
      <c r="L22" s="331"/>
      <c r="M22" s="331"/>
      <c r="N22" s="331"/>
      <c r="O22" s="331"/>
      <c r="P22" s="331"/>
      <c r="Q22" s="331"/>
      <c r="R22" s="331"/>
      <c r="S22" s="331"/>
      <c r="T22" s="332"/>
      <c r="U22" s="332"/>
      <c r="V22" s="332"/>
      <c r="W22" s="332"/>
      <c r="X22" s="332"/>
      <c r="Y22" s="332"/>
      <c r="Z22" s="332"/>
      <c r="AA22" s="332"/>
      <c r="AB22" s="332"/>
      <c r="AC22" s="332"/>
      <c r="AD22" s="332"/>
      <c r="AE22" s="333"/>
      <c r="AF22" s="227">
        <f>SUM(D22:AE22)</f>
        <v>0</v>
      </c>
      <c r="AG22" s="87"/>
    </row>
    <row r="23" spans="2:37" ht="27" customHeight="1" thickBot="1" x14ac:dyDescent="0.4">
      <c r="B23" s="445" t="s">
        <v>52</v>
      </c>
      <c r="C23" s="446"/>
      <c r="D23" s="330"/>
      <c r="E23" s="331"/>
      <c r="F23" s="331"/>
      <c r="G23" s="331"/>
      <c r="H23" s="331"/>
      <c r="I23" s="331"/>
      <c r="J23" s="331"/>
      <c r="K23" s="331"/>
      <c r="L23" s="331"/>
      <c r="M23" s="331"/>
      <c r="N23" s="331"/>
      <c r="O23" s="331"/>
      <c r="P23" s="331"/>
      <c r="Q23" s="331"/>
      <c r="R23" s="331"/>
      <c r="S23" s="331"/>
      <c r="T23" s="332"/>
      <c r="U23" s="332"/>
      <c r="V23" s="332"/>
      <c r="W23" s="332"/>
      <c r="X23" s="332"/>
      <c r="Y23" s="332"/>
      <c r="Z23" s="332"/>
      <c r="AA23" s="332"/>
      <c r="AB23" s="332"/>
      <c r="AC23" s="332"/>
      <c r="AD23" s="332"/>
      <c r="AE23" s="333"/>
      <c r="AF23" s="227">
        <f>SUM(D23:AE23)</f>
        <v>0</v>
      </c>
      <c r="AG23" s="87"/>
    </row>
    <row r="24" spans="2:37" ht="18" customHeight="1" thickBot="1" x14ac:dyDescent="0.4">
      <c r="B24" s="440" t="s">
        <v>53</v>
      </c>
      <c r="C24" s="441"/>
      <c r="D24" s="225">
        <f t="shared" ref="D24:AF24" si="1">SUM(D21:D23)</f>
        <v>0</v>
      </c>
      <c r="E24" s="225">
        <f t="shared" si="1"/>
        <v>0</v>
      </c>
      <c r="F24" s="225">
        <f t="shared" si="1"/>
        <v>0</v>
      </c>
      <c r="G24" s="225">
        <f t="shared" si="1"/>
        <v>0</v>
      </c>
      <c r="H24" s="225">
        <f t="shared" si="1"/>
        <v>0</v>
      </c>
      <c r="I24" s="225">
        <f t="shared" si="1"/>
        <v>0</v>
      </c>
      <c r="J24" s="225">
        <f t="shared" si="1"/>
        <v>0</v>
      </c>
      <c r="K24" s="225">
        <f t="shared" si="1"/>
        <v>0</v>
      </c>
      <c r="L24" s="225">
        <f t="shared" si="1"/>
        <v>0</v>
      </c>
      <c r="M24" s="225">
        <f t="shared" si="1"/>
        <v>0</v>
      </c>
      <c r="N24" s="225">
        <f t="shared" si="1"/>
        <v>0</v>
      </c>
      <c r="O24" s="225">
        <f t="shared" si="1"/>
        <v>0</v>
      </c>
      <c r="P24" s="225">
        <f t="shared" si="1"/>
        <v>0</v>
      </c>
      <c r="Q24" s="225">
        <f t="shared" si="1"/>
        <v>0</v>
      </c>
      <c r="R24" s="225">
        <f t="shared" si="1"/>
        <v>0</v>
      </c>
      <c r="S24" s="225">
        <f t="shared" si="1"/>
        <v>0</v>
      </c>
      <c r="T24" s="225">
        <f t="shared" si="1"/>
        <v>0</v>
      </c>
      <c r="U24" s="225">
        <f t="shared" si="1"/>
        <v>0</v>
      </c>
      <c r="V24" s="225">
        <f t="shared" si="1"/>
        <v>0</v>
      </c>
      <c r="W24" s="225">
        <f t="shared" si="1"/>
        <v>0</v>
      </c>
      <c r="X24" s="225">
        <f t="shared" si="1"/>
        <v>0</v>
      </c>
      <c r="Y24" s="225">
        <f t="shared" si="1"/>
        <v>0</v>
      </c>
      <c r="Z24" s="225">
        <f t="shared" si="1"/>
        <v>0</v>
      </c>
      <c r="AA24" s="225">
        <f t="shared" si="1"/>
        <v>0</v>
      </c>
      <c r="AB24" s="225">
        <f t="shared" si="1"/>
        <v>0</v>
      </c>
      <c r="AC24" s="225">
        <f t="shared" si="1"/>
        <v>0</v>
      </c>
      <c r="AD24" s="225">
        <f t="shared" si="1"/>
        <v>0</v>
      </c>
      <c r="AE24" s="226">
        <f t="shared" si="1"/>
        <v>0</v>
      </c>
      <c r="AF24" s="227">
        <f t="shared" si="1"/>
        <v>0</v>
      </c>
      <c r="AG24" s="87"/>
    </row>
    <row r="25" spans="2:37" ht="18" customHeight="1" thickBot="1" x14ac:dyDescent="0.4">
      <c r="B25" s="405" t="s">
        <v>35</v>
      </c>
      <c r="C25" s="434"/>
      <c r="D25" s="225">
        <f t="shared" ref="D25:AF25" si="2">IF((D24&gt;0),(D24/D19)*1000,0)</f>
        <v>0</v>
      </c>
      <c r="E25" s="225">
        <f t="shared" si="2"/>
        <v>0</v>
      </c>
      <c r="F25" s="225">
        <f t="shared" si="2"/>
        <v>0</v>
      </c>
      <c r="G25" s="225">
        <f t="shared" si="2"/>
        <v>0</v>
      </c>
      <c r="H25" s="225">
        <f t="shared" si="2"/>
        <v>0</v>
      </c>
      <c r="I25" s="225">
        <f t="shared" si="2"/>
        <v>0</v>
      </c>
      <c r="J25" s="225">
        <f t="shared" si="2"/>
        <v>0</v>
      </c>
      <c r="K25" s="225">
        <f t="shared" si="2"/>
        <v>0</v>
      </c>
      <c r="L25" s="225">
        <f t="shared" si="2"/>
        <v>0</v>
      </c>
      <c r="M25" s="225">
        <f t="shared" si="2"/>
        <v>0</v>
      </c>
      <c r="N25" s="225">
        <f t="shared" si="2"/>
        <v>0</v>
      </c>
      <c r="O25" s="225">
        <f t="shared" si="2"/>
        <v>0</v>
      </c>
      <c r="P25" s="225">
        <f t="shared" si="2"/>
        <v>0</v>
      </c>
      <c r="Q25" s="225">
        <f t="shared" si="2"/>
        <v>0</v>
      </c>
      <c r="R25" s="225">
        <f t="shared" si="2"/>
        <v>0</v>
      </c>
      <c r="S25" s="225">
        <f t="shared" si="2"/>
        <v>0</v>
      </c>
      <c r="T25" s="225">
        <f t="shared" si="2"/>
        <v>0</v>
      </c>
      <c r="U25" s="225">
        <f t="shared" si="2"/>
        <v>0</v>
      </c>
      <c r="V25" s="225">
        <f t="shared" si="2"/>
        <v>0</v>
      </c>
      <c r="W25" s="225">
        <f t="shared" si="2"/>
        <v>0</v>
      </c>
      <c r="X25" s="225">
        <f t="shared" si="2"/>
        <v>0</v>
      </c>
      <c r="Y25" s="225">
        <f t="shared" si="2"/>
        <v>0</v>
      </c>
      <c r="Z25" s="225">
        <f t="shared" si="2"/>
        <v>0</v>
      </c>
      <c r="AA25" s="225">
        <f t="shared" si="2"/>
        <v>0</v>
      </c>
      <c r="AB25" s="225">
        <f t="shared" si="2"/>
        <v>0</v>
      </c>
      <c r="AC25" s="225">
        <f t="shared" si="2"/>
        <v>0</v>
      </c>
      <c r="AD25" s="225">
        <f t="shared" si="2"/>
        <v>0</v>
      </c>
      <c r="AE25" s="226">
        <f t="shared" si="2"/>
        <v>0</v>
      </c>
      <c r="AF25" s="228">
        <f t="shared" si="2"/>
        <v>0</v>
      </c>
      <c r="AG25" s="87"/>
    </row>
    <row r="26" spans="2:37" ht="15.5" x14ac:dyDescent="0.35">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7"/>
    </row>
    <row r="27" spans="2:37" ht="15.5" x14ac:dyDescent="0.35">
      <c r="B27" s="88"/>
      <c r="C27" s="88"/>
      <c r="D27" s="102"/>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7"/>
    </row>
    <row r="28" spans="2:37" x14ac:dyDescent="0.25">
      <c r="B28" s="8"/>
    </row>
  </sheetData>
  <sheetProtection selectLockedCells="1"/>
  <mergeCells count="15">
    <mergeCell ref="B2:C2"/>
    <mergeCell ref="E3:L5"/>
    <mergeCell ref="B12:C13"/>
    <mergeCell ref="D12:AF12"/>
    <mergeCell ref="B15:C15"/>
    <mergeCell ref="D15:AE16"/>
    <mergeCell ref="AF15:AF18"/>
    <mergeCell ref="B24:C24"/>
    <mergeCell ref="B25:C25"/>
    <mergeCell ref="B19:C19"/>
    <mergeCell ref="B20:C20"/>
    <mergeCell ref="D20:AE20"/>
    <mergeCell ref="B21:C21"/>
    <mergeCell ref="B22:C22"/>
    <mergeCell ref="B23:C23"/>
  </mergeCells>
  <dataValidations count="2">
    <dataValidation type="list" allowBlank="1" showInputMessage="1" showErrorMessage="1" prompt="Si prega di selezionare le unità di misura per il calcolo delle perdite alimentari " sqref="C16" xr:uid="{0792AE19-150F-48AD-A6BA-9414ACC22AF7}">
      <formula1>$AI$7:$AI$9</formula1>
    </dataValidation>
    <dataValidation allowBlank="1" showInputMessage="1" showErrorMessage="1" prompt="Si prega di indicare il periodo in cui è stata effettuata la misurazione." sqref="C9" xr:uid="{6233772E-7139-4105-A8C1-EA7C8C8885B9}"/>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B57CB-79FE-427E-A644-0FD3D67668F0}">
  <sheetPr>
    <pageSetUpPr autoPageBreaks="0"/>
  </sheetPr>
  <dimension ref="A2:Q68"/>
  <sheetViews>
    <sheetView showGridLines="0" zoomScale="90" zoomScaleNormal="90" workbookViewId="0">
      <selection activeCell="B8" sqref="B8:D8"/>
    </sheetView>
  </sheetViews>
  <sheetFormatPr baseColWidth="10" defaultColWidth="11.453125" defaultRowHeight="12.5" x14ac:dyDescent="0.25"/>
  <cols>
    <col min="1" max="1" width="10.453125" style="15" customWidth="1"/>
    <col min="2" max="2" width="33.54296875" style="15" customWidth="1"/>
    <col min="3" max="3" width="36.453125" style="15" customWidth="1"/>
    <col min="4" max="4" width="38.36328125" style="15" customWidth="1"/>
    <col min="5" max="5" width="33" style="15" customWidth="1"/>
    <col min="6" max="7" width="30.6328125" style="15" customWidth="1"/>
    <col min="8" max="8" width="43" style="15" customWidth="1"/>
    <col min="9" max="9" width="34.08984375" style="15" customWidth="1"/>
    <col min="10" max="10" width="24" style="15" customWidth="1"/>
    <col min="11" max="14" width="11.453125" style="15"/>
    <col min="15" max="15" width="0" style="15" hidden="1" customWidth="1"/>
    <col min="16" max="16384" width="11.453125" style="15"/>
  </cols>
  <sheetData>
    <row r="2" spans="2:15" ht="13.75" thickBot="1" x14ac:dyDescent="0.3"/>
    <row r="3" spans="2:15" ht="24.75" customHeight="1" x14ac:dyDescent="0.25">
      <c r="B3" s="267" t="s">
        <v>39</v>
      </c>
      <c r="C3" s="264"/>
    </row>
    <row r="4" spans="2:15" ht="24.75" customHeight="1" thickBot="1" x14ac:dyDescent="0.3">
      <c r="B4" s="265" t="s">
        <v>42</v>
      </c>
      <c r="C4" s="266"/>
    </row>
    <row r="5" spans="2:15" ht="13.75" thickBot="1" x14ac:dyDescent="0.3"/>
    <row r="6" spans="2:15" ht="24" customHeight="1" thickBot="1" x14ac:dyDescent="0.3">
      <c r="B6" s="465" t="s">
        <v>57</v>
      </c>
      <c r="C6" s="466"/>
      <c r="D6" s="466"/>
      <c r="E6" s="467"/>
      <c r="F6" s="466"/>
      <c r="G6" s="466"/>
      <c r="H6" s="468"/>
    </row>
    <row r="7" spans="2:15" ht="38.25" customHeight="1" thickBot="1" x14ac:dyDescent="0.3">
      <c r="B7" s="31"/>
      <c r="C7" s="32"/>
      <c r="D7" s="32"/>
      <c r="E7" s="82" t="s">
        <v>58</v>
      </c>
      <c r="F7" s="469" t="s">
        <v>59</v>
      </c>
      <c r="G7" s="470"/>
      <c r="H7" s="470"/>
      <c r="I7" s="316"/>
    </row>
    <row r="8" spans="2:15" ht="169.25" customHeight="1" thickBot="1" x14ac:dyDescent="0.3">
      <c r="B8" s="471" t="s">
        <v>60</v>
      </c>
      <c r="C8" s="472"/>
      <c r="D8" s="472"/>
      <c r="E8" s="78" t="s">
        <v>61</v>
      </c>
      <c r="F8" s="79" t="s">
        <v>62</v>
      </c>
      <c r="G8" s="80" t="s">
        <v>63</v>
      </c>
      <c r="H8" s="81" t="s">
        <v>64</v>
      </c>
      <c r="I8" s="77"/>
      <c r="J8" s="76"/>
    </row>
    <row r="9" spans="2:15" ht="50.25" customHeight="1" x14ac:dyDescent="0.25">
      <c r="B9" s="491" t="s">
        <v>65</v>
      </c>
      <c r="C9" s="473" t="s">
        <v>66</v>
      </c>
      <c r="D9" s="474"/>
      <c r="E9" s="323"/>
      <c r="F9" s="62"/>
      <c r="G9" s="63"/>
      <c r="H9" s="62"/>
      <c r="I9" s="75"/>
    </row>
    <row r="10" spans="2:15" ht="50.25" customHeight="1" x14ac:dyDescent="0.25">
      <c r="B10" s="492"/>
      <c r="C10" s="475" t="s">
        <v>67</v>
      </c>
      <c r="D10" s="476"/>
      <c r="E10" s="323"/>
      <c r="F10" s="64"/>
      <c r="G10" s="65"/>
      <c r="H10" s="64"/>
    </row>
    <row r="11" spans="2:15" ht="56.25" customHeight="1" x14ac:dyDescent="0.25">
      <c r="B11" s="492"/>
      <c r="C11" s="475" t="s">
        <v>68</v>
      </c>
      <c r="D11" s="476"/>
      <c r="E11" s="323"/>
      <c r="F11" s="64"/>
      <c r="G11" s="65"/>
      <c r="H11" s="64"/>
      <c r="O11" s="15" t="s">
        <v>9</v>
      </c>
    </row>
    <row r="12" spans="2:15" ht="50.25" customHeight="1" x14ac:dyDescent="0.25">
      <c r="B12" s="492"/>
      <c r="C12" s="475" t="s">
        <v>70</v>
      </c>
      <c r="D12" s="476"/>
      <c r="E12" s="323"/>
      <c r="F12" s="64"/>
      <c r="G12" s="65"/>
      <c r="H12" s="64"/>
    </row>
    <row r="13" spans="2:15" ht="50.25" customHeight="1" x14ac:dyDescent="0.25">
      <c r="B13" s="492"/>
      <c r="C13" s="475" t="s">
        <v>71</v>
      </c>
      <c r="D13" s="476"/>
      <c r="E13" s="323"/>
      <c r="F13" s="64"/>
      <c r="G13" s="65"/>
      <c r="H13" s="64"/>
      <c r="O13" s="15" t="s">
        <v>0</v>
      </c>
    </row>
    <row r="14" spans="2:15" ht="50.25" customHeight="1" x14ac:dyDescent="0.25">
      <c r="B14" s="492"/>
      <c r="C14" s="475" t="s">
        <v>73</v>
      </c>
      <c r="D14" s="476"/>
      <c r="E14" s="323"/>
      <c r="F14" s="64"/>
      <c r="G14" s="65"/>
      <c r="H14" s="64"/>
      <c r="O14" s="15" t="s">
        <v>6</v>
      </c>
    </row>
    <row r="15" spans="2:15" ht="50.25" customHeight="1" x14ac:dyDescent="0.25">
      <c r="B15" s="492"/>
      <c r="C15" s="475" t="s">
        <v>355</v>
      </c>
      <c r="D15" s="476"/>
      <c r="E15" s="323"/>
      <c r="F15" s="64"/>
      <c r="G15" s="65"/>
      <c r="H15" s="64"/>
      <c r="O15" s="15" t="s">
        <v>7</v>
      </c>
    </row>
    <row r="16" spans="2:15" ht="50.25" customHeight="1" x14ac:dyDescent="0.25">
      <c r="B16" s="492"/>
      <c r="C16" s="475" t="s">
        <v>76</v>
      </c>
      <c r="D16" s="476"/>
      <c r="E16" s="323"/>
      <c r="F16" s="64"/>
      <c r="G16" s="65"/>
      <c r="H16" s="64"/>
      <c r="J16" s="33"/>
    </row>
    <row r="17" spans="1:10" ht="50.25" customHeight="1" x14ac:dyDescent="0.25">
      <c r="B17" s="492"/>
      <c r="C17" s="475" t="s">
        <v>77</v>
      </c>
      <c r="D17" s="476"/>
      <c r="E17" s="323"/>
      <c r="F17" s="64"/>
      <c r="G17" s="65"/>
      <c r="H17" s="64"/>
      <c r="J17" s="33"/>
    </row>
    <row r="18" spans="1:10" ht="33" customHeight="1" x14ac:dyDescent="0.25">
      <c r="B18" s="492"/>
      <c r="C18" s="501" t="s">
        <v>78</v>
      </c>
      <c r="D18" s="501"/>
      <c r="E18" s="510"/>
      <c r="F18" s="516"/>
      <c r="G18" s="506"/>
      <c r="H18" s="506"/>
    </row>
    <row r="19" spans="1:10" ht="12.75" customHeight="1" x14ac:dyDescent="0.25">
      <c r="B19" s="492"/>
      <c r="C19" s="497" t="s">
        <v>79</v>
      </c>
      <c r="D19" s="497"/>
      <c r="E19" s="511"/>
      <c r="F19" s="517"/>
      <c r="G19" s="507"/>
      <c r="H19" s="507"/>
    </row>
    <row r="20" spans="1:10" ht="50.25" customHeight="1" thickBot="1" x14ac:dyDescent="0.3">
      <c r="B20" s="493"/>
      <c r="C20" s="502" t="s">
        <v>80</v>
      </c>
      <c r="D20" s="503"/>
      <c r="E20" s="300"/>
      <c r="F20" s="66"/>
      <c r="G20" s="67"/>
      <c r="H20" s="67"/>
    </row>
    <row r="21" spans="1:10" ht="50.25" customHeight="1" x14ac:dyDescent="0.25">
      <c r="B21" s="491" t="s">
        <v>81</v>
      </c>
      <c r="C21" s="504" t="s">
        <v>82</v>
      </c>
      <c r="D21" s="505"/>
      <c r="E21" s="323"/>
      <c r="F21" s="298"/>
      <c r="G21" s="299"/>
      <c r="H21" s="299"/>
    </row>
    <row r="22" spans="1:10" ht="50.25" customHeight="1" x14ac:dyDescent="0.25">
      <c r="B22" s="492"/>
      <c r="C22" s="498" t="s">
        <v>83</v>
      </c>
      <c r="D22" s="499"/>
      <c r="E22" s="323"/>
      <c r="F22" s="303"/>
      <c r="G22" s="65"/>
      <c r="H22" s="65"/>
    </row>
    <row r="23" spans="1:10" ht="50.25" customHeight="1" x14ac:dyDescent="0.25">
      <c r="B23" s="500"/>
      <c r="C23" s="487" t="s">
        <v>84</v>
      </c>
      <c r="D23" s="476"/>
      <c r="E23" s="295"/>
      <c r="F23" s="301"/>
      <c r="G23" s="299"/>
      <c r="H23" s="299"/>
    </row>
    <row r="24" spans="1:10" ht="50.25" customHeight="1" thickBot="1" x14ac:dyDescent="0.3">
      <c r="B24" s="493"/>
      <c r="C24" s="487" t="s">
        <v>85</v>
      </c>
      <c r="D24" s="476"/>
      <c r="E24" s="300"/>
      <c r="F24" s="302"/>
      <c r="G24" s="67"/>
      <c r="H24" s="67"/>
    </row>
    <row r="25" spans="1:10" ht="50.25" customHeight="1" x14ac:dyDescent="0.25">
      <c r="B25" s="491" t="s">
        <v>86</v>
      </c>
      <c r="C25" s="473" t="s">
        <v>87</v>
      </c>
      <c r="D25" s="505"/>
      <c r="E25" s="323"/>
      <c r="F25" s="298"/>
      <c r="G25" s="299"/>
      <c r="H25" s="299"/>
    </row>
    <row r="26" spans="1:10" ht="65.25" customHeight="1" x14ac:dyDescent="0.25">
      <c r="B26" s="492"/>
      <c r="C26" s="475" t="s">
        <v>88</v>
      </c>
      <c r="D26" s="488"/>
      <c r="E26" s="323"/>
      <c r="F26" s="64"/>
      <c r="G26" s="65"/>
      <c r="H26" s="65"/>
    </row>
    <row r="27" spans="1:10" ht="50.25" customHeight="1" x14ac:dyDescent="0.25">
      <c r="A27" s="25"/>
      <c r="B27" s="492"/>
      <c r="C27" s="496" t="s">
        <v>89</v>
      </c>
      <c r="D27" s="496"/>
      <c r="E27" s="510"/>
      <c r="F27" s="512"/>
      <c r="G27" s="514"/>
      <c r="H27" s="514"/>
    </row>
    <row r="28" spans="1:10" ht="12.75" customHeight="1" x14ac:dyDescent="0.25">
      <c r="A28" s="25"/>
      <c r="B28" s="492"/>
      <c r="C28" s="508" t="s">
        <v>90</v>
      </c>
      <c r="D28" s="509"/>
      <c r="E28" s="511"/>
      <c r="F28" s="513"/>
      <c r="G28" s="515"/>
      <c r="H28" s="515"/>
    </row>
    <row r="29" spans="1:10" ht="94.25" customHeight="1" x14ac:dyDescent="0.25">
      <c r="B29" s="492"/>
      <c r="C29" s="475" t="s">
        <v>91</v>
      </c>
      <c r="D29" s="488"/>
      <c r="E29" s="323"/>
      <c r="F29" s="304"/>
      <c r="G29" s="69"/>
      <c r="H29" s="305"/>
    </row>
    <row r="30" spans="1:10" ht="60.65" customHeight="1" x14ac:dyDescent="0.25">
      <c r="B30" s="492"/>
      <c r="C30" s="475" t="s">
        <v>92</v>
      </c>
      <c r="D30" s="476"/>
      <c r="E30" s="323"/>
      <c r="F30" s="301"/>
      <c r="G30" s="299"/>
      <c r="H30" s="65"/>
    </row>
    <row r="31" spans="1:10" ht="65.25" customHeight="1" thickBot="1" x14ac:dyDescent="0.3">
      <c r="B31" s="493"/>
      <c r="C31" s="494" t="s">
        <v>93</v>
      </c>
      <c r="D31" s="495"/>
      <c r="E31" s="306"/>
      <c r="F31" s="302"/>
      <c r="G31" s="67"/>
      <c r="H31" s="67"/>
    </row>
    <row r="32" spans="1:10" ht="50.25" customHeight="1" x14ac:dyDescent="0.25">
      <c r="B32" s="491" t="s">
        <v>94</v>
      </c>
      <c r="C32" s="477" t="s">
        <v>95</v>
      </c>
      <c r="D32" s="478"/>
      <c r="E32" s="307"/>
      <c r="F32" s="308"/>
      <c r="G32" s="63"/>
      <c r="H32" s="309"/>
    </row>
    <row r="33" spans="1:9" ht="50.25" customHeight="1" x14ac:dyDescent="0.25">
      <c r="A33" s="284"/>
      <c r="B33" s="492"/>
      <c r="C33" s="487" t="s">
        <v>96</v>
      </c>
      <c r="D33" s="488"/>
      <c r="E33" s="311"/>
      <c r="F33" s="312"/>
      <c r="G33" s="65"/>
      <c r="H33" s="310"/>
    </row>
    <row r="34" spans="1:9" ht="50.25" customHeight="1" x14ac:dyDescent="0.25">
      <c r="A34" s="284"/>
      <c r="B34" s="492"/>
      <c r="C34" s="489" t="s">
        <v>97</v>
      </c>
      <c r="D34" s="490"/>
      <c r="E34" s="317"/>
      <c r="F34" s="318"/>
      <c r="G34" s="319"/>
      <c r="H34" s="319"/>
      <c r="I34" s="75"/>
    </row>
    <row r="35" spans="1:9" ht="15.75" customHeight="1" thickBot="1" x14ac:dyDescent="0.3">
      <c r="A35" s="76"/>
      <c r="B35" s="481" t="s">
        <v>98</v>
      </c>
      <c r="C35" s="482"/>
      <c r="D35" s="482"/>
      <c r="E35" s="482"/>
      <c r="F35" s="482"/>
      <c r="G35" s="482"/>
      <c r="H35" s="483"/>
      <c r="I35" s="76"/>
    </row>
    <row r="36" spans="1:9" ht="38.25" customHeight="1" thickBot="1" x14ac:dyDescent="0.3">
      <c r="A36" s="76"/>
      <c r="B36" s="465" t="s">
        <v>99</v>
      </c>
      <c r="C36" s="466"/>
      <c r="D36" s="466"/>
      <c r="E36" s="467"/>
      <c r="F36" s="466"/>
      <c r="G36" s="466"/>
      <c r="H36" s="468"/>
    </row>
    <row r="37" spans="1:9" ht="38.25" customHeight="1" thickBot="1" x14ac:dyDescent="0.3">
      <c r="A37" s="76"/>
      <c r="B37" s="484"/>
      <c r="C37" s="485"/>
      <c r="D37" s="486"/>
      <c r="E37" s="292" t="s">
        <v>58</v>
      </c>
      <c r="F37" s="451" t="s">
        <v>101</v>
      </c>
      <c r="G37" s="451"/>
      <c r="H37" s="452"/>
    </row>
    <row r="38" spans="1:9" ht="185.4" customHeight="1" thickBot="1" x14ac:dyDescent="0.3">
      <c r="B38" s="289" t="s">
        <v>102</v>
      </c>
      <c r="C38" s="479" t="s">
        <v>103</v>
      </c>
      <c r="D38" s="480"/>
      <c r="E38" s="314" t="s">
        <v>104</v>
      </c>
      <c r="F38" s="79" t="s">
        <v>62</v>
      </c>
      <c r="G38" s="79" t="s">
        <v>63</v>
      </c>
      <c r="H38" s="79" t="s">
        <v>107</v>
      </c>
    </row>
    <row r="39" spans="1:9" ht="50.25" customHeight="1" x14ac:dyDescent="0.25">
      <c r="B39" s="287"/>
      <c r="C39" s="449" t="s">
        <v>108</v>
      </c>
      <c r="D39" s="458"/>
      <c r="E39" s="313"/>
      <c r="F39" s="293"/>
      <c r="G39" s="288"/>
      <c r="H39" s="288"/>
    </row>
    <row r="40" spans="1:9" ht="50.25" customHeight="1" x14ac:dyDescent="0.25">
      <c r="B40" s="286"/>
      <c r="C40" s="449" t="s">
        <v>109</v>
      </c>
      <c r="D40" s="450"/>
      <c r="E40" s="295"/>
      <c r="F40" s="68"/>
      <c r="G40" s="69"/>
      <c r="H40" s="69"/>
    </row>
    <row r="41" spans="1:9" ht="50.25" customHeight="1" x14ac:dyDescent="0.25">
      <c r="A41" s="284"/>
      <c r="B41" s="286"/>
      <c r="C41" s="456" t="s">
        <v>110</v>
      </c>
      <c r="D41" s="457"/>
      <c r="E41" s="295"/>
      <c r="F41" s="68"/>
      <c r="G41" s="69"/>
      <c r="H41" s="69"/>
    </row>
    <row r="42" spans="1:9" ht="50.25" customHeight="1" x14ac:dyDescent="0.25">
      <c r="A42" s="284"/>
      <c r="B42" s="286"/>
      <c r="C42" s="449" t="s">
        <v>111</v>
      </c>
      <c r="D42" s="450"/>
      <c r="E42" s="294"/>
      <c r="F42" s="68"/>
      <c r="G42" s="69"/>
      <c r="H42" s="69"/>
    </row>
    <row r="43" spans="1:9" ht="50.25" customHeight="1" x14ac:dyDescent="0.25">
      <c r="A43" s="284"/>
      <c r="B43" s="286"/>
      <c r="C43" s="449" t="s">
        <v>112</v>
      </c>
      <c r="D43" s="450"/>
      <c r="E43" s="294"/>
      <c r="F43" s="68"/>
      <c r="G43" s="69"/>
      <c r="H43" s="69"/>
    </row>
    <row r="44" spans="1:9" ht="50.25" customHeight="1" x14ac:dyDescent="0.25">
      <c r="A44" s="284"/>
      <c r="B44" s="286"/>
      <c r="C44" s="449" t="s">
        <v>113</v>
      </c>
      <c r="D44" s="450"/>
      <c r="E44" s="295"/>
      <c r="F44" s="68"/>
      <c r="G44" s="69"/>
      <c r="H44" s="69"/>
    </row>
    <row r="45" spans="1:9" ht="50.25" customHeight="1" x14ac:dyDescent="0.25">
      <c r="A45" s="285"/>
      <c r="B45" s="286"/>
      <c r="C45" s="449" t="s">
        <v>114</v>
      </c>
      <c r="D45" s="450"/>
      <c r="E45" s="295"/>
      <c r="F45" s="68"/>
      <c r="G45" s="69"/>
      <c r="H45" s="69"/>
    </row>
    <row r="46" spans="1:9" ht="50.25" customHeight="1" x14ac:dyDescent="0.25">
      <c r="A46" s="285"/>
      <c r="B46" s="286"/>
      <c r="C46" s="449" t="s">
        <v>115</v>
      </c>
      <c r="D46" s="450"/>
      <c r="E46" s="295"/>
      <c r="F46" s="68"/>
      <c r="G46" s="69"/>
      <c r="H46" s="69"/>
    </row>
    <row r="47" spans="1:9" ht="50.25" customHeight="1" x14ac:dyDescent="0.25">
      <c r="A47" s="285"/>
      <c r="B47" s="286"/>
      <c r="C47" s="454" t="s">
        <v>116</v>
      </c>
      <c r="D47" s="455"/>
      <c r="E47" s="295"/>
      <c r="F47" s="68"/>
      <c r="G47" s="69"/>
      <c r="H47" s="69"/>
    </row>
    <row r="48" spans="1:9" ht="50.25" customHeight="1" thickBot="1" x14ac:dyDescent="0.3">
      <c r="A48" s="285"/>
      <c r="B48" s="462" t="s">
        <v>117</v>
      </c>
      <c r="C48" s="463"/>
      <c r="D48" s="464"/>
      <c r="E48" s="291"/>
      <c r="F48" s="70"/>
      <c r="G48" s="71"/>
      <c r="H48" s="71"/>
    </row>
    <row r="49" spans="1:5" ht="35.15" customHeight="1" x14ac:dyDescent="0.25">
      <c r="A49" s="290"/>
      <c r="B49" s="315"/>
      <c r="C49" s="461"/>
      <c r="D49" s="461"/>
      <c r="E49" s="222"/>
    </row>
    <row r="50" spans="1:5" ht="35.15" customHeight="1" x14ac:dyDescent="0.25">
      <c r="A50" s="290"/>
      <c r="B50" s="83"/>
      <c r="C50" s="453"/>
      <c r="D50" s="453"/>
    </row>
    <row r="51" spans="1:5" ht="35.15" customHeight="1" x14ac:dyDescent="0.25">
      <c r="A51" s="290"/>
      <c r="B51" s="290"/>
      <c r="C51" s="453"/>
      <c r="D51" s="453"/>
    </row>
    <row r="52" spans="1:5" ht="15.5" x14ac:dyDescent="0.25">
      <c r="A52" s="83"/>
      <c r="B52" s="290"/>
      <c r="C52" s="453"/>
      <c r="D52" s="453"/>
    </row>
    <row r="53" spans="1:5" ht="15" hidden="1" customHeight="1" x14ac:dyDescent="0.25">
      <c r="A53" s="83"/>
      <c r="B53" s="83"/>
      <c r="C53" s="454" t="s">
        <v>4</v>
      </c>
      <c r="D53" s="455"/>
    </row>
    <row r="54" spans="1:5" ht="18" hidden="1" customHeight="1" x14ac:dyDescent="0.3">
      <c r="A54" s="83"/>
      <c r="B54" s="84" t="s">
        <v>1</v>
      </c>
      <c r="C54" s="459" t="s">
        <v>5</v>
      </c>
      <c r="D54" s="460"/>
    </row>
    <row r="55" spans="1:5" ht="18" hidden="1" customHeight="1" x14ac:dyDescent="0.3">
      <c r="A55" s="83"/>
      <c r="B55" s="85" t="s">
        <v>2</v>
      </c>
      <c r="C55" s="459" t="s">
        <v>8</v>
      </c>
      <c r="D55" s="460"/>
    </row>
    <row r="56" spans="1:5" ht="35.4" hidden="1" thickBot="1" x14ac:dyDescent="0.35">
      <c r="A56" s="83"/>
      <c r="B56" s="85" t="s">
        <v>3</v>
      </c>
      <c r="C56" s="321"/>
      <c r="D56" s="322"/>
    </row>
    <row r="57" spans="1:5" ht="17.399999999999999" hidden="1" x14ac:dyDescent="0.3">
      <c r="A57" s="83"/>
      <c r="B57" s="86"/>
      <c r="C57" s="83"/>
    </row>
    <row r="58" spans="1:5" ht="13.25" hidden="1" x14ac:dyDescent="0.25">
      <c r="A58" s="83"/>
      <c r="B58" s="83"/>
      <c r="C58" s="83"/>
    </row>
    <row r="59" spans="1:5" ht="13.25" hidden="1" x14ac:dyDescent="0.25">
      <c r="A59" s="83"/>
      <c r="B59" s="83"/>
      <c r="C59" s="83"/>
    </row>
    <row r="60" spans="1:5" x14ac:dyDescent="0.25">
      <c r="A60" s="83"/>
      <c r="C60" s="83"/>
      <c r="D60" s="76"/>
    </row>
    <row r="61" spans="1:5" x14ac:dyDescent="0.25">
      <c r="A61" s="83"/>
      <c r="C61" s="83"/>
    </row>
    <row r="62" spans="1:5" x14ac:dyDescent="0.25">
      <c r="A62" s="83"/>
      <c r="C62" s="83"/>
    </row>
    <row r="63" spans="1:5" x14ac:dyDescent="0.25">
      <c r="C63" s="83"/>
    </row>
    <row r="64" spans="1:5" x14ac:dyDescent="0.25">
      <c r="C64" s="83"/>
    </row>
    <row r="65" spans="3:17" x14ac:dyDescent="0.25">
      <c r="C65" s="83"/>
    </row>
    <row r="66" spans="3:17" x14ac:dyDescent="0.25">
      <c r="C66" s="83"/>
    </row>
    <row r="67" spans="3:17" x14ac:dyDescent="0.25">
      <c r="C67" s="83"/>
      <c r="Q67" s="15" t="s">
        <v>124</v>
      </c>
    </row>
    <row r="68" spans="3:17" x14ac:dyDescent="0.25">
      <c r="Q68" s="15" t="s">
        <v>125</v>
      </c>
    </row>
  </sheetData>
  <sheetProtection selectLockedCells="1"/>
  <mergeCells count="63">
    <mergeCell ref="C54:D54"/>
    <mergeCell ref="C55:D55"/>
    <mergeCell ref="B48:D48"/>
    <mergeCell ref="C49:D49"/>
    <mergeCell ref="C50:D50"/>
    <mergeCell ref="C51:D51"/>
    <mergeCell ref="C52:D52"/>
    <mergeCell ref="C53:D53"/>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B25:B31"/>
    <mergeCell ref="C25:D25"/>
    <mergeCell ref="C26:D26"/>
    <mergeCell ref="C27:D27"/>
    <mergeCell ref="G27:G28"/>
    <mergeCell ref="C28:D28"/>
    <mergeCell ref="C29:D29"/>
    <mergeCell ref="C30:D30"/>
    <mergeCell ref="E27:E28"/>
    <mergeCell ref="F27:F28"/>
    <mergeCell ref="C32:D32"/>
    <mergeCell ref="C33:D33"/>
    <mergeCell ref="H18:H19"/>
    <mergeCell ref="C19:D19"/>
    <mergeCell ref="C20:D20"/>
    <mergeCell ref="F18:F19"/>
    <mergeCell ref="C31:D31"/>
    <mergeCell ref="H27:H28"/>
    <mergeCell ref="B21:B24"/>
    <mergeCell ref="C21:D21"/>
    <mergeCell ref="C22:D22"/>
    <mergeCell ref="C23:D23"/>
    <mergeCell ref="C24:D24"/>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s>
  <dataValidations count="3">
    <dataValidation type="list" allowBlank="1" showInputMessage="1" showErrorMessage="1" sqref="B39:B47" xr:uid="{F49B6C1D-AB73-4ED5-84BA-8B4647D0D4D2}">
      <formula1>$O$11:$O$15</formula1>
    </dataValidation>
    <dataValidation type="list" allowBlank="1" showInputMessage="1" showErrorMessage="1" sqref="E39:E48 E29:E32 E9:E18 E20:E27" xr:uid="{C27F5F73-2507-4717-B9B8-311A0C32D051}">
      <formula1>$B$54:$B$56</formula1>
    </dataValidation>
    <dataValidation type="list" allowBlank="1" showInputMessage="1" showErrorMessage="1" sqref="E49" xr:uid="{723A9D9C-7E7F-4110-9357-C53B7932EB66}">
      <formula1>$B$54:$B$57</formula1>
    </dataValidation>
  </dataValidations>
  <hyperlinks>
    <hyperlink ref="C28:D28" r:id="rId1" display="https://www.foodsaveapp.ch/" xr:uid="{C9189750-EF05-4483-833B-1A740C3C92B6}"/>
    <hyperlink ref="C19:D19" r:id="rId2" display="siehe Informationsblatt dazu" xr:uid="{F1124C4A-2817-43F2-A744-BD7FB8511A0B}"/>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D08F-2DA5-40AF-806C-5CC4C7704C83}">
  <dimension ref="B1:AL28"/>
  <sheetViews>
    <sheetView showGridLines="0" zoomScale="90" zoomScaleNormal="90" workbookViewId="0">
      <pane xSplit="3" ySplit="13" topLeftCell="D14" activePane="bottomRight" state="frozen"/>
      <selection pane="topRight" activeCell="D1" sqref="D1"/>
      <selection pane="bottomLeft" activeCell="A14" sqref="A14"/>
      <selection pane="bottomRight" sqref="A1:XFD1048576"/>
    </sheetView>
  </sheetViews>
  <sheetFormatPr baseColWidth="10" defaultColWidth="11.54296875" defaultRowHeight="12.5" x14ac:dyDescent="0.25"/>
  <cols>
    <col min="1" max="1" width="2.6328125" customWidth="1"/>
    <col min="2" max="2" width="51.54296875" customWidth="1"/>
    <col min="3" max="3" width="38.08984375" customWidth="1"/>
    <col min="4" max="32" width="12.6328125" customWidth="1"/>
    <col min="35" max="35" width="29.54296875" customWidth="1"/>
    <col min="36" max="36" width="21.08984375" customWidth="1"/>
    <col min="37" max="37" width="24.6328125" customWidth="1"/>
    <col min="38" max="38" width="16.90625" customWidth="1"/>
  </cols>
  <sheetData>
    <row r="1" spans="2:38" ht="15.5" x14ac:dyDescent="0.35">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7"/>
    </row>
    <row r="2" spans="2:38" ht="19.5" customHeight="1" x14ac:dyDescent="0.35">
      <c r="B2" s="424" t="s">
        <v>36</v>
      </c>
      <c r="C2" s="424"/>
      <c r="E2" s="24" t="s">
        <v>37</v>
      </c>
      <c r="F2" s="24"/>
      <c r="G2" s="24"/>
      <c r="H2" s="24"/>
      <c r="I2" s="24"/>
      <c r="J2" s="24"/>
      <c r="K2" s="24"/>
      <c r="L2" s="24"/>
      <c r="M2" s="88"/>
      <c r="N2" s="88"/>
      <c r="O2" s="88"/>
      <c r="P2" s="88"/>
      <c r="Q2" s="88"/>
      <c r="R2" s="88"/>
      <c r="S2" s="88"/>
      <c r="T2" s="88"/>
      <c r="U2" s="88"/>
      <c r="V2" s="88"/>
      <c r="W2" s="88"/>
      <c r="X2" s="88"/>
      <c r="Y2" s="88"/>
      <c r="Z2" s="88"/>
      <c r="AA2" s="88"/>
      <c r="AB2" s="88"/>
      <c r="AC2" s="88"/>
      <c r="AD2" s="88"/>
      <c r="AE2" s="88"/>
      <c r="AF2" s="88"/>
      <c r="AG2" s="87"/>
    </row>
    <row r="3" spans="2:38" ht="15.65" customHeight="1" x14ac:dyDescent="0.35">
      <c r="B3" s="88"/>
      <c r="C3" s="88"/>
      <c r="E3" s="433" t="s">
        <v>38</v>
      </c>
      <c r="F3" s="433"/>
      <c r="G3" s="433"/>
      <c r="H3" s="433"/>
      <c r="I3" s="433"/>
      <c r="J3" s="433"/>
      <c r="K3" s="433"/>
      <c r="L3" s="433"/>
      <c r="M3" s="88"/>
      <c r="N3" s="88"/>
      <c r="O3" s="88"/>
      <c r="P3" s="88"/>
      <c r="Q3" s="88"/>
      <c r="R3" s="88"/>
      <c r="S3" s="88"/>
      <c r="T3" s="88"/>
      <c r="U3" s="88"/>
      <c r="V3" s="88"/>
      <c r="W3" s="88"/>
      <c r="X3" s="88"/>
      <c r="Y3" s="88"/>
      <c r="Z3" s="88"/>
      <c r="AA3" s="88"/>
      <c r="AB3" s="88"/>
      <c r="AC3" s="88"/>
      <c r="AD3" s="88"/>
      <c r="AE3" s="88"/>
      <c r="AF3" s="88"/>
      <c r="AG3" s="87"/>
    </row>
    <row r="4" spans="2:38" ht="15.5" x14ac:dyDescent="0.35">
      <c r="B4" s="88"/>
      <c r="C4" s="88"/>
      <c r="E4" s="433"/>
      <c r="F4" s="433"/>
      <c r="G4" s="433"/>
      <c r="H4" s="433"/>
      <c r="I4" s="433"/>
      <c r="J4" s="433"/>
      <c r="K4" s="433"/>
      <c r="L4" s="433"/>
      <c r="M4" s="88"/>
      <c r="N4" s="88"/>
      <c r="O4" s="88"/>
      <c r="P4" s="88"/>
      <c r="Q4" s="88"/>
      <c r="R4" s="88"/>
      <c r="S4" s="88"/>
      <c r="T4" s="88"/>
      <c r="U4" s="88"/>
      <c r="V4" s="88"/>
      <c r="W4" s="88"/>
      <c r="X4" s="88"/>
      <c r="Y4" s="88"/>
      <c r="Z4" s="88"/>
      <c r="AA4" s="88"/>
      <c r="AB4" s="88"/>
      <c r="AC4" s="88"/>
      <c r="AD4" s="88"/>
      <c r="AE4" s="88"/>
      <c r="AF4" s="88"/>
      <c r="AG4" s="87"/>
    </row>
    <row r="5" spans="2:38" ht="15.5" x14ac:dyDescent="0.35">
      <c r="B5" s="88"/>
      <c r="C5" s="88"/>
      <c r="E5" s="433"/>
      <c r="F5" s="433"/>
      <c r="G5" s="433"/>
      <c r="H5" s="433"/>
      <c r="I5" s="433"/>
      <c r="J5" s="433"/>
      <c r="K5" s="433"/>
      <c r="L5" s="433"/>
      <c r="M5" s="88"/>
      <c r="N5" s="88"/>
      <c r="O5" s="88"/>
      <c r="P5" s="88"/>
      <c r="Q5" s="88"/>
      <c r="R5" s="88"/>
      <c r="S5" s="88"/>
      <c r="T5" s="88"/>
      <c r="U5" s="88"/>
      <c r="V5" s="88"/>
      <c r="W5" s="88"/>
      <c r="X5" s="88"/>
      <c r="Y5" s="88"/>
      <c r="Z5" s="88"/>
      <c r="AA5" s="88"/>
      <c r="AB5" s="88"/>
      <c r="AC5" s="88"/>
      <c r="AD5" s="88"/>
      <c r="AE5" s="88"/>
      <c r="AF5" s="88"/>
      <c r="AG5" s="87"/>
    </row>
    <row r="6" spans="2:38" ht="16" thickBot="1" x14ac:dyDescent="0.4">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7"/>
      <c r="AI6" s="335" t="s">
        <v>350</v>
      </c>
      <c r="AJ6" s="6"/>
      <c r="AK6" s="6"/>
    </row>
    <row r="7" spans="2:38" ht="15.5" x14ac:dyDescent="0.35">
      <c r="B7" s="236"/>
      <c r="C7" s="237"/>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9"/>
      <c r="AG7" s="87"/>
      <c r="AI7" s="34" t="s">
        <v>346</v>
      </c>
      <c r="AJ7" s="4"/>
      <c r="AK7" s="10"/>
    </row>
    <row r="8" spans="2:38" ht="15.5" x14ac:dyDescent="0.35">
      <c r="B8" s="89" t="s">
        <v>39</v>
      </c>
      <c r="C8" s="92"/>
      <c r="D8" s="90"/>
      <c r="E8" s="93"/>
      <c r="F8" s="90"/>
      <c r="G8" s="90"/>
      <c r="H8" s="90"/>
      <c r="I8" s="90"/>
      <c r="J8" s="90"/>
      <c r="K8" s="90"/>
      <c r="L8" s="90"/>
      <c r="M8" s="90"/>
      <c r="N8" s="90"/>
      <c r="O8" s="90"/>
      <c r="P8" s="90"/>
      <c r="Q8" s="90"/>
      <c r="R8" s="90"/>
      <c r="S8" s="90"/>
      <c r="T8" s="90"/>
      <c r="U8" s="90"/>
      <c r="V8" s="93"/>
      <c r="W8" s="90"/>
      <c r="X8" s="90"/>
      <c r="Y8" s="90"/>
      <c r="Z8" s="90"/>
      <c r="AA8" s="90"/>
      <c r="AB8" s="90"/>
      <c r="AC8" s="90"/>
      <c r="AD8" s="90"/>
      <c r="AE8" s="90"/>
      <c r="AF8" s="91"/>
      <c r="AG8" s="87"/>
      <c r="AI8" s="35" t="s">
        <v>348</v>
      </c>
      <c r="AJ8" s="6"/>
      <c r="AK8" s="235"/>
    </row>
    <row r="9" spans="2:38" ht="15.5" x14ac:dyDescent="0.35">
      <c r="B9" s="89" t="s">
        <v>40</v>
      </c>
      <c r="C9" s="94"/>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1"/>
      <c r="AG9" s="87"/>
      <c r="AI9" s="35" t="s">
        <v>349</v>
      </c>
      <c r="AJ9" s="234"/>
      <c r="AK9" s="235"/>
    </row>
    <row r="10" spans="2:38" ht="15.5" x14ac:dyDescent="0.35">
      <c r="B10" s="89" t="s">
        <v>41</v>
      </c>
      <c r="C10" s="587"/>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1"/>
      <c r="AG10" s="87"/>
      <c r="AJ10" s="234"/>
      <c r="AK10" s="235"/>
    </row>
    <row r="11" spans="2:38" ht="15.5" x14ac:dyDescent="0.35">
      <c r="B11" s="89" t="s">
        <v>42</v>
      </c>
      <c r="C11" s="94"/>
      <c r="D11" s="95"/>
      <c r="E11" s="95"/>
      <c r="F11" s="95"/>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1"/>
      <c r="AG11" s="87"/>
      <c r="AI11" s="338" t="s">
        <v>351</v>
      </c>
      <c r="AK11" s="234"/>
      <c r="AL11" s="235"/>
    </row>
    <row r="12" spans="2:38" ht="18" customHeight="1" x14ac:dyDescent="0.3">
      <c r="B12" s="429"/>
      <c r="C12" s="430"/>
      <c r="D12" s="435" t="s">
        <v>43</v>
      </c>
      <c r="E12" s="436"/>
      <c r="F12" s="436"/>
      <c r="G12" s="436"/>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7"/>
      <c r="AG12" s="87"/>
      <c r="AI12" s="337" t="s">
        <v>352</v>
      </c>
      <c r="AJ12" s="233"/>
      <c r="AK12" s="234"/>
      <c r="AL12" s="235"/>
    </row>
    <row r="13" spans="2:38" ht="16" thickBot="1" x14ac:dyDescent="0.35">
      <c r="B13" s="431"/>
      <c r="C13" s="432"/>
      <c r="D13" s="96">
        <v>1</v>
      </c>
      <c r="E13" s="96">
        <v>2</v>
      </c>
      <c r="F13" s="96">
        <v>3</v>
      </c>
      <c r="G13" s="96">
        <v>4</v>
      </c>
      <c r="H13" s="96">
        <v>5</v>
      </c>
      <c r="I13" s="96">
        <v>6</v>
      </c>
      <c r="J13" s="96">
        <v>7</v>
      </c>
      <c r="K13" s="96">
        <v>8</v>
      </c>
      <c r="L13" s="96">
        <v>9</v>
      </c>
      <c r="M13" s="96">
        <v>10</v>
      </c>
      <c r="N13" s="96">
        <v>11</v>
      </c>
      <c r="O13" s="96">
        <v>12</v>
      </c>
      <c r="P13" s="96">
        <v>13</v>
      </c>
      <c r="Q13" s="96">
        <v>14</v>
      </c>
      <c r="R13" s="96">
        <v>15</v>
      </c>
      <c r="S13" s="96">
        <v>16</v>
      </c>
      <c r="T13" s="96">
        <v>17</v>
      </c>
      <c r="U13" s="96">
        <v>18</v>
      </c>
      <c r="V13" s="96">
        <v>19</v>
      </c>
      <c r="W13" s="96">
        <v>20</v>
      </c>
      <c r="X13" s="96">
        <v>21</v>
      </c>
      <c r="Y13" s="96">
        <v>22</v>
      </c>
      <c r="Z13" s="96">
        <v>23</v>
      </c>
      <c r="AA13" s="96">
        <v>24</v>
      </c>
      <c r="AB13" s="96">
        <v>25</v>
      </c>
      <c r="AC13" s="96">
        <v>26</v>
      </c>
      <c r="AD13" s="96">
        <v>27</v>
      </c>
      <c r="AE13" s="97">
        <v>28</v>
      </c>
      <c r="AF13" s="98" t="s">
        <v>44</v>
      </c>
      <c r="AG13" s="87"/>
      <c r="AH13" s="233"/>
      <c r="AI13" s="233" t="s">
        <v>353</v>
      </c>
      <c r="AJ13" s="233"/>
    </row>
    <row r="14" spans="2:38" ht="16" thickBot="1" x14ac:dyDescent="0.35">
      <c r="B14" s="324"/>
      <c r="C14" s="270" t="s">
        <v>45</v>
      </c>
      <c r="D14" s="585"/>
      <c r="E14" s="585"/>
      <c r="F14" s="585"/>
      <c r="G14" s="585"/>
      <c r="H14" s="585"/>
      <c r="I14" s="585"/>
      <c r="J14" s="585"/>
      <c r="K14" s="585"/>
      <c r="L14" s="585"/>
      <c r="M14" s="585"/>
      <c r="N14" s="585"/>
      <c r="O14" s="585"/>
      <c r="P14" s="585"/>
      <c r="Q14" s="585"/>
      <c r="R14" s="585"/>
      <c r="S14" s="585"/>
      <c r="T14" s="585"/>
      <c r="U14" s="585"/>
      <c r="V14" s="585"/>
      <c r="W14" s="585"/>
      <c r="X14" s="585"/>
      <c r="Y14" s="585"/>
      <c r="Z14" s="585"/>
      <c r="AA14" s="585"/>
      <c r="AB14" s="585"/>
      <c r="AC14" s="585"/>
      <c r="AD14" s="585"/>
      <c r="AE14" s="586"/>
      <c r="AF14" s="269"/>
      <c r="AG14" s="87"/>
      <c r="AH14" s="233"/>
      <c r="AI14" s="233" t="s">
        <v>354</v>
      </c>
      <c r="AJ14" s="233"/>
    </row>
    <row r="15" spans="2:38" ht="18" customHeight="1" thickBot="1" x14ac:dyDescent="0.35">
      <c r="B15" s="438" t="s">
        <v>46</v>
      </c>
      <c r="C15" s="439"/>
      <c r="D15" s="425"/>
      <c r="E15" s="426"/>
      <c r="F15" s="426"/>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6"/>
      <c r="AF15" s="442"/>
      <c r="AG15" s="87"/>
      <c r="AH15" s="233"/>
      <c r="AI15" s="233"/>
      <c r="AJ15" s="233"/>
      <c r="AK15" s="233"/>
    </row>
    <row r="16" spans="2:38" ht="18" customHeight="1" x14ac:dyDescent="0.3">
      <c r="B16" s="99" t="s">
        <v>47</v>
      </c>
      <c r="C16" s="100" t="s">
        <v>346</v>
      </c>
      <c r="D16" s="427"/>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43"/>
      <c r="AG16" s="87"/>
      <c r="AH16" s="233"/>
      <c r="AI16" s="12"/>
      <c r="AK16" s="233"/>
    </row>
    <row r="17" spans="2:37" ht="18" customHeight="1" x14ac:dyDescent="0.3">
      <c r="B17" s="101"/>
      <c r="C17" s="339" t="str">
        <f>IF(C16=AI7,AI11,(IF(C16=AI8,AI13,IF(C16=AI9,AI14," "))))</f>
        <v>pasti principali (pp), senza pasti secondari (ps)</v>
      </c>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40"/>
      <c r="AF17" s="443"/>
      <c r="AG17" s="87"/>
      <c r="AI17" s="12"/>
      <c r="AK17" s="233"/>
    </row>
    <row r="18" spans="2:37" ht="18" customHeight="1" thickBot="1" x14ac:dyDescent="0.35">
      <c r="B18" s="336"/>
      <c r="C18" s="340" t="str">
        <f>IF(C16=AI7,AI12," ")</f>
        <v>pasti secondari convertiti in pasti principali (pp)</v>
      </c>
      <c r="D18" s="354"/>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41"/>
      <c r="AF18" s="444"/>
      <c r="AG18" s="87"/>
    </row>
    <row r="19" spans="2:37" ht="18" customHeight="1" thickBot="1" x14ac:dyDescent="0.4">
      <c r="B19" s="405" t="s">
        <v>48</v>
      </c>
      <c r="C19" s="406"/>
      <c r="D19" s="355">
        <f>IF($C$16=$AI$7, D17+D18,D17/0.45)</f>
        <v>0</v>
      </c>
      <c r="E19" s="328">
        <f t="shared" ref="E19:AE19" si="0">IF($C$16="Anzahl Hauptmahlzeiten", E17+E18,E17/0.45)</f>
        <v>0</v>
      </c>
      <c r="F19" s="328">
        <f t="shared" si="0"/>
        <v>0</v>
      </c>
      <c r="G19" s="328">
        <f t="shared" si="0"/>
        <v>0</v>
      </c>
      <c r="H19" s="328">
        <f t="shared" si="0"/>
        <v>0</v>
      </c>
      <c r="I19" s="328">
        <f t="shared" si="0"/>
        <v>0</v>
      </c>
      <c r="J19" s="328">
        <f t="shared" si="0"/>
        <v>0</v>
      </c>
      <c r="K19" s="328">
        <f t="shared" si="0"/>
        <v>0</v>
      </c>
      <c r="L19" s="328">
        <f t="shared" si="0"/>
        <v>0</v>
      </c>
      <c r="M19" s="328">
        <f t="shared" si="0"/>
        <v>0</v>
      </c>
      <c r="N19" s="328">
        <f t="shared" si="0"/>
        <v>0</v>
      </c>
      <c r="O19" s="328">
        <f t="shared" si="0"/>
        <v>0</v>
      </c>
      <c r="P19" s="328">
        <f t="shared" si="0"/>
        <v>0</v>
      </c>
      <c r="Q19" s="328">
        <f t="shared" si="0"/>
        <v>0</v>
      </c>
      <c r="R19" s="328">
        <f t="shared" si="0"/>
        <v>0</v>
      </c>
      <c r="S19" s="328">
        <f t="shared" si="0"/>
        <v>0</v>
      </c>
      <c r="T19" s="328">
        <f t="shared" si="0"/>
        <v>0</v>
      </c>
      <c r="U19" s="328">
        <f t="shared" si="0"/>
        <v>0</v>
      </c>
      <c r="V19" s="328">
        <f t="shared" si="0"/>
        <v>0</v>
      </c>
      <c r="W19" s="328">
        <f t="shared" si="0"/>
        <v>0</v>
      </c>
      <c r="X19" s="328">
        <f t="shared" si="0"/>
        <v>0</v>
      </c>
      <c r="Y19" s="328">
        <f t="shared" si="0"/>
        <v>0</v>
      </c>
      <c r="Z19" s="328">
        <f t="shared" si="0"/>
        <v>0</v>
      </c>
      <c r="AA19" s="328">
        <f t="shared" si="0"/>
        <v>0</v>
      </c>
      <c r="AB19" s="328">
        <f t="shared" si="0"/>
        <v>0</v>
      </c>
      <c r="AC19" s="328">
        <f t="shared" si="0"/>
        <v>0</v>
      </c>
      <c r="AD19" s="328">
        <f t="shared" si="0"/>
        <v>0</v>
      </c>
      <c r="AE19" s="329">
        <f t="shared" si="0"/>
        <v>0</v>
      </c>
      <c r="AF19" s="227">
        <f>SUM(D19:AE19)</f>
        <v>0</v>
      </c>
      <c r="AG19" s="87"/>
    </row>
    <row r="20" spans="2:37" ht="18" customHeight="1" thickBot="1" x14ac:dyDescent="0.35">
      <c r="B20" s="438" t="s">
        <v>49</v>
      </c>
      <c r="C20" s="439"/>
      <c r="D20" s="447"/>
      <c r="E20" s="448"/>
      <c r="F20" s="448"/>
      <c r="G20" s="448"/>
      <c r="H20" s="448"/>
      <c r="I20" s="448"/>
      <c r="J20" s="448"/>
      <c r="K20" s="448"/>
      <c r="L20" s="448"/>
      <c r="M20" s="448"/>
      <c r="N20" s="448"/>
      <c r="O20" s="448"/>
      <c r="P20" s="448"/>
      <c r="Q20" s="448"/>
      <c r="R20" s="448"/>
      <c r="S20" s="448"/>
      <c r="T20" s="448"/>
      <c r="U20" s="448"/>
      <c r="V20" s="448"/>
      <c r="W20" s="448"/>
      <c r="X20" s="448"/>
      <c r="Y20" s="448"/>
      <c r="Z20" s="448"/>
      <c r="AA20" s="448"/>
      <c r="AB20" s="448"/>
      <c r="AC20" s="448"/>
      <c r="AD20" s="448"/>
      <c r="AE20" s="448"/>
      <c r="AF20" s="325"/>
      <c r="AG20" s="87"/>
    </row>
    <row r="21" spans="2:37" ht="27" customHeight="1" thickBot="1" x14ac:dyDescent="0.4">
      <c r="B21" s="445" t="s">
        <v>50</v>
      </c>
      <c r="C21" s="446"/>
      <c r="D21" s="330"/>
      <c r="E21" s="331"/>
      <c r="F21" s="331"/>
      <c r="G21" s="331"/>
      <c r="H21" s="331"/>
      <c r="I21" s="331"/>
      <c r="J21" s="331"/>
      <c r="K21" s="331"/>
      <c r="L21" s="331"/>
      <c r="M21" s="331"/>
      <c r="N21" s="331"/>
      <c r="O21" s="331"/>
      <c r="P21" s="331"/>
      <c r="Q21" s="331"/>
      <c r="R21" s="331"/>
      <c r="S21" s="331"/>
      <c r="T21" s="332"/>
      <c r="U21" s="332"/>
      <c r="V21" s="332"/>
      <c r="W21" s="332"/>
      <c r="X21" s="332"/>
      <c r="Y21" s="332"/>
      <c r="Z21" s="332"/>
      <c r="AA21" s="332"/>
      <c r="AB21" s="332"/>
      <c r="AC21" s="332"/>
      <c r="AD21" s="332"/>
      <c r="AE21" s="333"/>
      <c r="AF21" s="227">
        <f>SUM(D21:AE21)</f>
        <v>0</v>
      </c>
      <c r="AG21" s="87"/>
    </row>
    <row r="22" spans="2:37" ht="27" customHeight="1" thickBot="1" x14ac:dyDescent="0.4">
      <c r="B22" s="445" t="s">
        <v>51</v>
      </c>
      <c r="C22" s="446"/>
      <c r="D22" s="330"/>
      <c r="E22" s="331"/>
      <c r="F22" s="331"/>
      <c r="G22" s="331"/>
      <c r="H22" s="331"/>
      <c r="I22" s="331"/>
      <c r="J22" s="331"/>
      <c r="K22" s="331"/>
      <c r="L22" s="331"/>
      <c r="M22" s="331"/>
      <c r="N22" s="331"/>
      <c r="O22" s="331"/>
      <c r="P22" s="331"/>
      <c r="Q22" s="331"/>
      <c r="R22" s="331"/>
      <c r="S22" s="331"/>
      <c r="T22" s="332"/>
      <c r="U22" s="332"/>
      <c r="V22" s="332"/>
      <c r="W22" s="332"/>
      <c r="X22" s="332"/>
      <c r="Y22" s="332"/>
      <c r="Z22" s="332"/>
      <c r="AA22" s="332"/>
      <c r="AB22" s="332"/>
      <c r="AC22" s="332"/>
      <c r="AD22" s="332"/>
      <c r="AE22" s="333"/>
      <c r="AF22" s="227">
        <f>SUM(D22:AE22)</f>
        <v>0</v>
      </c>
      <c r="AG22" s="87"/>
    </row>
    <row r="23" spans="2:37" ht="27" customHeight="1" thickBot="1" x14ac:dyDescent="0.4">
      <c r="B23" s="445" t="s">
        <v>52</v>
      </c>
      <c r="C23" s="446"/>
      <c r="D23" s="330"/>
      <c r="E23" s="331"/>
      <c r="F23" s="331"/>
      <c r="G23" s="331"/>
      <c r="H23" s="331"/>
      <c r="I23" s="331"/>
      <c r="J23" s="331"/>
      <c r="K23" s="331"/>
      <c r="L23" s="331"/>
      <c r="M23" s="331"/>
      <c r="N23" s="331"/>
      <c r="O23" s="331"/>
      <c r="P23" s="331"/>
      <c r="Q23" s="331"/>
      <c r="R23" s="331"/>
      <c r="S23" s="331"/>
      <c r="T23" s="332"/>
      <c r="U23" s="332"/>
      <c r="V23" s="332"/>
      <c r="W23" s="332"/>
      <c r="X23" s="332"/>
      <c r="Y23" s="332"/>
      <c r="Z23" s="332"/>
      <c r="AA23" s="332"/>
      <c r="AB23" s="332"/>
      <c r="AC23" s="332"/>
      <c r="AD23" s="332"/>
      <c r="AE23" s="333"/>
      <c r="AF23" s="227">
        <f>SUM(D23:AE23)</f>
        <v>0</v>
      </c>
      <c r="AG23" s="87"/>
    </row>
    <row r="24" spans="2:37" ht="18" customHeight="1" thickBot="1" x14ac:dyDescent="0.4">
      <c r="B24" s="440" t="s">
        <v>53</v>
      </c>
      <c r="C24" s="441"/>
      <c r="D24" s="225">
        <f t="shared" ref="D24:AF24" si="1">SUM(D21:D23)</f>
        <v>0</v>
      </c>
      <c r="E24" s="225">
        <f t="shared" si="1"/>
        <v>0</v>
      </c>
      <c r="F24" s="225">
        <f t="shared" si="1"/>
        <v>0</v>
      </c>
      <c r="G24" s="225">
        <f t="shared" si="1"/>
        <v>0</v>
      </c>
      <c r="H24" s="225">
        <f t="shared" si="1"/>
        <v>0</v>
      </c>
      <c r="I24" s="225">
        <f t="shared" si="1"/>
        <v>0</v>
      </c>
      <c r="J24" s="225">
        <f t="shared" si="1"/>
        <v>0</v>
      </c>
      <c r="K24" s="225">
        <f t="shared" si="1"/>
        <v>0</v>
      </c>
      <c r="L24" s="225">
        <f t="shared" si="1"/>
        <v>0</v>
      </c>
      <c r="M24" s="225">
        <f t="shared" si="1"/>
        <v>0</v>
      </c>
      <c r="N24" s="225">
        <f t="shared" si="1"/>
        <v>0</v>
      </c>
      <c r="O24" s="225">
        <f t="shared" si="1"/>
        <v>0</v>
      </c>
      <c r="P24" s="225">
        <f t="shared" si="1"/>
        <v>0</v>
      </c>
      <c r="Q24" s="225">
        <f t="shared" si="1"/>
        <v>0</v>
      </c>
      <c r="R24" s="225">
        <f t="shared" si="1"/>
        <v>0</v>
      </c>
      <c r="S24" s="225">
        <f t="shared" si="1"/>
        <v>0</v>
      </c>
      <c r="T24" s="225">
        <f t="shared" si="1"/>
        <v>0</v>
      </c>
      <c r="U24" s="225">
        <f t="shared" si="1"/>
        <v>0</v>
      </c>
      <c r="V24" s="225">
        <f t="shared" si="1"/>
        <v>0</v>
      </c>
      <c r="W24" s="225">
        <f t="shared" si="1"/>
        <v>0</v>
      </c>
      <c r="X24" s="225">
        <f t="shared" si="1"/>
        <v>0</v>
      </c>
      <c r="Y24" s="225">
        <f t="shared" si="1"/>
        <v>0</v>
      </c>
      <c r="Z24" s="225">
        <f t="shared" si="1"/>
        <v>0</v>
      </c>
      <c r="AA24" s="225">
        <f t="shared" si="1"/>
        <v>0</v>
      </c>
      <c r="AB24" s="225">
        <f t="shared" si="1"/>
        <v>0</v>
      </c>
      <c r="AC24" s="225">
        <f t="shared" si="1"/>
        <v>0</v>
      </c>
      <c r="AD24" s="225">
        <f t="shared" si="1"/>
        <v>0</v>
      </c>
      <c r="AE24" s="226">
        <f t="shared" si="1"/>
        <v>0</v>
      </c>
      <c r="AF24" s="227">
        <f t="shared" si="1"/>
        <v>0</v>
      </c>
      <c r="AG24" s="87"/>
    </row>
    <row r="25" spans="2:37" ht="18" customHeight="1" thickBot="1" x14ac:dyDescent="0.4">
      <c r="B25" s="405" t="s">
        <v>35</v>
      </c>
      <c r="C25" s="434"/>
      <c r="D25" s="225">
        <f t="shared" ref="D25:AF25" si="2">IF((D24&gt;0),(D24/D19)*1000,0)</f>
        <v>0</v>
      </c>
      <c r="E25" s="225">
        <f t="shared" si="2"/>
        <v>0</v>
      </c>
      <c r="F25" s="225">
        <f t="shared" si="2"/>
        <v>0</v>
      </c>
      <c r="G25" s="225">
        <f t="shared" si="2"/>
        <v>0</v>
      </c>
      <c r="H25" s="225">
        <f t="shared" si="2"/>
        <v>0</v>
      </c>
      <c r="I25" s="225">
        <f t="shared" si="2"/>
        <v>0</v>
      </c>
      <c r="J25" s="225">
        <f t="shared" si="2"/>
        <v>0</v>
      </c>
      <c r="K25" s="225">
        <f t="shared" si="2"/>
        <v>0</v>
      </c>
      <c r="L25" s="225">
        <f t="shared" si="2"/>
        <v>0</v>
      </c>
      <c r="M25" s="225">
        <f t="shared" si="2"/>
        <v>0</v>
      </c>
      <c r="N25" s="225">
        <f t="shared" si="2"/>
        <v>0</v>
      </c>
      <c r="O25" s="225">
        <f t="shared" si="2"/>
        <v>0</v>
      </c>
      <c r="P25" s="225">
        <f t="shared" si="2"/>
        <v>0</v>
      </c>
      <c r="Q25" s="225">
        <f t="shared" si="2"/>
        <v>0</v>
      </c>
      <c r="R25" s="225">
        <f t="shared" si="2"/>
        <v>0</v>
      </c>
      <c r="S25" s="225">
        <f t="shared" si="2"/>
        <v>0</v>
      </c>
      <c r="T25" s="225">
        <f t="shared" si="2"/>
        <v>0</v>
      </c>
      <c r="U25" s="225">
        <f t="shared" si="2"/>
        <v>0</v>
      </c>
      <c r="V25" s="225">
        <f t="shared" si="2"/>
        <v>0</v>
      </c>
      <c r="W25" s="225">
        <f t="shared" si="2"/>
        <v>0</v>
      </c>
      <c r="X25" s="225">
        <f t="shared" si="2"/>
        <v>0</v>
      </c>
      <c r="Y25" s="225">
        <f t="shared" si="2"/>
        <v>0</v>
      </c>
      <c r="Z25" s="225">
        <f t="shared" si="2"/>
        <v>0</v>
      </c>
      <c r="AA25" s="225">
        <f t="shared" si="2"/>
        <v>0</v>
      </c>
      <c r="AB25" s="225">
        <f t="shared" si="2"/>
        <v>0</v>
      </c>
      <c r="AC25" s="225">
        <f t="shared" si="2"/>
        <v>0</v>
      </c>
      <c r="AD25" s="225">
        <f t="shared" si="2"/>
        <v>0</v>
      </c>
      <c r="AE25" s="226">
        <f t="shared" si="2"/>
        <v>0</v>
      </c>
      <c r="AF25" s="228">
        <f t="shared" si="2"/>
        <v>0</v>
      </c>
      <c r="AG25" s="87"/>
    </row>
    <row r="26" spans="2:37" ht="15.5" x14ac:dyDescent="0.35">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7"/>
    </row>
    <row r="27" spans="2:37" ht="15.5" x14ac:dyDescent="0.35">
      <c r="B27" s="88"/>
      <c r="C27" s="88"/>
      <c r="D27" s="102"/>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7"/>
    </row>
    <row r="28" spans="2:37" x14ac:dyDescent="0.25">
      <c r="B28" s="8"/>
    </row>
  </sheetData>
  <sheetProtection selectLockedCells="1"/>
  <mergeCells count="15">
    <mergeCell ref="B2:C2"/>
    <mergeCell ref="E3:L5"/>
    <mergeCell ref="B12:C13"/>
    <mergeCell ref="D12:AF12"/>
    <mergeCell ref="B15:C15"/>
    <mergeCell ref="D15:AE16"/>
    <mergeCell ref="AF15:AF18"/>
    <mergeCell ref="B24:C24"/>
    <mergeCell ref="B25:C25"/>
    <mergeCell ref="B19:C19"/>
    <mergeCell ref="B20:C20"/>
    <mergeCell ref="D20:AE20"/>
    <mergeCell ref="B21:C21"/>
    <mergeCell ref="B22:C22"/>
    <mergeCell ref="B23:C23"/>
  </mergeCells>
  <dataValidations count="2">
    <dataValidation type="list" allowBlank="1" showInputMessage="1" showErrorMessage="1" prompt="Si prega di selezionare le unità di misura per il calcolo delle perdite alimentari " sqref="C16" xr:uid="{7ABAA81F-33B5-42B2-AA36-8A80FD252164}">
      <formula1>$AI$7:$AI$9</formula1>
    </dataValidation>
    <dataValidation allowBlank="1" showInputMessage="1" showErrorMessage="1" prompt="Si prega di indicare il periodo in cui è stata effettuata la misurazione." sqref="C9" xr:uid="{4E05D6CF-2A1C-44C1-B618-73D8D2102E77}"/>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F22EF-76A0-4556-836B-4307E1982B86}">
  <dimension ref="A1:T41"/>
  <sheetViews>
    <sheetView showGridLines="0" topLeftCell="A5" zoomScaleNormal="100" workbookViewId="0">
      <pane xSplit="8" topLeftCell="I1" activePane="topRight" state="frozen"/>
      <selection pane="topRight" activeCell="M23" sqref="D23:M25"/>
    </sheetView>
  </sheetViews>
  <sheetFormatPr baseColWidth="10" defaultColWidth="11.54296875" defaultRowHeight="12.5" x14ac:dyDescent="0.25"/>
  <cols>
    <col min="2" max="2" width="37.08984375" customWidth="1"/>
    <col min="3" max="3" width="38.90625" customWidth="1"/>
    <col min="5" max="6" width="12.54296875" customWidth="1"/>
    <col min="7" max="7" width="10.6328125" bestFit="1" customWidth="1"/>
    <col min="8" max="13" width="12.54296875" customWidth="1"/>
    <col min="14" max="14" width="28.1796875" customWidth="1"/>
    <col min="17" max="17" width="30.90625" hidden="1" customWidth="1"/>
    <col min="19" max="19" width="19.90625" hidden="1" customWidth="1"/>
  </cols>
  <sheetData>
    <row r="1" spans="1:20" ht="13.75" thickBot="1" x14ac:dyDescent="0.3"/>
    <row r="2" spans="1:20" ht="42" customHeight="1" thickBot="1" x14ac:dyDescent="0.4">
      <c r="B2" s="326" t="s">
        <v>21</v>
      </c>
      <c r="C2" s="413" t="s">
        <v>22</v>
      </c>
      <c r="D2" s="414"/>
      <c r="E2" s="414"/>
      <c r="F2" s="414"/>
      <c r="G2" s="415"/>
      <c r="H2" s="51"/>
    </row>
    <row r="3" spans="1:20" ht="15.75" customHeight="1" x14ac:dyDescent="0.3">
      <c r="A3" s="9"/>
      <c r="F3" s="74"/>
      <c r="J3" s="74"/>
      <c r="K3" s="74"/>
      <c r="L3" s="74"/>
      <c r="M3" s="74"/>
      <c r="N3" s="74"/>
      <c r="O3" s="74"/>
    </row>
    <row r="4" spans="1:20" ht="15.5" x14ac:dyDescent="0.35">
      <c r="A4" s="9"/>
      <c r="B4" s="416" t="s">
        <v>343</v>
      </c>
      <c r="C4" s="416"/>
      <c r="D4" s="416"/>
      <c r="I4" s="1"/>
      <c r="J4" s="1"/>
      <c r="K4" s="1"/>
      <c r="L4" s="1"/>
      <c r="M4" s="1"/>
      <c r="N4" s="1"/>
    </row>
    <row r="5" spans="1:20" ht="60.75" customHeight="1" x14ac:dyDescent="0.25">
      <c r="A5" s="1"/>
      <c r="B5" s="416"/>
      <c r="C5" s="416"/>
      <c r="D5" s="416"/>
      <c r="E5" s="6"/>
      <c r="F5" s="6"/>
      <c r="G5" s="6"/>
      <c r="H5" s="6"/>
      <c r="I5" s="6"/>
      <c r="J5" s="6"/>
      <c r="K5" s="6"/>
      <c r="L5" s="6"/>
      <c r="M5" s="6"/>
      <c r="N5" s="6"/>
      <c r="O5" s="1"/>
      <c r="Q5" s="6"/>
      <c r="S5" s="26"/>
      <c r="T5" s="14"/>
    </row>
    <row r="6" spans="1:20" s="13" customFormat="1" ht="27.75" customHeight="1" thickBot="1" x14ac:dyDescent="0.3">
      <c r="A6" s="6"/>
      <c r="B6" s="257"/>
      <c r="C6" s="257"/>
      <c r="D6" s="257"/>
      <c r="E6" s="6"/>
      <c r="F6" s="6"/>
      <c r="G6" s="6"/>
      <c r="H6" s="6"/>
      <c r="I6" s="6"/>
      <c r="J6" s="223"/>
      <c r="K6" s="223"/>
      <c r="L6" s="223"/>
      <c r="M6" s="223"/>
      <c r="N6" s="6"/>
      <c r="O6" s="6"/>
      <c r="Q6" s="6"/>
      <c r="S6" s="26"/>
      <c r="T6" s="14"/>
    </row>
    <row r="7" spans="1:20" ht="22.5" customHeight="1" x14ac:dyDescent="0.25">
      <c r="B7" s="245" t="s">
        <v>23</v>
      </c>
      <c r="C7" s="246"/>
      <c r="D7" s="246"/>
      <c r="E7" s="246"/>
      <c r="F7" s="246"/>
      <c r="G7" s="247"/>
      <c r="H7" s="247"/>
      <c r="I7" s="247"/>
      <c r="J7" s="247"/>
      <c r="K7" s="247"/>
      <c r="L7" s="247"/>
      <c r="M7" s="247"/>
      <c r="N7" s="248"/>
      <c r="Q7" s="6"/>
      <c r="S7" s="26"/>
      <c r="T7" s="14"/>
    </row>
    <row r="8" spans="1:20" ht="12.75" customHeight="1" x14ac:dyDescent="0.25">
      <c r="B8" s="417"/>
      <c r="C8" s="418"/>
      <c r="D8" s="418"/>
      <c r="E8" s="418"/>
      <c r="F8" s="418"/>
      <c r="G8" s="232"/>
      <c r="H8" s="232"/>
      <c r="I8" s="2"/>
      <c r="J8" s="2"/>
      <c r="K8" s="2"/>
      <c r="L8" s="2"/>
      <c r="M8" s="2"/>
      <c r="N8" s="7"/>
      <c r="Q8" s="6"/>
      <c r="S8" s="26"/>
      <c r="T8" s="14"/>
    </row>
    <row r="9" spans="1:20" ht="17.25" customHeight="1" x14ac:dyDescent="0.3">
      <c r="B9" s="242" t="s">
        <v>24</v>
      </c>
      <c r="C9" s="43"/>
      <c r="D9" s="36"/>
      <c r="E9" s="36"/>
      <c r="F9" s="2"/>
      <c r="G9" s="2"/>
      <c r="H9" s="2"/>
      <c r="I9" s="2"/>
      <c r="J9" s="2"/>
      <c r="K9" s="2"/>
      <c r="L9" s="2"/>
      <c r="M9" s="2"/>
      <c r="N9" s="7"/>
      <c r="Q9" s="6"/>
      <c r="S9" s="26"/>
      <c r="T9" s="14"/>
    </row>
    <row r="10" spans="1:20" ht="18" customHeight="1" x14ac:dyDescent="0.3">
      <c r="B10" s="242" t="s">
        <v>25</v>
      </c>
      <c r="C10" s="243"/>
      <c r="D10" s="407"/>
      <c r="E10" s="407"/>
      <c r="F10" s="407"/>
      <c r="G10" s="407"/>
      <c r="H10" s="407"/>
      <c r="I10" s="407"/>
      <c r="J10" s="407"/>
      <c r="K10" s="407"/>
      <c r="L10" s="407"/>
      <c r="M10" s="407"/>
      <c r="N10" s="408"/>
      <c r="S10" s="26"/>
      <c r="T10" s="14"/>
    </row>
    <row r="11" spans="1:20" ht="18" customHeight="1" x14ac:dyDescent="0.3">
      <c r="B11" s="242" t="s">
        <v>26</v>
      </c>
      <c r="C11" s="243"/>
      <c r="D11" s="244"/>
      <c r="E11" s="244"/>
      <c r="F11" s="244"/>
      <c r="G11" s="244"/>
      <c r="H11" s="244"/>
      <c r="I11" s="244"/>
      <c r="J11" s="244"/>
      <c r="K11" s="244"/>
      <c r="L11" s="244"/>
      <c r="M11" s="244"/>
      <c r="N11" s="249"/>
      <c r="S11" s="26"/>
      <c r="T11" s="14"/>
    </row>
    <row r="12" spans="1:20" ht="18" customHeight="1" x14ac:dyDescent="0.3">
      <c r="B12" s="242"/>
      <c r="C12" s="244"/>
      <c r="D12" s="244"/>
      <c r="E12" s="244"/>
      <c r="F12" s="244"/>
      <c r="G12" s="244"/>
      <c r="H12" s="244"/>
      <c r="I12" s="244"/>
      <c r="J12" s="244"/>
      <c r="K12" s="244"/>
      <c r="L12" s="244"/>
      <c r="M12" s="244"/>
      <c r="N12" s="249"/>
      <c r="S12" s="26"/>
      <c r="T12" s="14"/>
    </row>
    <row r="13" spans="1:20" ht="18" customHeight="1" x14ac:dyDescent="0.25">
      <c r="B13" s="3"/>
      <c r="C13" s="2"/>
      <c r="D13" s="419" t="s">
        <v>27</v>
      </c>
      <c r="E13" s="420"/>
      <c r="F13" s="420"/>
      <c r="G13" s="420"/>
      <c r="H13" s="420"/>
      <c r="I13" s="420"/>
      <c r="J13" s="420"/>
      <c r="K13" s="420"/>
      <c r="L13" s="420"/>
      <c r="M13" s="420"/>
      <c r="N13" s="421"/>
      <c r="S13" s="26"/>
      <c r="T13" s="14"/>
    </row>
    <row r="14" spans="1:20" ht="13.75" thickBot="1" x14ac:dyDescent="0.3">
      <c r="B14" s="3"/>
      <c r="C14" s="2"/>
      <c r="D14" s="250">
        <v>1</v>
      </c>
      <c r="E14" s="250">
        <v>2</v>
      </c>
      <c r="F14" s="250">
        <v>3</v>
      </c>
      <c r="G14" s="250">
        <v>4</v>
      </c>
      <c r="H14" s="250">
        <v>5</v>
      </c>
      <c r="I14" s="250">
        <v>6</v>
      </c>
      <c r="J14" s="250">
        <v>7</v>
      </c>
      <c r="K14" s="250">
        <v>8</v>
      </c>
      <c r="L14" s="250">
        <v>9</v>
      </c>
      <c r="M14" s="341">
        <v>10</v>
      </c>
      <c r="N14" s="251" t="s">
        <v>28</v>
      </c>
      <c r="S14" s="11"/>
      <c r="T14" s="4"/>
    </row>
    <row r="15" spans="1:20" ht="21" customHeight="1" x14ac:dyDescent="0.25">
      <c r="B15" s="409" t="s">
        <v>29</v>
      </c>
      <c r="C15" s="410"/>
      <c r="D15" s="258">
        <f>'B1'!C10</f>
        <v>0</v>
      </c>
      <c r="E15" s="259">
        <f>'B2'!C10</f>
        <v>0</v>
      </c>
      <c r="F15" s="259">
        <f>'B3'!C10</f>
        <v>0</v>
      </c>
      <c r="G15" s="259">
        <f>'B4'!C10</f>
        <v>0</v>
      </c>
      <c r="H15" s="259">
        <f>'B5'!C10</f>
        <v>0</v>
      </c>
      <c r="I15" s="259">
        <f>'B6'!C10</f>
        <v>0</v>
      </c>
      <c r="J15" s="259">
        <f>'B7'!C10</f>
        <v>0</v>
      </c>
      <c r="K15" s="259">
        <f>'B8'!C10</f>
        <v>0</v>
      </c>
      <c r="L15" s="259">
        <f>'B9'!C10</f>
        <v>0</v>
      </c>
      <c r="M15" s="344">
        <f>'B10'!C10</f>
        <v>0</v>
      </c>
      <c r="N15" s="261"/>
      <c r="S15" s="27"/>
      <c r="T15" s="27"/>
    </row>
    <row r="16" spans="1:20" ht="21" customHeight="1" thickBot="1" x14ac:dyDescent="0.3">
      <c r="B16" s="422" t="s">
        <v>30</v>
      </c>
      <c r="C16" s="423"/>
      <c r="D16" s="345">
        <f>'B1'!C9</f>
        <v>0</v>
      </c>
      <c r="E16" s="342">
        <f>'B2'!C9</f>
        <v>0</v>
      </c>
      <c r="F16" s="342">
        <f>'B3'!C9</f>
        <v>0</v>
      </c>
      <c r="G16" s="342">
        <f>'B4'!C9</f>
        <v>0</v>
      </c>
      <c r="H16" s="342">
        <f>'B5'!C9</f>
        <v>0</v>
      </c>
      <c r="I16" s="342">
        <f>'B6'!C9</f>
        <v>0</v>
      </c>
      <c r="J16" s="342">
        <f>'B7'!C9</f>
        <v>0</v>
      </c>
      <c r="K16" s="342">
        <f>'B8'!C9</f>
        <v>0</v>
      </c>
      <c r="L16" s="342">
        <f>'B9'!C9</f>
        <v>0</v>
      </c>
      <c r="M16" s="346">
        <f>'B10'!C9</f>
        <v>0</v>
      </c>
      <c r="N16" s="348"/>
      <c r="S16" s="27"/>
      <c r="T16" s="27"/>
    </row>
    <row r="17" spans="1:19" ht="20.25" customHeight="1" thickBot="1" x14ac:dyDescent="0.3">
      <c r="B17" s="411" t="s">
        <v>31</v>
      </c>
      <c r="C17" s="412"/>
      <c r="D17" s="262">
        <f>'B1'!AF19</f>
        <v>0</v>
      </c>
      <c r="E17" s="343">
        <f>'B2'!AF19</f>
        <v>0</v>
      </c>
      <c r="F17" s="343">
        <f>'B3'!AF19</f>
        <v>0</v>
      </c>
      <c r="G17" s="343">
        <f>'B4'!AF19</f>
        <v>0</v>
      </c>
      <c r="H17" s="343">
        <f>'B5'!AF19</f>
        <v>0</v>
      </c>
      <c r="I17" s="343">
        <f>'B6'!AF19</f>
        <v>0</v>
      </c>
      <c r="J17" s="343">
        <f>'B7'!AF19</f>
        <v>0</v>
      </c>
      <c r="K17" s="343">
        <f>'B8'!AF19</f>
        <v>0</v>
      </c>
      <c r="L17" s="343">
        <f>'B9'!AF19</f>
        <v>0</v>
      </c>
      <c r="M17" s="347">
        <f>'B10'!AF19</f>
        <v>0</v>
      </c>
      <c r="N17" s="349">
        <f>SUM(D17:M17)</f>
        <v>0</v>
      </c>
      <c r="O17" s="5"/>
      <c r="P17" s="13"/>
      <c r="Q17" s="13"/>
      <c r="R17" s="13"/>
      <c r="S17" s="13"/>
    </row>
    <row r="18" spans="1:19" ht="20.25" customHeight="1" thickBot="1" x14ac:dyDescent="0.3">
      <c r="B18" s="403" t="s">
        <v>32</v>
      </c>
      <c r="C18" s="404"/>
      <c r="D18" s="262">
        <f>'B1'!AF21</f>
        <v>0</v>
      </c>
      <c r="E18" s="343">
        <f>'B2'!AF21</f>
        <v>0</v>
      </c>
      <c r="F18" s="343">
        <f>'B3'!AF21</f>
        <v>0</v>
      </c>
      <c r="G18" s="343">
        <f>'B4'!AF21</f>
        <v>0</v>
      </c>
      <c r="H18" s="343">
        <f>'B5'!AF21</f>
        <v>0</v>
      </c>
      <c r="I18" s="343">
        <f>'B6'!AF21</f>
        <v>0</v>
      </c>
      <c r="J18" s="343">
        <f>'B7'!AF21</f>
        <v>0</v>
      </c>
      <c r="K18" s="343">
        <f>'B8'!AF21</f>
        <v>0</v>
      </c>
      <c r="L18" s="343">
        <f>'B9'!AF21</f>
        <v>0</v>
      </c>
      <c r="M18" s="347">
        <f>'B10'!AF21</f>
        <v>0</v>
      </c>
      <c r="N18" s="349">
        <f>SUM(D18:M18)</f>
        <v>0</v>
      </c>
      <c r="O18" s="5"/>
      <c r="P18" s="13"/>
      <c r="Q18" s="13"/>
      <c r="R18" s="13"/>
      <c r="S18" s="13"/>
    </row>
    <row r="19" spans="1:19" ht="20.25" customHeight="1" thickBot="1" x14ac:dyDescent="0.35">
      <c r="B19" s="403" t="s">
        <v>33</v>
      </c>
      <c r="C19" s="404"/>
      <c r="D19" s="262">
        <f>'B1'!AF22</f>
        <v>0</v>
      </c>
      <c r="E19" s="343">
        <f>'B2'!AF22</f>
        <v>0</v>
      </c>
      <c r="F19" s="343">
        <f>'B3'!AF22</f>
        <v>0</v>
      </c>
      <c r="G19" s="343">
        <f>'B4'!AF22</f>
        <v>0</v>
      </c>
      <c r="H19" s="343">
        <f>'B5'!AF22</f>
        <v>0</v>
      </c>
      <c r="I19" s="343">
        <f>'B6'!AF22</f>
        <v>0</v>
      </c>
      <c r="J19" s="343">
        <f>'B7'!AF22</f>
        <v>0</v>
      </c>
      <c r="K19" s="343">
        <f>'B8'!AF22</f>
        <v>0</v>
      </c>
      <c r="L19" s="343">
        <f>'B9'!AF22</f>
        <v>0</v>
      </c>
      <c r="M19" s="347">
        <f>'B10'!AF22</f>
        <v>0</v>
      </c>
      <c r="N19" s="349">
        <f t="shared" ref="N19:N20" si="0">SUM(D19:M19)</f>
        <v>0</v>
      </c>
      <c r="O19" s="5"/>
      <c r="P19" s="13"/>
      <c r="Q19" s="13"/>
      <c r="R19" s="13"/>
      <c r="S19" s="13"/>
    </row>
    <row r="20" spans="1:19" ht="20.25" customHeight="1" thickBot="1" x14ac:dyDescent="0.35">
      <c r="B20" s="403" t="s">
        <v>34</v>
      </c>
      <c r="C20" s="404"/>
      <c r="D20" s="260">
        <f>'B1'!AF23</f>
        <v>0</v>
      </c>
      <c r="E20" s="368">
        <f>'B2'!AF23</f>
        <v>0</v>
      </c>
      <c r="F20" s="368">
        <f>'B3'!AF23</f>
        <v>0</v>
      </c>
      <c r="G20" s="368">
        <f>'B4'!AF23</f>
        <v>0</v>
      </c>
      <c r="H20" s="368">
        <f>'B5'!AF23</f>
        <v>0</v>
      </c>
      <c r="I20" s="368">
        <f>'B6'!AF23</f>
        <v>0</v>
      </c>
      <c r="J20" s="368">
        <f>'B7'!AF23</f>
        <v>0</v>
      </c>
      <c r="K20" s="368">
        <f>'B8'!AF23</f>
        <v>0</v>
      </c>
      <c r="L20" s="368">
        <f>'B9'!AF23</f>
        <v>0</v>
      </c>
      <c r="M20" s="369">
        <f>'B10'!AF23</f>
        <v>0</v>
      </c>
      <c r="N20" s="350">
        <f t="shared" si="0"/>
        <v>0</v>
      </c>
    </row>
    <row r="21" spans="1:19" s="88" customFormat="1" ht="21" customHeight="1" thickBot="1" x14ac:dyDescent="0.4">
      <c r="B21" s="405" t="s">
        <v>35</v>
      </c>
      <c r="C21" s="406"/>
      <c r="D21" s="370">
        <f>IF(D17&gt;0,SUM(D18:D20)/D17*1000,0)</f>
        <v>0</v>
      </c>
      <c r="E21" s="371">
        <f t="shared" ref="E21:N21" si="1">IF(E17&gt;0,SUM(E18:E20)/E17*1000,0)</f>
        <v>0</v>
      </c>
      <c r="F21" s="371">
        <f t="shared" si="1"/>
        <v>0</v>
      </c>
      <c r="G21" s="371">
        <f t="shared" si="1"/>
        <v>0</v>
      </c>
      <c r="H21" s="371">
        <f t="shared" si="1"/>
        <v>0</v>
      </c>
      <c r="I21" s="371">
        <f t="shared" si="1"/>
        <v>0</v>
      </c>
      <c r="J21" s="371">
        <f t="shared" si="1"/>
        <v>0</v>
      </c>
      <c r="K21" s="371">
        <f t="shared" si="1"/>
        <v>0</v>
      </c>
      <c r="L21" s="371">
        <f t="shared" si="1"/>
        <v>0</v>
      </c>
      <c r="M21" s="372">
        <f t="shared" si="1"/>
        <v>0</v>
      </c>
      <c r="N21" s="367">
        <f t="shared" si="1"/>
        <v>0</v>
      </c>
    </row>
    <row r="22" spans="1:19" ht="13" thickBot="1" x14ac:dyDescent="0.3"/>
    <row r="23" spans="1:19" ht="14.5" thickBot="1" x14ac:dyDescent="0.35">
      <c r="B23" s="403" t="s">
        <v>357</v>
      </c>
      <c r="C23" s="404"/>
      <c r="D23" s="351">
        <f>IF((D$17&gt;0),D18/D$17*1000,0)</f>
        <v>0</v>
      </c>
      <c r="E23" s="361">
        <f t="shared" ref="E23:M23" si="2">IF((E$17&gt;0),E18/E$17*1000,0)</f>
        <v>0</v>
      </c>
      <c r="F23" s="361">
        <f t="shared" si="2"/>
        <v>0</v>
      </c>
      <c r="G23" s="361">
        <f t="shared" si="2"/>
        <v>0</v>
      </c>
      <c r="H23" s="361">
        <f t="shared" si="2"/>
        <v>0</v>
      </c>
      <c r="I23" s="361">
        <f t="shared" si="2"/>
        <v>0</v>
      </c>
      <c r="J23" s="361">
        <f t="shared" si="2"/>
        <v>0</v>
      </c>
      <c r="K23" s="361">
        <f t="shared" si="2"/>
        <v>0</v>
      </c>
      <c r="L23" s="361">
        <f t="shared" si="2"/>
        <v>0</v>
      </c>
      <c r="M23" s="362">
        <f t="shared" si="2"/>
        <v>0</v>
      </c>
      <c r="N23" s="356">
        <f>SUM(D23:M23)</f>
        <v>0</v>
      </c>
    </row>
    <row r="24" spans="1:19" ht="14.5" thickBot="1" x14ac:dyDescent="0.35">
      <c r="B24" s="403" t="s">
        <v>358</v>
      </c>
      <c r="C24" s="404"/>
      <c r="D24" s="352">
        <f t="shared" ref="D24:M24" si="3">IF((D$17&gt;0),D19/D$17*1000,0)</f>
        <v>0</v>
      </c>
      <c r="E24" s="360">
        <f t="shared" si="3"/>
        <v>0</v>
      </c>
      <c r="F24" s="360">
        <f t="shared" si="3"/>
        <v>0</v>
      </c>
      <c r="G24" s="360">
        <f t="shared" si="3"/>
        <v>0</v>
      </c>
      <c r="H24" s="360">
        <f t="shared" si="3"/>
        <v>0</v>
      </c>
      <c r="I24" s="360">
        <f t="shared" si="3"/>
        <v>0</v>
      </c>
      <c r="J24" s="360">
        <f t="shared" si="3"/>
        <v>0</v>
      </c>
      <c r="K24" s="360">
        <f t="shared" si="3"/>
        <v>0</v>
      </c>
      <c r="L24" s="360">
        <f t="shared" si="3"/>
        <v>0</v>
      </c>
      <c r="M24" s="363">
        <f t="shared" si="3"/>
        <v>0</v>
      </c>
      <c r="N24" s="357">
        <f t="shared" ref="N24:N25" si="4">SUM(D24:M24)</f>
        <v>0</v>
      </c>
    </row>
    <row r="25" spans="1:19" ht="14.5" thickBot="1" x14ac:dyDescent="0.35">
      <c r="B25" s="403" t="s">
        <v>359</v>
      </c>
      <c r="C25" s="404"/>
      <c r="D25" s="352">
        <f t="shared" ref="D25:M25" si="5">IF((D$17&gt;0),D20/D$17*1000,0)</f>
        <v>0</v>
      </c>
      <c r="E25" s="360">
        <f t="shared" si="5"/>
        <v>0</v>
      </c>
      <c r="F25" s="360">
        <f t="shared" si="5"/>
        <v>0</v>
      </c>
      <c r="G25" s="360">
        <f t="shared" si="5"/>
        <v>0</v>
      </c>
      <c r="H25" s="360">
        <f t="shared" si="5"/>
        <v>0</v>
      </c>
      <c r="I25" s="360">
        <f t="shared" si="5"/>
        <v>0</v>
      </c>
      <c r="J25" s="360">
        <f t="shared" si="5"/>
        <v>0</v>
      </c>
      <c r="K25" s="360">
        <f t="shared" si="5"/>
        <v>0</v>
      </c>
      <c r="L25" s="360">
        <f t="shared" si="5"/>
        <v>0</v>
      </c>
      <c r="M25" s="363">
        <f t="shared" si="5"/>
        <v>0</v>
      </c>
      <c r="N25" s="358">
        <f t="shared" si="4"/>
        <v>0</v>
      </c>
    </row>
    <row r="26" spans="1:19" s="353" customFormat="1" ht="19.25" customHeight="1" thickBot="1" x14ac:dyDescent="0.3">
      <c r="B26" s="405" t="s">
        <v>356</v>
      </c>
      <c r="C26" s="406"/>
      <c r="D26" s="364">
        <f>SUM(D23:D25)</f>
        <v>0</v>
      </c>
      <c r="E26" s="365">
        <f t="shared" ref="E26:M26" si="6">SUM(E23:E25)</f>
        <v>0</v>
      </c>
      <c r="F26" s="365">
        <f t="shared" si="6"/>
        <v>0</v>
      </c>
      <c r="G26" s="365">
        <f t="shared" si="6"/>
        <v>0</v>
      </c>
      <c r="H26" s="365">
        <f t="shared" si="6"/>
        <v>0</v>
      </c>
      <c r="I26" s="365">
        <f t="shared" si="6"/>
        <v>0</v>
      </c>
      <c r="J26" s="365">
        <f t="shared" si="6"/>
        <v>0</v>
      </c>
      <c r="K26" s="365">
        <f t="shared" si="6"/>
        <v>0</v>
      </c>
      <c r="L26" s="365">
        <f t="shared" si="6"/>
        <v>0</v>
      </c>
      <c r="M26" s="366">
        <f t="shared" si="6"/>
        <v>0</v>
      </c>
      <c r="N26" s="359">
        <f t="shared" ref="N26" si="7">SUM(D26:M26)</f>
        <v>0</v>
      </c>
    </row>
    <row r="28" spans="1:19" x14ac:dyDescent="0.25">
      <c r="A28" s="13"/>
      <c r="B28" s="13"/>
      <c r="C28" s="13"/>
    </row>
    <row r="29" spans="1:19" ht="13" x14ac:dyDescent="0.3">
      <c r="A29" s="13"/>
      <c r="B29" s="37"/>
      <c r="C29" s="6"/>
      <c r="D29" s="6"/>
      <c r="E29" s="6"/>
      <c r="F29" s="6"/>
      <c r="G29" s="6"/>
      <c r="H29" s="6"/>
      <c r="I29" s="6"/>
      <c r="J29" s="6"/>
      <c r="K29" s="6"/>
      <c r="L29" s="6"/>
      <c r="M29" s="6"/>
      <c r="N29" s="6"/>
    </row>
    <row r="30" spans="1:19" x14ac:dyDescent="0.25">
      <c r="B30" s="11"/>
      <c r="C30" s="6"/>
      <c r="D30" s="6"/>
      <c r="E30" s="6"/>
      <c r="F30" s="6"/>
      <c r="G30" s="6"/>
      <c r="H30" s="6"/>
      <c r="I30" s="6"/>
      <c r="J30" s="6"/>
      <c r="K30" s="6"/>
      <c r="L30" s="6"/>
      <c r="M30" s="6"/>
      <c r="N30" s="6"/>
    </row>
    <row r="31" spans="1:19" x14ac:dyDescent="0.25">
      <c r="B31" s="6"/>
      <c r="C31" s="6"/>
      <c r="D31" s="6"/>
      <c r="E31" s="6"/>
      <c r="F31" s="6"/>
      <c r="G31" s="6"/>
      <c r="H31" s="6"/>
      <c r="I31" s="6"/>
      <c r="J31" s="6"/>
      <c r="K31" s="6"/>
      <c r="L31" s="6"/>
      <c r="M31" s="6"/>
      <c r="N31" s="6"/>
    </row>
    <row r="32" spans="1:19" x14ac:dyDescent="0.25">
      <c r="B32" s="4"/>
      <c r="C32" s="4"/>
      <c r="D32" s="4"/>
      <c r="E32" s="4"/>
      <c r="F32" s="4"/>
      <c r="G32" s="4"/>
      <c r="H32" s="4"/>
      <c r="I32" s="6"/>
      <c r="J32" s="6"/>
      <c r="K32" s="6"/>
      <c r="L32" s="6"/>
      <c r="M32" s="6"/>
      <c r="N32" s="6"/>
    </row>
    <row r="33" spans="2:14" x14ac:dyDescent="0.25">
      <c r="B33" s="4"/>
      <c r="C33" s="4"/>
      <c r="D33" s="4"/>
      <c r="E33" s="4"/>
      <c r="F33" s="4"/>
      <c r="G33" s="4"/>
      <c r="H33" s="4"/>
      <c r="I33" s="6"/>
      <c r="J33" s="6"/>
      <c r="K33" s="6"/>
      <c r="L33" s="6"/>
      <c r="M33" s="6"/>
      <c r="N33" s="6"/>
    </row>
    <row r="34" spans="2:14" x14ac:dyDescent="0.25">
      <c r="B34" s="6"/>
      <c r="C34" s="6"/>
      <c r="D34" s="14"/>
      <c r="E34" s="14"/>
      <c r="F34" s="14"/>
      <c r="G34" s="14"/>
      <c r="H34" s="14"/>
      <c r="I34" s="14"/>
      <c r="J34" s="14"/>
      <c r="K34" s="14"/>
      <c r="L34" s="14"/>
      <c r="M34" s="14"/>
      <c r="N34" s="205"/>
    </row>
    <row r="35" spans="2:14" ht="13" x14ac:dyDescent="0.25">
      <c r="B35" s="6"/>
      <c r="C35" s="6"/>
      <c r="D35" s="38"/>
      <c r="E35" s="38"/>
      <c r="F35" s="38"/>
      <c r="G35" s="38"/>
      <c r="H35" s="38"/>
      <c r="I35" s="38"/>
      <c r="J35" s="38"/>
      <c r="K35" s="38"/>
      <c r="L35" s="38"/>
      <c r="M35" s="38"/>
      <c r="N35" s="204"/>
    </row>
    <row r="36" spans="2:14" ht="13" x14ac:dyDescent="0.25">
      <c r="B36" s="28"/>
      <c r="C36" s="28"/>
      <c r="D36" s="6"/>
      <c r="E36" s="6"/>
      <c r="F36" s="6"/>
      <c r="G36" s="6"/>
      <c r="H36" s="6"/>
      <c r="I36" s="6"/>
      <c r="J36" s="6"/>
      <c r="K36" s="6"/>
      <c r="L36" s="6"/>
      <c r="M36" s="6"/>
      <c r="N36" s="6"/>
    </row>
    <row r="37" spans="2:14" ht="13" x14ac:dyDescent="0.25">
      <c r="B37" s="4"/>
      <c r="C37" s="28"/>
      <c r="D37" s="204"/>
      <c r="E37" s="204"/>
      <c r="F37" s="204"/>
      <c r="G37" s="204"/>
      <c r="H37" s="204"/>
      <c r="I37" s="204"/>
      <c r="J37" s="204"/>
      <c r="K37" s="204"/>
      <c r="L37" s="204"/>
      <c r="M37" s="204"/>
    </row>
    <row r="38" spans="2:14" ht="13" x14ac:dyDescent="0.25">
      <c r="B38" s="27"/>
      <c r="C38" s="28"/>
      <c r="D38" s="204"/>
      <c r="E38" s="204"/>
      <c r="F38" s="204"/>
      <c r="G38" s="204"/>
      <c r="H38" s="204"/>
      <c r="I38" s="204"/>
      <c r="J38" s="204"/>
      <c r="K38" s="204"/>
      <c r="L38" s="204"/>
      <c r="M38" s="204"/>
      <c r="N38" s="39"/>
    </row>
    <row r="39" spans="2:14" ht="15.5" x14ac:dyDescent="0.3">
      <c r="B39" s="28"/>
      <c r="C39" s="42"/>
      <c r="D39" s="40"/>
      <c r="E39" s="40"/>
      <c r="F39" s="40"/>
      <c r="G39" s="40"/>
      <c r="H39" s="40"/>
      <c r="I39" s="40"/>
      <c r="J39" s="40"/>
      <c r="K39" s="40"/>
      <c r="L39" s="40"/>
      <c r="M39" s="40"/>
      <c r="N39" s="40"/>
    </row>
    <row r="40" spans="2:14" ht="13" x14ac:dyDescent="0.3">
      <c r="B40" s="28"/>
      <c r="D40" s="39"/>
      <c r="E40" s="39"/>
      <c r="F40" s="39"/>
      <c r="G40" s="39"/>
      <c r="H40" s="39"/>
      <c r="I40" s="39"/>
      <c r="J40" s="39"/>
      <c r="K40" s="39"/>
      <c r="L40" s="39"/>
      <c r="M40" s="39"/>
      <c r="N40" s="40"/>
    </row>
    <row r="41" spans="2:14" ht="15.5" x14ac:dyDescent="0.35">
      <c r="B41" s="42"/>
      <c r="D41" s="41"/>
      <c r="E41" s="41"/>
      <c r="F41" s="41"/>
      <c r="G41" s="41"/>
      <c r="H41" s="41"/>
      <c r="I41" s="41"/>
      <c r="J41" s="41"/>
      <c r="K41" s="41"/>
      <c r="L41" s="41"/>
      <c r="M41" s="41"/>
      <c r="N41" s="41"/>
    </row>
  </sheetData>
  <sheetProtection selectLockedCells="1"/>
  <mergeCells count="16">
    <mergeCell ref="B20:C20"/>
    <mergeCell ref="B19:C19"/>
    <mergeCell ref="B18:C18"/>
    <mergeCell ref="D13:N13"/>
    <mergeCell ref="B16:C16"/>
    <mergeCell ref="D10:N10"/>
    <mergeCell ref="B15:C15"/>
    <mergeCell ref="B17:C17"/>
    <mergeCell ref="C2:G2"/>
    <mergeCell ref="B4:D5"/>
    <mergeCell ref="B8:F8"/>
    <mergeCell ref="B23:C23"/>
    <mergeCell ref="B24:C24"/>
    <mergeCell ref="B25:C25"/>
    <mergeCell ref="B26:C26"/>
    <mergeCell ref="B21:C21"/>
  </mergeCells>
  <dataValidations xWindow="450" yWindow="397" count="2">
    <dataValidation allowBlank="1" showInputMessage="1" showErrorMessage="1" prompt="Se pertinente: Si prega di immettere qui il numero di PP calcolati sulla base dell'offerta secondaria (v. foglio «Conversione di PS in PP»). " sqref="D38:M38" xr:uid="{B4E3531A-1757-4B48-B77C-123586A8582A}"/>
    <dataValidation allowBlank="1" showInputMessage="1" showErrorMessage="1" prompt="Si prega di immettere qui il numero di pasti principali (PP) venduti. _x000a__x000a_NON riportare i pasti secondari (PS) come pasti principali." sqref="D37:M37" xr:uid="{B9E8CE8A-AC7A-427B-AF92-BA12CF85BBFD}"/>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450" yWindow="397" count="1">
        <x14:dataValidation type="list" allowBlank="1" showInputMessage="1" showErrorMessage="1" prompt="Bitte wählen Sie eine Betriebsgruppe" xr:uid="{6F21A7E3-A0C1-4397-A122-72D8E6E48920}">
          <x14:formula1>
            <xm:f>'Informazioni supplementari'!$B$8:$B$12</xm:f>
          </x14:formula1>
          <xm:sqref>C9</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8BBE9-142A-4D62-962D-0AA022E7C2CE}">
  <sheetPr>
    <pageSetUpPr autoPageBreaks="0"/>
  </sheetPr>
  <dimension ref="A2:Q68"/>
  <sheetViews>
    <sheetView showGridLines="0" zoomScale="90" zoomScaleNormal="90" workbookViewId="0">
      <selection activeCell="B8" sqref="B8:D8"/>
    </sheetView>
  </sheetViews>
  <sheetFormatPr baseColWidth="10" defaultColWidth="11.453125" defaultRowHeight="12.5" x14ac:dyDescent="0.25"/>
  <cols>
    <col min="1" max="1" width="10.453125" style="15" customWidth="1"/>
    <col min="2" max="2" width="33.54296875" style="15" customWidth="1"/>
    <col min="3" max="3" width="36.453125" style="15" customWidth="1"/>
    <col min="4" max="4" width="38.36328125" style="15" customWidth="1"/>
    <col min="5" max="5" width="33" style="15" customWidth="1"/>
    <col min="6" max="7" width="30.6328125" style="15" customWidth="1"/>
    <col min="8" max="8" width="43" style="15" customWidth="1"/>
    <col min="9" max="9" width="34.08984375" style="15" customWidth="1"/>
    <col min="10" max="10" width="24" style="15" customWidth="1"/>
    <col min="11" max="14" width="11.453125" style="15"/>
    <col min="15" max="15" width="0" style="15" hidden="1" customWidth="1"/>
    <col min="16" max="16384" width="11.453125" style="15"/>
  </cols>
  <sheetData>
    <row r="2" spans="2:15" ht="13.75" thickBot="1" x14ac:dyDescent="0.3"/>
    <row r="3" spans="2:15" ht="24.75" customHeight="1" x14ac:dyDescent="0.25">
      <c r="B3" s="267" t="s">
        <v>39</v>
      </c>
      <c r="C3" s="264"/>
    </row>
    <row r="4" spans="2:15" ht="24.75" customHeight="1" thickBot="1" x14ac:dyDescent="0.3">
      <c r="B4" s="265" t="s">
        <v>42</v>
      </c>
      <c r="C4" s="266"/>
    </row>
    <row r="5" spans="2:15" ht="13.75" thickBot="1" x14ac:dyDescent="0.3"/>
    <row r="6" spans="2:15" ht="24" customHeight="1" thickBot="1" x14ac:dyDescent="0.3">
      <c r="B6" s="465" t="s">
        <v>57</v>
      </c>
      <c r="C6" s="466"/>
      <c r="D6" s="466"/>
      <c r="E6" s="467"/>
      <c r="F6" s="466"/>
      <c r="G6" s="466"/>
      <c r="H6" s="468"/>
    </row>
    <row r="7" spans="2:15" ht="38.25" customHeight="1" thickBot="1" x14ac:dyDescent="0.3">
      <c r="B7" s="31"/>
      <c r="C7" s="32"/>
      <c r="D7" s="32"/>
      <c r="E7" s="82" t="s">
        <v>58</v>
      </c>
      <c r="F7" s="469" t="s">
        <v>59</v>
      </c>
      <c r="G7" s="470"/>
      <c r="H7" s="470"/>
      <c r="I7" s="316"/>
    </row>
    <row r="8" spans="2:15" ht="169.25" customHeight="1" thickBot="1" x14ac:dyDescent="0.3">
      <c r="B8" s="471" t="s">
        <v>60</v>
      </c>
      <c r="C8" s="472"/>
      <c r="D8" s="472"/>
      <c r="E8" s="78" t="s">
        <v>61</v>
      </c>
      <c r="F8" s="79" t="s">
        <v>62</v>
      </c>
      <c r="G8" s="80" t="s">
        <v>63</v>
      </c>
      <c r="H8" s="81" t="s">
        <v>64</v>
      </c>
      <c r="I8" s="77"/>
      <c r="J8" s="76"/>
    </row>
    <row r="9" spans="2:15" ht="50.25" customHeight="1" x14ac:dyDescent="0.25">
      <c r="B9" s="491" t="s">
        <v>65</v>
      </c>
      <c r="C9" s="473" t="s">
        <v>66</v>
      </c>
      <c r="D9" s="474"/>
      <c r="E9" s="323"/>
      <c r="F9" s="62"/>
      <c r="G9" s="63"/>
      <c r="H9" s="62"/>
      <c r="I9" s="75"/>
    </row>
    <row r="10" spans="2:15" ht="50.25" customHeight="1" x14ac:dyDescent="0.25">
      <c r="B10" s="492"/>
      <c r="C10" s="475" t="s">
        <v>67</v>
      </c>
      <c r="D10" s="476"/>
      <c r="E10" s="323"/>
      <c r="F10" s="64"/>
      <c r="G10" s="65"/>
      <c r="H10" s="64"/>
    </row>
    <row r="11" spans="2:15" ht="56.25" customHeight="1" x14ac:dyDescent="0.25">
      <c r="B11" s="492"/>
      <c r="C11" s="475" t="s">
        <v>68</v>
      </c>
      <c r="D11" s="476"/>
      <c r="E11" s="323"/>
      <c r="F11" s="64"/>
      <c r="G11" s="65"/>
      <c r="H11" s="64"/>
      <c r="O11" s="15" t="s">
        <v>9</v>
      </c>
    </row>
    <row r="12" spans="2:15" ht="50.25" customHeight="1" x14ac:dyDescent="0.25">
      <c r="B12" s="492"/>
      <c r="C12" s="475" t="s">
        <v>70</v>
      </c>
      <c r="D12" s="476"/>
      <c r="E12" s="323"/>
      <c r="F12" s="64"/>
      <c r="G12" s="65"/>
      <c r="H12" s="64"/>
    </row>
    <row r="13" spans="2:15" ht="50.25" customHeight="1" x14ac:dyDescent="0.25">
      <c r="B13" s="492"/>
      <c r="C13" s="475" t="s">
        <v>71</v>
      </c>
      <c r="D13" s="476"/>
      <c r="E13" s="323"/>
      <c r="F13" s="64"/>
      <c r="G13" s="65"/>
      <c r="H13" s="64"/>
      <c r="O13" s="15" t="s">
        <v>0</v>
      </c>
    </row>
    <row r="14" spans="2:15" ht="50.25" customHeight="1" x14ac:dyDescent="0.25">
      <c r="B14" s="492"/>
      <c r="C14" s="475" t="s">
        <v>73</v>
      </c>
      <c r="D14" s="476"/>
      <c r="E14" s="323"/>
      <c r="F14" s="64"/>
      <c r="G14" s="65"/>
      <c r="H14" s="64"/>
      <c r="O14" s="15" t="s">
        <v>6</v>
      </c>
    </row>
    <row r="15" spans="2:15" ht="50.25" customHeight="1" x14ac:dyDescent="0.25">
      <c r="B15" s="492"/>
      <c r="C15" s="475" t="s">
        <v>355</v>
      </c>
      <c r="D15" s="476"/>
      <c r="E15" s="323"/>
      <c r="F15" s="64"/>
      <c r="G15" s="65"/>
      <c r="H15" s="64"/>
      <c r="O15" s="15" t="s">
        <v>7</v>
      </c>
    </row>
    <row r="16" spans="2:15" ht="50.25" customHeight="1" x14ac:dyDescent="0.25">
      <c r="B16" s="492"/>
      <c r="C16" s="475" t="s">
        <v>76</v>
      </c>
      <c r="D16" s="476"/>
      <c r="E16" s="323"/>
      <c r="F16" s="64"/>
      <c r="G16" s="65"/>
      <c r="H16" s="64"/>
      <c r="J16" s="33"/>
    </row>
    <row r="17" spans="1:10" ht="50.25" customHeight="1" x14ac:dyDescent="0.25">
      <c r="B17" s="492"/>
      <c r="C17" s="475" t="s">
        <v>77</v>
      </c>
      <c r="D17" s="476"/>
      <c r="E17" s="323"/>
      <c r="F17" s="64"/>
      <c r="G17" s="65"/>
      <c r="H17" s="64"/>
      <c r="J17" s="33"/>
    </row>
    <row r="18" spans="1:10" ht="33" customHeight="1" x14ac:dyDescent="0.25">
      <c r="B18" s="492"/>
      <c r="C18" s="501" t="s">
        <v>78</v>
      </c>
      <c r="D18" s="501"/>
      <c r="E18" s="510"/>
      <c r="F18" s="516"/>
      <c r="G18" s="506"/>
      <c r="H18" s="506"/>
    </row>
    <row r="19" spans="1:10" ht="12.75" customHeight="1" x14ac:dyDescent="0.25">
      <c r="B19" s="492"/>
      <c r="C19" s="497" t="s">
        <v>79</v>
      </c>
      <c r="D19" s="497"/>
      <c r="E19" s="511"/>
      <c r="F19" s="517"/>
      <c r="G19" s="507"/>
      <c r="H19" s="507"/>
    </row>
    <row r="20" spans="1:10" ht="50.25" customHeight="1" thickBot="1" x14ac:dyDescent="0.3">
      <c r="B20" s="493"/>
      <c r="C20" s="502" t="s">
        <v>80</v>
      </c>
      <c r="D20" s="503"/>
      <c r="E20" s="300"/>
      <c r="F20" s="66"/>
      <c r="G20" s="67"/>
      <c r="H20" s="67"/>
    </row>
    <row r="21" spans="1:10" ht="50.25" customHeight="1" x14ac:dyDescent="0.25">
      <c r="B21" s="491" t="s">
        <v>81</v>
      </c>
      <c r="C21" s="504" t="s">
        <v>82</v>
      </c>
      <c r="D21" s="505"/>
      <c r="E21" s="323"/>
      <c r="F21" s="298"/>
      <c r="G21" s="299"/>
      <c r="H21" s="299"/>
    </row>
    <row r="22" spans="1:10" ht="50.25" customHeight="1" x14ac:dyDescent="0.25">
      <c r="B22" s="492"/>
      <c r="C22" s="498" t="s">
        <v>83</v>
      </c>
      <c r="D22" s="499"/>
      <c r="E22" s="323"/>
      <c r="F22" s="303"/>
      <c r="G22" s="65"/>
      <c r="H22" s="65"/>
    </row>
    <row r="23" spans="1:10" ht="50.25" customHeight="1" x14ac:dyDescent="0.25">
      <c r="B23" s="500"/>
      <c r="C23" s="487" t="s">
        <v>84</v>
      </c>
      <c r="D23" s="476"/>
      <c r="E23" s="295"/>
      <c r="F23" s="301"/>
      <c r="G23" s="299"/>
      <c r="H23" s="299"/>
    </row>
    <row r="24" spans="1:10" ht="50.25" customHeight="1" thickBot="1" x14ac:dyDescent="0.3">
      <c r="B24" s="493"/>
      <c r="C24" s="487" t="s">
        <v>85</v>
      </c>
      <c r="D24" s="476"/>
      <c r="E24" s="300"/>
      <c r="F24" s="302"/>
      <c r="G24" s="67"/>
      <c r="H24" s="67"/>
    </row>
    <row r="25" spans="1:10" ht="50.25" customHeight="1" x14ac:dyDescent="0.25">
      <c r="B25" s="491" t="s">
        <v>86</v>
      </c>
      <c r="C25" s="473" t="s">
        <v>87</v>
      </c>
      <c r="D25" s="505"/>
      <c r="E25" s="323"/>
      <c r="F25" s="298"/>
      <c r="G25" s="299"/>
      <c r="H25" s="299"/>
    </row>
    <row r="26" spans="1:10" ht="65.25" customHeight="1" x14ac:dyDescent="0.25">
      <c r="B26" s="492"/>
      <c r="C26" s="475" t="s">
        <v>88</v>
      </c>
      <c r="D26" s="488"/>
      <c r="E26" s="323"/>
      <c r="F26" s="64"/>
      <c r="G26" s="65"/>
      <c r="H26" s="65"/>
    </row>
    <row r="27" spans="1:10" ht="50.25" customHeight="1" x14ac:dyDescent="0.25">
      <c r="A27" s="25"/>
      <c r="B27" s="492"/>
      <c r="C27" s="496" t="s">
        <v>89</v>
      </c>
      <c r="D27" s="496"/>
      <c r="E27" s="510"/>
      <c r="F27" s="512"/>
      <c r="G27" s="514"/>
      <c r="H27" s="514"/>
    </row>
    <row r="28" spans="1:10" ht="12.75" customHeight="1" x14ac:dyDescent="0.25">
      <c r="A28" s="25"/>
      <c r="B28" s="492"/>
      <c r="C28" s="508" t="s">
        <v>90</v>
      </c>
      <c r="D28" s="509"/>
      <c r="E28" s="511"/>
      <c r="F28" s="513"/>
      <c r="G28" s="515"/>
      <c r="H28" s="515"/>
    </row>
    <row r="29" spans="1:10" ht="94.25" customHeight="1" x14ac:dyDescent="0.25">
      <c r="B29" s="492"/>
      <c r="C29" s="475" t="s">
        <v>91</v>
      </c>
      <c r="D29" s="488"/>
      <c r="E29" s="323"/>
      <c r="F29" s="304"/>
      <c r="G29" s="69"/>
      <c r="H29" s="305"/>
    </row>
    <row r="30" spans="1:10" ht="60.65" customHeight="1" x14ac:dyDescent="0.25">
      <c r="B30" s="492"/>
      <c r="C30" s="475" t="s">
        <v>92</v>
      </c>
      <c r="D30" s="476"/>
      <c r="E30" s="323"/>
      <c r="F30" s="301"/>
      <c r="G30" s="299"/>
      <c r="H30" s="65"/>
    </row>
    <row r="31" spans="1:10" ht="65.25" customHeight="1" thickBot="1" x14ac:dyDescent="0.3">
      <c r="B31" s="493"/>
      <c r="C31" s="494" t="s">
        <v>93</v>
      </c>
      <c r="D31" s="495"/>
      <c r="E31" s="306"/>
      <c r="F31" s="302"/>
      <c r="G31" s="67"/>
      <c r="H31" s="67"/>
    </row>
    <row r="32" spans="1:10" ht="50.25" customHeight="1" x14ac:dyDescent="0.25">
      <c r="B32" s="491" t="s">
        <v>94</v>
      </c>
      <c r="C32" s="477" t="s">
        <v>95</v>
      </c>
      <c r="D32" s="478"/>
      <c r="E32" s="307"/>
      <c r="F32" s="308"/>
      <c r="G32" s="63"/>
      <c r="H32" s="309"/>
    </row>
    <row r="33" spans="1:9" ht="50.25" customHeight="1" x14ac:dyDescent="0.25">
      <c r="A33" s="284"/>
      <c r="B33" s="492"/>
      <c r="C33" s="487" t="s">
        <v>96</v>
      </c>
      <c r="D33" s="488"/>
      <c r="E33" s="311"/>
      <c r="F33" s="312"/>
      <c r="G33" s="65"/>
      <c r="H33" s="310"/>
    </row>
    <row r="34" spans="1:9" ht="50.25" customHeight="1" x14ac:dyDescent="0.25">
      <c r="A34" s="284"/>
      <c r="B34" s="492"/>
      <c r="C34" s="489" t="s">
        <v>97</v>
      </c>
      <c r="D34" s="490"/>
      <c r="E34" s="317"/>
      <c r="F34" s="318"/>
      <c r="G34" s="319"/>
      <c r="H34" s="319"/>
      <c r="I34" s="75"/>
    </row>
    <row r="35" spans="1:9" ht="15.75" customHeight="1" thickBot="1" x14ac:dyDescent="0.3">
      <c r="A35" s="76"/>
      <c r="B35" s="481" t="s">
        <v>98</v>
      </c>
      <c r="C35" s="482"/>
      <c r="D35" s="482"/>
      <c r="E35" s="482"/>
      <c r="F35" s="482"/>
      <c r="G35" s="482"/>
      <c r="H35" s="483"/>
      <c r="I35" s="76"/>
    </row>
    <row r="36" spans="1:9" ht="38.25" customHeight="1" thickBot="1" x14ac:dyDescent="0.3">
      <c r="A36" s="76"/>
      <c r="B36" s="465" t="s">
        <v>99</v>
      </c>
      <c r="C36" s="466"/>
      <c r="D36" s="466"/>
      <c r="E36" s="467"/>
      <c r="F36" s="466"/>
      <c r="G36" s="466"/>
      <c r="H36" s="468"/>
    </row>
    <row r="37" spans="1:9" ht="38.25" customHeight="1" thickBot="1" x14ac:dyDescent="0.3">
      <c r="A37" s="76"/>
      <c r="B37" s="484"/>
      <c r="C37" s="485"/>
      <c r="D37" s="486"/>
      <c r="E37" s="292" t="s">
        <v>58</v>
      </c>
      <c r="F37" s="451" t="s">
        <v>101</v>
      </c>
      <c r="G37" s="451"/>
      <c r="H37" s="452"/>
    </row>
    <row r="38" spans="1:9" ht="185.4" customHeight="1" thickBot="1" x14ac:dyDescent="0.3">
      <c r="B38" s="289" t="s">
        <v>102</v>
      </c>
      <c r="C38" s="479" t="s">
        <v>103</v>
      </c>
      <c r="D38" s="480"/>
      <c r="E38" s="314" t="s">
        <v>104</v>
      </c>
      <c r="F38" s="79" t="s">
        <v>62</v>
      </c>
      <c r="G38" s="79" t="s">
        <v>63</v>
      </c>
      <c r="H38" s="79" t="s">
        <v>107</v>
      </c>
    </row>
    <row r="39" spans="1:9" ht="50.25" customHeight="1" x14ac:dyDescent="0.25">
      <c r="B39" s="287"/>
      <c r="C39" s="449" t="s">
        <v>108</v>
      </c>
      <c r="D39" s="458"/>
      <c r="E39" s="313"/>
      <c r="F39" s="293"/>
      <c r="G39" s="288"/>
      <c r="H39" s="288"/>
    </row>
    <row r="40" spans="1:9" ht="50.25" customHeight="1" x14ac:dyDescent="0.25">
      <c r="B40" s="286"/>
      <c r="C40" s="449" t="s">
        <v>109</v>
      </c>
      <c r="D40" s="450"/>
      <c r="E40" s="295"/>
      <c r="F40" s="68"/>
      <c r="G40" s="69"/>
      <c r="H40" s="69"/>
    </row>
    <row r="41" spans="1:9" ht="50.25" customHeight="1" x14ac:dyDescent="0.25">
      <c r="A41" s="284"/>
      <c r="B41" s="286"/>
      <c r="C41" s="456" t="s">
        <v>110</v>
      </c>
      <c r="D41" s="457"/>
      <c r="E41" s="295"/>
      <c r="F41" s="68"/>
      <c r="G41" s="69"/>
      <c r="H41" s="69"/>
    </row>
    <row r="42" spans="1:9" ht="50.25" customHeight="1" x14ac:dyDescent="0.25">
      <c r="A42" s="284"/>
      <c r="B42" s="286"/>
      <c r="C42" s="449" t="s">
        <v>111</v>
      </c>
      <c r="D42" s="450"/>
      <c r="E42" s="294"/>
      <c r="F42" s="68"/>
      <c r="G42" s="69"/>
      <c r="H42" s="69"/>
    </row>
    <row r="43" spans="1:9" ht="50.25" customHeight="1" x14ac:dyDescent="0.25">
      <c r="A43" s="284"/>
      <c r="B43" s="286"/>
      <c r="C43" s="449" t="s">
        <v>112</v>
      </c>
      <c r="D43" s="450"/>
      <c r="E43" s="294"/>
      <c r="F43" s="68"/>
      <c r="G43" s="69"/>
      <c r="H43" s="69"/>
    </row>
    <row r="44" spans="1:9" ht="50.25" customHeight="1" x14ac:dyDescent="0.25">
      <c r="A44" s="284"/>
      <c r="B44" s="286"/>
      <c r="C44" s="449" t="s">
        <v>113</v>
      </c>
      <c r="D44" s="450"/>
      <c r="E44" s="295"/>
      <c r="F44" s="68"/>
      <c r="G44" s="69"/>
      <c r="H44" s="69"/>
    </row>
    <row r="45" spans="1:9" ht="50.25" customHeight="1" x14ac:dyDescent="0.25">
      <c r="A45" s="285"/>
      <c r="B45" s="286"/>
      <c r="C45" s="449" t="s">
        <v>114</v>
      </c>
      <c r="D45" s="450"/>
      <c r="E45" s="295"/>
      <c r="F45" s="68"/>
      <c r="G45" s="69"/>
      <c r="H45" s="69"/>
    </row>
    <row r="46" spans="1:9" ht="50.25" customHeight="1" x14ac:dyDescent="0.25">
      <c r="A46" s="285"/>
      <c r="B46" s="286"/>
      <c r="C46" s="449" t="s">
        <v>115</v>
      </c>
      <c r="D46" s="450"/>
      <c r="E46" s="295"/>
      <c r="F46" s="68"/>
      <c r="G46" s="69"/>
      <c r="H46" s="69"/>
    </row>
    <row r="47" spans="1:9" ht="50.25" customHeight="1" x14ac:dyDescent="0.25">
      <c r="A47" s="285"/>
      <c r="B47" s="286"/>
      <c r="C47" s="454" t="s">
        <v>116</v>
      </c>
      <c r="D47" s="455"/>
      <c r="E47" s="295"/>
      <c r="F47" s="68"/>
      <c r="G47" s="69"/>
      <c r="H47" s="69"/>
    </row>
    <row r="48" spans="1:9" ht="50.25" customHeight="1" thickBot="1" x14ac:dyDescent="0.3">
      <c r="A48" s="285"/>
      <c r="B48" s="462" t="s">
        <v>117</v>
      </c>
      <c r="C48" s="463"/>
      <c r="D48" s="464"/>
      <c r="E48" s="291"/>
      <c r="F48" s="70"/>
      <c r="G48" s="71"/>
      <c r="H48" s="71"/>
    </row>
    <row r="49" spans="1:5" ht="35.15" customHeight="1" x14ac:dyDescent="0.25">
      <c r="A49" s="290"/>
      <c r="B49" s="315"/>
      <c r="C49" s="461"/>
      <c r="D49" s="461"/>
      <c r="E49" s="222"/>
    </row>
    <row r="50" spans="1:5" ht="35.15" customHeight="1" x14ac:dyDescent="0.25">
      <c r="A50" s="290"/>
      <c r="B50" s="83"/>
      <c r="C50" s="453"/>
      <c r="D50" s="453"/>
    </row>
    <row r="51" spans="1:5" ht="35.15" customHeight="1" x14ac:dyDescent="0.25">
      <c r="A51" s="290"/>
      <c r="B51" s="290"/>
      <c r="C51" s="453"/>
      <c r="D51" s="453"/>
    </row>
    <row r="52" spans="1:5" ht="15.5" x14ac:dyDescent="0.25">
      <c r="A52" s="83"/>
      <c r="B52" s="290"/>
      <c r="C52" s="453"/>
      <c r="D52" s="453"/>
    </row>
    <row r="53" spans="1:5" ht="15" hidden="1" customHeight="1" x14ac:dyDescent="0.25">
      <c r="A53" s="83"/>
      <c r="B53" s="83"/>
      <c r="C53" s="454" t="s">
        <v>4</v>
      </c>
      <c r="D53" s="455"/>
    </row>
    <row r="54" spans="1:5" ht="18" hidden="1" customHeight="1" x14ac:dyDescent="0.3">
      <c r="A54" s="83"/>
      <c r="B54" s="84" t="s">
        <v>1</v>
      </c>
      <c r="C54" s="459" t="s">
        <v>5</v>
      </c>
      <c r="D54" s="460"/>
    </row>
    <row r="55" spans="1:5" ht="18" hidden="1" customHeight="1" x14ac:dyDescent="0.3">
      <c r="A55" s="83"/>
      <c r="B55" s="85" t="s">
        <v>2</v>
      </c>
      <c r="C55" s="459" t="s">
        <v>8</v>
      </c>
      <c r="D55" s="460"/>
    </row>
    <row r="56" spans="1:5" ht="35.4" hidden="1" thickBot="1" x14ac:dyDescent="0.35">
      <c r="A56" s="83"/>
      <c r="B56" s="85" t="s">
        <v>3</v>
      </c>
      <c r="C56" s="321"/>
      <c r="D56" s="322"/>
    </row>
    <row r="57" spans="1:5" ht="17.399999999999999" hidden="1" x14ac:dyDescent="0.3">
      <c r="A57" s="83"/>
      <c r="B57" s="86"/>
      <c r="C57" s="83"/>
    </row>
    <row r="58" spans="1:5" ht="13.25" hidden="1" x14ac:dyDescent="0.25">
      <c r="A58" s="83"/>
      <c r="B58" s="83"/>
      <c r="C58" s="83"/>
    </row>
    <row r="59" spans="1:5" ht="13.25" hidden="1" x14ac:dyDescent="0.25">
      <c r="A59" s="83"/>
      <c r="B59" s="83"/>
      <c r="C59" s="83"/>
    </row>
    <row r="60" spans="1:5" x14ac:dyDescent="0.25">
      <c r="A60" s="83"/>
      <c r="C60" s="83"/>
      <c r="D60" s="76"/>
    </row>
    <row r="61" spans="1:5" x14ac:dyDescent="0.25">
      <c r="A61" s="83"/>
      <c r="C61" s="83"/>
    </row>
    <row r="62" spans="1:5" x14ac:dyDescent="0.25">
      <c r="A62" s="83"/>
      <c r="C62" s="83"/>
    </row>
    <row r="63" spans="1:5" x14ac:dyDescent="0.25">
      <c r="C63" s="83"/>
    </row>
    <row r="64" spans="1:5" x14ac:dyDescent="0.25">
      <c r="C64" s="83"/>
    </row>
    <row r="65" spans="3:17" x14ac:dyDescent="0.25">
      <c r="C65" s="83"/>
    </row>
    <row r="66" spans="3:17" x14ac:dyDescent="0.25">
      <c r="C66" s="83"/>
    </row>
    <row r="67" spans="3:17" x14ac:dyDescent="0.25">
      <c r="C67" s="83"/>
      <c r="Q67" s="15" t="s">
        <v>124</v>
      </c>
    </row>
    <row r="68" spans="3:17" x14ac:dyDescent="0.25">
      <c r="Q68" s="15" t="s">
        <v>125</v>
      </c>
    </row>
  </sheetData>
  <sheetProtection selectLockedCells="1"/>
  <mergeCells count="63">
    <mergeCell ref="C54:D54"/>
    <mergeCell ref="C55:D55"/>
    <mergeCell ref="B48:D48"/>
    <mergeCell ref="C49:D49"/>
    <mergeCell ref="C50:D50"/>
    <mergeCell ref="C51:D51"/>
    <mergeCell ref="C52:D52"/>
    <mergeCell ref="C53:D53"/>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B25:B31"/>
    <mergeCell ref="C25:D25"/>
    <mergeCell ref="C26:D26"/>
    <mergeCell ref="C27:D27"/>
    <mergeCell ref="G27:G28"/>
    <mergeCell ref="C28:D28"/>
    <mergeCell ref="C29:D29"/>
    <mergeCell ref="C30:D30"/>
    <mergeCell ref="E27:E28"/>
    <mergeCell ref="F27:F28"/>
    <mergeCell ref="C32:D32"/>
    <mergeCell ref="C33:D33"/>
    <mergeCell ref="H18:H19"/>
    <mergeCell ref="C19:D19"/>
    <mergeCell ref="C20:D20"/>
    <mergeCell ref="F18:F19"/>
    <mergeCell ref="C31:D31"/>
    <mergeCell ref="H27:H28"/>
    <mergeCell ref="B21:B24"/>
    <mergeCell ref="C21:D21"/>
    <mergeCell ref="C22:D22"/>
    <mergeCell ref="C23:D23"/>
    <mergeCell ref="C24:D24"/>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s>
  <dataValidations count="3">
    <dataValidation type="list" allowBlank="1" showInputMessage="1" showErrorMessage="1" sqref="E49" xr:uid="{17AD4E40-5A51-47F8-982C-BEB203A2E88E}">
      <formula1>$B$54:$B$57</formula1>
    </dataValidation>
    <dataValidation type="list" allowBlank="1" showInputMessage="1" showErrorMessage="1" sqref="E39:E48 E29:E32 E9:E18 E20:E27" xr:uid="{0FDD6DF4-E2B2-466B-832F-B12D1A7C851E}">
      <formula1>$B$54:$B$56</formula1>
    </dataValidation>
    <dataValidation type="list" allowBlank="1" showInputMessage="1" showErrorMessage="1" sqref="B39:B47" xr:uid="{87363999-FF68-4A0F-8EBC-3188BFCA4235}">
      <formula1>$O$11:$O$15</formula1>
    </dataValidation>
  </dataValidations>
  <hyperlinks>
    <hyperlink ref="C28:D28" r:id="rId1" display="https://www.foodsaveapp.ch/" xr:uid="{8F893A2B-4B59-4C8A-A2F2-845AA16AAE17}"/>
    <hyperlink ref="C19:D19" r:id="rId2" display="siehe Informationsblatt dazu" xr:uid="{8D35CC82-D047-4A86-A35B-2CE6C468B762}"/>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6DCF0-D6D4-466F-B49C-E907B1954FCD}">
  <dimension ref="B1:AL28"/>
  <sheetViews>
    <sheetView showGridLines="0" zoomScale="90" zoomScaleNormal="90" workbookViewId="0">
      <pane xSplit="3" ySplit="13" topLeftCell="D14" activePane="bottomRight" state="frozen"/>
      <selection pane="topRight" activeCell="D1" sqref="D1"/>
      <selection pane="bottomLeft" activeCell="A14" sqref="A14"/>
      <selection pane="bottomRight" activeCell="D14" sqref="D14"/>
    </sheetView>
  </sheetViews>
  <sheetFormatPr baseColWidth="10" defaultColWidth="11.54296875" defaultRowHeight="12.5" x14ac:dyDescent="0.25"/>
  <cols>
    <col min="1" max="1" width="2.6328125" customWidth="1"/>
    <col min="2" max="2" width="51.54296875" customWidth="1"/>
    <col min="3" max="3" width="38.08984375" customWidth="1"/>
    <col min="4" max="32" width="12.6328125" customWidth="1"/>
    <col min="35" max="35" width="29.54296875" customWidth="1"/>
    <col min="36" max="36" width="21.08984375" customWidth="1"/>
    <col min="37" max="37" width="24.6328125" customWidth="1"/>
    <col min="38" max="38" width="16.90625" customWidth="1"/>
  </cols>
  <sheetData>
    <row r="1" spans="2:38" ht="15.5" x14ac:dyDescent="0.35">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7"/>
    </row>
    <row r="2" spans="2:38" ht="19.5" customHeight="1" x14ac:dyDescent="0.35">
      <c r="B2" s="424" t="s">
        <v>36</v>
      </c>
      <c r="C2" s="424"/>
      <c r="E2" s="24" t="s">
        <v>37</v>
      </c>
      <c r="F2" s="24"/>
      <c r="G2" s="24"/>
      <c r="H2" s="24"/>
      <c r="I2" s="24"/>
      <c r="J2" s="24"/>
      <c r="K2" s="24"/>
      <c r="L2" s="24"/>
      <c r="M2" s="88"/>
      <c r="N2" s="88"/>
      <c r="O2" s="88"/>
      <c r="P2" s="88"/>
      <c r="Q2" s="88"/>
      <c r="R2" s="88"/>
      <c r="S2" s="88"/>
      <c r="T2" s="88"/>
      <c r="U2" s="88"/>
      <c r="V2" s="88"/>
      <c r="W2" s="88"/>
      <c r="X2" s="88"/>
      <c r="Y2" s="88"/>
      <c r="Z2" s="88"/>
      <c r="AA2" s="88"/>
      <c r="AB2" s="88"/>
      <c r="AC2" s="88"/>
      <c r="AD2" s="88"/>
      <c r="AE2" s="88"/>
      <c r="AF2" s="88"/>
      <c r="AG2" s="87"/>
    </row>
    <row r="3" spans="2:38" ht="15.65" customHeight="1" x14ac:dyDescent="0.35">
      <c r="B3" s="88"/>
      <c r="C3" s="88"/>
      <c r="E3" s="433" t="s">
        <v>38</v>
      </c>
      <c r="F3" s="433"/>
      <c r="G3" s="433"/>
      <c r="H3" s="433"/>
      <c r="I3" s="433"/>
      <c r="J3" s="433"/>
      <c r="K3" s="433"/>
      <c r="L3" s="433"/>
      <c r="M3" s="88"/>
      <c r="N3" s="88"/>
      <c r="O3" s="88"/>
      <c r="P3" s="88"/>
      <c r="Q3" s="88"/>
      <c r="R3" s="88"/>
      <c r="S3" s="88"/>
      <c r="T3" s="88"/>
      <c r="U3" s="88"/>
      <c r="V3" s="88"/>
      <c r="W3" s="88"/>
      <c r="X3" s="88"/>
      <c r="Y3" s="88"/>
      <c r="Z3" s="88"/>
      <c r="AA3" s="88"/>
      <c r="AB3" s="88"/>
      <c r="AC3" s="88"/>
      <c r="AD3" s="88"/>
      <c r="AE3" s="88"/>
      <c r="AF3" s="88"/>
      <c r="AG3" s="87"/>
    </row>
    <row r="4" spans="2:38" ht="15.5" x14ac:dyDescent="0.35">
      <c r="B4" s="88"/>
      <c r="C4" s="88"/>
      <c r="E4" s="433"/>
      <c r="F4" s="433"/>
      <c r="G4" s="433"/>
      <c r="H4" s="433"/>
      <c r="I4" s="433"/>
      <c r="J4" s="433"/>
      <c r="K4" s="433"/>
      <c r="L4" s="433"/>
      <c r="M4" s="88"/>
      <c r="N4" s="88"/>
      <c r="O4" s="88"/>
      <c r="P4" s="88"/>
      <c r="Q4" s="88"/>
      <c r="R4" s="88"/>
      <c r="S4" s="88"/>
      <c r="T4" s="88"/>
      <c r="U4" s="88"/>
      <c r="V4" s="88"/>
      <c r="W4" s="88"/>
      <c r="X4" s="88"/>
      <c r="Y4" s="88"/>
      <c r="Z4" s="88"/>
      <c r="AA4" s="88"/>
      <c r="AB4" s="88"/>
      <c r="AC4" s="88"/>
      <c r="AD4" s="88"/>
      <c r="AE4" s="88"/>
      <c r="AF4" s="88"/>
      <c r="AG4" s="87"/>
    </row>
    <row r="5" spans="2:38" ht="15.5" x14ac:dyDescent="0.35">
      <c r="B5" s="88"/>
      <c r="C5" s="88"/>
      <c r="E5" s="433"/>
      <c r="F5" s="433"/>
      <c r="G5" s="433"/>
      <c r="H5" s="433"/>
      <c r="I5" s="433"/>
      <c r="J5" s="433"/>
      <c r="K5" s="433"/>
      <c r="L5" s="433"/>
      <c r="M5" s="88"/>
      <c r="N5" s="88"/>
      <c r="O5" s="88"/>
      <c r="P5" s="88"/>
      <c r="Q5" s="88"/>
      <c r="R5" s="88"/>
      <c r="S5" s="88"/>
      <c r="T5" s="88"/>
      <c r="U5" s="88"/>
      <c r="V5" s="88"/>
      <c r="W5" s="88"/>
      <c r="X5" s="88"/>
      <c r="Y5" s="88"/>
      <c r="Z5" s="88"/>
      <c r="AA5" s="88"/>
      <c r="AB5" s="88"/>
      <c r="AC5" s="88"/>
      <c r="AD5" s="88"/>
      <c r="AE5" s="88"/>
      <c r="AF5" s="88"/>
      <c r="AG5" s="87"/>
    </row>
    <row r="6" spans="2:38" ht="16" thickBot="1" x14ac:dyDescent="0.4">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7"/>
      <c r="AI6" s="335" t="s">
        <v>350</v>
      </c>
      <c r="AJ6" s="6"/>
      <c r="AK6" s="6"/>
    </row>
    <row r="7" spans="2:38" ht="15.5" x14ac:dyDescent="0.35">
      <c r="B7" s="236"/>
      <c r="C7" s="237"/>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9"/>
      <c r="AG7" s="87"/>
      <c r="AI7" s="34" t="s">
        <v>346</v>
      </c>
      <c r="AJ7" s="4"/>
      <c r="AK7" s="10"/>
    </row>
    <row r="8" spans="2:38" ht="15.5" x14ac:dyDescent="0.35">
      <c r="B8" s="89" t="s">
        <v>39</v>
      </c>
      <c r="C8" s="92"/>
      <c r="D8" s="90"/>
      <c r="E8" s="93"/>
      <c r="F8" s="90"/>
      <c r="G8" s="90"/>
      <c r="H8" s="90"/>
      <c r="I8" s="90"/>
      <c r="J8" s="90"/>
      <c r="K8" s="90"/>
      <c r="L8" s="90"/>
      <c r="M8" s="90"/>
      <c r="N8" s="90"/>
      <c r="O8" s="90"/>
      <c r="P8" s="90"/>
      <c r="Q8" s="90"/>
      <c r="R8" s="90"/>
      <c r="S8" s="90"/>
      <c r="T8" s="90"/>
      <c r="U8" s="90"/>
      <c r="V8" s="93"/>
      <c r="W8" s="90"/>
      <c r="X8" s="90"/>
      <c r="Y8" s="90"/>
      <c r="Z8" s="90"/>
      <c r="AA8" s="90"/>
      <c r="AB8" s="90"/>
      <c r="AC8" s="90"/>
      <c r="AD8" s="90"/>
      <c r="AE8" s="90"/>
      <c r="AF8" s="91"/>
      <c r="AG8" s="87"/>
      <c r="AI8" s="35" t="s">
        <v>348</v>
      </c>
      <c r="AJ8" s="6"/>
      <c r="AK8" s="235"/>
    </row>
    <row r="9" spans="2:38" ht="15.5" x14ac:dyDescent="0.35">
      <c r="B9" s="89" t="s">
        <v>40</v>
      </c>
      <c r="C9" s="94"/>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1"/>
      <c r="AG9" s="87"/>
      <c r="AI9" s="35" t="s">
        <v>349</v>
      </c>
      <c r="AJ9" s="234"/>
      <c r="AK9" s="235"/>
    </row>
    <row r="10" spans="2:38" ht="15.5" x14ac:dyDescent="0.35">
      <c r="B10" s="89" t="s">
        <v>41</v>
      </c>
      <c r="C10" s="587"/>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1"/>
      <c r="AG10" s="87"/>
      <c r="AJ10" s="234"/>
      <c r="AK10" s="235"/>
    </row>
    <row r="11" spans="2:38" ht="15.5" x14ac:dyDescent="0.35">
      <c r="B11" s="89" t="s">
        <v>42</v>
      </c>
      <c r="C11" s="94"/>
      <c r="D11" s="95"/>
      <c r="E11" s="95"/>
      <c r="F11" s="95"/>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1"/>
      <c r="AG11" s="87"/>
      <c r="AI11" s="338" t="s">
        <v>351</v>
      </c>
      <c r="AK11" s="234"/>
      <c r="AL11" s="235"/>
    </row>
    <row r="12" spans="2:38" ht="18" customHeight="1" x14ac:dyDescent="0.3">
      <c r="B12" s="429"/>
      <c r="C12" s="430"/>
      <c r="D12" s="435" t="s">
        <v>43</v>
      </c>
      <c r="E12" s="436"/>
      <c r="F12" s="436"/>
      <c r="G12" s="436"/>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7"/>
      <c r="AG12" s="87"/>
      <c r="AI12" s="337" t="s">
        <v>352</v>
      </c>
      <c r="AJ12" s="233"/>
      <c r="AK12" s="234"/>
      <c r="AL12" s="235"/>
    </row>
    <row r="13" spans="2:38" ht="16" thickBot="1" x14ac:dyDescent="0.35">
      <c r="B13" s="431"/>
      <c r="C13" s="432"/>
      <c r="D13" s="96">
        <v>1</v>
      </c>
      <c r="E13" s="96">
        <v>2</v>
      </c>
      <c r="F13" s="96">
        <v>3</v>
      </c>
      <c r="G13" s="96">
        <v>4</v>
      </c>
      <c r="H13" s="96">
        <v>5</v>
      </c>
      <c r="I13" s="96">
        <v>6</v>
      </c>
      <c r="J13" s="96">
        <v>7</v>
      </c>
      <c r="K13" s="96">
        <v>8</v>
      </c>
      <c r="L13" s="96">
        <v>9</v>
      </c>
      <c r="M13" s="96">
        <v>10</v>
      </c>
      <c r="N13" s="96">
        <v>11</v>
      </c>
      <c r="O13" s="96">
        <v>12</v>
      </c>
      <c r="P13" s="96">
        <v>13</v>
      </c>
      <c r="Q13" s="96">
        <v>14</v>
      </c>
      <c r="R13" s="96">
        <v>15</v>
      </c>
      <c r="S13" s="96">
        <v>16</v>
      </c>
      <c r="T13" s="96">
        <v>17</v>
      </c>
      <c r="U13" s="96">
        <v>18</v>
      </c>
      <c r="V13" s="96">
        <v>19</v>
      </c>
      <c r="W13" s="96">
        <v>20</v>
      </c>
      <c r="X13" s="96">
        <v>21</v>
      </c>
      <c r="Y13" s="96">
        <v>22</v>
      </c>
      <c r="Z13" s="96">
        <v>23</v>
      </c>
      <c r="AA13" s="96">
        <v>24</v>
      </c>
      <c r="AB13" s="96">
        <v>25</v>
      </c>
      <c r="AC13" s="96">
        <v>26</v>
      </c>
      <c r="AD13" s="96">
        <v>27</v>
      </c>
      <c r="AE13" s="97">
        <v>28</v>
      </c>
      <c r="AF13" s="98" t="s">
        <v>44</v>
      </c>
      <c r="AG13" s="87"/>
      <c r="AH13" s="233"/>
      <c r="AI13" s="233" t="s">
        <v>353</v>
      </c>
      <c r="AJ13" s="233"/>
    </row>
    <row r="14" spans="2:38" ht="16" thickBot="1" x14ac:dyDescent="0.35">
      <c r="B14" s="324"/>
      <c r="C14" s="270" t="s">
        <v>45</v>
      </c>
      <c r="D14" s="585"/>
      <c r="E14" s="585"/>
      <c r="F14" s="585"/>
      <c r="G14" s="585"/>
      <c r="H14" s="585"/>
      <c r="I14" s="585"/>
      <c r="J14" s="585"/>
      <c r="K14" s="585"/>
      <c r="L14" s="585"/>
      <c r="M14" s="585"/>
      <c r="N14" s="585"/>
      <c r="O14" s="585"/>
      <c r="P14" s="585"/>
      <c r="Q14" s="585"/>
      <c r="R14" s="585"/>
      <c r="S14" s="585"/>
      <c r="T14" s="585"/>
      <c r="U14" s="585"/>
      <c r="V14" s="585"/>
      <c r="W14" s="585"/>
      <c r="X14" s="585"/>
      <c r="Y14" s="585"/>
      <c r="Z14" s="585"/>
      <c r="AA14" s="585"/>
      <c r="AB14" s="585"/>
      <c r="AC14" s="585"/>
      <c r="AD14" s="585"/>
      <c r="AE14" s="586"/>
      <c r="AF14" s="269"/>
      <c r="AG14" s="87"/>
      <c r="AH14" s="233"/>
      <c r="AI14" s="233" t="s">
        <v>354</v>
      </c>
      <c r="AJ14" s="233"/>
    </row>
    <row r="15" spans="2:38" ht="18" customHeight="1" thickBot="1" x14ac:dyDescent="0.35">
      <c r="B15" s="438" t="s">
        <v>46</v>
      </c>
      <c r="C15" s="439"/>
      <c r="D15" s="425"/>
      <c r="E15" s="426"/>
      <c r="F15" s="426"/>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6"/>
      <c r="AF15" s="442"/>
      <c r="AG15" s="87"/>
      <c r="AH15" s="233"/>
      <c r="AI15" s="233"/>
      <c r="AJ15" s="233"/>
      <c r="AK15" s="233"/>
    </row>
    <row r="16" spans="2:38" ht="18" customHeight="1" x14ac:dyDescent="0.3">
      <c r="B16" s="99" t="s">
        <v>47</v>
      </c>
      <c r="C16" s="100" t="s">
        <v>346</v>
      </c>
      <c r="D16" s="427"/>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43"/>
      <c r="AG16" s="87"/>
      <c r="AH16" s="233"/>
      <c r="AI16" s="12"/>
      <c r="AK16" s="233"/>
    </row>
    <row r="17" spans="2:37" ht="18" customHeight="1" x14ac:dyDescent="0.3">
      <c r="B17" s="101"/>
      <c r="C17" s="339" t="str">
        <f>IF(C16=AI7,AI11,(IF(C16=AI8,AI13,IF(C16=AI9,AI14," "))))</f>
        <v>pasti principali (pp), senza pasti secondari (ps)</v>
      </c>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40"/>
      <c r="AF17" s="443"/>
      <c r="AG17" s="87"/>
      <c r="AI17" s="12"/>
      <c r="AK17" s="233"/>
    </row>
    <row r="18" spans="2:37" ht="18" customHeight="1" thickBot="1" x14ac:dyDescent="0.35">
      <c r="B18" s="336"/>
      <c r="C18" s="340" t="str">
        <f>IF(C16=AI7,AI12," ")</f>
        <v>pasti secondari convertiti in pasti principali (pp)</v>
      </c>
      <c r="D18" s="354"/>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41"/>
      <c r="AF18" s="444"/>
      <c r="AG18" s="87"/>
    </row>
    <row r="19" spans="2:37" ht="18" customHeight="1" thickBot="1" x14ac:dyDescent="0.4">
      <c r="B19" s="405" t="s">
        <v>48</v>
      </c>
      <c r="C19" s="406"/>
      <c r="D19" s="355">
        <f>IF($C$16=$AI$7, D17+D18,D17/0.45)</f>
        <v>0</v>
      </c>
      <c r="E19" s="328">
        <f t="shared" ref="E19:AE19" si="0">IF($C$16="Anzahl Hauptmahlzeiten", E17+E18,E17/0.45)</f>
        <v>0</v>
      </c>
      <c r="F19" s="328">
        <f t="shared" si="0"/>
        <v>0</v>
      </c>
      <c r="G19" s="328">
        <f t="shared" si="0"/>
        <v>0</v>
      </c>
      <c r="H19" s="328">
        <f t="shared" si="0"/>
        <v>0</v>
      </c>
      <c r="I19" s="328">
        <f t="shared" si="0"/>
        <v>0</v>
      </c>
      <c r="J19" s="328">
        <f t="shared" si="0"/>
        <v>0</v>
      </c>
      <c r="K19" s="328">
        <f t="shared" si="0"/>
        <v>0</v>
      </c>
      <c r="L19" s="328">
        <f t="shared" si="0"/>
        <v>0</v>
      </c>
      <c r="M19" s="328">
        <f t="shared" si="0"/>
        <v>0</v>
      </c>
      <c r="N19" s="328">
        <f t="shared" si="0"/>
        <v>0</v>
      </c>
      <c r="O19" s="328">
        <f t="shared" si="0"/>
        <v>0</v>
      </c>
      <c r="P19" s="328">
        <f t="shared" si="0"/>
        <v>0</v>
      </c>
      <c r="Q19" s="328">
        <f t="shared" si="0"/>
        <v>0</v>
      </c>
      <c r="R19" s="328">
        <f t="shared" si="0"/>
        <v>0</v>
      </c>
      <c r="S19" s="328">
        <f t="shared" si="0"/>
        <v>0</v>
      </c>
      <c r="T19" s="328">
        <f t="shared" si="0"/>
        <v>0</v>
      </c>
      <c r="U19" s="328">
        <f t="shared" si="0"/>
        <v>0</v>
      </c>
      <c r="V19" s="328">
        <f t="shared" si="0"/>
        <v>0</v>
      </c>
      <c r="W19" s="328">
        <f t="shared" si="0"/>
        <v>0</v>
      </c>
      <c r="X19" s="328">
        <f t="shared" si="0"/>
        <v>0</v>
      </c>
      <c r="Y19" s="328">
        <f t="shared" si="0"/>
        <v>0</v>
      </c>
      <c r="Z19" s="328">
        <f t="shared" si="0"/>
        <v>0</v>
      </c>
      <c r="AA19" s="328">
        <f t="shared" si="0"/>
        <v>0</v>
      </c>
      <c r="AB19" s="328">
        <f t="shared" si="0"/>
        <v>0</v>
      </c>
      <c r="AC19" s="328">
        <f t="shared" si="0"/>
        <v>0</v>
      </c>
      <c r="AD19" s="328">
        <f t="shared" si="0"/>
        <v>0</v>
      </c>
      <c r="AE19" s="329">
        <f t="shared" si="0"/>
        <v>0</v>
      </c>
      <c r="AF19" s="227">
        <f>SUM(D19:AE19)</f>
        <v>0</v>
      </c>
      <c r="AG19" s="87"/>
    </row>
    <row r="20" spans="2:37" ht="18" customHeight="1" thickBot="1" x14ac:dyDescent="0.35">
      <c r="B20" s="438" t="s">
        <v>49</v>
      </c>
      <c r="C20" s="439"/>
      <c r="D20" s="447"/>
      <c r="E20" s="448"/>
      <c r="F20" s="448"/>
      <c r="G20" s="448"/>
      <c r="H20" s="448"/>
      <c r="I20" s="448"/>
      <c r="J20" s="448"/>
      <c r="K20" s="448"/>
      <c r="L20" s="448"/>
      <c r="M20" s="448"/>
      <c r="N20" s="448"/>
      <c r="O20" s="448"/>
      <c r="P20" s="448"/>
      <c r="Q20" s="448"/>
      <c r="R20" s="448"/>
      <c r="S20" s="448"/>
      <c r="T20" s="448"/>
      <c r="U20" s="448"/>
      <c r="V20" s="448"/>
      <c r="W20" s="448"/>
      <c r="X20" s="448"/>
      <c r="Y20" s="448"/>
      <c r="Z20" s="448"/>
      <c r="AA20" s="448"/>
      <c r="AB20" s="448"/>
      <c r="AC20" s="448"/>
      <c r="AD20" s="448"/>
      <c r="AE20" s="448"/>
      <c r="AF20" s="325"/>
      <c r="AG20" s="87"/>
    </row>
    <row r="21" spans="2:37" ht="27" customHeight="1" thickBot="1" x14ac:dyDescent="0.4">
      <c r="B21" s="445" t="s">
        <v>50</v>
      </c>
      <c r="C21" s="446"/>
      <c r="D21" s="330"/>
      <c r="E21" s="331"/>
      <c r="F21" s="331"/>
      <c r="G21" s="331"/>
      <c r="H21" s="331"/>
      <c r="I21" s="331"/>
      <c r="J21" s="331"/>
      <c r="K21" s="331"/>
      <c r="L21" s="331"/>
      <c r="M21" s="331"/>
      <c r="N21" s="331"/>
      <c r="O21" s="331"/>
      <c r="P21" s="331"/>
      <c r="Q21" s="331"/>
      <c r="R21" s="331"/>
      <c r="S21" s="331"/>
      <c r="T21" s="332"/>
      <c r="U21" s="332"/>
      <c r="V21" s="332"/>
      <c r="W21" s="332"/>
      <c r="X21" s="332"/>
      <c r="Y21" s="332"/>
      <c r="Z21" s="332"/>
      <c r="AA21" s="332"/>
      <c r="AB21" s="332"/>
      <c r="AC21" s="332"/>
      <c r="AD21" s="332"/>
      <c r="AE21" s="333"/>
      <c r="AF21" s="227">
        <f>SUM(D21:AE21)</f>
        <v>0</v>
      </c>
      <c r="AG21" s="87"/>
    </row>
    <row r="22" spans="2:37" ht="27" customHeight="1" thickBot="1" x14ac:dyDescent="0.4">
      <c r="B22" s="445" t="s">
        <v>51</v>
      </c>
      <c r="C22" s="446"/>
      <c r="D22" s="330"/>
      <c r="E22" s="331"/>
      <c r="F22" s="331"/>
      <c r="G22" s="331"/>
      <c r="H22" s="331"/>
      <c r="I22" s="331"/>
      <c r="J22" s="331"/>
      <c r="K22" s="331"/>
      <c r="L22" s="331"/>
      <c r="M22" s="331"/>
      <c r="N22" s="331"/>
      <c r="O22" s="331"/>
      <c r="P22" s="331"/>
      <c r="Q22" s="331"/>
      <c r="R22" s="331"/>
      <c r="S22" s="331"/>
      <c r="T22" s="332"/>
      <c r="U22" s="332"/>
      <c r="V22" s="332"/>
      <c r="W22" s="332"/>
      <c r="X22" s="332"/>
      <c r="Y22" s="332"/>
      <c r="Z22" s="332"/>
      <c r="AA22" s="332"/>
      <c r="AB22" s="332"/>
      <c r="AC22" s="332"/>
      <c r="AD22" s="332"/>
      <c r="AE22" s="333"/>
      <c r="AF22" s="227">
        <f>SUM(D22:AE22)</f>
        <v>0</v>
      </c>
      <c r="AG22" s="87"/>
    </row>
    <row r="23" spans="2:37" ht="27" customHeight="1" thickBot="1" x14ac:dyDescent="0.4">
      <c r="B23" s="445" t="s">
        <v>52</v>
      </c>
      <c r="C23" s="446"/>
      <c r="D23" s="330"/>
      <c r="E23" s="331"/>
      <c r="F23" s="331"/>
      <c r="G23" s="331"/>
      <c r="H23" s="331"/>
      <c r="I23" s="331"/>
      <c r="J23" s="331"/>
      <c r="K23" s="331"/>
      <c r="L23" s="331"/>
      <c r="M23" s="331"/>
      <c r="N23" s="331"/>
      <c r="O23" s="331"/>
      <c r="P23" s="331"/>
      <c r="Q23" s="331"/>
      <c r="R23" s="331"/>
      <c r="S23" s="331"/>
      <c r="T23" s="332"/>
      <c r="U23" s="332"/>
      <c r="V23" s="332"/>
      <c r="W23" s="332"/>
      <c r="X23" s="332"/>
      <c r="Y23" s="332"/>
      <c r="Z23" s="332"/>
      <c r="AA23" s="332"/>
      <c r="AB23" s="332"/>
      <c r="AC23" s="332"/>
      <c r="AD23" s="332"/>
      <c r="AE23" s="333"/>
      <c r="AF23" s="227">
        <f>SUM(D23:AE23)</f>
        <v>0</v>
      </c>
      <c r="AG23" s="87"/>
    </row>
    <row r="24" spans="2:37" ht="18" customHeight="1" thickBot="1" x14ac:dyDescent="0.4">
      <c r="B24" s="440" t="s">
        <v>53</v>
      </c>
      <c r="C24" s="441"/>
      <c r="D24" s="225">
        <f t="shared" ref="D24:AF24" si="1">SUM(D21:D23)</f>
        <v>0</v>
      </c>
      <c r="E24" s="225">
        <f t="shared" si="1"/>
        <v>0</v>
      </c>
      <c r="F24" s="225">
        <f t="shared" si="1"/>
        <v>0</v>
      </c>
      <c r="G24" s="225">
        <f t="shared" si="1"/>
        <v>0</v>
      </c>
      <c r="H24" s="225">
        <f t="shared" si="1"/>
        <v>0</v>
      </c>
      <c r="I24" s="225">
        <f t="shared" si="1"/>
        <v>0</v>
      </c>
      <c r="J24" s="225">
        <f t="shared" si="1"/>
        <v>0</v>
      </c>
      <c r="K24" s="225">
        <f t="shared" si="1"/>
        <v>0</v>
      </c>
      <c r="L24" s="225">
        <f t="shared" si="1"/>
        <v>0</v>
      </c>
      <c r="M24" s="225">
        <f t="shared" si="1"/>
        <v>0</v>
      </c>
      <c r="N24" s="225">
        <f t="shared" si="1"/>
        <v>0</v>
      </c>
      <c r="O24" s="225">
        <f t="shared" si="1"/>
        <v>0</v>
      </c>
      <c r="P24" s="225">
        <f t="shared" si="1"/>
        <v>0</v>
      </c>
      <c r="Q24" s="225">
        <f t="shared" si="1"/>
        <v>0</v>
      </c>
      <c r="R24" s="225">
        <f t="shared" si="1"/>
        <v>0</v>
      </c>
      <c r="S24" s="225">
        <f t="shared" si="1"/>
        <v>0</v>
      </c>
      <c r="T24" s="225">
        <f t="shared" si="1"/>
        <v>0</v>
      </c>
      <c r="U24" s="225">
        <f t="shared" si="1"/>
        <v>0</v>
      </c>
      <c r="V24" s="225">
        <f t="shared" si="1"/>
        <v>0</v>
      </c>
      <c r="W24" s="225">
        <f t="shared" si="1"/>
        <v>0</v>
      </c>
      <c r="X24" s="225">
        <f t="shared" si="1"/>
        <v>0</v>
      </c>
      <c r="Y24" s="225">
        <f t="shared" si="1"/>
        <v>0</v>
      </c>
      <c r="Z24" s="225">
        <f t="shared" si="1"/>
        <v>0</v>
      </c>
      <c r="AA24" s="225">
        <f t="shared" si="1"/>
        <v>0</v>
      </c>
      <c r="AB24" s="225">
        <f t="shared" si="1"/>
        <v>0</v>
      </c>
      <c r="AC24" s="225">
        <f t="shared" si="1"/>
        <v>0</v>
      </c>
      <c r="AD24" s="225">
        <f t="shared" si="1"/>
        <v>0</v>
      </c>
      <c r="AE24" s="226">
        <f t="shared" si="1"/>
        <v>0</v>
      </c>
      <c r="AF24" s="227">
        <f t="shared" si="1"/>
        <v>0</v>
      </c>
      <c r="AG24" s="87"/>
    </row>
    <row r="25" spans="2:37" ht="18" customHeight="1" thickBot="1" x14ac:dyDescent="0.4">
      <c r="B25" s="405" t="s">
        <v>35</v>
      </c>
      <c r="C25" s="434"/>
      <c r="D25" s="225">
        <f t="shared" ref="D25:AF25" si="2">IF((D24&gt;0),(D24/D19)*1000,0)</f>
        <v>0</v>
      </c>
      <c r="E25" s="225">
        <f t="shared" si="2"/>
        <v>0</v>
      </c>
      <c r="F25" s="225">
        <f t="shared" si="2"/>
        <v>0</v>
      </c>
      <c r="G25" s="225">
        <f t="shared" si="2"/>
        <v>0</v>
      </c>
      <c r="H25" s="225">
        <f t="shared" si="2"/>
        <v>0</v>
      </c>
      <c r="I25" s="225">
        <f t="shared" si="2"/>
        <v>0</v>
      </c>
      <c r="J25" s="225">
        <f t="shared" si="2"/>
        <v>0</v>
      </c>
      <c r="K25" s="225">
        <f t="shared" si="2"/>
        <v>0</v>
      </c>
      <c r="L25" s="225">
        <f t="shared" si="2"/>
        <v>0</v>
      </c>
      <c r="M25" s="225">
        <f t="shared" si="2"/>
        <v>0</v>
      </c>
      <c r="N25" s="225">
        <f t="shared" si="2"/>
        <v>0</v>
      </c>
      <c r="O25" s="225">
        <f t="shared" si="2"/>
        <v>0</v>
      </c>
      <c r="P25" s="225">
        <f t="shared" si="2"/>
        <v>0</v>
      </c>
      <c r="Q25" s="225">
        <f t="shared" si="2"/>
        <v>0</v>
      </c>
      <c r="R25" s="225">
        <f t="shared" si="2"/>
        <v>0</v>
      </c>
      <c r="S25" s="225">
        <f t="shared" si="2"/>
        <v>0</v>
      </c>
      <c r="T25" s="225">
        <f t="shared" si="2"/>
        <v>0</v>
      </c>
      <c r="U25" s="225">
        <f t="shared" si="2"/>
        <v>0</v>
      </c>
      <c r="V25" s="225">
        <f t="shared" si="2"/>
        <v>0</v>
      </c>
      <c r="W25" s="225">
        <f t="shared" si="2"/>
        <v>0</v>
      </c>
      <c r="X25" s="225">
        <f t="shared" si="2"/>
        <v>0</v>
      </c>
      <c r="Y25" s="225">
        <f t="shared" si="2"/>
        <v>0</v>
      </c>
      <c r="Z25" s="225">
        <f t="shared" si="2"/>
        <v>0</v>
      </c>
      <c r="AA25" s="225">
        <f t="shared" si="2"/>
        <v>0</v>
      </c>
      <c r="AB25" s="225">
        <f t="shared" si="2"/>
        <v>0</v>
      </c>
      <c r="AC25" s="225">
        <f t="shared" si="2"/>
        <v>0</v>
      </c>
      <c r="AD25" s="225">
        <f t="shared" si="2"/>
        <v>0</v>
      </c>
      <c r="AE25" s="226">
        <f t="shared" si="2"/>
        <v>0</v>
      </c>
      <c r="AF25" s="228">
        <f t="shared" si="2"/>
        <v>0</v>
      </c>
      <c r="AG25" s="87"/>
    </row>
    <row r="26" spans="2:37" ht="15.5" x14ac:dyDescent="0.35">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7"/>
    </row>
    <row r="27" spans="2:37" ht="15.5" x14ac:dyDescent="0.35">
      <c r="B27" s="88"/>
      <c r="C27" s="88"/>
      <c r="D27" s="102"/>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7"/>
    </row>
    <row r="28" spans="2:37" x14ac:dyDescent="0.25">
      <c r="B28" s="8"/>
    </row>
  </sheetData>
  <sheetProtection selectLockedCells="1"/>
  <mergeCells count="15">
    <mergeCell ref="B2:C2"/>
    <mergeCell ref="E3:L5"/>
    <mergeCell ref="B12:C13"/>
    <mergeCell ref="D12:AF12"/>
    <mergeCell ref="B15:C15"/>
    <mergeCell ref="D15:AE16"/>
    <mergeCell ref="AF15:AF18"/>
    <mergeCell ref="B24:C24"/>
    <mergeCell ref="B25:C25"/>
    <mergeCell ref="B19:C19"/>
    <mergeCell ref="B20:C20"/>
    <mergeCell ref="D20:AE20"/>
    <mergeCell ref="B21:C21"/>
    <mergeCell ref="B22:C22"/>
    <mergeCell ref="B23:C23"/>
  </mergeCells>
  <dataValidations count="2">
    <dataValidation type="list" allowBlank="1" showInputMessage="1" showErrorMessage="1" prompt="Si prega di selezionare le unità di misura per il calcolo delle perdite alimentari " sqref="C16" xr:uid="{16956647-31CE-4D7E-A847-83916E1144C0}">
      <formula1>$AI$7:$AI$9</formula1>
    </dataValidation>
    <dataValidation allowBlank="1" showInputMessage="1" showErrorMessage="1" prompt="Si prega di indicare il periodo in cui è stata effettuata la misurazione." sqref="C9" xr:uid="{DE2F4975-B426-4E71-BDE3-A81E570E7CB6}"/>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BF3CE-0B74-4777-A1D3-B54DA49BF1A3}">
  <sheetPr>
    <pageSetUpPr autoPageBreaks="0"/>
  </sheetPr>
  <dimension ref="A2:Q68"/>
  <sheetViews>
    <sheetView showGridLines="0" zoomScale="90" zoomScaleNormal="90" workbookViewId="0">
      <selection activeCell="B8" sqref="B8:D8"/>
    </sheetView>
  </sheetViews>
  <sheetFormatPr baseColWidth="10" defaultColWidth="11.453125" defaultRowHeight="12.5" x14ac:dyDescent="0.25"/>
  <cols>
    <col min="1" max="1" width="10.453125" style="15" customWidth="1"/>
    <col min="2" max="2" width="33.54296875" style="15" customWidth="1"/>
    <col min="3" max="3" width="36.453125" style="15" customWidth="1"/>
    <col min="4" max="4" width="38.36328125" style="15" customWidth="1"/>
    <col min="5" max="5" width="33" style="15" customWidth="1"/>
    <col min="6" max="7" width="30.6328125" style="15" customWidth="1"/>
    <col min="8" max="8" width="43" style="15" customWidth="1"/>
    <col min="9" max="9" width="34.08984375" style="15" customWidth="1"/>
    <col min="10" max="10" width="24" style="15" customWidth="1"/>
    <col min="11" max="14" width="11.453125" style="15"/>
    <col min="15" max="15" width="0" style="15" hidden="1" customWidth="1"/>
    <col min="16" max="16384" width="11.453125" style="15"/>
  </cols>
  <sheetData>
    <row r="2" spans="2:15" ht="13.75" thickBot="1" x14ac:dyDescent="0.3"/>
    <row r="3" spans="2:15" ht="24.75" customHeight="1" x14ac:dyDescent="0.25">
      <c r="B3" s="267" t="s">
        <v>39</v>
      </c>
      <c r="C3" s="264"/>
    </row>
    <row r="4" spans="2:15" ht="24.75" customHeight="1" thickBot="1" x14ac:dyDescent="0.3">
      <c r="B4" s="265" t="s">
        <v>42</v>
      </c>
      <c r="C4" s="266"/>
    </row>
    <row r="5" spans="2:15" ht="13.75" thickBot="1" x14ac:dyDescent="0.3"/>
    <row r="6" spans="2:15" ht="24" customHeight="1" thickBot="1" x14ac:dyDescent="0.3">
      <c r="B6" s="465" t="s">
        <v>57</v>
      </c>
      <c r="C6" s="466"/>
      <c r="D6" s="466"/>
      <c r="E6" s="467"/>
      <c r="F6" s="466"/>
      <c r="G6" s="466"/>
      <c r="H6" s="468"/>
    </row>
    <row r="7" spans="2:15" ht="38.25" customHeight="1" thickBot="1" x14ac:dyDescent="0.3">
      <c r="B7" s="31"/>
      <c r="C7" s="32"/>
      <c r="D7" s="32"/>
      <c r="E7" s="82" t="s">
        <v>58</v>
      </c>
      <c r="F7" s="469" t="s">
        <v>59</v>
      </c>
      <c r="G7" s="470"/>
      <c r="H7" s="470"/>
      <c r="I7" s="316"/>
    </row>
    <row r="8" spans="2:15" ht="169.25" customHeight="1" thickBot="1" x14ac:dyDescent="0.3">
      <c r="B8" s="471" t="s">
        <v>60</v>
      </c>
      <c r="C8" s="472"/>
      <c r="D8" s="472"/>
      <c r="E8" s="78" t="s">
        <v>61</v>
      </c>
      <c r="F8" s="79" t="s">
        <v>62</v>
      </c>
      <c r="G8" s="80" t="s">
        <v>63</v>
      </c>
      <c r="H8" s="81" t="s">
        <v>64</v>
      </c>
      <c r="I8" s="77"/>
      <c r="J8" s="76"/>
    </row>
    <row r="9" spans="2:15" ht="50.25" customHeight="1" x14ac:dyDescent="0.25">
      <c r="B9" s="491" t="s">
        <v>65</v>
      </c>
      <c r="C9" s="473" t="s">
        <v>66</v>
      </c>
      <c r="D9" s="474"/>
      <c r="E9" s="323"/>
      <c r="F9" s="62"/>
      <c r="G9" s="63"/>
      <c r="H9" s="62"/>
      <c r="I9" s="75"/>
    </row>
    <row r="10" spans="2:15" ht="50.25" customHeight="1" x14ac:dyDescent="0.25">
      <c r="B10" s="492"/>
      <c r="C10" s="475" t="s">
        <v>67</v>
      </c>
      <c r="D10" s="476"/>
      <c r="E10" s="323"/>
      <c r="F10" s="64"/>
      <c r="G10" s="65"/>
      <c r="H10" s="64"/>
    </row>
    <row r="11" spans="2:15" ht="56.25" customHeight="1" x14ac:dyDescent="0.25">
      <c r="B11" s="492"/>
      <c r="C11" s="475" t="s">
        <v>68</v>
      </c>
      <c r="D11" s="476"/>
      <c r="E11" s="323"/>
      <c r="F11" s="64"/>
      <c r="G11" s="65"/>
      <c r="H11" s="64"/>
      <c r="O11" s="15" t="s">
        <v>9</v>
      </c>
    </row>
    <row r="12" spans="2:15" ht="50.25" customHeight="1" x14ac:dyDescent="0.25">
      <c r="B12" s="492"/>
      <c r="C12" s="475" t="s">
        <v>70</v>
      </c>
      <c r="D12" s="476"/>
      <c r="E12" s="323"/>
      <c r="F12" s="64"/>
      <c r="G12" s="65"/>
      <c r="H12" s="64"/>
    </row>
    <row r="13" spans="2:15" ht="50.25" customHeight="1" x14ac:dyDescent="0.25">
      <c r="B13" s="492"/>
      <c r="C13" s="475" t="s">
        <v>71</v>
      </c>
      <c r="D13" s="476"/>
      <c r="E13" s="323"/>
      <c r="F13" s="64"/>
      <c r="G13" s="65"/>
      <c r="H13" s="64"/>
      <c r="O13" s="15" t="s">
        <v>0</v>
      </c>
    </row>
    <row r="14" spans="2:15" ht="50.25" customHeight="1" x14ac:dyDescent="0.25">
      <c r="B14" s="492"/>
      <c r="C14" s="475" t="s">
        <v>73</v>
      </c>
      <c r="D14" s="476"/>
      <c r="E14" s="323"/>
      <c r="F14" s="64"/>
      <c r="G14" s="65"/>
      <c r="H14" s="64"/>
      <c r="O14" s="15" t="s">
        <v>6</v>
      </c>
    </row>
    <row r="15" spans="2:15" ht="50.25" customHeight="1" x14ac:dyDescent="0.25">
      <c r="B15" s="492"/>
      <c r="C15" s="475" t="s">
        <v>355</v>
      </c>
      <c r="D15" s="476"/>
      <c r="E15" s="323"/>
      <c r="F15" s="64"/>
      <c r="G15" s="65"/>
      <c r="H15" s="64"/>
      <c r="O15" s="15" t="s">
        <v>7</v>
      </c>
    </row>
    <row r="16" spans="2:15" ht="50.25" customHeight="1" x14ac:dyDescent="0.25">
      <c r="B16" s="492"/>
      <c r="C16" s="475" t="s">
        <v>76</v>
      </c>
      <c r="D16" s="476"/>
      <c r="E16" s="323"/>
      <c r="F16" s="64"/>
      <c r="G16" s="65"/>
      <c r="H16" s="64"/>
      <c r="J16" s="33"/>
    </row>
    <row r="17" spans="1:10" ht="50.25" customHeight="1" x14ac:dyDescent="0.25">
      <c r="B17" s="492"/>
      <c r="C17" s="475" t="s">
        <v>77</v>
      </c>
      <c r="D17" s="476"/>
      <c r="E17" s="323"/>
      <c r="F17" s="64"/>
      <c r="G17" s="65"/>
      <c r="H17" s="64"/>
      <c r="J17" s="33"/>
    </row>
    <row r="18" spans="1:10" ht="33" customHeight="1" x14ac:dyDescent="0.25">
      <c r="B18" s="492"/>
      <c r="C18" s="501" t="s">
        <v>78</v>
      </c>
      <c r="D18" s="501"/>
      <c r="E18" s="510"/>
      <c r="F18" s="516"/>
      <c r="G18" s="506"/>
      <c r="H18" s="506"/>
    </row>
    <row r="19" spans="1:10" ht="12.75" customHeight="1" x14ac:dyDescent="0.25">
      <c r="B19" s="492"/>
      <c r="C19" s="497" t="s">
        <v>79</v>
      </c>
      <c r="D19" s="497"/>
      <c r="E19" s="511"/>
      <c r="F19" s="517"/>
      <c r="G19" s="507"/>
      <c r="H19" s="507"/>
    </row>
    <row r="20" spans="1:10" ht="50.25" customHeight="1" thickBot="1" x14ac:dyDescent="0.3">
      <c r="B20" s="493"/>
      <c r="C20" s="502" t="s">
        <v>80</v>
      </c>
      <c r="D20" s="503"/>
      <c r="E20" s="300"/>
      <c r="F20" s="66"/>
      <c r="G20" s="67"/>
      <c r="H20" s="67"/>
    </row>
    <row r="21" spans="1:10" ht="50.25" customHeight="1" x14ac:dyDescent="0.25">
      <c r="B21" s="491" t="s">
        <v>81</v>
      </c>
      <c r="C21" s="504" t="s">
        <v>82</v>
      </c>
      <c r="D21" s="505"/>
      <c r="E21" s="323"/>
      <c r="F21" s="298"/>
      <c r="G21" s="299"/>
      <c r="H21" s="299"/>
    </row>
    <row r="22" spans="1:10" ht="50.25" customHeight="1" x14ac:dyDescent="0.25">
      <c r="B22" s="492"/>
      <c r="C22" s="498" t="s">
        <v>83</v>
      </c>
      <c r="D22" s="499"/>
      <c r="E22" s="323"/>
      <c r="F22" s="303"/>
      <c r="G22" s="65"/>
      <c r="H22" s="65"/>
    </row>
    <row r="23" spans="1:10" ht="50.25" customHeight="1" x14ac:dyDescent="0.25">
      <c r="B23" s="500"/>
      <c r="C23" s="487" t="s">
        <v>84</v>
      </c>
      <c r="D23" s="476"/>
      <c r="E23" s="295"/>
      <c r="F23" s="301"/>
      <c r="G23" s="299"/>
      <c r="H23" s="299"/>
    </row>
    <row r="24" spans="1:10" ht="50.25" customHeight="1" thickBot="1" x14ac:dyDescent="0.3">
      <c r="B24" s="493"/>
      <c r="C24" s="487" t="s">
        <v>85</v>
      </c>
      <c r="D24" s="476"/>
      <c r="E24" s="300"/>
      <c r="F24" s="302"/>
      <c r="G24" s="67"/>
      <c r="H24" s="67"/>
    </row>
    <row r="25" spans="1:10" ht="50.25" customHeight="1" x14ac:dyDescent="0.25">
      <c r="B25" s="491" t="s">
        <v>86</v>
      </c>
      <c r="C25" s="473" t="s">
        <v>87</v>
      </c>
      <c r="D25" s="505"/>
      <c r="E25" s="323"/>
      <c r="F25" s="298"/>
      <c r="G25" s="299"/>
      <c r="H25" s="299"/>
    </row>
    <row r="26" spans="1:10" ht="65.25" customHeight="1" x14ac:dyDescent="0.25">
      <c r="B26" s="492"/>
      <c r="C26" s="475" t="s">
        <v>88</v>
      </c>
      <c r="D26" s="488"/>
      <c r="E26" s="323"/>
      <c r="F26" s="64"/>
      <c r="G26" s="65"/>
      <c r="H26" s="65"/>
    </row>
    <row r="27" spans="1:10" ht="50.25" customHeight="1" x14ac:dyDescent="0.25">
      <c r="A27" s="25"/>
      <c r="B27" s="492"/>
      <c r="C27" s="496" t="s">
        <v>89</v>
      </c>
      <c r="D27" s="496"/>
      <c r="E27" s="510"/>
      <c r="F27" s="512"/>
      <c r="G27" s="514"/>
      <c r="H27" s="514"/>
    </row>
    <row r="28" spans="1:10" ht="12.75" customHeight="1" x14ac:dyDescent="0.25">
      <c r="A28" s="25"/>
      <c r="B28" s="492"/>
      <c r="C28" s="508" t="s">
        <v>90</v>
      </c>
      <c r="D28" s="509"/>
      <c r="E28" s="511"/>
      <c r="F28" s="513"/>
      <c r="G28" s="515"/>
      <c r="H28" s="515"/>
    </row>
    <row r="29" spans="1:10" ht="94.25" customHeight="1" x14ac:dyDescent="0.25">
      <c r="B29" s="492"/>
      <c r="C29" s="475" t="s">
        <v>91</v>
      </c>
      <c r="D29" s="488"/>
      <c r="E29" s="323"/>
      <c r="F29" s="304"/>
      <c r="G29" s="69"/>
      <c r="H29" s="305"/>
    </row>
    <row r="30" spans="1:10" ht="60.65" customHeight="1" x14ac:dyDescent="0.25">
      <c r="B30" s="492"/>
      <c r="C30" s="475" t="s">
        <v>92</v>
      </c>
      <c r="D30" s="476"/>
      <c r="E30" s="323"/>
      <c r="F30" s="301"/>
      <c r="G30" s="299"/>
      <c r="H30" s="65"/>
    </row>
    <row r="31" spans="1:10" ht="65.25" customHeight="1" thickBot="1" x14ac:dyDescent="0.3">
      <c r="B31" s="493"/>
      <c r="C31" s="494" t="s">
        <v>93</v>
      </c>
      <c r="D31" s="495"/>
      <c r="E31" s="306"/>
      <c r="F31" s="302"/>
      <c r="G31" s="67"/>
      <c r="H31" s="67"/>
    </row>
    <row r="32" spans="1:10" ht="50.25" customHeight="1" x14ac:dyDescent="0.25">
      <c r="B32" s="491" t="s">
        <v>94</v>
      </c>
      <c r="C32" s="477" t="s">
        <v>95</v>
      </c>
      <c r="D32" s="478"/>
      <c r="E32" s="307"/>
      <c r="F32" s="308"/>
      <c r="G32" s="63"/>
      <c r="H32" s="309"/>
    </row>
    <row r="33" spans="1:9" ht="50.25" customHeight="1" x14ac:dyDescent="0.25">
      <c r="A33" s="284"/>
      <c r="B33" s="492"/>
      <c r="C33" s="487" t="s">
        <v>96</v>
      </c>
      <c r="D33" s="488"/>
      <c r="E33" s="311"/>
      <c r="F33" s="312"/>
      <c r="G33" s="65"/>
      <c r="H33" s="310"/>
    </row>
    <row r="34" spans="1:9" ht="50.25" customHeight="1" x14ac:dyDescent="0.25">
      <c r="A34" s="284"/>
      <c r="B34" s="492"/>
      <c r="C34" s="489" t="s">
        <v>97</v>
      </c>
      <c r="D34" s="490"/>
      <c r="E34" s="317"/>
      <c r="F34" s="318"/>
      <c r="G34" s="319"/>
      <c r="H34" s="319"/>
      <c r="I34" s="75"/>
    </row>
    <row r="35" spans="1:9" ht="15.75" customHeight="1" thickBot="1" x14ac:dyDescent="0.3">
      <c r="A35" s="76"/>
      <c r="B35" s="481" t="s">
        <v>98</v>
      </c>
      <c r="C35" s="482"/>
      <c r="D35" s="482"/>
      <c r="E35" s="482"/>
      <c r="F35" s="482"/>
      <c r="G35" s="482"/>
      <c r="H35" s="483"/>
      <c r="I35" s="76"/>
    </row>
    <row r="36" spans="1:9" ht="38.25" customHeight="1" thickBot="1" x14ac:dyDescent="0.3">
      <c r="A36" s="76"/>
      <c r="B36" s="465" t="s">
        <v>99</v>
      </c>
      <c r="C36" s="466"/>
      <c r="D36" s="466"/>
      <c r="E36" s="467"/>
      <c r="F36" s="466"/>
      <c r="G36" s="466"/>
      <c r="H36" s="468"/>
    </row>
    <row r="37" spans="1:9" ht="38.25" customHeight="1" thickBot="1" x14ac:dyDescent="0.3">
      <c r="A37" s="76"/>
      <c r="B37" s="484"/>
      <c r="C37" s="485"/>
      <c r="D37" s="486"/>
      <c r="E37" s="292" t="s">
        <v>58</v>
      </c>
      <c r="F37" s="451" t="s">
        <v>101</v>
      </c>
      <c r="G37" s="451"/>
      <c r="H37" s="452"/>
    </row>
    <row r="38" spans="1:9" ht="185.4" customHeight="1" thickBot="1" x14ac:dyDescent="0.3">
      <c r="B38" s="289" t="s">
        <v>102</v>
      </c>
      <c r="C38" s="479" t="s">
        <v>103</v>
      </c>
      <c r="D38" s="480"/>
      <c r="E38" s="314" t="s">
        <v>104</v>
      </c>
      <c r="F38" s="79" t="s">
        <v>62</v>
      </c>
      <c r="G38" s="79" t="s">
        <v>63</v>
      </c>
      <c r="H38" s="79" t="s">
        <v>107</v>
      </c>
    </row>
    <row r="39" spans="1:9" ht="50.25" customHeight="1" x14ac:dyDescent="0.25">
      <c r="B39" s="287"/>
      <c r="C39" s="449" t="s">
        <v>108</v>
      </c>
      <c r="D39" s="458"/>
      <c r="E39" s="313"/>
      <c r="F39" s="293"/>
      <c r="G39" s="288"/>
      <c r="H39" s="288"/>
    </row>
    <row r="40" spans="1:9" ht="50.25" customHeight="1" x14ac:dyDescent="0.25">
      <c r="B40" s="286"/>
      <c r="C40" s="449" t="s">
        <v>109</v>
      </c>
      <c r="D40" s="450"/>
      <c r="E40" s="295"/>
      <c r="F40" s="68"/>
      <c r="G40" s="69"/>
      <c r="H40" s="69"/>
    </row>
    <row r="41" spans="1:9" ht="50.25" customHeight="1" x14ac:dyDescent="0.25">
      <c r="A41" s="284"/>
      <c r="B41" s="286"/>
      <c r="C41" s="456" t="s">
        <v>110</v>
      </c>
      <c r="D41" s="457"/>
      <c r="E41" s="295"/>
      <c r="F41" s="68"/>
      <c r="G41" s="69"/>
      <c r="H41" s="69"/>
    </row>
    <row r="42" spans="1:9" ht="50.25" customHeight="1" x14ac:dyDescent="0.25">
      <c r="A42" s="284"/>
      <c r="B42" s="286"/>
      <c r="C42" s="449" t="s">
        <v>111</v>
      </c>
      <c r="D42" s="450"/>
      <c r="E42" s="294"/>
      <c r="F42" s="68"/>
      <c r="G42" s="69"/>
      <c r="H42" s="69"/>
    </row>
    <row r="43" spans="1:9" ht="50.25" customHeight="1" x14ac:dyDescent="0.25">
      <c r="A43" s="284"/>
      <c r="B43" s="286"/>
      <c r="C43" s="449" t="s">
        <v>112</v>
      </c>
      <c r="D43" s="450"/>
      <c r="E43" s="294"/>
      <c r="F43" s="68"/>
      <c r="G43" s="69"/>
      <c r="H43" s="69"/>
    </row>
    <row r="44" spans="1:9" ht="50.25" customHeight="1" x14ac:dyDescent="0.25">
      <c r="A44" s="284"/>
      <c r="B44" s="286"/>
      <c r="C44" s="449" t="s">
        <v>113</v>
      </c>
      <c r="D44" s="450"/>
      <c r="E44" s="295"/>
      <c r="F44" s="68"/>
      <c r="G44" s="69"/>
      <c r="H44" s="69"/>
    </row>
    <row r="45" spans="1:9" ht="50.25" customHeight="1" x14ac:dyDescent="0.25">
      <c r="A45" s="285"/>
      <c r="B45" s="286"/>
      <c r="C45" s="449" t="s">
        <v>114</v>
      </c>
      <c r="D45" s="450"/>
      <c r="E45" s="295"/>
      <c r="F45" s="68"/>
      <c r="G45" s="69"/>
      <c r="H45" s="69"/>
    </row>
    <row r="46" spans="1:9" ht="50.25" customHeight="1" x14ac:dyDescent="0.25">
      <c r="A46" s="285"/>
      <c r="B46" s="286"/>
      <c r="C46" s="449" t="s">
        <v>115</v>
      </c>
      <c r="D46" s="450"/>
      <c r="E46" s="295"/>
      <c r="F46" s="68"/>
      <c r="G46" s="69"/>
      <c r="H46" s="69"/>
    </row>
    <row r="47" spans="1:9" ht="50.25" customHeight="1" x14ac:dyDescent="0.25">
      <c r="A47" s="285"/>
      <c r="B47" s="286"/>
      <c r="C47" s="454" t="s">
        <v>116</v>
      </c>
      <c r="D47" s="455"/>
      <c r="E47" s="295"/>
      <c r="F47" s="68"/>
      <c r="G47" s="69"/>
      <c r="H47" s="69"/>
    </row>
    <row r="48" spans="1:9" ht="50.25" customHeight="1" thickBot="1" x14ac:dyDescent="0.3">
      <c r="A48" s="285"/>
      <c r="B48" s="462" t="s">
        <v>117</v>
      </c>
      <c r="C48" s="463"/>
      <c r="D48" s="464"/>
      <c r="E48" s="291"/>
      <c r="F48" s="70"/>
      <c r="G48" s="71"/>
      <c r="H48" s="71"/>
    </row>
    <row r="49" spans="1:5" ht="35.15" customHeight="1" x14ac:dyDescent="0.25">
      <c r="A49" s="290"/>
      <c r="B49" s="315"/>
      <c r="C49" s="461"/>
      <c r="D49" s="461"/>
      <c r="E49" s="222"/>
    </row>
    <row r="50" spans="1:5" ht="35.15" customHeight="1" x14ac:dyDescent="0.25">
      <c r="A50" s="290"/>
      <c r="B50" s="83"/>
      <c r="C50" s="453"/>
      <c r="D50" s="453"/>
    </row>
    <row r="51" spans="1:5" ht="35.15" customHeight="1" x14ac:dyDescent="0.25">
      <c r="A51" s="290"/>
      <c r="B51" s="290"/>
      <c r="C51" s="453"/>
      <c r="D51" s="453"/>
    </row>
    <row r="52" spans="1:5" ht="15.5" x14ac:dyDescent="0.25">
      <c r="A52" s="83"/>
      <c r="B52" s="290"/>
      <c r="C52" s="453"/>
      <c r="D52" s="453"/>
    </row>
    <row r="53" spans="1:5" ht="15" hidden="1" customHeight="1" x14ac:dyDescent="0.25">
      <c r="A53" s="83"/>
      <c r="B53" s="83"/>
      <c r="C53" s="454" t="s">
        <v>4</v>
      </c>
      <c r="D53" s="455"/>
    </row>
    <row r="54" spans="1:5" ht="18" hidden="1" customHeight="1" x14ac:dyDescent="0.3">
      <c r="A54" s="83"/>
      <c r="B54" s="84" t="s">
        <v>1</v>
      </c>
      <c r="C54" s="459" t="s">
        <v>5</v>
      </c>
      <c r="D54" s="460"/>
    </row>
    <row r="55" spans="1:5" ht="18" hidden="1" customHeight="1" x14ac:dyDescent="0.3">
      <c r="A55" s="83"/>
      <c r="B55" s="85" t="s">
        <v>2</v>
      </c>
      <c r="C55" s="459" t="s">
        <v>8</v>
      </c>
      <c r="D55" s="460"/>
    </row>
    <row r="56" spans="1:5" ht="35.4" hidden="1" thickBot="1" x14ac:dyDescent="0.35">
      <c r="A56" s="83"/>
      <c r="B56" s="85" t="s">
        <v>3</v>
      </c>
      <c r="C56" s="321"/>
      <c r="D56" s="322"/>
    </row>
    <row r="57" spans="1:5" ht="17.399999999999999" hidden="1" x14ac:dyDescent="0.3">
      <c r="A57" s="83"/>
      <c r="B57" s="86"/>
      <c r="C57" s="83"/>
    </row>
    <row r="58" spans="1:5" ht="13.25" hidden="1" x14ac:dyDescent="0.25">
      <c r="A58" s="83"/>
      <c r="B58" s="83"/>
      <c r="C58" s="83"/>
    </row>
    <row r="59" spans="1:5" ht="13.25" hidden="1" x14ac:dyDescent="0.25">
      <c r="A59" s="83"/>
      <c r="B59" s="83"/>
      <c r="C59" s="83"/>
    </row>
    <row r="60" spans="1:5" x14ac:dyDescent="0.25">
      <c r="A60" s="83"/>
      <c r="C60" s="83"/>
      <c r="D60" s="76"/>
    </row>
    <row r="61" spans="1:5" x14ac:dyDescent="0.25">
      <c r="A61" s="83"/>
      <c r="C61" s="83"/>
    </row>
    <row r="62" spans="1:5" x14ac:dyDescent="0.25">
      <c r="A62" s="83"/>
      <c r="C62" s="83"/>
    </row>
    <row r="63" spans="1:5" x14ac:dyDescent="0.25">
      <c r="C63" s="83"/>
    </row>
    <row r="64" spans="1:5" x14ac:dyDescent="0.25">
      <c r="C64" s="83"/>
    </row>
    <row r="65" spans="3:17" x14ac:dyDescent="0.25">
      <c r="C65" s="83"/>
    </row>
    <row r="66" spans="3:17" x14ac:dyDescent="0.25">
      <c r="C66" s="83"/>
    </row>
    <row r="67" spans="3:17" x14ac:dyDescent="0.25">
      <c r="C67" s="83"/>
      <c r="Q67" s="15" t="s">
        <v>124</v>
      </c>
    </row>
    <row r="68" spans="3:17" x14ac:dyDescent="0.25">
      <c r="Q68" s="15" t="s">
        <v>125</v>
      </c>
    </row>
  </sheetData>
  <sheetProtection selectLockedCells="1"/>
  <mergeCells count="63">
    <mergeCell ref="C54:D54"/>
    <mergeCell ref="C55:D55"/>
    <mergeCell ref="B48:D48"/>
    <mergeCell ref="C49:D49"/>
    <mergeCell ref="C50:D50"/>
    <mergeCell ref="C51:D51"/>
    <mergeCell ref="C52:D52"/>
    <mergeCell ref="C53:D53"/>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B25:B31"/>
    <mergeCell ref="C25:D25"/>
    <mergeCell ref="C26:D26"/>
    <mergeCell ref="C27:D27"/>
    <mergeCell ref="G27:G28"/>
    <mergeCell ref="C28:D28"/>
    <mergeCell ref="C29:D29"/>
    <mergeCell ref="C30:D30"/>
    <mergeCell ref="E27:E28"/>
    <mergeCell ref="F27:F28"/>
    <mergeCell ref="C32:D32"/>
    <mergeCell ref="C33:D33"/>
    <mergeCell ref="H18:H19"/>
    <mergeCell ref="C19:D19"/>
    <mergeCell ref="C20:D20"/>
    <mergeCell ref="F18:F19"/>
    <mergeCell ref="C31:D31"/>
    <mergeCell ref="H27:H28"/>
    <mergeCell ref="B21:B24"/>
    <mergeCell ref="C21:D21"/>
    <mergeCell ref="C22:D22"/>
    <mergeCell ref="C23:D23"/>
    <mergeCell ref="C24:D24"/>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s>
  <dataValidations count="3">
    <dataValidation type="list" allowBlank="1" showInputMessage="1" showErrorMessage="1" sqref="B39:B47" xr:uid="{0DA58D54-78AB-4424-8403-CED2899180C9}">
      <formula1>$O$11:$O$15</formula1>
    </dataValidation>
    <dataValidation type="list" allowBlank="1" showInputMessage="1" showErrorMessage="1" sqref="E39:E48 E29:E32 E9:E18 E20:E27" xr:uid="{A054476F-F492-4D41-8A34-67D1071219EA}">
      <formula1>$B$54:$B$56</formula1>
    </dataValidation>
    <dataValidation type="list" allowBlank="1" showInputMessage="1" showErrorMessage="1" sqref="E49" xr:uid="{5BCD16F7-029B-40C8-9EFE-1A69CA941ADA}">
      <formula1>$B$54:$B$57</formula1>
    </dataValidation>
  </dataValidations>
  <hyperlinks>
    <hyperlink ref="C28:D28" r:id="rId1" display="https://www.foodsaveapp.ch/" xr:uid="{7C57E99B-E4BA-4715-B9E1-1ABD82D1A5DE}"/>
    <hyperlink ref="C19:D19" r:id="rId2" display="siehe Informationsblatt dazu" xr:uid="{2D97DF10-534E-4DB5-B6DB-E6A60CE438FA}"/>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B98DD-E3AD-4F3D-8CDB-DE1E9EBF8CD5}">
  <dimension ref="A1:W79"/>
  <sheetViews>
    <sheetView showGridLines="0" topLeftCell="A52" zoomScale="55" zoomScaleNormal="55" workbookViewId="0">
      <selection activeCell="F76" sqref="F76"/>
    </sheetView>
  </sheetViews>
  <sheetFormatPr baseColWidth="10" defaultColWidth="11.54296875" defaultRowHeight="12.5" x14ac:dyDescent="0.25"/>
  <cols>
    <col min="1" max="1" width="9.54296875" customWidth="1"/>
    <col min="2" max="2" width="17.90625" customWidth="1"/>
    <col min="3" max="3" width="12.36328125" customWidth="1"/>
    <col min="4" max="4" width="27.453125" customWidth="1"/>
    <col min="5" max="5" width="16" customWidth="1"/>
    <col min="6" max="6" width="25.36328125" customWidth="1"/>
    <col min="7" max="7" width="26.54296875" customWidth="1"/>
    <col min="8" max="8" width="17.6328125" customWidth="1"/>
    <col min="11" max="11" width="13.90625" customWidth="1"/>
    <col min="12" max="12" width="13.36328125" customWidth="1"/>
    <col min="13" max="13" width="26.08984375" customWidth="1"/>
    <col min="14" max="14" width="27.08984375" customWidth="1"/>
    <col min="15" max="15" width="24" customWidth="1"/>
    <col min="16" max="16" width="17.6328125" customWidth="1"/>
    <col min="17" max="17" width="11" customWidth="1"/>
    <col min="19" max="19" width="5.08984375" customWidth="1"/>
  </cols>
  <sheetData>
    <row r="1" spans="1:17" ht="13.75" thickBot="1" x14ac:dyDescent="0.3"/>
    <row r="2" spans="1:17" ht="21.75" customHeight="1" thickBot="1" x14ac:dyDescent="0.5">
      <c r="B2" s="206" t="s">
        <v>126</v>
      </c>
      <c r="C2" s="207"/>
      <c r="D2" s="207"/>
      <c r="E2" s="207"/>
      <c r="F2" s="207"/>
      <c r="G2" s="207"/>
      <c r="H2" s="207"/>
      <c r="I2" s="207"/>
      <c r="J2" s="207"/>
      <c r="K2" s="207"/>
      <c r="L2" s="208"/>
      <c r="M2" s="209"/>
      <c r="N2" s="207"/>
      <c r="O2" s="207"/>
      <c r="P2" s="209"/>
    </row>
    <row r="4" spans="1:17" ht="21" x14ac:dyDescent="0.4">
      <c r="B4" s="189" t="s">
        <v>127</v>
      </c>
      <c r="C4" s="103"/>
      <c r="D4" s="103"/>
      <c r="E4" s="103"/>
      <c r="F4" s="103"/>
      <c r="G4" s="103"/>
      <c r="H4" s="103"/>
      <c r="I4" s="103"/>
      <c r="J4" s="103"/>
      <c r="K4" s="103"/>
      <c r="L4" s="103"/>
      <c r="M4" s="103"/>
      <c r="N4" s="103"/>
      <c r="O4" s="103"/>
      <c r="P4" s="103"/>
      <c r="Q4" s="103"/>
    </row>
    <row r="5" spans="1:17" ht="18" thickBot="1" x14ac:dyDescent="0.35">
      <c r="B5" s="103"/>
      <c r="C5" s="103"/>
      <c r="D5" s="103"/>
      <c r="E5" s="103"/>
      <c r="F5" s="103"/>
      <c r="G5" s="103"/>
      <c r="H5" s="103"/>
      <c r="I5" s="103"/>
      <c r="J5" s="103"/>
      <c r="K5" s="103"/>
      <c r="L5" s="103"/>
      <c r="M5" s="104"/>
      <c r="N5" s="103"/>
      <c r="O5" s="103"/>
      <c r="P5" s="103"/>
      <c r="Q5" s="103"/>
    </row>
    <row r="6" spans="1:17" ht="25.5" customHeight="1" x14ac:dyDescent="0.4">
      <c r="A6" s="1"/>
      <c r="B6" s="198" t="s">
        <v>128</v>
      </c>
      <c r="C6" s="105"/>
      <c r="D6" s="105"/>
      <c r="E6" s="105"/>
      <c r="F6" s="105"/>
      <c r="G6" s="105"/>
      <c r="H6" s="105"/>
      <c r="I6" s="105"/>
      <c r="J6" s="105"/>
      <c r="K6" s="105"/>
      <c r="L6" s="105"/>
      <c r="M6" s="106"/>
      <c r="N6" s="105"/>
      <c r="O6" s="105"/>
      <c r="P6" s="105"/>
      <c r="Q6" s="107"/>
    </row>
    <row r="7" spans="1:17" ht="176.25" customHeight="1" x14ac:dyDescent="0.25">
      <c r="A7" s="1"/>
      <c r="B7" s="541" t="s">
        <v>129</v>
      </c>
      <c r="C7" s="542"/>
      <c r="D7" s="542"/>
      <c r="E7" s="542"/>
      <c r="F7" s="542"/>
      <c r="G7" s="542"/>
      <c r="H7" s="542"/>
      <c r="I7" s="542"/>
      <c r="J7" s="542"/>
      <c r="K7" s="542"/>
      <c r="L7" s="542"/>
      <c r="M7" s="542"/>
      <c r="N7" s="542"/>
      <c r="O7" s="542"/>
      <c r="P7" s="542"/>
      <c r="Q7" s="543"/>
    </row>
    <row r="8" spans="1:17" ht="14.25" customHeight="1" x14ac:dyDescent="0.3">
      <c r="A8" s="1"/>
      <c r="B8" s="108"/>
      <c r="C8" s="109"/>
      <c r="D8" s="109"/>
      <c r="E8" s="109"/>
      <c r="F8" s="109"/>
      <c r="G8" s="109"/>
      <c r="H8" s="109"/>
      <c r="I8" s="109"/>
      <c r="J8" s="109"/>
      <c r="K8" s="109"/>
      <c r="L8" s="109"/>
      <c r="M8" s="110"/>
      <c r="N8" s="109"/>
      <c r="O8" s="109"/>
      <c r="P8" s="109"/>
      <c r="Q8" s="111"/>
    </row>
    <row r="9" spans="1:17" ht="23.25" customHeight="1" x14ac:dyDescent="0.35">
      <c r="A9" s="1"/>
      <c r="B9" s="190" t="s">
        <v>130</v>
      </c>
      <c r="C9" s="191"/>
      <c r="D9" s="191"/>
      <c r="E9" s="191"/>
      <c r="F9" s="191"/>
      <c r="G9" s="191"/>
      <c r="H9" s="191"/>
      <c r="I9" s="191"/>
      <c r="J9" s="191"/>
      <c r="K9" s="191"/>
      <c r="L9" s="191"/>
      <c r="M9" s="192"/>
      <c r="N9" s="191"/>
      <c r="O9" s="191"/>
      <c r="P9" s="109"/>
      <c r="Q9" s="111"/>
    </row>
    <row r="10" spans="1:17" ht="18" customHeight="1" x14ac:dyDescent="0.4">
      <c r="A10" s="1"/>
      <c r="B10" s="193"/>
      <c r="C10" s="191" t="s">
        <v>131</v>
      </c>
      <c r="D10" s="191"/>
      <c r="E10" s="191"/>
      <c r="F10" s="191"/>
      <c r="G10" s="191"/>
      <c r="H10" s="191"/>
      <c r="I10" s="191"/>
      <c r="J10" s="191"/>
      <c r="K10" s="191"/>
      <c r="L10" s="191"/>
      <c r="M10" s="192"/>
      <c r="N10" s="191"/>
      <c r="O10" s="191"/>
      <c r="P10" s="109"/>
      <c r="Q10" s="111"/>
    </row>
    <row r="11" spans="1:17" ht="17.25" customHeight="1" x14ac:dyDescent="0.35">
      <c r="A11" s="1"/>
      <c r="B11" s="193"/>
      <c r="C11" s="191" t="s">
        <v>132</v>
      </c>
      <c r="D11" s="191"/>
      <c r="E11" s="191"/>
      <c r="F11" s="191"/>
      <c r="G11" s="191"/>
      <c r="H11" s="191"/>
      <c r="I11" s="191"/>
      <c r="J11" s="191"/>
      <c r="K11" s="191"/>
      <c r="L11" s="191"/>
      <c r="M11" s="192"/>
      <c r="N11" s="191"/>
      <c r="O11" s="191"/>
      <c r="P11" s="109"/>
      <c r="Q11" s="111"/>
    </row>
    <row r="12" spans="1:17" ht="18.75" customHeight="1" x14ac:dyDescent="0.35">
      <c r="A12" s="1"/>
      <c r="B12" s="193"/>
      <c r="C12" s="194" t="s">
        <v>133</v>
      </c>
      <c r="D12" s="191"/>
      <c r="E12" s="191"/>
      <c r="F12" s="191"/>
      <c r="G12" s="191"/>
      <c r="H12" s="191"/>
      <c r="I12" s="191"/>
      <c r="J12" s="191"/>
      <c r="K12" s="191"/>
      <c r="L12" s="191"/>
      <c r="M12" s="192"/>
      <c r="N12" s="191"/>
      <c r="O12" s="191"/>
      <c r="P12" s="109"/>
      <c r="Q12" s="111"/>
    </row>
    <row r="13" spans="1:17" ht="21" thickBot="1" x14ac:dyDescent="0.4">
      <c r="A13" s="1"/>
      <c r="B13" s="195"/>
      <c r="C13" s="196"/>
      <c r="D13" s="196"/>
      <c r="E13" s="196"/>
      <c r="F13" s="196"/>
      <c r="G13" s="196"/>
      <c r="H13" s="196"/>
      <c r="I13" s="196"/>
      <c r="J13" s="196"/>
      <c r="K13" s="196"/>
      <c r="L13" s="196"/>
      <c r="M13" s="197"/>
      <c r="N13" s="196"/>
      <c r="O13" s="196"/>
      <c r="P13" s="112"/>
      <c r="Q13" s="113"/>
    </row>
    <row r="14" spans="1:17" ht="17.399999999999999" x14ac:dyDescent="0.3">
      <c r="B14" s="103"/>
      <c r="C14" s="103"/>
      <c r="D14" s="103"/>
      <c r="E14" s="103"/>
      <c r="F14" s="103"/>
      <c r="G14" s="103"/>
      <c r="H14" s="103"/>
      <c r="I14" s="103"/>
      <c r="J14" s="103"/>
      <c r="K14" s="103"/>
      <c r="L14" s="103"/>
      <c r="M14" s="104"/>
      <c r="N14" s="103"/>
      <c r="O14" s="103"/>
      <c r="P14" s="103"/>
      <c r="Q14" s="103"/>
    </row>
    <row r="15" spans="1:17" ht="17.399999999999999" x14ac:dyDescent="0.3">
      <c r="B15" s="199" t="s">
        <v>134</v>
      </c>
      <c r="C15" s="114"/>
      <c r="D15" s="114"/>
      <c r="E15" s="200">
        <v>450</v>
      </c>
      <c r="F15" s="201" t="s">
        <v>135</v>
      </c>
      <c r="G15" s="115"/>
      <c r="H15" s="115"/>
      <c r="I15" s="115"/>
      <c r="J15" s="115"/>
      <c r="K15" s="103"/>
      <c r="L15" s="103"/>
      <c r="M15" s="103"/>
      <c r="N15" s="103"/>
      <c r="O15" s="103"/>
      <c r="P15" s="103"/>
      <c r="Q15" s="103"/>
    </row>
    <row r="16" spans="1:17" ht="18" thickBot="1" x14ac:dyDescent="0.35">
      <c r="B16" s="103"/>
      <c r="C16" s="103"/>
      <c r="D16" s="103"/>
      <c r="E16" s="103"/>
      <c r="F16" s="103"/>
      <c r="G16" s="103"/>
      <c r="H16" s="103"/>
      <c r="I16" s="103"/>
      <c r="J16" s="103"/>
      <c r="K16" s="103"/>
      <c r="L16" s="103"/>
      <c r="M16" s="103"/>
      <c r="N16" s="103"/>
      <c r="O16" s="103"/>
      <c r="P16" s="103"/>
      <c r="Q16" s="103"/>
    </row>
    <row r="17" spans="2:23" ht="17.399999999999999" x14ac:dyDescent="0.3">
      <c r="B17" s="116"/>
      <c r="C17" s="117"/>
      <c r="D17" s="117"/>
      <c r="E17" s="117"/>
      <c r="F17" s="117"/>
      <c r="G17" s="117"/>
      <c r="H17" s="117"/>
      <c r="I17" s="117"/>
      <c r="J17" s="117"/>
      <c r="K17" s="117"/>
      <c r="L17" s="117"/>
      <c r="M17" s="117"/>
      <c r="N17" s="117"/>
      <c r="O17" s="117"/>
      <c r="P17" s="117"/>
      <c r="Q17" s="117"/>
      <c r="R17" s="52"/>
      <c r="S17" s="53"/>
    </row>
    <row r="18" spans="2:23" ht="17.399999999999999" x14ac:dyDescent="0.3">
      <c r="B18" s="118" t="s">
        <v>136</v>
      </c>
      <c r="C18" s="119" t="s">
        <v>137</v>
      </c>
      <c r="D18" s="120"/>
      <c r="E18" s="120"/>
      <c r="F18" s="120"/>
      <c r="G18" s="120"/>
      <c r="H18" s="120"/>
      <c r="I18" s="120"/>
      <c r="J18" s="121"/>
      <c r="K18" s="535"/>
      <c r="L18" s="535"/>
      <c r="M18" s="121"/>
      <c r="N18" s="121"/>
      <c r="O18" s="121"/>
      <c r="P18" s="121"/>
      <c r="Q18" s="121"/>
      <c r="R18" s="72"/>
      <c r="S18" s="54"/>
    </row>
    <row r="19" spans="2:23" ht="12.9" customHeight="1" thickBot="1" x14ac:dyDescent="0.45">
      <c r="B19" s="118"/>
      <c r="C19" s="550" t="s">
        <v>138</v>
      </c>
      <c r="D19" s="550"/>
      <c r="E19" s="550"/>
      <c r="F19" s="550"/>
      <c r="G19" s="550"/>
      <c r="H19" s="550"/>
      <c r="I19" s="120"/>
      <c r="J19" s="121"/>
      <c r="K19" s="121"/>
      <c r="L19" s="121"/>
      <c r="M19" s="121"/>
      <c r="N19" s="121"/>
      <c r="O19" s="121"/>
      <c r="P19" s="121"/>
      <c r="Q19" s="121"/>
      <c r="R19" s="72"/>
      <c r="S19" s="54"/>
    </row>
    <row r="20" spans="2:23" ht="18.5" thickBot="1" x14ac:dyDescent="0.45">
      <c r="B20" s="118"/>
      <c r="C20" s="550"/>
      <c r="D20" s="550"/>
      <c r="E20" s="550"/>
      <c r="F20" s="550"/>
      <c r="G20" s="550"/>
      <c r="H20" s="550"/>
      <c r="I20" s="120"/>
      <c r="J20" s="121"/>
      <c r="K20" s="523" t="s">
        <v>139</v>
      </c>
      <c r="L20" s="524"/>
      <c r="M20" s="121"/>
      <c r="N20" s="121"/>
      <c r="O20" s="121"/>
      <c r="P20" s="121"/>
      <c r="Q20" s="121"/>
      <c r="R20" s="72"/>
      <c r="S20" s="54"/>
    </row>
    <row r="21" spans="2:23" ht="12.9" customHeight="1" thickBot="1" x14ac:dyDescent="0.45">
      <c r="B21" s="122"/>
      <c r="C21" s="551"/>
      <c r="D21" s="551"/>
      <c r="E21" s="551"/>
      <c r="F21" s="551"/>
      <c r="G21" s="551"/>
      <c r="H21" s="551"/>
      <c r="I21" s="120"/>
      <c r="J21" s="121"/>
      <c r="K21" s="121"/>
      <c r="L21" s="121"/>
      <c r="M21" s="121"/>
      <c r="N21" s="121"/>
      <c r="O21" s="121"/>
      <c r="P21" s="121"/>
      <c r="Q21" s="121"/>
      <c r="R21" s="72"/>
      <c r="S21" s="54"/>
    </row>
    <row r="22" spans="2:23" ht="42.75" customHeight="1" thickBot="1" x14ac:dyDescent="0.35">
      <c r="B22" s="122"/>
      <c r="C22" s="552" t="s">
        <v>140</v>
      </c>
      <c r="D22" s="553"/>
      <c r="E22" s="554"/>
      <c r="F22" s="123" t="s">
        <v>141</v>
      </c>
      <c r="G22" s="124" t="s">
        <v>142</v>
      </c>
      <c r="H22" s="125" t="s">
        <v>143</v>
      </c>
      <c r="I22" s="120"/>
      <c r="J22" s="121"/>
      <c r="K22" s="552" t="s">
        <v>144</v>
      </c>
      <c r="L22" s="553"/>
      <c r="M22" s="554"/>
      <c r="N22" s="123" t="s">
        <v>145</v>
      </c>
      <c r="O22" s="124" t="s">
        <v>146</v>
      </c>
      <c r="P22" s="125" t="s">
        <v>147</v>
      </c>
      <c r="Q22" s="121"/>
      <c r="R22" s="72"/>
      <c r="S22" s="54"/>
    </row>
    <row r="23" spans="2:23" ht="18" customHeight="1" x14ac:dyDescent="0.3">
      <c r="B23" s="122"/>
      <c r="C23" s="544" t="s">
        <v>148</v>
      </c>
      <c r="D23" s="545"/>
      <c r="E23" s="546"/>
      <c r="F23" s="126"/>
      <c r="G23" s="127"/>
      <c r="H23" s="128">
        <f>(F23*G23)/$E$15</f>
        <v>0</v>
      </c>
      <c r="I23" s="120"/>
      <c r="J23" s="121"/>
      <c r="K23" s="547" t="s">
        <v>149</v>
      </c>
      <c r="L23" s="548"/>
      <c r="M23" s="549"/>
      <c r="N23" s="129">
        <v>800</v>
      </c>
      <c r="O23" s="130">
        <v>12</v>
      </c>
      <c r="P23" s="128">
        <f>(N23*O23)/$E$15</f>
        <v>21.333333333333332</v>
      </c>
      <c r="Q23" s="121"/>
      <c r="R23" s="72"/>
      <c r="S23" s="54"/>
    </row>
    <row r="24" spans="2:23" ht="18" customHeight="1" x14ac:dyDescent="0.3">
      <c r="B24" s="122"/>
      <c r="C24" s="536" t="s">
        <v>150</v>
      </c>
      <c r="D24" s="537"/>
      <c r="E24" s="538"/>
      <c r="F24" s="131"/>
      <c r="G24" s="131"/>
      <c r="H24" s="128">
        <f t="shared" ref="H24:H40" si="0">(F24*G24)/$E$15</f>
        <v>0</v>
      </c>
      <c r="I24" s="120"/>
      <c r="J24" s="121"/>
      <c r="K24" s="555" t="s">
        <v>151</v>
      </c>
      <c r="L24" s="556"/>
      <c r="M24" s="557"/>
      <c r="N24" s="132">
        <v>200</v>
      </c>
      <c r="O24" s="132">
        <v>15</v>
      </c>
      <c r="P24" s="128">
        <f>(N24*O24)/$E$15</f>
        <v>6.666666666666667</v>
      </c>
      <c r="Q24" s="121"/>
      <c r="R24" s="72"/>
      <c r="S24" s="54"/>
    </row>
    <row r="25" spans="2:23" ht="18" customHeight="1" x14ac:dyDescent="0.3">
      <c r="B25" s="122"/>
      <c r="C25" s="536" t="s">
        <v>152</v>
      </c>
      <c r="D25" s="537"/>
      <c r="E25" s="538"/>
      <c r="F25" s="131"/>
      <c r="G25" s="131"/>
      <c r="H25" s="128">
        <f t="shared" si="0"/>
        <v>0</v>
      </c>
      <c r="I25" s="120"/>
      <c r="J25" s="121"/>
      <c r="K25" s="555" t="s">
        <v>153</v>
      </c>
      <c r="L25" s="556"/>
      <c r="M25" s="557"/>
      <c r="N25" s="132">
        <v>300</v>
      </c>
      <c r="O25" s="132">
        <v>8</v>
      </c>
      <c r="P25" s="128">
        <f>(N25*O25)/$E$15</f>
        <v>5.333333333333333</v>
      </c>
      <c r="Q25" s="121"/>
      <c r="R25" s="72"/>
      <c r="S25" s="54"/>
    </row>
    <row r="26" spans="2:23" ht="18" customHeight="1" x14ac:dyDescent="0.4">
      <c r="B26" s="122"/>
      <c r="C26" s="536" t="s">
        <v>154</v>
      </c>
      <c r="D26" s="537"/>
      <c r="E26" s="538"/>
      <c r="F26" s="131"/>
      <c r="G26" s="131"/>
      <c r="H26" s="128">
        <f t="shared" si="0"/>
        <v>0</v>
      </c>
      <c r="I26" s="120"/>
      <c r="J26" s="121"/>
      <c r="K26" s="555" t="s">
        <v>155</v>
      </c>
      <c r="L26" s="556"/>
      <c r="M26" s="557"/>
      <c r="N26" s="132">
        <v>100</v>
      </c>
      <c r="O26" s="132">
        <v>9</v>
      </c>
      <c r="P26" s="128">
        <f>(N26*O26)/$E$15</f>
        <v>2</v>
      </c>
      <c r="Q26" s="121"/>
      <c r="R26" s="72"/>
      <c r="S26" s="54"/>
      <c r="W26" s="14"/>
    </row>
    <row r="27" spans="2:23" ht="18" customHeight="1" thickBot="1" x14ac:dyDescent="0.35">
      <c r="B27" s="122"/>
      <c r="C27" s="536" t="s">
        <v>156</v>
      </c>
      <c r="D27" s="537"/>
      <c r="E27" s="538"/>
      <c r="F27" s="131"/>
      <c r="G27" s="131"/>
      <c r="H27" s="128">
        <f t="shared" si="0"/>
        <v>0</v>
      </c>
      <c r="I27" s="120"/>
      <c r="J27" s="121"/>
      <c r="K27" s="558" t="s">
        <v>157</v>
      </c>
      <c r="L27" s="559"/>
      <c r="M27" s="560"/>
      <c r="N27" s="133">
        <v>150</v>
      </c>
      <c r="O27" s="133">
        <v>10</v>
      </c>
      <c r="P27" s="134">
        <f>(N27*O27)/$E$15</f>
        <v>3.3333333333333335</v>
      </c>
      <c r="Q27" s="121"/>
      <c r="R27" s="72"/>
      <c r="S27" s="54"/>
      <c r="W27" s="6"/>
    </row>
    <row r="28" spans="2:23" ht="18" customHeight="1" thickBot="1" x14ac:dyDescent="0.35">
      <c r="B28" s="122"/>
      <c r="C28" s="536" t="s">
        <v>158</v>
      </c>
      <c r="D28" s="537"/>
      <c r="E28" s="538"/>
      <c r="F28" s="131"/>
      <c r="G28" s="131"/>
      <c r="H28" s="128">
        <f t="shared" si="0"/>
        <v>0</v>
      </c>
      <c r="I28" s="120"/>
      <c r="J28" s="121"/>
      <c r="K28" s="526" t="s">
        <v>159</v>
      </c>
      <c r="L28" s="527"/>
      <c r="M28" s="527"/>
      <c r="N28" s="527"/>
      <c r="O28" s="528"/>
      <c r="P28" s="135">
        <f>SUM(P23:P27)</f>
        <v>38.666666666666671</v>
      </c>
      <c r="Q28" s="121"/>
      <c r="R28" s="72"/>
      <c r="S28" s="54"/>
      <c r="W28" s="14"/>
    </row>
    <row r="29" spans="2:23" ht="18" customHeight="1" x14ac:dyDescent="0.3">
      <c r="B29" s="122"/>
      <c r="C29" s="536" t="s">
        <v>160</v>
      </c>
      <c r="D29" s="537"/>
      <c r="E29" s="538"/>
      <c r="F29" s="131"/>
      <c r="G29" s="131"/>
      <c r="H29" s="128">
        <f t="shared" si="0"/>
        <v>0</v>
      </c>
      <c r="I29" s="120"/>
      <c r="J29" s="121"/>
      <c r="K29" s="540"/>
      <c r="L29" s="540"/>
      <c r="M29" s="540"/>
      <c r="N29" s="136"/>
      <c r="O29" s="136"/>
      <c r="P29" s="136"/>
      <c r="Q29" s="121"/>
      <c r="R29" s="72"/>
      <c r="S29" s="54"/>
      <c r="W29" s="6"/>
    </row>
    <row r="30" spans="2:23" ht="18" customHeight="1" x14ac:dyDescent="0.3">
      <c r="B30" s="122"/>
      <c r="C30" s="536" t="s">
        <v>161</v>
      </c>
      <c r="D30" s="537"/>
      <c r="E30" s="538"/>
      <c r="F30" s="131"/>
      <c r="G30" s="131"/>
      <c r="H30" s="128">
        <f t="shared" si="0"/>
        <v>0</v>
      </c>
      <c r="I30" s="120"/>
      <c r="J30" s="121"/>
      <c r="K30" s="539"/>
      <c r="L30" s="539"/>
      <c r="M30" s="539"/>
      <c r="N30" s="136"/>
      <c r="O30" s="136"/>
      <c r="P30" s="136"/>
      <c r="Q30" s="121"/>
      <c r="R30" s="72"/>
      <c r="S30" s="54"/>
    </row>
    <row r="31" spans="2:23" ht="18" customHeight="1" x14ac:dyDescent="0.3">
      <c r="B31" s="122"/>
      <c r="C31" s="536" t="s">
        <v>162</v>
      </c>
      <c r="D31" s="537"/>
      <c r="E31" s="538"/>
      <c r="F31" s="131"/>
      <c r="G31" s="131"/>
      <c r="H31" s="128">
        <f t="shared" si="0"/>
        <v>0</v>
      </c>
      <c r="I31" s="120"/>
      <c r="J31" s="120"/>
      <c r="K31" s="525"/>
      <c r="L31" s="525"/>
      <c r="M31" s="525"/>
      <c r="N31" s="137"/>
      <c r="O31" s="137"/>
      <c r="P31" s="137"/>
      <c r="Q31" s="138"/>
      <c r="R31" s="72"/>
      <c r="S31" s="54"/>
    </row>
    <row r="32" spans="2:23" ht="18" customHeight="1" x14ac:dyDescent="0.3">
      <c r="B32" s="122"/>
      <c r="C32" s="536" t="s">
        <v>163</v>
      </c>
      <c r="D32" s="537"/>
      <c r="E32" s="538"/>
      <c r="F32" s="131"/>
      <c r="G32" s="131"/>
      <c r="H32" s="128">
        <f t="shared" si="0"/>
        <v>0</v>
      </c>
      <c r="I32" s="120"/>
      <c r="J32" s="120"/>
      <c r="K32" s="525"/>
      <c r="L32" s="525"/>
      <c r="M32" s="525"/>
      <c r="N32" s="137"/>
      <c r="O32" s="137"/>
      <c r="P32" s="137"/>
      <c r="Q32" s="138"/>
      <c r="R32" s="72"/>
      <c r="S32" s="54"/>
    </row>
    <row r="33" spans="2:19" ht="18" customHeight="1" x14ac:dyDescent="0.3">
      <c r="B33" s="122"/>
      <c r="C33" s="536" t="s">
        <v>164</v>
      </c>
      <c r="D33" s="537"/>
      <c r="E33" s="538"/>
      <c r="F33" s="131"/>
      <c r="G33" s="131"/>
      <c r="H33" s="128">
        <f t="shared" si="0"/>
        <v>0</v>
      </c>
      <c r="I33" s="120"/>
      <c r="J33" s="120"/>
      <c r="K33" s="139"/>
      <c r="L33" s="139"/>
      <c r="M33" s="139"/>
      <c r="N33" s="137"/>
      <c r="O33" s="137"/>
      <c r="P33" s="137"/>
      <c r="Q33" s="138"/>
      <c r="R33" s="72"/>
      <c r="S33" s="54"/>
    </row>
    <row r="34" spans="2:19" ht="18" customHeight="1" x14ac:dyDescent="0.3">
      <c r="B34" s="122"/>
      <c r="C34" s="536" t="s">
        <v>165</v>
      </c>
      <c r="D34" s="537"/>
      <c r="E34" s="538"/>
      <c r="F34" s="131"/>
      <c r="G34" s="131"/>
      <c r="H34" s="128">
        <f t="shared" si="0"/>
        <v>0</v>
      </c>
      <c r="I34" s="120"/>
      <c r="J34" s="120"/>
      <c r="K34" s="139"/>
      <c r="L34" s="139"/>
      <c r="M34" s="139"/>
      <c r="N34" s="137"/>
      <c r="O34" s="137"/>
      <c r="P34" s="137"/>
      <c r="Q34" s="138"/>
      <c r="R34" s="72"/>
      <c r="S34" s="54"/>
    </row>
    <row r="35" spans="2:19" ht="18" customHeight="1" x14ac:dyDescent="0.3">
      <c r="B35" s="122"/>
      <c r="C35" s="536" t="s">
        <v>166</v>
      </c>
      <c r="D35" s="537"/>
      <c r="E35" s="538"/>
      <c r="F35" s="131"/>
      <c r="G35" s="131"/>
      <c r="H35" s="128">
        <f t="shared" si="0"/>
        <v>0</v>
      </c>
      <c r="I35" s="120"/>
      <c r="J35" s="120"/>
      <c r="K35" s="139"/>
      <c r="L35" s="139"/>
      <c r="M35" s="139"/>
      <c r="N35" s="137"/>
      <c r="O35" s="137"/>
      <c r="P35" s="137"/>
      <c r="Q35" s="138"/>
      <c r="R35" s="72"/>
      <c r="S35" s="54"/>
    </row>
    <row r="36" spans="2:19" ht="18" customHeight="1" x14ac:dyDescent="0.3">
      <c r="B36" s="122"/>
      <c r="C36" s="536" t="s">
        <v>167</v>
      </c>
      <c r="D36" s="537"/>
      <c r="E36" s="538"/>
      <c r="F36" s="131"/>
      <c r="G36" s="131"/>
      <c r="H36" s="128">
        <f t="shared" si="0"/>
        <v>0</v>
      </c>
      <c r="I36" s="120"/>
      <c r="J36" s="120"/>
      <c r="K36" s="139"/>
      <c r="L36" s="139"/>
      <c r="M36" s="139"/>
      <c r="N36" s="137"/>
      <c r="O36" s="137"/>
      <c r="P36" s="137"/>
      <c r="Q36" s="138"/>
      <c r="R36" s="72"/>
      <c r="S36" s="54"/>
    </row>
    <row r="37" spans="2:19" ht="18" customHeight="1" x14ac:dyDescent="0.3">
      <c r="B37" s="122"/>
      <c r="C37" s="536" t="s">
        <v>168</v>
      </c>
      <c r="D37" s="537"/>
      <c r="E37" s="538"/>
      <c r="F37" s="131"/>
      <c r="G37" s="131"/>
      <c r="H37" s="128">
        <f t="shared" si="0"/>
        <v>0</v>
      </c>
      <c r="I37" s="120"/>
      <c r="J37" s="120"/>
      <c r="K37" s="139"/>
      <c r="L37" s="139"/>
      <c r="M37" s="139"/>
      <c r="N37" s="137"/>
      <c r="O37" s="137"/>
      <c r="P37" s="137"/>
      <c r="Q37" s="138"/>
      <c r="R37" s="72"/>
      <c r="S37" s="54"/>
    </row>
    <row r="38" spans="2:19" ht="18" customHeight="1" x14ac:dyDescent="0.3">
      <c r="B38" s="122"/>
      <c r="C38" s="536" t="s">
        <v>169</v>
      </c>
      <c r="D38" s="537"/>
      <c r="E38" s="538"/>
      <c r="F38" s="131"/>
      <c r="G38" s="131"/>
      <c r="H38" s="128">
        <f t="shared" si="0"/>
        <v>0</v>
      </c>
      <c r="I38" s="120"/>
      <c r="J38" s="120"/>
      <c r="K38" s="139"/>
      <c r="L38" s="139"/>
      <c r="M38" s="139"/>
      <c r="N38" s="137"/>
      <c r="O38" s="137"/>
      <c r="P38" s="137"/>
      <c r="Q38" s="138"/>
      <c r="R38" s="72"/>
      <c r="S38" s="54"/>
    </row>
    <row r="39" spans="2:19" ht="18" customHeight="1" x14ac:dyDescent="0.3">
      <c r="B39" s="122"/>
      <c r="C39" s="536" t="s">
        <v>170</v>
      </c>
      <c r="D39" s="537"/>
      <c r="E39" s="538"/>
      <c r="F39" s="131"/>
      <c r="G39" s="131"/>
      <c r="H39" s="128">
        <f t="shared" si="0"/>
        <v>0</v>
      </c>
      <c r="I39" s="120"/>
      <c r="J39" s="120"/>
      <c r="K39" s="139"/>
      <c r="L39" s="139"/>
      <c r="M39" s="139"/>
      <c r="N39" s="137"/>
      <c r="O39" s="137"/>
      <c r="P39" s="137"/>
      <c r="Q39" s="138"/>
      <c r="R39" s="72"/>
      <c r="S39" s="54"/>
    </row>
    <row r="40" spans="2:19" ht="18" customHeight="1" thickBot="1" x14ac:dyDescent="0.4">
      <c r="B40" s="122"/>
      <c r="C40" s="564" t="s">
        <v>171</v>
      </c>
      <c r="D40" s="565"/>
      <c r="E40" s="566"/>
      <c r="F40" s="140"/>
      <c r="G40" s="140"/>
      <c r="H40" s="128">
        <f t="shared" si="0"/>
        <v>0</v>
      </c>
      <c r="I40" s="120"/>
      <c r="J40" s="120"/>
      <c r="K40" s="141"/>
      <c r="L40" s="141"/>
      <c r="M40" s="141"/>
      <c r="N40" s="137"/>
      <c r="O40" s="137"/>
      <c r="P40" s="137"/>
      <c r="Q40" s="138"/>
      <c r="R40" s="72"/>
      <c r="S40" s="54"/>
    </row>
    <row r="41" spans="2:19" ht="18" customHeight="1" thickBot="1" x14ac:dyDescent="0.35">
      <c r="B41" s="122"/>
      <c r="C41" s="526" t="s">
        <v>172</v>
      </c>
      <c r="D41" s="527"/>
      <c r="E41" s="527"/>
      <c r="F41" s="527"/>
      <c r="G41" s="528"/>
      <c r="H41" s="135">
        <f>SUM(H23:H40)</f>
        <v>0</v>
      </c>
      <c r="I41" s="120"/>
      <c r="J41" s="120"/>
      <c r="K41" s="142"/>
      <c r="L41" s="142"/>
      <c r="M41" s="142"/>
      <c r="N41" s="142"/>
      <c r="O41" s="142"/>
      <c r="P41" s="142"/>
      <c r="Q41" s="138"/>
      <c r="R41" s="72"/>
      <c r="S41" s="54"/>
    </row>
    <row r="42" spans="2:19" ht="12.9" customHeight="1" thickBot="1" x14ac:dyDescent="0.35">
      <c r="B42" s="143"/>
      <c r="C42" s="144"/>
      <c r="D42" s="144"/>
      <c r="E42" s="144"/>
      <c r="F42" s="144"/>
      <c r="G42" s="144"/>
      <c r="H42" s="144"/>
      <c r="I42" s="144"/>
      <c r="J42" s="144"/>
      <c r="K42" s="145"/>
      <c r="L42" s="145"/>
      <c r="M42" s="145"/>
      <c r="N42" s="145"/>
      <c r="O42" s="145"/>
      <c r="P42" s="145"/>
      <c r="Q42" s="145"/>
      <c r="R42" s="58"/>
      <c r="S42" s="57"/>
    </row>
    <row r="43" spans="2:19" ht="17.399999999999999" x14ac:dyDescent="0.3">
      <c r="B43" s="103"/>
      <c r="C43" s="103"/>
      <c r="D43" s="103"/>
      <c r="E43" s="103"/>
      <c r="F43" s="103"/>
      <c r="G43" s="103"/>
      <c r="H43" s="103"/>
      <c r="I43" s="103"/>
      <c r="J43" s="103"/>
      <c r="K43" s="103"/>
      <c r="L43" s="103"/>
      <c r="M43" s="103"/>
      <c r="N43" s="103"/>
      <c r="O43" s="103"/>
      <c r="P43" s="103"/>
      <c r="Q43" s="103"/>
    </row>
    <row r="44" spans="2:19" ht="17.399999999999999" x14ac:dyDescent="0.3">
      <c r="B44" s="103"/>
      <c r="C44" s="103"/>
      <c r="D44" s="103"/>
      <c r="E44" s="103"/>
      <c r="F44" s="103"/>
      <c r="G44" s="103"/>
      <c r="H44" s="103"/>
      <c r="I44" s="103"/>
      <c r="J44" s="103"/>
      <c r="K44" s="103"/>
      <c r="L44" s="103"/>
      <c r="M44" s="103"/>
      <c r="N44" s="103"/>
      <c r="O44" s="103"/>
      <c r="P44" s="103"/>
      <c r="Q44" s="103"/>
    </row>
    <row r="45" spans="2:19" ht="18" thickBot="1" x14ac:dyDescent="0.35">
      <c r="B45" s="103"/>
      <c r="C45" s="103"/>
      <c r="D45" s="103"/>
      <c r="E45" s="103"/>
      <c r="F45" s="103"/>
      <c r="G45" s="103"/>
      <c r="H45" s="103"/>
      <c r="I45" s="103"/>
      <c r="J45" s="103"/>
      <c r="K45" s="103"/>
      <c r="L45" s="103"/>
      <c r="M45" s="103"/>
      <c r="N45" s="103"/>
      <c r="O45" s="103"/>
      <c r="P45" s="103"/>
      <c r="Q45" s="103"/>
    </row>
    <row r="46" spans="2:19" ht="17.399999999999999" x14ac:dyDescent="0.3">
      <c r="B46" s="116"/>
      <c r="C46" s="117"/>
      <c r="D46" s="117"/>
      <c r="E46" s="117"/>
      <c r="F46" s="117"/>
      <c r="G46" s="117"/>
      <c r="H46" s="117"/>
      <c r="I46" s="117"/>
      <c r="J46" s="117"/>
      <c r="K46" s="117"/>
      <c r="L46" s="117"/>
      <c r="M46" s="117"/>
      <c r="N46" s="117"/>
      <c r="O46" s="117"/>
      <c r="P46" s="117"/>
      <c r="Q46" s="117"/>
      <c r="R46" s="52"/>
      <c r="S46" s="53"/>
    </row>
    <row r="47" spans="2:19" ht="17.399999999999999" x14ac:dyDescent="0.3">
      <c r="B47" s="118" t="s">
        <v>173</v>
      </c>
      <c r="C47" s="119" t="s">
        <v>174</v>
      </c>
      <c r="D47" s="120"/>
      <c r="E47" s="120"/>
      <c r="F47" s="120"/>
      <c r="G47" s="120"/>
      <c r="H47" s="120"/>
      <c r="I47" s="120"/>
      <c r="J47" s="146"/>
      <c r="K47" s="535"/>
      <c r="L47" s="535"/>
      <c r="M47" s="146"/>
      <c r="N47" s="146"/>
      <c r="O47" s="146"/>
      <c r="P47" s="146"/>
      <c r="Q47" s="146"/>
      <c r="R47" s="6"/>
      <c r="S47" s="54"/>
    </row>
    <row r="48" spans="2:19" ht="18" thickBot="1" x14ac:dyDescent="0.4">
      <c r="B48" s="122"/>
      <c r="C48" s="550" t="s">
        <v>175</v>
      </c>
      <c r="D48" s="550"/>
      <c r="E48" s="550"/>
      <c r="F48" s="550"/>
      <c r="G48" s="550"/>
      <c r="H48" s="550"/>
      <c r="I48" s="120"/>
      <c r="J48" s="146"/>
      <c r="K48" s="146"/>
      <c r="L48" s="146"/>
      <c r="M48" s="146"/>
      <c r="N48" s="146"/>
      <c r="O48" s="146"/>
      <c r="P48" s="146"/>
      <c r="Q48" s="146"/>
      <c r="R48" s="6"/>
      <c r="S48" s="54"/>
    </row>
    <row r="49" spans="2:21" ht="18.5" thickBot="1" x14ac:dyDescent="0.45">
      <c r="B49" s="122"/>
      <c r="C49" s="550"/>
      <c r="D49" s="550"/>
      <c r="E49" s="550"/>
      <c r="F49" s="550"/>
      <c r="G49" s="550"/>
      <c r="H49" s="550"/>
      <c r="I49" s="120"/>
      <c r="J49" s="146"/>
      <c r="K49" s="523" t="s">
        <v>176</v>
      </c>
      <c r="L49" s="524"/>
      <c r="M49" s="146"/>
      <c r="N49" s="146"/>
      <c r="O49" s="146"/>
      <c r="P49" s="146"/>
      <c r="Q49" s="146"/>
      <c r="R49" s="6"/>
      <c r="S49" s="54"/>
    </row>
    <row r="50" spans="2:21" ht="18" thickBot="1" x14ac:dyDescent="0.4">
      <c r="B50" s="122"/>
      <c r="C50" s="551"/>
      <c r="D50" s="551"/>
      <c r="E50" s="551"/>
      <c r="F50" s="551"/>
      <c r="G50" s="551"/>
      <c r="H50" s="551"/>
      <c r="I50" s="120"/>
      <c r="J50" s="146"/>
      <c r="K50" s="146"/>
      <c r="L50" s="146"/>
      <c r="M50" s="146"/>
      <c r="N50" s="146"/>
      <c r="O50" s="146"/>
      <c r="P50" s="146"/>
      <c r="Q50" s="146"/>
      <c r="R50" s="6"/>
      <c r="S50" s="54"/>
    </row>
    <row r="51" spans="2:21" ht="18" thickBot="1" x14ac:dyDescent="0.35">
      <c r="B51" s="122"/>
      <c r="C51" s="529" t="s">
        <v>177</v>
      </c>
      <c r="D51" s="530"/>
      <c r="E51" s="530"/>
      <c r="F51" s="530"/>
      <c r="G51" s="530"/>
      <c r="H51" s="531"/>
      <c r="I51" s="147"/>
      <c r="J51" s="146"/>
      <c r="K51" s="529" t="s">
        <v>178</v>
      </c>
      <c r="L51" s="530"/>
      <c r="M51" s="530"/>
      <c r="N51" s="530"/>
      <c r="O51" s="530"/>
      <c r="P51" s="531"/>
      <c r="Q51" s="146"/>
      <c r="R51" s="6"/>
      <c r="S51" s="54"/>
    </row>
    <row r="52" spans="2:21" ht="53.25" customHeight="1" thickBot="1" x14ac:dyDescent="0.35">
      <c r="B52" s="122"/>
      <c r="C52" s="532"/>
      <c r="D52" s="533"/>
      <c r="E52" s="534"/>
      <c r="F52" s="148" t="s">
        <v>179</v>
      </c>
      <c r="G52" s="148" t="s">
        <v>180</v>
      </c>
      <c r="H52" s="149" t="s">
        <v>181</v>
      </c>
      <c r="I52" s="150"/>
      <c r="J52" s="146"/>
      <c r="K52" s="532"/>
      <c r="L52" s="533"/>
      <c r="M52" s="534"/>
      <c r="N52" s="148" t="s">
        <v>182</v>
      </c>
      <c r="O52" s="151" t="s">
        <v>183</v>
      </c>
      <c r="P52" s="152" t="s">
        <v>184</v>
      </c>
      <c r="Q52" s="146"/>
      <c r="R52" s="6"/>
      <c r="S52" s="54"/>
    </row>
    <row r="53" spans="2:21" ht="20.149999999999999" customHeight="1" x14ac:dyDescent="0.35">
      <c r="B53" s="122"/>
      <c r="C53" s="567" t="s">
        <v>185</v>
      </c>
      <c r="D53" s="568"/>
      <c r="E53" s="569"/>
      <c r="F53" s="153"/>
      <c r="G53" s="154">
        <v>1.3</v>
      </c>
      <c r="H53" s="155">
        <f>F53*G53</f>
        <v>0</v>
      </c>
      <c r="I53" s="156"/>
      <c r="J53" s="146"/>
      <c r="K53" s="157" t="s">
        <v>186</v>
      </c>
      <c r="L53" s="158"/>
      <c r="M53" s="159"/>
      <c r="N53" s="160">
        <v>20</v>
      </c>
      <c r="O53" s="161">
        <v>1.3</v>
      </c>
      <c r="P53" s="132">
        <f>N53*O53</f>
        <v>26</v>
      </c>
      <c r="Q53" s="146"/>
      <c r="R53" s="6"/>
      <c r="S53" s="54"/>
    </row>
    <row r="54" spans="2:21" ht="20.149999999999999" customHeight="1" x14ac:dyDescent="0.3">
      <c r="B54" s="122"/>
      <c r="C54" s="518" t="s">
        <v>187</v>
      </c>
      <c r="D54" s="519"/>
      <c r="E54" s="520"/>
      <c r="F54" s="162"/>
      <c r="G54" s="163">
        <v>1</v>
      </c>
      <c r="H54" s="128">
        <f t="shared" ref="H54:H59" si="1">F54*G54</f>
        <v>0</v>
      </c>
      <c r="I54" s="156"/>
      <c r="J54" s="146"/>
      <c r="K54" s="518" t="s">
        <v>188</v>
      </c>
      <c r="L54" s="519"/>
      <c r="M54" s="520"/>
      <c r="N54" s="164">
        <v>10</v>
      </c>
      <c r="O54" s="165">
        <v>1</v>
      </c>
      <c r="P54" s="132">
        <f t="shared" ref="P54:P58" si="2">N54*O54</f>
        <v>10</v>
      </c>
      <c r="Q54" s="146"/>
      <c r="R54" s="6"/>
      <c r="S54" s="54"/>
    </row>
    <row r="55" spans="2:21" ht="20.149999999999999" customHeight="1" x14ac:dyDescent="0.3">
      <c r="B55" s="122"/>
      <c r="C55" s="166" t="s">
        <v>189</v>
      </c>
      <c r="D55" s="167"/>
      <c r="E55" s="168"/>
      <c r="F55" s="169"/>
      <c r="G55" s="163">
        <v>0.4</v>
      </c>
      <c r="H55" s="128">
        <f t="shared" si="1"/>
        <v>0</v>
      </c>
      <c r="I55" s="156"/>
      <c r="J55" s="146"/>
      <c r="K55" s="166" t="s">
        <v>190</v>
      </c>
      <c r="L55" s="167"/>
      <c r="M55" s="168"/>
      <c r="N55" s="164">
        <v>12</v>
      </c>
      <c r="O55" s="165">
        <v>0.4</v>
      </c>
      <c r="P55" s="132">
        <f t="shared" si="2"/>
        <v>4.8000000000000007</v>
      </c>
      <c r="Q55" s="146"/>
      <c r="R55" s="6"/>
      <c r="S55" s="54"/>
    </row>
    <row r="56" spans="2:21" ht="39" customHeight="1" x14ac:dyDescent="0.3">
      <c r="B56" s="122"/>
      <c r="C56" s="518" t="s">
        <v>191</v>
      </c>
      <c r="D56" s="519"/>
      <c r="E56" s="520"/>
      <c r="F56" s="169"/>
      <c r="G56" s="170">
        <v>0.5</v>
      </c>
      <c r="H56" s="128">
        <f t="shared" si="1"/>
        <v>0</v>
      </c>
      <c r="I56" s="156"/>
      <c r="J56" s="146"/>
      <c r="K56" s="518" t="s">
        <v>192</v>
      </c>
      <c r="L56" s="519"/>
      <c r="M56" s="520"/>
      <c r="N56" s="164">
        <v>6</v>
      </c>
      <c r="O56" s="171">
        <v>0.5</v>
      </c>
      <c r="P56" s="132">
        <f t="shared" si="2"/>
        <v>3</v>
      </c>
      <c r="Q56" s="146"/>
      <c r="R56" s="6"/>
      <c r="S56" s="54"/>
    </row>
    <row r="57" spans="2:21" ht="20.149999999999999" customHeight="1" x14ac:dyDescent="0.3">
      <c r="B57" s="122"/>
      <c r="C57" s="570" t="s">
        <v>193</v>
      </c>
      <c r="D57" s="571"/>
      <c r="E57" s="572"/>
      <c r="F57" s="169"/>
      <c r="G57" s="170">
        <v>0.3</v>
      </c>
      <c r="H57" s="128">
        <f t="shared" si="1"/>
        <v>0</v>
      </c>
      <c r="I57" s="156"/>
      <c r="J57" s="146"/>
      <c r="K57" s="570" t="s">
        <v>194</v>
      </c>
      <c r="L57" s="571"/>
      <c r="M57" s="572"/>
      <c r="N57" s="164">
        <v>13</v>
      </c>
      <c r="O57" s="165">
        <v>0.3</v>
      </c>
      <c r="P57" s="132">
        <f t="shared" si="2"/>
        <v>3.9</v>
      </c>
      <c r="Q57" s="146"/>
      <c r="R57" s="6"/>
      <c r="S57" s="54"/>
    </row>
    <row r="58" spans="2:21" ht="20.149999999999999" customHeight="1" x14ac:dyDescent="0.3">
      <c r="B58" s="122"/>
      <c r="C58" s="518" t="s">
        <v>195</v>
      </c>
      <c r="D58" s="519"/>
      <c r="E58" s="520"/>
      <c r="F58" s="169"/>
      <c r="G58" s="172">
        <v>0.3</v>
      </c>
      <c r="H58" s="128">
        <f t="shared" si="1"/>
        <v>0</v>
      </c>
      <c r="I58" s="156"/>
      <c r="J58" s="146"/>
      <c r="K58" s="518" t="s">
        <v>196</v>
      </c>
      <c r="L58" s="519"/>
      <c r="M58" s="520"/>
      <c r="N58" s="164">
        <v>0</v>
      </c>
      <c r="O58" s="165">
        <v>0.3</v>
      </c>
      <c r="P58" s="132">
        <f t="shared" si="2"/>
        <v>0</v>
      </c>
      <c r="Q58" s="146"/>
      <c r="R58" s="6"/>
      <c r="S58" s="54"/>
      <c r="U58" s="1"/>
    </row>
    <row r="59" spans="2:21" ht="20.149999999999999" customHeight="1" x14ac:dyDescent="0.3">
      <c r="B59" s="122"/>
      <c r="C59" s="518" t="s">
        <v>197</v>
      </c>
      <c r="D59" s="519"/>
      <c r="E59" s="520"/>
      <c r="F59" s="173"/>
      <c r="G59" s="170">
        <v>0.3</v>
      </c>
      <c r="H59" s="128">
        <f t="shared" si="1"/>
        <v>0</v>
      </c>
      <c r="I59" s="156"/>
      <c r="J59" s="146"/>
      <c r="K59" s="518" t="s">
        <v>198</v>
      </c>
      <c r="L59" s="519"/>
      <c r="M59" s="520"/>
      <c r="N59" s="164">
        <v>0</v>
      </c>
      <c r="O59" s="171">
        <v>0.3</v>
      </c>
      <c r="P59" s="132">
        <f>N59*O59</f>
        <v>0</v>
      </c>
      <c r="Q59" s="146"/>
      <c r="R59" s="6"/>
      <c r="S59" s="54"/>
    </row>
    <row r="60" spans="2:21" ht="20.149999999999999" customHeight="1" thickBot="1" x14ac:dyDescent="0.4">
      <c r="B60" s="122"/>
      <c r="C60" s="174" t="s">
        <v>199</v>
      </c>
      <c r="D60" s="175"/>
      <c r="E60" s="175"/>
      <c r="F60" s="176"/>
      <c r="G60" s="177"/>
      <c r="H60" s="134"/>
      <c r="I60" s="156"/>
      <c r="J60" s="146"/>
      <c r="K60" s="174" t="s">
        <v>200</v>
      </c>
      <c r="L60" s="175"/>
      <c r="M60" s="175"/>
      <c r="N60" s="178"/>
      <c r="O60" s="179"/>
      <c r="P60" s="133"/>
      <c r="Q60" s="146"/>
      <c r="R60" s="6"/>
      <c r="S60" s="54"/>
    </row>
    <row r="61" spans="2:21" ht="20.149999999999999" customHeight="1" thickBot="1" x14ac:dyDescent="0.35">
      <c r="B61" s="122"/>
      <c r="C61" s="521" t="s">
        <v>201</v>
      </c>
      <c r="D61" s="522"/>
      <c r="E61" s="522"/>
      <c r="F61" s="522"/>
      <c r="G61" s="522"/>
      <c r="H61" s="135">
        <f>SUM(H53:H60)</f>
        <v>0</v>
      </c>
      <c r="I61" s="180"/>
      <c r="J61" s="146"/>
      <c r="K61" s="521" t="s">
        <v>202</v>
      </c>
      <c r="L61" s="522"/>
      <c r="M61" s="522"/>
      <c r="N61" s="522"/>
      <c r="O61" s="522"/>
      <c r="P61" s="135">
        <f>SUM(P53:P60)</f>
        <v>47.699999999999996</v>
      </c>
      <c r="Q61" s="181"/>
      <c r="R61" s="73"/>
      <c r="S61" s="55"/>
    </row>
    <row r="62" spans="2:21" ht="17.399999999999999" x14ac:dyDescent="0.3">
      <c r="B62" s="122"/>
      <c r="C62" s="120"/>
      <c r="D62" s="120"/>
      <c r="E62" s="120"/>
      <c r="F62" s="120"/>
      <c r="G62" s="120"/>
      <c r="H62" s="120"/>
      <c r="I62" s="120"/>
      <c r="J62" s="146"/>
      <c r="K62" s="182"/>
      <c r="L62" s="182"/>
      <c r="M62" s="182"/>
      <c r="N62" s="146"/>
      <c r="O62" s="146"/>
      <c r="P62" s="146"/>
      <c r="Q62" s="181"/>
      <c r="R62" s="73"/>
      <c r="S62" s="55"/>
    </row>
    <row r="63" spans="2:21" ht="17.399999999999999" x14ac:dyDescent="0.3">
      <c r="B63" s="122"/>
      <c r="C63" s="120"/>
      <c r="D63" s="120"/>
      <c r="E63" s="120"/>
      <c r="F63" s="120"/>
      <c r="G63" s="120"/>
      <c r="H63" s="120"/>
      <c r="I63" s="120"/>
      <c r="J63" s="146"/>
      <c r="K63" s="182"/>
      <c r="L63" s="182"/>
      <c r="M63" s="182"/>
      <c r="N63" s="146"/>
      <c r="O63" s="146"/>
      <c r="P63" s="146"/>
      <c r="Q63" s="181"/>
      <c r="R63" s="73"/>
      <c r="S63" s="55"/>
    </row>
    <row r="64" spans="2:21" ht="18" thickBot="1" x14ac:dyDescent="0.35">
      <c r="B64" s="143"/>
      <c r="C64" s="144"/>
      <c r="D64" s="144"/>
      <c r="E64" s="144"/>
      <c r="F64" s="144"/>
      <c r="G64" s="144"/>
      <c r="H64" s="144"/>
      <c r="I64" s="144"/>
      <c r="J64" s="144"/>
      <c r="K64" s="144"/>
      <c r="L64" s="183"/>
      <c r="M64" s="183"/>
      <c r="N64" s="183"/>
      <c r="O64" s="183"/>
      <c r="P64" s="144"/>
      <c r="Q64" s="144"/>
      <c r="R64" s="56"/>
      <c r="S64" s="57"/>
    </row>
    <row r="65" spans="2:23" ht="17.399999999999999" x14ac:dyDescent="0.3">
      <c r="B65" s="120"/>
      <c r="C65" s="120"/>
      <c r="D65" s="120"/>
      <c r="E65" s="120"/>
      <c r="F65" s="120"/>
      <c r="G65" s="120"/>
      <c r="H65" s="120"/>
      <c r="I65" s="120"/>
      <c r="J65" s="120"/>
      <c r="K65" s="120"/>
      <c r="L65" s="184"/>
      <c r="M65" s="184"/>
      <c r="N65" s="184"/>
      <c r="O65" s="184"/>
      <c r="P65" s="120"/>
      <c r="Q65" s="120"/>
      <c r="R65" s="1"/>
      <c r="S65" s="1"/>
    </row>
    <row r="66" spans="2:23" ht="17.399999999999999" x14ac:dyDescent="0.3">
      <c r="B66" s="120"/>
      <c r="C66" s="120"/>
      <c r="D66" s="120"/>
      <c r="E66" s="120"/>
      <c r="F66" s="120"/>
      <c r="G66" s="120"/>
      <c r="H66" s="120"/>
      <c r="I66" s="120"/>
      <c r="J66" s="120"/>
      <c r="K66" s="120"/>
      <c r="L66" s="184"/>
      <c r="M66" s="184"/>
      <c r="N66" s="184"/>
      <c r="O66" s="184"/>
      <c r="P66" s="120"/>
      <c r="Q66" s="120"/>
      <c r="R66" s="1"/>
      <c r="S66" s="1"/>
    </row>
    <row r="67" spans="2:23" ht="18" thickBot="1" x14ac:dyDescent="0.35">
      <c r="B67" s="120"/>
      <c r="C67" s="120"/>
      <c r="D67" s="120"/>
      <c r="E67" s="120"/>
      <c r="F67" s="120"/>
      <c r="G67" s="120"/>
      <c r="H67" s="120"/>
      <c r="I67" s="120"/>
      <c r="J67" s="120"/>
      <c r="K67" s="120"/>
      <c r="L67" s="184"/>
      <c r="M67" s="184"/>
      <c r="N67" s="184"/>
      <c r="O67" s="184"/>
      <c r="P67" s="120"/>
      <c r="Q67" s="120"/>
      <c r="R67" s="1"/>
      <c r="S67" s="1"/>
    </row>
    <row r="68" spans="2:23" ht="17.399999999999999" x14ac:dyDescent="0.3">
      <c r="B68" s="116"/>
      <c r="C68" s="117"/>
      <c r="D68" s="117"/>
      <c r="E68" s="117"/>
      <c r="F68" s="117"/>
      <c r="G68" s="117"/>
      <c r="H68" s="117"/>
      <c r="I68" s="117"/>
      <c r="J68" s="117"/>
      <c r="K68" s="117"/>
      <c r="L68" s="185"/>
      <c r="M68" s="185"/>
      <c r="N68" s="185"/>
      <c r="O68" s="185"/>
      <c r="P68" s="117"/>
      <c r="Q68" s="117"/>
      <c r="R68" s="59"/>
      <c r="S68" s="60"/>
      <c r="T68" s="13"/>
      <c r="U68" s="13"/>
    </row>
    <row r="69" spans="2:23" ht="17.399999999999999" x14ac:dyDescent="0.3">
      <c r="B69" s="118" t="s">
        <v>203</v>
      </c>
      <c r="C69" s="119" t="s">
        <v>204</v>
      </c>
      <c r="D69" s="120"/>
      <c r="E69" s="120"/>
      <c r="F69" s="120"/>
      <c r="G69" s="120"/>
      <c r="H69" s="120"/>
      <c r="I69" s="120"/>
      <c r="J69" s="146"/>
      <c r="K69" s="535"/>
      <c r="L69" s="535"/>
      <c r="M69" s="146"/>
      <c r="N69" s="146"/>
      <c r="O69" s="146"/>
      <c r="P69" s="146"/>
      <c r="Q69" s="146"/>
      <c r="R69" s="6"/>
      <c r="S69" s="54"/>
      <c r="W69" s="1"/>
    </row>
    <row r="70" spans="2:23" ht="18" thickBot="1" x14ac:dyDescent="0.4">
      <c r="B70" s="122"/>
      <c r="C70" s="550" t="s">
        <v>205</v>
      </c>
      <c r="D70" s="550"/>
      <c r="E70" s="550"/>
      <c r="F70" s="550"/>
      <c r="G70" s="550"/>
      <c r="H70" s="550"/>
      <c r="I70" s="120"/>
      <c r="J70" s="146"/>
      <c r="K70" s="146"/>
      <c r="L70" s="146"/>
      <c r="M70" s="146"/>
      <c r="N70" s="146"/>
      <c r="O70" s="146"/>
      <c r="P70" s="146"/>
      <c r="Q70" s="146"/>
      <c r="R70" s="6"/>
      <c r="S70" s="54"/>
    </row>
    <row r="71" spans="2:23" ht="18.5" thickBot="1" x14ac:dyDescent="0.45">
      <c r="B71" s="122"/>
      <c r="C71" s="550"/>
      <c r="D71" s="550"/>
      <c r="E71" s="550"/>
      <c r="F71" s="550"/>
      <c r="G71" s="550"/>
      <c r="H71" s="550"/>
      <c r="I71" s="120"/>
      <c r="J71" s="146"/>
      <c r="K71" s="523" t="s">
        <v>206</v>
      </c>
      <c r="L71" s="524"/>
      <c r="M71" s="146"/>
      <c r="N71" s="146"/>
      <c r="O71" s="146"/>
      <c r="P71" s="146"/>
      <c r="Q71" s="146"/>
      <c r="R71" s="6"/>
      <c r="S71" s="54"/>
    </row>
    <row r="72" spans="2:23" ht="18" thickBot="1" x14ac:dyDescent="0.4">
      <c r="B72" s="122"/>
      <c r="C72" s="550"/>
      <c r="D72" s="550"/>
      <c r="E72" s="550"/>
      <c r="F72" s="550"/>
      <c r="G72" s="550"/>
      <c r="H72" s="550"/>
      <c r="I72" s="120"/>
      <c r="J72" s="146"/>
      <c r="K72" s="146"/>
      <c r="L72" s="146"/>
      <c r="M72" s="146"/>
      <c r="N72" s="186"/>
      <c r="O72" s="146"/>
      <c r="P72" s="146"/>
      <c r="Q72" s="146"/>
      <c r="R72" s="6"/>
      <c r="S72" s="54"/>
    </row>
    <row r="73" spans="2:23" ht="18" thickBot="1" x14ac:dyDescent="0.35">
      <c r="B73" s="122"/>
      <c r="C73" s="561" t="s">
        <v>207</v>
      </c>
      <c r="D73" s="562"/>
      <c r="E73" s="563"/>
      <c r="F73" s="275" t="s">
        <v>208</v>
      </c>
      <c r="G73" s="276" t="s">
        <v>209</v>
      </c>
      <c r="H73" s="120"/>
      <c r="I73" s="120"/>
      <c r="J73" s="146"/>
      <c r="K73" s="561" t="s">
        <v>210</v>
      </c>
      <c r="L73" s="562"/>
      <c r="M73" s="563"/>
      <c r="N73" s="275" t="s">
        <v>211</v>
      </c>
      <c r="O73" s="276" t="s">
        <v>212</v>
      </c>
      <c r="P73" s="146"/>
      <c r="Q73" s="146"/>
      <c r="R73" s="6"/>
      <c r="S73" s="54"/>
    </row>
    <row r="74" spans="2:23" ht="17.399999999999999" x14ac:dyDescent="0.3">
      <c r="B74" s="122"/>
      <c r="C74" s="577" t="s">
        <v>213</v>
      </c>
      <c r="D74" s="578"/>
      <c r="E74" s="578"/>
      <c r="F74" s="153"/>
      <c r="G74" s="272"/>
      <c r="H74" s="120"/>
      <c r="I74" s="120"/>
      <c r="J74" s="146"/>
      <c r="K74" s="577" t="s">
        <v>214</v>
      </c>
      <c r="L74" s="578"/>
      <c r="M74" s="578"/>
      <c r="N74" s="278">
        <v>32</v>
      </c>
      <c r="O74" s="279">
        <v>12</v>
      </c>
      <c r="P74" s="277"/>
      <c r="Q74" s="146"/>
      <c r="R74" s="6"/>
      <c r="S74" s="54"/>
    </row>
    <row r="75" spans="2:23" ht="19.5" customHeight="1" thickBot="1" x14ac:dyDescent="0.35">
      <c r="B75" s="122"/>
      <c r="C75" s="573" t="s">
        <v>215</v>
      </c>
      <c r="D75" s="574"/>
      <c r="E75" s="574"/>
      <c r="F75" s="176"/>
      <c r="G75" s="271"/>
      <c r="H75" s="120"/>
      <c r="I75" s="120"/>
      <c r="J75" s="146"/>
      <c r="K75" s="573" t="s">
        <v>216</v>
      </c>
      <c r="L75" s="574"/>
      <c r="M75" s="574"/>
      <c r="N75" s="280">
        <v>2600</v>
      </c>
      <c r="O75" s="281">
        <v>350</v>
      </c>
      <c r="P75" s="146"/>
      <c r="Q75" s="146"/>
      <c r="R75" s="6"/>
      <c r="S75" s="54"/>
    </row>
    <row r="76" spans="2:23" ht="18.75" customHeight="1" thickBot="1" x14ac:dyDescent="0.35">
      <c r="B76" s="122"/>
      <c r="C76" s="575" t="s">
        <v>217</v>
      </c>
      <c r="D76" s="576"/>
      <c r="E76" s="576"/>
      <c r="F76" s="273" t="e">
        <f>F75/F74</f>
        <v>#DIV/0!</v>
      </c>
      <c r="G76" s="274" t="e">
        <f>G75/G74</f>
        <v>#DIV/0!</v>
      </c>
      <c r="H76" s="120"/>
      <c r="I76" s="120"/>
      <c r="J76" s="146"/>
      <c r="K76" s="575" t="s">
        <v>218</v>
      </c>
      <c r="L76" s="576"/>
      <c r="M76" s="576"/>
      <c r="N76" s="282">
        <f>N75/N74</f>
        <v>81.25</v>
      </c>
      <c r="O76" s="283">
        <f>O75/O74</f>
        <v>29.166666666666668</v>
      </c>
      <c r="P76" s="182"/>
      <c r="Q76" s="182"/>
      <c r="R76" s="6"/>
      <c r="S76" s="54"/>
    </row>
    <row r="77" spans="2:23" ht="12.9" customHeight="1" x14ac:dyDescent="0.3">
      <c r="B77" s="122"/>
      <c r="C77" s="187"/>
      <c r="D77" s="187"/>
      <c r="E77" s="187"/>
      <c r="F77" s="142"/>
      <c r="G77" s="120"/>
      <c r="H77" s="120"/>
      <c r="I77" s="120"/>
      <c r="J77" s="146"/>
      <c r="K77" s="188"/>
      <c r="L77" s="188"/>
      <c r="M77" s="188"/>
      <c r="N77" s="146"/>
      <c r="O77" s="182"/>
      <c r="P77" s="182"/>
      <c r="Q77" s="182"/>
      <c r="R77" s="6"/>
      <c r="S77" s="54"/>
    </row>
    <row r="78" spans="2:23" ht="17.399999999999999" x14ac:dyDescent="0.3">
      <c r="B78" s="122"/>
      <c r="C78" s="120"/>
      <c r="D78" s="120"/>
      <c r="E78" s="120"/>
      <c r="F78" s="120"/>
      <c r="G78" s="120"/>
      <c r="H78" s="120"/>
      <c r="I78" s="120"/>
      <c r="J78" s="146"/>
      <c r="K78" s="146"/>
      <c r="L78" s="146"/>
      <c r="M78" s="146"/>
      <c r="N78" s="146"/>
      <c r="O78" s="182"/>
      <c r="P78" s="182"/>
      <c r="Q78" s="182"/>
      <c r="R78" s="6"/>
      <c r="S78" s="54"/>
    </row>
    <row r="79" spans="2:23" ht="18" thickBot="1" x14ac:dyDescent="0.4">
      <c r="B79" s="143"/>
      <c r="C79" s="144"/>
      <c r="D79" s="144"/>
      <c r="E79" s="144"/>
      <c r="F79" s="144"/>
      <c r="G79" s="144"/>
      <c r="H79" s="144"/>
      <c r="I79" s="144"/>
      <c r="J79" s="144"/>
      <c r="K79" s="144"/>
      <c r="L79" s="144"/>
      <c r="M79" s="144"/>
      <c r="N79" s="144"/>
      <c r="O79" s="144"/>
      <c r="P79" s="144"/>
      <c r="Q79" s="144"/>
      <c r="R79" s="56"/>
      <c r="S79" s="57"/>
    </row>
  </sheetData>
  <sheetProtection selectLockedCells="1"/>
  <mergeCells count="66">
    <mergeCell ref="C75:E75"/>
    <mergeCell ref="K75:M75"/>
    <mergeCell ref="C76:E76"/>
    <mergeCell ref="K76:M76"/>
    <mergeCell ref="C26:E26"/>
    <mergeCell ref="C27:E27"/>
    <mergeCell ref="C28:E28"/>
    <mergeCell ref="C29:E29"/>
    <mergeCell ref="C73:E73"/>
    <mergeCell ref="C74:E74"/>
    <mergeCell ref="K74:M74"/>
    <mergeCell ref="C54:E54"/>
    <mergeCell ref="K71:L71"/>
    <mergeCell ref="C56:E56"/>
    <mergeCell ref="C57:E57"/>
    <mergeCell ref="C58:E58"/>
    <mergeCell ref="C59:E59"/>
    <mergeCell ref="C70:H72"/>
    <mergeCell ref="K73:M73"/>
    <mergeCell ref="C36:E36"/>
    <mergeCell ref="C37:E37"/>
    <mergeCell ref="C38:E38"/>
    <mergeCell ref="C39:E39"/>
    <mergeCell ref="C48:H50"/>
    <mergeCell ref="C40:E40"/>
    <mergeCell ref="C41:G41"/>
    <mergeCell ref="C51:H51"/>
    <mergeCell ref="C52:E52"/>
    <mergeCell ref="C53:E53"/>
    <mergeCell ref="K69:L69"/>
    <mergeCell ref="K56:M56"/>
    <mergeCell ref="K57:M57"/>
    <mergeCell ref="C34:E34"/>
    <mergeCell ref="C35:E35"/>
    <mergeCell ref="C31:E31"/>
    <mergeCell ref="C32:E32"/>
    <mergeCell ref="C33:E33"/>
    <mergeCell ref="K25:M25"/>
    <mergeCell ref="K26:M26"/>
    <mergeCell ref="K27:M27"/>
    <mergeCell ref="C24:E24"/>
    <mergeCell ref="K24:M24"/>
    <mergeCell ref="C25:E25"/>
    <mergeCell ref="B7:Q7"/>
    <mergeCell ref="C23:E23"/>
    <mergeCell ref="K23:M23"/>
    <mergeCell ref="C19:H21"/>
    <mergeCell ref="C22:E22"/>
    <mergeCell ref="K22:M22"/>
    <mergeCell ref="K18:L18"/>
    <mergeCell ref="K58:M58"/>
    <mergeCell ref="K59:M59"/>
    <mergeCell ref="C61:G61"/>
    <mergeCell ref="K61:O61"/>
    <mergeCell ref="K20:L20"/>
    <mergeCell ref="K31:M31"/>
    <mergeCell ref="K32:M32"/>
    <mergeCell ref="K28:O28"/>
    <mergeCell ref="K54:M54"/>
    <mergeCell ref="K51:P51"/>
    <mergeCell ref="K52:M52"/>
    <mergeCell ref="K49:L49"/>
    <mergeCell ref="K47:L47"/>
    <mergeCell ref="C30:E30"/>
    <mergeCell ref="K30:M30"/>
    <mergeCell ref="K29:M29"/>
  </mergeCells>
  <dataValidations disablePrompts="1" count="1">
    <dataValidation allowBlank="1" showInputMessage="1" showErrorMessage="1" prompt="Trascrivere questa cifra nella riga 13 «PP convertiti» della maschera di raccolta dei dati pertinente (livello 1, 2 o 3)." sqref="F77 P28" xr:uid="{84DC211A-AA9A-417E-ABF2-AC8774731FF3}"/>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BD23B-D07C-49FB-8C25-29E72BC5F398}">
  <dimension ref="B1:D69"/>
  <sheetViews>
    <sheetView showGridLines="0" zoomScale="90" zoomScaleNormal="90" workbookViewId="0">
      <selection activeCell="E16" sqref="E16"/>
    </sheetView>
  </sheetViews>
  <sheetFormatPr baseColWidth="10" defaultColWidth="11.54296875" defaultRowHeight="12.5" x14ac:dyDescent="0.25"/>
  <cols>
    <col min="2" max="2" width="28.54296875" customWidth="1"/>
    <col min="3" max="3" width="42" customWidth="1"/>
    <col min="4" max="4" width="31.453125" customWidth="1"/>
  </cols>
  <sheetData>
    <row r="1" spans="2:4" ht="13.75" thickBot="1" x14ac:dyDescent="0.3">
      <c r="B1" s="1"/>
    </row>
    <row r="2" spans="2:4" ht="71.25" customHeight="1" thickBot="1" x14ac:dyDescent="0.3">
      <c r="B2" s="582" t="s">
        <v>219</v>
      </c>
      <c r="C2" s="583"/>
      <c r="D2" s="584"/>
    </row>
    <row r="5" spans="2:4" ht="15.65" x14ac:dyDescent="0.3">
      <c r="B5" s="214" t="s">
        <v>220</v>
      </c>
    </row>
    <row r="6" spans="2:4" ht="13.75" thickBot="1" x14ac:dyDescent="0.3"/>
    <row r="7" spans="2:4" ht="13.75" thickBot="1" x14ac:dyDescent="0.3">
      <c r="B7" s="210" t="s">
        <v>221</v>
      </c>
      <c r="C7" s="211" t="s">
        <v>222</v>
      </c>
      <c r="D7" s="211" t="s">
        <v>223</v>
      </c>
    </row>
    <row r="8" spans="2:4" ht="40.25" thickBot="1" x14ac:dyDescent="0.3">
      <c r="B8" s="212" t="s">
        <v>224</v>
      </c>
      <c r="C8" s="213" t="s">
        <v>225</v>
      </c>
      <c r="D8" s="213" t="s">
        <v>226</v>
      </c>
    </row>
    <row r="9" spans="2:4" ht="38" thickBot="1" x14ac:dyDescent="0.3">
      <c r="B9" s="212" t="s">
        <v>227</v>
      </c>
      <c r="C9" s="213" t="s">
        <v>228</v>
      </c>
      <c r="D9" s="213" t="s">
        <v>229</v>
      </c>
    </row>
    <row r="10" spans="2:4" ht="27" thickBot="1" x14ac:dyDescent="0.3">
      <c r="B10" s="212" t="s">
        <v>230</v>
      </c>
      <c r="C10" s="213" t="s">
        <v>231</v>
      </c>
      <c r="D10" s="213" t="s">
        <v>232</v>
      </c>
    </row>
    <row r="11" spans="2:4" ht="50.5" thickBot="1" x14ac:dyDescent="0.3">
      <c r="B11" s="212" t="s">
        <v>233</v>
      </c>
      <c r="C11" s="213" t="s">
        <v>234</v>
      </c>
      <c r="D11" s="213" t="s">
        <v>235</v>
      </c>
    </row>
    <row r="12" spans="2:4" ht="38" thickBot="1" x14ac:dyDescent="0.3">
      <c r="B12" s="212" t="s">
        <v>236</v>
      </c>
      <c r="C12" s="213" t="s">
        <v>237</v>
      </c>
      <c r="D12" s="213" t="s">
        <v>238</v>
      </c>
    </row>
    <row r="16" spans="2:4" ht="15.5" x14ac:dyDescent="0.35">
      <c r="B16" s="214" t="s">
        <v>239</v>
      </c>
      <c r="C16" s="214"/>
    </row>
    <row r="17" spans="2:4" ht="13" thickBot="1" x14ac:dyDescent="0.3"/>
    <row r="18" spans="2:4" x14ac:dyDescent="0.25">
      <c r="B18" s="580" t="s">
        <v>240</v>
      </c>
      <c r="C18" s="580" t="s">
        <v>241</v>
      </c>
      <c r="D18" s="252" t="s">
        <v>242</v>
      </c>
    </row>
    <row r="19" spans="2:4" ht="13" thickBot="1" x14ac:dyDescent="0.3">
      <c r="B19" s="581"/>
      <c r="C19" s="581"/>
      <c r="D19" s="253" t="s">
        <v>243</v>
      </c>
    </row>
    <row r="20" spans="2:4" ht="36.5" thickBot="1" x14ac:dyDescent="0.3">
      <c r="B20" s="254" t="s">
        <v>244</v>
      </c>
      <c r="C20" s="255" t="s">
        <v>245</v>
      </c>
      <c r="D20" s="255" t="s">
        <v>246</v>
      </c>
    </row>
    <row r="21" spans="2:4" x14ac:dyDescent="0.25">
      <c r="B21" s="263"/>
      <c r="C21" s="263"/>
      <c r="D21" s="263"/>
    </row>
    <row r="22" spans="2:4" x14ac:dyDescent="0.25">
      <c r="B22" s="256"/>
    </row>
    <row r="24" spans="2:4" ht="15.5" x14ac:dyDescent="0.35">
      <c r="B24" s="9" t="s">
        <v>247</v>
      </c>
    </row>
    <row r="26" spans="2:4" ht="12.75" customHeight="1" x14ac:dyDescent="0.25">
      <c r="B26" s="579" t="s">
        <v>248</v>
      </c>
      <c r="C26" s="579"/>
      <c r="D26" s="579"/>
    </row>
    <row r="27" spans="2:4" x14ac:dyDescent="0.25">
      <c r="B27" s="579"/>
      <c r="C27" s="579"/>
      <c r="D27" s="579"/>
    </row>
    <row r="28" spans="2:4" x14ac:dyDescent="0.25">
      <c r="B28" s="579"/>
      <c r="C28" s="579"/>
      <c r="D28" s="579"/>
    </row>
    <row r="29" spans="2:4" ht="42.75" customHeight="1" x14ac:dyDescent="0.25">
      <c r="B29" s="579"/>
      <c r="C29" s="579"/>
      <c r="D29" s="579"/>
    </row>
    <row r="31" spans="2:4" ht="12.75" customHeight="1" x14ac:dyDescent="0.25">
      <c r="B31" s="579" t="s">
        <v>249</v>
      </c>
      <c r="C31" s="579"/>
      <c r="D31" s="579"/>
    </row>
    <row r="32" spans="2:4" x14ac:dyDescent="0.25">
      <c r="B32" s="579"/>
      <c r="C32" s="579"/>
      <c r="D32" s="579"/>
    </row>
    <row r="33" spans="2:4" ht="13" thickBot="1" x14ac:dyDescent="0.3"/>
    <row r="34" spans="2:4" ht="13.5" thickBot="1" x14ac:dyDescent="0.3">
      <c r="B34" s="216" t="s">
        <v>250</v>
      </c>
      <c r="C34" s="217" t="s">
        <v>251</v>
      </c>
      <c r="D34" s="217" t="s">
        <v>252</v>
      </c>
    </row>
    <row r="35" spans="2:4" ht="13.5" thickBot="1" x14ac:dyDescent="0.3">
      <c r="B35" s="218" t="s">
        <v>253</v>
      </c>
      <c r="C35" s="213"/>
      <c r="D35" s="213"/>
    </row>
    <row r="36" spans="2:4" ht="13" thickBot="1" x14ac:dyDescent="0.3">
      <c r="B36" s="219" t="s">
        <v>254</v>
      </c>
      <c r="C36" s="220" t="s">
        <v>255</v>
      </c>
      <c r="D36" s="220" t="s">
        <v>256</v>
      </c>
    </row>
    <row r="37" spans="2:4" ht="13" thickBot="1" x14ac:dyDescent="0.3">
      <c r="B37" s="219" t="s">
        <v>257</v>
      </c>
      <c r="C37" s="220" t="s">
        <v>258</v>
      </c>
      <c r="D37" s="220" t="s">
        <v>259</v>
      </c>
    </row>
    <row r="38" spans="2:4" ht="13" thickBot="1" x14ac:dyDescent="0.3">
      <c r="B38" s="219" t="s">
        <v>260</v>
      </c>
      <c r="C38" s="220" t="s">
        <v>261</v>
      </c>
      <c r="D38" s="220" t="s">
        <v>262</v>
      </c>
    </row>
    <row r="39" spans="2:4" ht="13" thickBot="1" x14ac:dyDescent="0.3">
      <c r="B39" s="219" t="s">
        <v>263</v>
      </c>
      <c r="C39" s="220" t="s">
        <v>264</v>
      </c>
      <c r="D39" s="220" t="s">
        <v>265</v>
      </c>
    </row>
    <row r="40" spans="2:4" ht="13" thickBot="1" x14ac:dyDescent="0.3">
      <c r="B40" s="219" t="s">
        <v>266</v>
      </c>
      <c r="C40" s="220" t="s">
        <v>267</v>
      </c>
      <c r="D40" s="220" t="s">
        <v>268</v>
      </c>
    </row>
    <row r="41" spans="2:4" ht="13" thickBot="1" x14ac:dyDescent="0.3">
      <c r="B41" s="219" t="s">
        <v>269</v>
      </c>
      <c r="C41" s="220" t="s">
        <v>270</v>
      </c>
      <c r="D41" s="220" t="s">
        <v>271</v>
      </c>
    </row>
    <row r="42" spans="2:4" ht="13" thickBot="1" x14ac:dyDescent="0.3">
      <c r="B42" s="219" t="s">
        <v>272</v>
      </c>
      <c r="C42" s="220" t="s">
        <v>273</v>
      </c>
      <c r="D42" s="220" t="s">
        <v>274</v>
      </c>
    </row>
    <row r="43" spans="2:4" ht="13" thickBot="1" x14ac:dyDescent="0.3">
      <c r="B43" s="219" t="s">
        <v>275</v>
      </c>
      <c r="C43" s="220" t="s">
        <v>276</v>
      </c>
      <c r="D43" s="220" t="s">
        <v>277</v>
      </c>
    </row>
    <row r="44" spans="2:4" ht="13" thickBot="1" x14ac:dyDescent="0.3">
      <c r="B44" s="219" t="s">
        <v>278</v>
      </c>
      <c r="C44" s="220" t="s">
        <v>279</v>
      </c>
      <c r="D44" s="220" t="s">
        <v>280</v>
      </c>
    </row>
    <row r="45" spans="2:4" ht="13" thickBot="1" x14ac:dyDescent="0.3">
      <c r="B45" s="219" t="s">
        <v>281</v>
      </c>
      <c r="C45" s="220" t="s">
        <v>282</v>
      </c>
      <c r="D45" s="220" t="s">
        <v>283</v>
      </c>
    </row>
    <row r="46" spans="2:4" ht="13" thickBot="1" x14ac:dyDescent="0.3">
      <c r="B46" s="219" t="s">
        <v>284</v>
      </c>
      <c r="C46" s="220" t="s">
        <v>285</v>
      </c>
      <c r="D46" s="220" t="s">
        <v>286</v>
      </c>
    </row>
    <row r="47" spans="2:4" ht="25.5" thickBot="1" x14ac:dyDescent="0.3">
      <c r="B47" s="219" t="s">
        <v>287</v>
      </c>
      <c r="C47" s="220" t="s">
        <v>288</v>
      </c>
      <c r="D47" s="220" t="s">
        <v>289</v>
      </c>
    </row>
    <row r="48" spans="2:4" ht="13" thickBot="1" x14ac:dyDescent="0.3">
      <c r="B48" s="219" t="s">
        <v>290</v>
      </c>
      <c r="C48" s="220" t="s">
        <v>291</v>
      </c>
      <c r="D48" s="220" t="s">
        <v>292</v>
      </c>
    </row>
    <row r="49" spans="2:4" ht="13.5" thickBot="1" x14ac:dyDescent="0.3">
      <c r="B49" s="218" t="s">
        <v>293</v>
      </c>
      <c r="C49" s="221"/>
      <c r="D49" s="221"/>
    </row>
    <row r="50" spans="2:4" ht="13" thickBot="1" x14ac:dyDescent="0.3">
      <c r="B50" s="219" t="s">
        <v>294</v>
      </c>
      <c r="C50" s="220" t="s">
        <v>295</v>
      </c>
      <c r="D50" s="220" t="s">
        <v>296</v>
      </c>
    </row>
    <row r="51" spans="2:4" ht="13" thickBot="1" x14ac:dyDescent="0.3">
      <c r="B51" s="219" t="s">
        <v>297</v>
      </c>
      <c r="C51" s="220" t="s">
        <v>298</v>
      </c>
      <c r="D51" s="215"/>
    </row>
    <row r="52" spans="2:4" ht="13" thickBot="1" x14ac:dyDescent="0.3">
      <c r="B52" s="219" t="s">
        <v>299</v>
      </c>
      <c r="C52" s="220" t="s">
        <v>300</v>
      </c>
      <c r="D52" s="215"/>
    </row>
    <row r="53" spans="2:4" ht="13" thickBot="1" x14ac:dyDescent="0.3">
      <c r="B53" s="219" t="s">
        <v>301</v>
      </c>
      <c r="C53" s="215"/>
      <c r="D53" s="220" t="s">
        <v>302</v>
      </c>
    </row>
    <row r="54" spans="2:4" ht="13" thickBot="1" x14ac:dyDescent="0.3">
      <c r="B54" s="219" t="s">
        <v>303</v>
      </c>
      <c r="C54" s="220" t="s">
        <v>304</v>
      </c>
      <c r="D54" s="215"/>
    </row>
    <row r="55" spans="2:4" ht="13" thickBot="1" x14ac:dyDescent="0.3">
      <c r="B55" s="219" t="s">
        <v>305</v>
      </c>
      <c r="C55" s="220" t="s">
        <v>306</v>
      </c>
      <c r="D55" s="220" t="s">
        <v>307</v>
      </c>
    </row>
    <row r="56" spans="2:4" ht="13" thickBot="1" x14ac:dyDescent="0.3">
      <c r="B56" s="219" t="s">
        <v>308</v>
      </c>
      <c r="C56" s="220" t="s">
        <v>309</v>
      </c>
      <c r="D56" s="220" t="s">
        <v>310</v>
      </c>
    </row>
    <row r="57" spans="2:4" ht="13" thickBot="1" x14ac:dyDescent="0.3">
      <c r="B57" s="219" t="s">
        <v>311</v>
      </c>
      <c r="C57" s="220" t="s">
        <v>312</v>
      </c>
      <c r="D57" s="220" t="s">
        <v>313</v>
      </c>
    </row>
    <row r="58" spans="2:4" ht="13" thickBot="1" x14ac:dyDescent="0.3">
      <c r="B58" s="219" t="s">
        <v>314</v>
      </c>
      <c r="C58" s="220" t="s">
        <v>315</v>
      </c>
      <c r="D58" s="220" t="s">
        <v>316</v>
      </c>
    </row>
    <row r="59" spans="2:4" ht="13" thickBot="1" x14ac:dyDescent="0.3">
      <c r="B59" s="219" t="s">
        <v>317</v>
      </c>
      <c r="C59" s="220" t="s">
        <v>318</v>
      </c>
      <c r="D59" s="220" t="s">
        <v>319</v>
      </c>
    </row>
    <row r="60" spans="2:4" ht="13" thickBot="1" x14ac:dyDescent="0.3">
      <c r="B60" s="219" t="s">
        <v>320</v>
      </c>
      <c r="C60" s="220" t="s">
        <v>321</v>
      </c>
      <c r="D60" s="220" t="s">
        <v>322</v>
      </c>
    </row>
    <row r="61" spans="2:4" ht="13" thickBot="1" x14ac:dyDescent="0.3">
      <c r="B61" s="219" t="s">
        <v>323</v>
      </c>
      <c r="C61" s="220" t="s">
        <v>324</v>
      </c>
      <c r="D61" s="220" t="s">
        <v>325</v>
      </c>
    </row>
    <row r="62" spans="2:4" ht="13.5" thickBot="1" x14ac:dyDescent="0.3">
      <c r="B62" s="218" t="s">
        <v>326</v>
      </c>
      <c r="C62" s="221"/>
      <c r="D62" s="221"/>
    </row>
    <row r="63" spans="2:4" ht="13" thickBot="1" x14ac:dyDescent="0.3">
      <c r="B63" s="219" t="s">
        <v>327</v>
      </c>
      <c r="C63" s="215"/>
      <c r="D63" s="220" t="s">
        <v>328</v>
      </c>
    </row>
    <row r="64" spans="2:4" ht="13.5" thickBot="1" x14ac:dyDescent="0.3">
      <c r="B64" s="218" t="s">
        <v>329</v>
      </c>
      <c r="C64" s="221"/>
      <c r="D64" s="221"/>
    </row>
    <row r="65" spans="2:4" ht="13" thickBot="1" x14ac:dyDescent="0.3">
      <c r="B65" s="219" t="s">
        <v>330</v>
      </c>
      <c r="C65" s="220" t="s">
        <v>331</v>
      </c>
      <c r="D65" s="220" t="s">
        <v>332</v>
      </c>
    </row>
    <row r="66" spans="2:4" ht="13" thickBot="1" x14ac:dyDescent="0.3">
      <c r="B66" s="219" t="s">
        <v>333</v>
      </c>
      <c r="C66" s="220" t="s">
        <v>334</v>
      </c>
      <c r="D66" s="220" t="s">
        <v>335</v>
      </c>
    </row>
    <row r="67" spans="2:4" ht="25.5" thickBot="1" x14ac:dyDescent="0.3">
      <c r="B67" s="219" t="s">
        <v>336</v>
      </c>
      <c r="C67" s="220" t="s">
        <v>337</v>
      </c>
      <c r="D67" s="220" t="s">
        <v>338</v>
      </c>
    </row>
    <row r="68" spans="2:4" ht="13.5" thickBot="1" x14ac:dyDescent="0.3">
      <c r="B68" s="218" t="s">
        <v>339</v>
      </c>
      <c r="C68" s="221"/>
      <c r="D68" s="221"/>
    </row>
    <row r="69" spans="2:4" ht="13" thickBot="1" x14ac:dyDescent="0.3">
      <c r="B69" s="219" t="s">
        <v>340</v>
      </c>
      <c r="C69" s="215"/>
      <c r="D69" s="220" t="s">
        <v>341</v>
      </c>
    </row>
  </sheetData>
  <mergeCells count="5">
    <mergeCell ref="B31:D32"/>
    <mergeCell ref="B26:D29"/>
    <mergeCell ref="B18:B19"/>
    <mergeCell ref="C18:C19"/>
    <mergeCell ref="B2:D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C59C0-EB17-49E9-A49E-5ACBDA67580B}">
  <dimension ref="B1:AL28"/>
  <sheetViews>
    <sheetView showGridLines="0" tabSelected="1" zoomScale="90" zoomScaleNormal="90" workbookViewId="0">
      <pane xSplit="3" ySplit="13" topLeftCell="D14" activePane="bottomRight" state="frozen"/>
      <selection pane="topRight" activeCell="D1" sqref="D1"/>
      <selection pane="bottomLeft" activeCell="A14" sqref="A14"/>
      <selection pane="bottomRight" activeCell="B35" sqref="B35"/>
    </sheetView>
  </sheetViews>
  <sheetFormatPr baseColWidth="10" defaultColWidth="11.54296875" defaultRowHeight="12.5" x14ac:dyDescent="0.25"/>
  <cols>
    <col min="1" max="1" width="2.6328125" customWidth="1"/>
    <col min="2" max="2" width="51.54296875" customWidth="1"/>
    <col min="3" max="3" width="38.08984375" customWidth="1"/>
    <col min="4" max="32" width="12.6328125" customWidth="1"/>
    <col min="35" max="35" width="29.54296875" customWidth="1"/>
    <col min="36" max="36" width="21.08984375" customWidth="1"/>
    <col min="37" max="37" width="24.6328125" customWidth="1"/>
    <col min="38" max="38" width="16.90625" customWidth="1"/>
  </cols>
  <sheetData>
    <row r="1" spans="2:38" ht="15" x14ac:dyDescent="0.25">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7"/>
    </row>
    <row r="2" spans="2:38" ht="19.5" customHeight="1" x14ac:dyDescent="0.25">
      <c r="B2" s="424" t="s">
        <v>36</v>
      </c>
      <c r="C2" s="424"/>
      <c r="E2" s="24" t="s">
        <v>37</v>
      </c>
      <c r="F2" s="24"/>
      <c r="G2" s="24"/>
      <c r="H2" s="24"/>
      <c r="I2" s="24"/>
      <c r="J2" s="24"/>
      <c r="K2" s="24"/>
      <c r="L2" s="24"/>
      <c r="M2" s="88"/>
      <c r="N2" s="88"/>
      <c r="O2" s="88"/>
      <c r="P2" s="88"/>
      <c r="Q2" s="88"/>
      <c r="R2" s="88"/>
      <c r="S2" s="88"/>
      <c r="T2" s="88"/>
      <c r="U2" s="88"/>
      <c r="V2" s="88"/>
      <c r="W2" s="88"/>
      <c r="X2" s="88"/>
      <c r="Y2" s="88"/>
      <c r="Z2" s="88"/>
      <c r="AA2" s="88"/>
      <c r="AB2" s="88"/>
      <c r="AC2" s="88"/>
      <c r="AD2" s="88"/>
      <c r="AE2" s="88"/>
      <c r="AF2" s="88"/>
      <c r="AG2" s="87"/>
    </row>
    <row r="3" spans="2:38" ht="15.65" customHeight="1" x14ac:dyDescent="0.35">
      <c r="B3" s="88"/>
      <c r="C3" s="88"/>
      <c r="E3" s="433" t="s">
        <v>38</v>
      </c>
      <c r="F3" s="433"/>
      <c r="G3" s="433"/>
      <c r="H3" s="433"/>
      <c r="I3" s="433"/>
      <c r="J3" s="433"/>
      <c r="K3" s="433"/>
      <c r="L3" s="433"/>
      <c r="M3" s="88"/>
      <c r="N3" s="88"/>
      <c r="O3" s="88"/>
      <c r="P3" s="88"/>
      <c r="Q3" s="88"/>
      <c r="R3" s="88"/>
      <c r="S3" s="88"/>
      <c r="T3" s="88"/>
      <c r="U3" s="88"/>
      <c r="V3" s="88"/>
      <c r="W3" s="88"/>
      <c r="X3" s="88"/>
      <c r="Y3" s="88"/>
      <c r="Z3" s="88"/>
      <c r="AA3" s="88"/>
      <c r="AB3" s="88"/>
      <c r="AC3" s="88"/>
      <c r="AD3" s="88"/>
      <c r="AE3" s="88"/>
      <c r="AF3" s="88"/>
      <c r="AG3" s="87"/>
    </row>
    <row r="4" spans="2:38" ht="15.5" x14ac:dyDescent="0.35">
      <c r="B4" s="88"/>
      <c r="C4" s="88"/>
      <c r="E4" s="433"/>
      <c r="F4" s="433"/>
      <c r="G4" s="433"/>
      <c r="H4" s="433"/>
      <c r="I4" s="433"/>
      <c r="J4" s="433"/>
      <c r="K4" s="433"/>
      <c r="L4" s="433"/>
      <c r="M4" s="88"/>
      <c r="N4" s="88"/>
      <c r="O4" s="88"/>
      <c r="P4" s="88"/>
      <c r="Q4" s="88"/>
      <c r="R4" s="88"/>
      <c r="S4" s="88"/>
      <c r="T4" s="88"/>
      <c r="U4" s="88"/>
      <c r="V4" s="88"/>
      <c r="W4" s="88"/>
      <c r="X4" s="88"/>
      <c r="Y4" s="88"/>
      <c r="Z4" s="88"/>
      <c r="AA4" s="88"/>
      <c r="AB4" s="88"/>
      <c r="AC4" s="88"/>
      <c r="AD4" s="88"/>
      <c r="AE4" s="88"/>
      <c r="AF4" s="88"/>
      <c r="AG4" s="87"/>
    </row>
    <row r="5" spans="2:38" ht="15.5" x14ac:dyDescent="0.35">
      <c r="B5" s="88"/>
      <c r="C5" s="88"/>
      <c r="E5" s="433"/>
      <c r="F5" s="433"/>
      <c r="G5" s="433"/>
      <c r="H5" s="433"/>
      <c r="I5" s="433"/>
      <c r="J5" s="433"/>
      <c r="K5" s="433"/>
      <c r="L5" s="433"/>
      <c r="M5" s="88"/>
      <c r="N5" s="88"/>
      <c r="O5" s="88"/>
      <c r="P5" s="88"/>
      <c r="Q5" s="88"/>
      <c r="R5" s="88"/>
      <c r="S5" s="88"/>
      <c r="T5" s="88"/>
      <c r="U5" s="88"/>
      <c r="V5" s="88"/>
      <c r="W5" s="88"/>
      <c r="X5" s="88"/>
      <c r="Y5" s="88"/>
      <c r="Z5" s="88"/>
      <c r="AA5" s="88"/>
      <c r="AB5" s="88"/>
      <c r="AC5" s="88"/>
      <c r="AD5" s="88"/>
      <c r="AE5" s="88"/>
      <c r="AF5" s="88"/>
      <c r="AG5" s="87"/>
    </row>
    <row r="6" spans="2:38" ht="16" thickBot="1" x14ac:dyDescent="0.4">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7"/>
      <c r="AI6" s="335" t="s">
        <v>350</v>
      </c>
      <c r="AJ6" s="6"/>
      <c r="AK6" s="6"/>
    </row>
    <row r="7" spans="2:38" ht="15.65" x14ac:dyDescent="0.25">
      <c r="B7" s="236"/>
      <c r="C7" s="237"/>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9"/>
      <c r="AG7" s="87"/>
      <c r="AI7" s="34" t="s">
        <v>346</v>
      </c>
      <c r="AJ7" s="4"/>
      <c r="AK7" s="10"/>
    </row>
    <row r="8" spans="2:38" ht="15.5" x14ac:dyDescent="0.35">
      <c r="B8" s="89" t="s">
        <v>39</v>
      </c>
      <c r="C8" s="92"/>
      <c r="D8" s="90"/>
      <c r="E8" s="93"/>
      <c r="F8" s="90"/>
      <c r="G8" s="90"/>
      <c r="H8" s="90"/>
      <c r="I8" s="90"/>
      <c r="J8" s="90"/>
      <c r="K8" s="90"/>
      <c r="L8" s="90"/>
      <c r="M8" s="90"/>
      <c r="N8" s="90"/>
      <c r="O8" s="90"/>
      <c r="P8" s="90"/>
      <c r="Q8" s="90"/>
      <c r="R8" s="90"/>
      <c r="S8" s="90"/>
      <c r="T8" s="90"/>
      <c r="U8" s="90"/>
      <c r="V8" s="93"/>
      <c r="W8" s="90"/>
      <c r="X8" s="90"/>
      <c r="Y8" s="90"/>
      <c r="Z8" s="90"/>
      <c r="AA8" s="90"/>
      <c r="AB8" s="90"/>
      <c r="AC8" s="90"/>
      <c r="AD8" s="90"/>
      <c r="AE8" s="90"/>
      <c r="AF8" s="91"/>
      <c r="AG8" s="87"/>
      <c r="AI8" s="35" t="s">
        <v>348</v>
      </c>
      <c r="AJ8" s="6"/>
      <c r="AK8" s="235"/>
    </row>
    <row r="9" spans="2:38" ht="15.5" x14ac:dyDescent="0.35">
      <c r="B9" s="89" t="s">
        <v>40</v>
      </c>
      <c r="C9" s="94"/>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1"/>
      <c r="AG9" s="87"/>
      <c r="AI9" s="35" t="s">
        <v>349</v>
      </c>
      <c r="AJ9" s="234"/>
      <c r="AK9" s="235"/>
    </row>
    <row r="10" spans="2:38" ht="15.5" x14ac:dyDescent="0.35">
      <c r="B10" s="89" t="s">
        <v>41</v>
      </c>
      <c r="C10" s="587"/>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1"/>
      <c r="AG10" s="87"/>
      <c r="AJ10" s="234"/>
      <c r="AK10" s="235"/>
    </row>
    <row r="11" spans="2:38" ht="15.5" x14ac:dyDescent="0.35">
      <c r="B11" s="89" t="s">
        <v>42</v>
      </c>
      <c r="C11" s="94"/>
      <c r="D11" s="95"/>
      <c r="E11" s="95"/>
      <c r="F11" s="95"/>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1"/>
      <c r="AG11" s="87"/>
      <c r="AI11" s="338" t="s">
        <v>351</v>
      </c>
      <c r="AK11" s="234"/>
      <c r="AL11" s="235"/>
    </row>
    <row r="12" spans="2:38" ht="18" customHeight="1" x14ac:dyDescent="0.3">
      <c r="B12" s="429"/>
      <c r="C12" s="430"/>
      <c r="D12" s="435" t="s">
        <v>43</v>
      </c>
      <c r="E12" s="436"/>
      <c r="F12" s="436"/>
      <c r="G12" s="436"/>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7"/>
      <c r="AG12" s="87"/>
      <c r="AI12" s="337" t="s">
        <v>352</v>
      </c>
      <c r="AJ12" s="233"/>
      <c r="AK12" s="234"/>
      <c r="AL12" s="235"/>
    </row>
    <row r="13" spans="2:38" ht="16" thickBot="1" x14ac:dyDescent="0.35">
      <c r="B13" s="431"/>
      <c r="C13" s="432"/>
      <c r="D13" s="96">
        <v>1</v>
      </c>
      <c r="E13" s="96">
        <v>2</v>
      </c>
      <c r="F13" s="96">
        <v>3</v>
      </c>
      <c r="G13" s="96">
        <v>4</v>
      </c>
      <c r="H13" s="96">
        <v>5</v>
      </c>
      <c r="I13" s="96">
        <v>6</v>
      </c>
      <c r="J13" s="96">
        <v>7</v>
      </c>
      <c r="K13" s="96">
        <v>8</v>
      </c>
      <c r="L13" s="96">
        <v>9</v>
      </c>
      <c r="M13" s="96">
        <v>10</v>
      </c>
      <c r="N13" s="96">
        <v>11</v>
      </c>
      <c r="O13" s="96">
        <v>12</v>
      </c>
      <c r="P13" s="96">
        <v>13</v>
      </c>
      <c r="Q13" s="96">
        <v>14</v>
      </c>
      <c r="R13" s="96">
        <v>15</v>
      </c>
      <c r="S13" s="96">
        <v>16</v>
      </c>
      <c r="T13" s="96">
        <v>17</v>
      </c>
      <c r="U13" s="96">
        <v>18</v>
      </c>
      <c r="V13" s="96">
        <v>19</v>
      </c>
      <c r="W13" s="96">
        <v>20</v>
      </c>
      <c r="X13" s="96">
        <v>21</v>
      </c>
      <c r="Y13" s="96">
        <v>22</v>
      </c>
      <c r="Z13" s="96">
        <v>23</v>
      </c>
      <c r="AA13" s="96">
        <v>24</v>
      </c>
      <c r="AB13" s="96">
        <v>25</v>
      </c>
      <c r="AC13" s="96">
        <v>26</v>
      </c>
      <c r="AD13" s="96">
        <v>27</v>
      </c>
      <c r="AE13" s="97">
        <v>28</v>
      </c>
      <c r="AF13" s="98" t="s">
        <v>44</v>
      </c>
      <c r="AG13" s="87"/>
      <c r="AH13" s="233"/>
      <c r="AI13" s="233" t="s">
        <v>353</v>
      </c>
      <c r="AJ13" s="233"/>
    </row>
    <row r="14" spans="2:38" ht="16" thickBot="1" x14ac:dyDescent="0.35">
      <c r="B14" s="268"/>
      <c r="C14" s="270" t="s">
        <v>45</v>
      </c>
      <c r="D14" s="585"/>
      <c r="E14" s="585"/>
      <c r="F14" s="585"/>
      <c r="G14" s="585"/>
      <c r="H14" s="585"/>
      <c r="I14" s="585"/>
      <c r="J14" s="585"/>
      <c r="K14" s="585"/>
      <c r="L14" s="585"/>
      <c r="M14" s="585"/>
      <c r="N14" s="585"/>
      <c r="O14" s="585"/>
      <c r="P14" s="585"/>
      <c r="Q14" s="585"/>
      <c r="R14" s="585"/>
      <c r="S14" s="585"/>
      <c r="T14" s="585"/>
      <c r="U14" s="585"/>
      <c r="V14" s="585"/>
      <c r="W14" s="585"/>
      <c r="X14" s="585"/>
      <c r="Y14" s="585"/>
      <c r="Z14" s="585"/>
      <c r="AA14" s="585"/>
      <c r="AB14" s="585"/>
      <c r="AC14" s="585"/>
      <c r="AD14" s="585"/>
      <c r="AE14" s="586"/>
      <c r="AF14" s="269"/>
      <c r="AG14" s="87"/>
      <c r="AH14" s="233"/>
      <c r="AI14" s="233" t="s">
        <v>354</v>
      </c>
      <c r="AJ14" s="233"/>
    </row>
    <row r="15" spans="2:38" ht="18" customHeight="1" thickBot="1" x14ac:dyDescent="0.35">
      <c r="B15" s="438" t="s">
        <v>46</v>
      </c>
      <c r="C15" s="439"/>
      <c r="D15" s="425"/>
      <c r="E15" s="426"/>
      <c r="F15" s="426"/>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6"/>
      <c r="AF15" s="442"/>
      <c r="AG15" s="87"/>
      <c r="AH15" s="233"/>
      <c r="AI15" s="233"/>
      <c r="AJ15" s="30"/>
      <c r="AK15" s="233"/>
    </row>
    <row r="16" spans="2:38" ht="18" customHeight="1" x14ac:dyDescent="0.3">
      <c r="B16" s="99" t="s">
        <v>47</v>
      </c>
      <c r="C16" s="100" t="s">
        <v>346</v>
      </c>
      <c r="D16" s="427"/>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43"/>
      <c r="AG16" s="87"/>
      <c r="AH16" s="30"/>
      <c r="AI16" s="12"/>
      <c r="AK16" s="233"/>
    </row>
    <row r="17" spans="2:37" ht="18" customHeight="1" x14ac:dyDescent="0.3">
      <c r="B17" s="101"/>
      <c r="C17" s="339" t="str">
        <f>IF(C16=AI7,AI11,(IF(C16=AI8,AI13,IF(C16=AI9,AI14," "))))</f>
        <v>pasti principali (pp), senza pasti secondari (ps)</v>
      </c>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40"/>
      <c r="AF17" s="443"/>
      <c r="AG17" s="87"/>
      <c r="AI17" s="12"/>
      <c r="AK17" s="30"/>
    </row>
    <row r="18" spans="2:37" ht="18" customHeight="1" thickBot="1" x14ac:dyDescent="0.35">
      <c r="B18" s="336"/>
      <c r="C18" s="340" t="str">
        <f>IF(C16=AI7,AI12," ")</f>
        <v>pasti secondari convertiti in pasti principali (pp)</v>
      </c>
      <c r="D18" s="354"/>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41"/>
      <c r="AF18" s="444"/>
      <c r="AG18" s="87"/>
    </row>
    <row r="19" spans="2:37" ht="18" customHeight="1" thickBot="1" x14ac:dyDescent="0.35">
      <c r="B19" s="405" t="s">
        <v>48</v>
      </c>
      <c r="C19" s="406"/>
      <c r="D19" s="355">
        <f>IF($C$16=$AI$7, D17+D18,D17/0.45)</f>
        <v>0</v>
      </c>
      <c r="E19" s="328">
        <f t="shared" ref="E19:AE19" si="0">IF($C$16="Anzahl Hauptmahlzeiten", E17+E18,E17/0.45)</f>
        <v>0</v>
      </c>
      <c r="F19" s="328">
        <f t="shared" si="0"/>
        <v>0</v>
      </c>
      <c r="G19" s="328">
        <f t="shared" si="0"/>
        <v>0</v>
      </c>
      <c r="H19" s="328">
        <f t="shared" si="0"/>
        <v>0</v>
      </c>
      <c r="I19" s="328">
        <f t="shared" si="0"/>
        <v>0</v>
      </c>
      <c r="J19" s="328">
        <f t="shared" si="0"/>
        <v>0</v>
      </c>
      <c r="K19" s="328">
        <f t="shared" si="0"/>
        <v>0</v>
      </c>
      <c r="L19" s="328">
        <f t="shared" si="0"/>
        <v>0</v>
      </c>
      <c r="M19" s="328">
        <f t="shared" si="0"/>
        <v>0</v>
      </c>
      <c r="N19" s="328">
        <f t="shared" si="0"/>
        <v>0</v>
      </c>
      <c r="O19" s="328">
        <f t="shared" si="0"/>
        <v>0</v>
      </c>
      <c r="P19" s="328">
        <f t="shared" si="0"/>
        <v>0</v>
      </c>
      <c r="Q19" s="328">
        <f t="shared" si="0"/>
        <v>0</v>
      </c>
      <c r="R19" s="328">
        <f t="shared" si="0"/>
        <v>0</v>
      </c>
      <c r="S19" s="328">
        <f t="shared" si="0"/>
        <v>0</v>
      </c>
      <c r="T19" s="328">
        <f t="shared" si="0"/>
        <v>0</v>
      </c>
      <c r="U19" s="328">
        <f t="shared" si="0"/>
        <v>0</v>
      </c>
      <c r="V19" s="328">
        <f t="shared" si="0"/>
        <v>0</v>
      </c>
      <c r="W19" s="328">
        <f t="shared" si="0"/>
        <v>0</v>
      </c>
      <c r="X19" s="328">
        <f t="shared" si="0"/>
        <v>0</v>
      </c>
      <c r="Y19" s="328">
        <f t="shared" si="0"/>
        <v>0</v>
      </c>
      <c r="Z19" s="328">
        <f t="shared" si="0"/>
        <v>0</v>
      </c>
      <c r="AA19" s="328">
        <f t="shared" si="0"/>
        <v>0</v>
      </c>
      <c r="AB19" s="328">
        <f t="shared" si="0"/>
        <v>0</v>
      </c>
      <c r="AC19" s="328">
        <f t="shared" si="0"/>
        <v>0</v>
      </c>
      <c r="AD19" s="328">
        <f t="shared" si="0"/>
        <v>0</v>
      </c>
      <c r="AE19" s="329">
        <f t="shared" si="0"/>
        <v>0</v>
      </c>
      <c r="AF19" s="227">
        <f>SUM(D19:AE19)</f>
        <v>0</v>
      </c>
      <c r="AG19" s="87"/>
    </row>
    <row r="20" spans="2:37" ht="18" customHeight="1" thickBot="1" x14ac:dyDescent="0.3">
      <c r="B20" s="438" t="s">
        <v>49</v>
      </c>
      <c r="C20" s="439"/>
      <c r="D20" s="447"/>
      <c r="E20" s="448"/>
      <c r="F20" s="448"/>
      <c r="G20" s="448"/>
      <c r="H20" s="448"/>
      <c r="I20" s="448"/>
      <c r="J20" s="448"/>
      <c r="K20" s="448"/>
      <c r="L20" s="448"/>
      <c r="M20" s="448"/>
      <c r="N20" s="448"/>
      <c r="O20" s="448"/>
      <c r="P20" s="448"/>
      <c r="Q20" s="448"/>
      <c r="R20" s="448"/>
      <c r="S20" s="448"/>
      <c r="T20" s="448"/>
      <c r="U20" s="448"/>
      <c r="V20" s="448"/>
      <c r="W20" s="448"/>
      <c r="X20" s="448"/>
      <c r="Y20" s="448"/>
      <c r="Z20" s="448"/>
      <c r="AA20" s="448"/>
      <c r="AB20" s="448"/>
      <c r="AC20" s="448"/>
      <c r="AD20" s="448"/>
      <c r="AE20" s="448"/>
      <c r="AF20" s="320"/>
      <c r="AG20" s="87"/>
    </row>
    <row r="21" spans="2:37" ht="27" customHeight="1" thickBot="1" x14ac:dyDescent="0.3">
      <c r="B21" s="445" t="s">
        <v>50</v>
      </c>
      <c r="C21" s="446"/>
      <c r="D21" s="330"/>
      <c r="E21" s="331"/>
      <c r="F21" s="331"/>
      <c r="G21" s="331"/>
      <c r="H21" s="331"/>
      <c r="I21" s="331"/>
      <c r="J21" s="331"/>
      <c r="K21" s="331"/>
      <c r="L21" s="331"/>
      <c r="M21" s="331"/>
      <c r="N21" s="331"/>
      <c r="O21" s="331"/>
      <c r="P21" s="331"/>
      <c r="Q21" s="331"/>
      <c r="R21" s="331"/>
      <c r="S21" s="331"/>
      <c r="T21" s="332"/>
      <c r="U21" s="332"/>
      <c r="V21" s="332"/>
      <c r="W21" s="332"/>
      <c r="X21" s="332"/>
      <c r="Y21" s="332"/>
      <c r="Z21" s="332"/>
      <c r="AA21" s="332"/>
      <c r="AB21" s="332"/>
      <c r="AC21" s="332"/>
      <c r="AD21" s="332"/>
      <c r="AE21" s="333"/>
      <c r="AF21" s="227">
        <f>SUM(D21:AE21)</f>
        <v>0</v>
      </c>
      <c r="AG21" s="87"/>
    </row>
    <row r="22" spans="2:37" ht="27" customHeight="1" thickBot="1" x14ac:dyDescent="0.3">
      <c r="B22" s="445" t="s">
        <v>51</v>
      </c>
      <c r="C22" s="446"/>
      <c r="D22" s="330"/>
      <c r="E22" s="331"/>
      <c r="F22" s="331"/>
      <c r="G22" s="331"/>
      <c r="H22" s="331"/>
      <c r="I22" s="331"/>
      <c r="J22" s="331"/>
      <c r="K22" s="331"/>
      <c r="L22" s="331"/>
      <c r="M22" s="331"/>
      <c r="N22" s="331"/>
      <c r="O22" s="331"/>
      <c r="P22" s="331"/>
      <c r="Q22" s="331"/>
      <c r="R22" s="331"/>
      <c r="S22" s="331"/>
      <c r="T22" s="332"/>
      <c r="U22" s="332"/>
      <c r="V22" s="332"/>
      <c r="W22" s="332"/>
      <c r="X22" s="332"/>
      <c r="Y22" s="332"/>
      <c r="Z22" s="332"/>
      <c r="AA22" s="332"/>
      <c r="AB22" s="332"/>
      <c r="AC22" s="332"/>
      <c r="AD22" s="332"/>
      <c r="AE22" s="333"/>
      <c r="AF22" s="227">
        <f>SUM(D22:AE22)</f>
        <v>0</v>
      </c>
      <c r="AG22" s="87"/>
    </row>
    <row r="23" spans="2:37" ht="27" customHeight="1" thickBot="1" x14ac:dyDescent="0.3">
      <c r="B23" s="445" t="s">
        <v>52</v>
      </c>
      <c r="C23" s="446"/>
      <c r="D23" s="330"/>
      <c r="E23" s="331"/>
      <c r="F23" s="331"/>
      <c r="G23" s="331"/>
      <c r="H23" s="331"/>
      <c r="I23" s="331"/>
      <c r="J23" s="331"/>
      <c r="K23" s="331"/>
      <c r="L23" s="331"/>
      <c r="M23" s="331"/>
      <c r="N23" s="331"/>
      <c r="O23" s="331"/>
      <c r="P23" s="331"/>
      <c r="Q23" s="331"/>
      <c r="R23" s="331"/>
      <c r="S23" s="331"/>
      <c r="T23" s="332"/>
      <c r="U23" s="332"/>
      <c r="V23" s="332"/>
      <c r="W23" s="332"/>
      <c r="X23" s="332"/>
      <c r="Y23" s="332"/>
      <c r="Z23" s="332"/>
      <c r="AA23" s="332"/>
      <c r="AB23" s="332"/>
      <c r="AC23" s="332"/>
      <c r="AD23" s="332"/>
      <c r="AE23" s="333"/>
      <c r="AF23" s="227">
        <f>SUM(D23:AE23)</f>
        <v>0</v>
      </c>
      <c r="AG23" s="87"/>
    </row>
    <row r="24" spans="2:37" ht="18" customHeight="1" thickBot="1" x14ac:dyDescent="0.3">
      <c r="B24" s="440" t="s">
        <v>53</v>
      </c>
      <c r="C24" s="441"/>
      <c r="D24" s="225">
        <f t="shared" ref="D24:AF24" si="1">SUM(D21:D23)</f>
        <v>0</v>
      </c>
      <c r="E24" s="225">
        <f t="shared" si="1"/>
        <v>0</v>
      </c>
      <c r="F24" s="225">
        <f t="shared" si="1"/>
        <v>0</v>
      </c>
      <c r="G24" s="225">
        <f t="shared" si="1"/>
        <v>0</v>
      </c>
      <c r="H24" s="225">
        <f t="shared" si="1"/>
        <v>0</v>
      </c>
      <c r="I24" s="225">
        <f t="shared" si="1"/>
        <v>0</v>
      </c>
      <c r="J24" s="225">
        <f t="shared" si="1"/>
        <v>0</v>
      </c>
      <c r="K24" s="225">
        <f t="shared" si="1"/>
        <v>0</v>
      </c>
      <c r="L24" s="225">
        <f t="shared" si="1"/>
        <v>0</v>
      </c>
      <c r="M24" s="225">
        <f t="shared" si="1"/>
        <v>0</v>
      </c>
      <c r="N24" s="225">
        <f t="shared" si="1"/>
        <v>0</v>
      </c>
      <c r="O24" s="225">
        <f t="shared" si="1"/>
        <v>0</v>
      </c>
      <c r="P24" s="225">
        <f t="shared" si="1"/>
        <v>0</v>
      </c>
      <c r="Q24" s="225">
        <f t="shared" si="1"/>
        <v>0</v>
      </c>
      <c r="R24" s="225">
        <f t="shared" si="1"/>
        <v>0</v>
      </c>
      <c r="S24" s="225">
        <f t="shared" si="1"/>
        <v>0</v>
      </c>
      <c r="T24" s="225">
        <f t="shared" si="1"/>
        <v>0</v>
      </c>
      <c r="U24" s="225">
        <f t="shared" si="1"/>
        <v>0</v>
      </c>
      <c r="V24" s="225">
        <f t="shared" si="1"/>
        <v>0</v>
      </c>
      <c r="W24" s="225">
        <f t="shared" si="1"/>
        <v>0</v>
      </c>
      <c r="X24" s="225">
        <f t="shared" si="1"/>
        <v>0</v>
      </c>
      <c r="Y24" s="225">
        <f t="shared" si="1"/>
        <v>0</v>
      </c>
      <c r="Z24" s="225">
        <f t="shared" si="1"/>
        <v>0</v>
      </c>
      <c r="AA24" s="225">
        <f t="shared" si="1"/>
        <v>0</v>
      </c>
      <c r="AB24" s="225">
        <f t="shared" si="1"/>
        <v>0</v>
      </c>
      <c r="AC24" s="225">
        <f t="shared" si="1"/>
        <v>0</v>
      </c>
      <c r="AD24" s="225">
        <f t="shared" si="1"/>
        <v>0</v>
      </c>
      <c r="AE24" s="226">
        <f t="shared" si="1"/>
        <v>0</v>
      </c>
      <c r="AF24" s="227">
        <f t="shared" si="1"/>
        <v>0</v>
      </c>
      <c r="AG24" s="87"/>
    </row>
    <row r="25" spans="2:37" ht="18" customHeight="1" thickBot="1" x14ac:dyDescent="0.3">
      <c r="B25" s="405" t="s">
        <v>54</v>
      </c>
      <c r="C25" s="434"/>
      <c r="D25" s="225">
        <f t="shared" ref="D25:AF25" si="2">IF((D24&gt;0),(D24/D19)*1000,0)</f>
        <v>0</v>
      </c>
      <c r="E25" s="225">
        <f t="shared" si="2"/>
        <v>0</v>
      </c>
      <c r="F25" s="225">
        <f t="shared" si="2"/>
        <v>0</v>
      </c>
      <c r="G25" s="225">
        <f t="shared" si="2"/>
        <v>0</v>
      </c>
      <c r="H25" s="225">
        <f t="shared" si="2"/>
        <v>0</v>
      </c>
      <c r="I25" s="225">
        <f t="shared" si="2"/>
        <v>0</v>
      </c>
      <c r="J25" s="225">
        <f t="shared" si="2"/>
        <v>0</v>
      </c>
      <c r="K25" s="225">
        <f t="shared" si="2"/>
        <v>0</v>
      </c>
      <c r="L25" s="225">
        <f t="shared" si="2"/>
        <v>0</v>
      </c>
      <c r="M25" s="225">
        <f t="shared" si="2"/>
        <v>0</v>
      </c>
      <c r="N25" s="225">
        <f t="shared" si="2"/>
        <v>0</v>
      </c>
      <c r="O25" s="225">
        <f t="shared" si="2"/>
        <v>0</v>
      </c>
      <c r="P25" s="225">
        <f t="shared" si="2"/>
        <v>0</v>
      </c>
      <c r="Q25" s="225">
        <f t="shared" si="2"/>
        <v>0</v>
      </c>
      <c r="R25" s="225">
        <f t="shared" si="2"/>
        <v>0</v>
      </c>
      <c r="S25" s="225">
        <f t="shared" si="2"/>
        <v>0</v>
      </c>
      <c r="T25" s="225">
        <f t="shared" si="2"/>
        <v>0</v>
      </c>
      <c r="U25" s="225">
        <f t="shared" si="2"/>
        <v>0</v>
      </c>
      <c r="V25" s="225">
        <f t="shared" si="2"/>
        <v>0</v>
      </c>
      <c r="W25" s="225">
        <f t="shared" si="2"/>
        <v>0</v>
      </c>
      <c r="X25" s="225">
        <f t="shared" si="2"/>
        <v>0</v>
      </c>
      <c r="Y25" s="225">
        <f t="shared" si="2"/>
        <v>0</v>
      </c>
      <c r="Z25" s="225">
        <f t="shared" si="2"/>
        <v>0</v>
      </c>
      <c r="AA25" s="225">
        <f t="shared" si="2"/>
        <v>0</v>
      </c>
      <c r="AB25" s="225">
        <f t="shared" si="2"/>
        <v>0</v>
      </c>
      <c r="AC25" s="225">
        <f t="shared" si="2"/>
        <v>0</v>
      </c>
      <c r="AD25" s="225">
        <f t="shared" si="2"/>
        <v>0</v>
      </c>
      <c r="AE25" s="226">
        <f t="shared" si="2"/>
        <v>0</v>
      </c>
      <c r="AF25" s="228">
        <f t="shared" si="2"/>
        <v>0</v>
      </c>
      <c r="AG25" s="87"/>
    </row>
    <row r="26" spans="2:37" ht="15" x14ac:dyDescent="0.25">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7"/>
    </row>
    <row r="27" spans="2:37" ht="15.5" x14ac:dyDescent="0.35">
      <c r="B27" s="88"/>
      <c r="C27" s="88"/>
      <c r="D27" s="102"/>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7"/>
    </row>
    <row r="28" spans="2:37" x14ac:dyDescent="0.25">
      <c r="B28" s="8"/>
    </row>
  </sheetData>
  <sheetProtection selectLockedCells="1"/>
  <mergeCells count="15">
    <mergeCell ref="B2:C2"/>
    <mergeCell ref="D15:AE16"/>
    <mergeCell ref="B12:C13"/>
    <mergeCell ref="E3:L5"/>
    <mergeCell ref="B25:C25"/>
    <mergeCell ref="D12:AF12"/>
    <mergeCell ref="B15:C15"/>
    <mergeCell ref="B24:C24"/>
    <mergeCell ref="B19:C19"/>
    <mergeCell ref="B20:C20"/>
    <mergeCell ref="AF15:AF18"/>
    <mergeCell ref="B21:C21"/>
    <mergeCell ref="B22:C22"/>
    <mergeCell ref="B23:C23"/>
    <mergeCell ref="D20:AE20"/>
  </mergeCells>
  <dataValidations xWindow="315" yWindow="491" count="2">
    <dataValidation allowBlank="1" showInputMessage="1" showErrorMessage="1" prompt="Si prega di indicare il periodo in cui è stata effettuata la misurazione." sqref="C9" xr:uid="{F7F81FA6-16FD-4EEC-A251-2B099EB81AC4}"/>
    <dataValidation type="list" allowBlank="1" showInputMessage="1" showErrorMessage="1" prompt="Si prega di selezionare le unità di misura per il calcolo delle perdite alimentari " sqref="C16" xr:uid="{45677E64-95EA-40E6-900E-D87E83BBFB44}">
      <formula1>$AI$7:$AI$9</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1BD92-8370-4FD1-B6C8-656A9A9496DD}">
  <sheetPr>
    <pageSetUpPr autoPageBreaks="0"/>
  </sheetPr>
  <dimension ref="A2:Q68"/>
  <sheetViews>
    <sheetView showGridLines="0" zoomScale="55" zoomScaleNormal="55" workbookViewId="0">
      <pane xSplit="4" ySplit="8" topLeftCell="E9" activePane="bottomRight" state="frozen"/>
      <selection activeCell="R28" sqref="R28"/>
      <selection pane="topRight" activeCell="R28" sqref="R28"/>
      <selection pane="bottomLeft" activeCell="R28" sqref="R28"/>
      <selection pane="bottomRight" sqref="A1:XFD1048576"/>
    </sheetView>
  </sheetViews>
  <sheetFormatPr baseColWidth="10" defaultColWidth="11.453125" defaultRowHeight="12.5" x14ac:dyDescent="0.25"/>
  <cols>
    <col min="1" max="1" width="10.453125" style="15" customWidth="1"/>
    <col min="2" max="2" width="33.54296875" style="15" customWidth="1"/>
    <col min="3" max="3" width="36.453125" style="15" customWidth="1"/>
    <col min="4" max="4" width="38.36328125" style="15" customWidth="1"/>
    <col min="5" max="5" width="33" style="15" customWidth="1"/>
    <col min="6" max="7" width="30.6328125" style="15" customWidth="1"/>
    <col min="8" max="8" width="43" style="15" customWidth="1"/>
    <col min="9" max="9" width="34.08984375" style="15" customWidth="1"/>
    <col min="10" max="10" width="24" style="15" customWidth="1"/>
    <col min="11" max="14" width="11.453125" style="15"/>
    <col min="15" max="15" width="0" style="15" hidden="1" customWidth="1"/>
    <col min="16" max="16384" width="11.453125" style="15"/>
  </cols>
  <sheetData>
    <row r="2" spans="2:15" ht="13.75" thickBot="1" x14ac:dyDescent="0.3"/>
    <row r="3" spans="2:15" ht="24.75" customHeight="1" x14ac:dyDescent="0.25">
      <c r="B3" s="267" t="s">
        <v>55</v>
      </c>
      <c r="C3" s="264"/>
    </row>
    <row r="4" spans="2:15" ht="24.75" customHeight="1" thickBot="1" x14ac:dyDescent="0.3">
      <c r="B4" s="265" t="s">
        <v>56</v>
      </c>
      <c r="C4" s="266"/>
    </row>
    <row r="5" spans="2:15" ht="13.75" thickBot="1" x14ac:dyDescent="0.3"/>
    <row r="6" spans="2:15" ht="24" customHeight="1" thickBot="1" x14ac:dyDescent="0.3">
      <c r="B6" s="465" t="s">
        <v>57</v>
      </c>
      <c r="C6" s="466"/>
      <c r="D6" s="466"/>
      <c r="E6" s="467"/>
      <c r="F6" s="466"/>
      <c r="G6" s="466"/>
      <c r="H6" s="468"/>
    </row>
    <row r="7" spans="2:15" ht="38.25" customHeight="1" thickBot="1" x14ac:dyDescent="0.3">
      <c r="B7" s="31"/>
      <c r="C7" s="32"/>
      <c r="D7" s="32"/>
      <c r="E7" s="82" t="s">
        <v>58</v>
      </c>
      <c r="F7" s="469" t="s">
        <v>59</v>
      </c>
      <c r="G7" s="470"/>
      <c r="H7" s="470"/>
      <c r="I7" s="316"/>
    </row>
    <row r="8" spans="2:15" ht="169.25" customHeight="1" thickBot="1" x14ac:dyDescent="0.3">
      <c r="B8" s="471" t="s">
        <v>60</v>
      </c>
      <c r="C8" s="472"/>
      <c r="D8" s="472"/>
      <c r="E8" s="78" t="s">
        <v>61</v>
      </c>
      <c r="F8" s="79" t="s">
        <v>62</v>
      </c>
      <c r="G8" s="80" t="s">
        <v>63</v>
      </c>
      <c r="H8" s="81" t="s">
        <v>64</v>
      </c>
      <c r="I8" s="77"/>
      <c r="J8" s="76"/>
    </row>
    <row r="9" spans="2:15" ht="50.25" customHeight="1" x14ac:dyDescent="0.25">
      <c r="B9" s="491" t="s">
        <v>65</v>
      </c>
      <c r="C9" s="473" t="s">
        <v>66</v>
      </c>
      <c r="D9" s="474"/>
      <c r="E9" s="61"/>
      <c r="F9" s="62"/>
      <c r="G9" s="63"/>
      <c r="H9" s="62"/>
      <c r="I9" s="75"/>
    </row>
    <row r="10" spans="2:15" ht="50.25" customHeight="1" x14ac:dyDescent="0.25">
      <c r="B10" s="492"/>
      <c r="C10" s="475" t="s">
        <v>67</v>
      </c>
      <c r="D10" s="476"/>
      <c r="E10" s="61"/>
      <c r="F10" s="64"/>
      <c r="G10" s="65"/>
      <c r="H10" s="64"/>
    </row>
    <row r="11" spans="2:15" ht="56.25" customHeight="1" x14ac:dyDescent="0.25">
      <c r="B11" s="492"/>
      <c r="C11" s="475" t="s">
        <v>68</v>
      </c>
      <c r="D11" s="476"/>
      <c r="E11" s="61"/>
      <c r="F11" s="64"/>
      <c r="G11" s="65"/>
      <c r="H11" s="64"/>
      <c r="O11" s="15" t="s">
        <v>69</v>
      </c>
    </row>
    <row r="12" spans="2:15" ht="50.25" customHeight="1" x14ac:dyDescent="0.25">
      <c r="B12" s="492"/>
      <c r="C12" s="475" t="s">
        <v>70</v>
      </c>
      <c r="D12" s="476"/>
      <c r="E12" s="61"/>
      <c r="F12" s="64"/>
      <c r="G12" s="65"/>
      <c r="H12" s="64"/>
    </row>
    <row r="13" spans="2:15" ht="50.25" customHeight="1" x14ac:dyDescent="0.25">
      <c r="B13" s="492"/>
      <c r="C13" s="475" t="s">
        <v>71</v>
      </c>
      <c r="D13" s="476"/>
      <c r="E13" s="61"/>
      <c r="F13" s="64"/>
      <c r="G13" s="65"/>
      <c r="H13" s="64"/>
      <c r="O13" s="15" t="s">
        <v>72</v>
      </c>
    </row>
    <row r="14" spans="2:15" ht="50.25" customHeight="1" x14ac:dyDescent="0.25">
      <c r="B14" s="492"/>
      <c r="C14" s="475" t="s">
        <v>73</v>
      </c>
      <c r="D14" s="476"/>
      <c r="E14" s="61"/>
      <c r="F14" s="64"/>
      <c r="G14" s="65"/>
      <c r="H14" s="64"/>
      <c r="O14" s="15" t="s">
        <v>74</v>
      </c>
    </row>
    <row r="15" spans="2:15" ht="50.25" customHeight="1" x14ac:dyDescent="0.25">
      <c r="B15" s="492"/>
      <c r="C15" s="475" t="s">
        <v>355</v>
      </c>
      <c r="D15" s="476"/>
      <c r="E15" s="61"/>
      <c r="F15" s="64"/>
      <c r="G15" s="65"/>
      <c r="H15" s="64"/>
      <c r="O15" s="15" t="s">
        <v>75</v>
      </c>
    </row>
    <row r="16" spans="2:15" ht="50.25" customHeight="1" x14ac:dyDescent="0.25">
      <c r="B16" s="492"/>
      <c r="C16" s="475" t="s">
        <v>76</v>
      </c>
      <c r="D16" s="476"/>
      <c r="E16" s="61"/>
      <c r="F16" s="64"/>
      <c r="G16" s="65"/>
      <c r="H16" s="64"/>
      <c r="J16" s="33"/>
    </row>
    <row r="17" spans="1:10" ht="50.25" customHeight="1" x14ac:dyDescent="0.25">
      <c r="B17" s="492"/>
      <c r="C17" s="475" t="s">
        <v>77</v>
      </c>
      <c r="D17" s="476"/>
      <c r="E17" s="61"/>
      <c r="F17" s="64"/>
      <c r="G17" s="65"/>
      <c r="H17" s="64"/>
      <c r="J17" s="33"/>
    </row>
    <row r="18" spans="1:10" ht="33" customHeight="1" x14ac:dyDescent="0.25">
      <c r="B18" s="492"/>
      <c r="C18" s="501" t="s">
        <v>78</v>
      </c>
      <c r="D18" s="501"/>
      <c r="E18" s="510"/>
      <c r="F18" s="516"/>
      <c r="G18" s="506"/>
      <c r="H18" s="506"/>
    </row>
    <row r="19" spans="1:10" ht="12.75" customHeight="1" x14ac:dyDescent="0.25">
      <c r="B19" s="492"/>
      <c r="C19" s="497" t="s">
        <v>79</v>
      </c>
      <c r="D19" s="497"/>
      <c r="E19" s="511"/>
      <c r="F19" s="517"/>
      <c r="G19" s="507"/>
      <c r="H19" s="507"/>
    </row>
    <row r="20" spans="1:10" ht="50.25" customHeight="1" thickBot="1" x14ac:dyDescent="0.3">
      <c r="B20" s="493"/>
      <c r="C20" s="502" t="s">
        <v>80</v>
      </c>
      <c r="D20" s="503"/>
      <c r="E20" s="300"/>
      <c r="F20" s="66"/>
      <c r="G20" s="67"/>
      <c r="H20" s="67"/>
    </row>
    <row r="21" spans="1:10" ht="50.25" customHeight="1" x14ac:dyDescent="0.25">
      <c r="B21" s="491" t="s">
        <v>81</v>
      </c>
      <c r="C21" s="504" t="s">
        <v>82</v>
      </c>
      <c r="D21" s="505"/>
      <c r="E21" s="61"/>
      <c r="F21" s="298"/>
      <c r="G21" s="299"/>
      <c r="H21" s="299"/>
    </row>
    <row r="22" spans="1:10" ht="50.25" customHeight="1" x14ac:dyDescent="0.25">
      <c r="B22" s="492"/>
      <c r="C22" s="498" t="s">
        <v>83</v>
      </c>
      <c r="D22" s="499"/>
      <c r="E22" s="61"/>
      <c r="F22" s="303"/>
      <c r="G22" s="65"/>
      <c r="H22" s="65"/>
    </row>
    <row r="23" spans="1:10" ht="50.25" customHeight="1" x14ac:dyDescent="0.25">
      <c r="B23" s="500"/>
      <c r="C23" s="487" t="s">
        <v>84</v>
      </c>
      <c r="D23" s="476"/>
      <c r="E23" s="295"/>
      <c r="F23" s="301"/>
      <c r="G23" s="299"/>
      <c r="H23" s="299"/>
    </row>
    <row r="24" spans="1:10" ht="50.25" customHeight="1" thickBot="1" x14ac:dyDescent="0.3">
      <c r="B24" s="493"/>
      <c r="C24" s="487" t="s">
        <v>85</v>
      </c>
      <c r="D24" s="476"/>
      <c r="E24" s="300"/>
      <c r="F24" s="302"/>
      <c r="G24" s="67"/>
      <c r="H24" s="67"/>
    </row>
    <row r="25" spans="1:10" ht="50.25" customHeight="1" x14ac:dyDescent="0.25">
      <c r="B25" s="491" t="s">
        <v>86</v>
      </c>
      <c r="C25" s="473" t="s">
        <v>87</v>
      </c>
      <c r="D25" s="505"/>
      <c r="E25" s="61"/>
      <c r="F25" s="298"/>
      <c r="G25" s="299"/>
      <c r="H25" s="299"/>
    </row>
    <row r="26" spans="1:10" ht="65.25" customHeight="1" x14ac:dyDescent="0.25">
      <c r="B26" s="492"/>
      <c r="C26" s="475" t="s">
        <v>88</v>
      </c>
      <c r="D26" s="488"/>
      <c r="E26" s="61"/>
      <c r="F26" s="64"/>
      <c r="G26" s="65"/>
      <c r="H26" s="65"/>
    </row>
    <row r="27" spans="1:10" ht="50.25" customHeight="1" x14ac:dyDescent="0.25">
      <c r="A27" s="25"/>
      <c r="B27" s="492"/>
      <c r="C27" s="496" t="s">
        <v>89</v>
      </c>
      <c r="D27" s="496"/>
      <c r="E27" s="510"/>
      <c r="F27" s="512"/>
      <c r="G27" s="514"/>
      <c r="H27" s="514"/>
    </row>
    <row r="28" spans="1:10" ht="12.75" customHeight="1" x14ac:dyDescent="0.25">
      <c r="A28" s="25"/>
      <c r="B28" s="492"/>
      <c r="C28" s="508" t="s">
        <v>90</v>
      </c>
      <c r="D28" s="509"/>
      <c r="E28" s="511"/>
      <c r="F28" s="513"/>
      <c r="G28" s="515"/>
      <c r="H28" s="515"/>
    </row>
    <row r="29" spans="1:10" ht="94.25" customHeight="1" x14ac:dyDescent="0.25">
      <c r="B29" s="492"/>
      <c r="C29" s="475" t="s">
        <v>91</v>
      </c>
      <c r="D29" s="488"/>
      <c r="E29" s="61"/>
      <c r="F29" s="304"/>
      <c r="G29" s="69"/>
      <c r="H29" s="305"/>
    </row>
    <row r="30" spans="1:10" ht="60.65" customHeight="1" x14ac:dyDescent="0.25">
      <c r="B30" s="492"/>
      <c r="C30" s="475" t="s">
        <v>92</v>
      </c>
      <c r="D30" s="476"/>
      <c r="E30" s="61"/>
      <c r="F30" s="301"/>
      <c r="G30" s="299"/>
      <c r="H30" s="65"/>
    </row>
    <row r="31" spans="1:10" ht="65.25" customHeight="1" thickBot="1" x14ac:dyDescent="0.3">
      <c r="B31" s="493"/>
      <c r="C31" s="494" t="s">
        <v>93</v>
      </c>
      <c r="D31" s="495"/>
      <c r="E31" s="306"/>
      <c r="F31" s="302"/>
      <c r="G31" s="67"/>
      <c r="H31" s="67"/>
    </row>
    <row r="32" spans="1:10" ht="50.25" customHeight="1" x14ac:dyDescent="0.25">
      <c r="B32" s="491" t="s">
        <v>94</v>
      </c>
      <c r="C32" s="477" t="s">
        <v>95</v>
      </c>
      <c r="D32" s="478"/>
      <c r="E32" s="307"/>
      <c r="F32" s="308"/>
      <c r="G32" s="63"/>
      <c r="H32" s="309"/>
    </row>
    <row r="33" spans="1:9" ht="50.25" customHeight="1" x14ac:dyDescent="0.25">
      <c r="A33" s="284"/>
      <c r="B33" s="492"/>
      <c r="C33" s="487" t="s">
        <v>96</v>
      </c>
      <c r="D33" s="488"/>
      <c r="E33" s="311"/>
      <c r="F33" s="312"/>
      <c r="G33" s="65"/>
      <c r="H33" s="310"/>
    </row>
    <row r="34" spans="1:9" ht="50.25" customHeight="1" x14ac:dyDescent="0.25">
      <c r="A34" s="284"/>
      <c r="B34" s="492"/>
      <c r="C34" s="489" t="s">
        <v>97</v>
      </c>
      <c r="D34" s="490"/>
      <c r="E34" s="317"/>
      <c r="F34" s="318"/>
      <c r="G34" s="319"/>
      <c r="H34" s="319"/>
      <c r="I34" s="75"/>
    </row>
    <row r="35" spans="1:9" ht="15.75" customHeight="1" thickBot="1" x14ac:dyDescent="0.3">
      <c r="A35" s="76"/>
      <c r="B35" s="481" t="s">
        <v>98</v>
      </c>
      <c r="C35" s="482"/>
      <c r="D35" s="482"/>
      <c r="E35" s="482"/>
      <c r="F35" s="482"/>
      <c r="G35" s="482"/>
      <c r="H35" s="483"/>
      <c r="I35" s="76"/>
    </row>
    <row r="36" spans="1:9" ht="38.25" customHeight="1" thickBot="1" x14ac:dyDescent="0.3">
      <c r="A36" s="76"/>
      <c r="B36" s="465" t="s">
        <v>99</v>
      </c>
      <c r="C36" s="466"/>
      <c r="D36" s="466"/>
      <c r="E36" s="467"/>
      <c r="F36" s="466"/>
      <c r="G36" s="466"/>
      <c r="H36" s="468"/>
    </row>
    <row r="37" spans="1:9" ht="38.25" customHeight="1" thickBot="1" x14ac:dyDescent="0.3">
      <c r="A37" s="76"/>
      <c r="B37" s="484"/>
      <c r="C37" s="485"/>
      <c r="D37" s="486"/>
      <c r="E37" s="292" t="s">
        <v>100</v>
      </c>
      <c r="F37" s="451" t="s">
        <v>101</v>
      </c>
      <c r="G37" s="451"/>
      <c r="H37" s="452"/>
    </row>
    <row r="38" spans="1:9" ht="185.4" customHeight="1" thickBot="1" x14ac:dyDescent="0.3">
      <c r="B38" s="289" t="s">
        <v>102</v>
      </c>
      <c r="C38" s="479" t="s">
        <v>103</v>
      </c>
      <c r="D38" s="480"/>
      <c r="E38" s="314" t="s">
        <v>104</v>
      </c>
      <c r="F38" s="79" t="s">
        <v>105</v>
      </c>
      <c r="G38" s="79" t="s">
        <v>106</v>
      </c>
      <c r="H38" s="79" t="s">
        <v>107</v>
      </c>
    </row>
    <row r="39" spans="1:9" ht="50.25" customHeight="1" x14ac:dyDescent="0.25">
      <c r="B39" s="287"/>
      <c r="C39" s="449" t="s">
        <v>108</v>
      </c>
      <c r="D39" s="458"/>
      <c r="E39" s="313"/>
      <c r="F39" s="293"/>
      <c r="G39" s="288"/>
      <c r="H39" s="288"/>
    </row>
    <row r="40" spans="1:9" ht="50.25" customHeight="1" x14ac:dyDescent="0.25">
      <c r="B40" s="286"/>
      <c r="C40" s="449" t="s">
        <v>109</v>
      </c>
      <c r="D40" s="450"/>
      <c r="E40" s="295"/>
      <c r="F40" s="68"/>
      <c r="G40" s="69"/>
      <c r="H40" s="69"/>
    </row>
    <row r="41" spans="1:9" ht="50.25" customHeight="1" x14ac:dyDescent="0.25">
      <c r="A41" s="284"/>
      <c r="B41" s="286"/>
      <c r="C41" s="456" t="s">
        <v>110</v>
      </c>
      <c r="D41" s="457"/>
      <c r="E41" s="295"/>
      <c r="F41" s="68"/>
      <c r="G41" s="69"/>
      <c r="H41" s="69"/>
    </row>
    <row r="42" spans="1:9" ht="50.25" customHeight="1" x14ac:dyDescent="0.25">
      <c r="A42" s="284"/>
      <c r="B42" s="286"/>
      <c r="C42" s="449" t="s">
        <v>111</v>
      </c>
      <c r="D42" s="450"/>
      <c r="E42" s="294"/>
      <c r="F42" s="68"/>
      <c r="G42" s="69"/>
      <c r="H42" s="69"/>
    </row>
    <row r="43" spans="1:9" ht="50.25" customHeight="1" x14ac:dyDescent="0.25">
      <c r="A43" s="284"/>
      <c r="B43" s="286"/>
      <c r="C43" s="449" t="s">
        <v>112</v>
      </c>
      <c r="D43" s="450"/>
      <c r="E43" s="294"/>
      <c r="F43" s="68"/>
      <c r="G43" s="69"/>
      <c r="H43" s="69"/>
    </row>
    <row r="44" spans="1:9" ht="50.25" customHeight="1" x14ac:dyDescent="0.25">
      <c r="A44" s="284"/>
      <c r="B44" s="286"/>
      <c r="C44" s="449" t="s">
        <v>113</v>
      </c>
      <c r="D44" s="450"/>
      <c r="E44" s="295"/>
      <c r="F44" s="68"/>
      <c r="G44" s="69"/>
      <c r="H44" s="69"/>
    </row>
    <row r="45" spans="1:9" ht="50.25" customHeight="1" x14ac:dyDescent="0.25">
      <c r="A45" s="285"/>
      <c r="B45" s="286"/>
      <c r="C45" s="449" t="s">
        <v>114</v>
      </c>
      <c r="D45" s="450"/>
      <c r="E45" s="295"/>
      <c r="F45" s="68"/>
      <c r="G45" s="69"/>
      <c r="H45" s="69"/>
    </row>
    <row r="46" spans="1:9" ht="50.25" customHeight="1" x14ac:dyDescent="0.25">
      <c r="A46" s="285"/>
      <c r="B46" s="286"/>
      <c r="C46" s="449" t="s">
        <v>115</v>
      </c>
      <c r="D46" s="450"/>
      <c r="E46" s="295"/>
      <c r="F46" s="68"/>
      <c r="G46" s="69"/>
      <c r="H46" s="69"/>
    </row>
    <row r="47" spans="1:9" ht="50.25" customHeight="1" x14ac:dyDescent="0.25">
      <c r="A47" s="285"/>
      <c r="B47" s="286"/>
      <c r="C47" s="454" t="s">
        <v>116</v>
      </c>
      <c r="D47" s="455"/>
      <c r="E47" s="295"/>
      <c r="F47" s="68"/>
      <c r="G47" s="69"/>
      <c r="H47" s="69"/>
    </row>
    <row r="48" spans="1:9" ht="50.25" customHeight="1" thickBot="1" x14ac:dyDescent="0.3">
      <c r="A48" s="285"/>
      <c r="B48" s="462" t="s">
        <v>117</v>
      </c>
      <c r="C48" s="463"/>
      <c r="D48" s="464"/>
      <c r="E48" s="291"/>
      <c r="F48" s="70"/>
      <c r="G48" s="71"/>
      <c r="H48" s="71"/>
    </row>
    <row r="49" spans="1:5" ht="35.15" customHeight="1" x14ac:dyDescent="0.25">
      <c r="A49" s="290"/>
      <c r="B49" s="315"/>
      <c r="C49" s="461"/>
      <c r="D49" s="461"/>
      <c r="E49" s="222"/>
    </row>
    <row r="50" spans="1:5" ht="35.15" customHeight="1" x14ac:dyDescent="0.25">
      <c r="A50" s="290"/>
      <c r="B50" s="83"/>
      <c r="C50" s="453"/>
      <c r="D50" s="453"/>
    </row>
    <row r="51" spans="1:5" ht="35.15" customHeight="1" x14ac:dyDescent="0.25">
      <c r="A51" s="290"/>
      <c r="B51" s="290"/>
      <c r="C51" s="453"/>
      <c r="D51" s="453"/>
    </row>
    <row r="52" spans="1:5" ht="15.5" x14ac:dyDescent="0.25">
      <c r="A52" s="83"/>
      <c r="B52" s="290"/>
      <c r="C52" s="453"/>
      <c r="D52" s="453"/>
    </row>
    <row r="53" spans="1:5" ht="15" hidden="1" customHeight="1" x14ac:dyDescent="0.25">
      <c r="A53" s="83"/>
      <c r="B53" s="83"/>
      <c r="C53" s="454" t="s">
        <v>118</v>
      </c>
      <c r="D53" s="455"/>
    </row>
    <row r="54" spans="1:5" ht="18" hidden="1" customHeight="1" x14ac:dyDescent="0.3">
      <c r="A54" s="83"/>
      <c r="B54" s="84" t="s">
        <v>119</v>
      </c>
      <c r="C54" s="459" t="s">
        <v>120</v>
      </c>
      <c r="D54" s="460"/>
    </row>
    <row r="55" spans="1:5" ht="18" hidden="1" customHeight="1" x14ac:dyDescent="0.3">
      <c r="A55" s="83"/>
      <c r="B55" s="85" t="s">
        <v>121</v>
      </c>
      <c r="C55" s="459" t="s">
        <v>122</v>
      </c>
      <c r="D55" s="460"/>
    </row>
    <row r="56" spans="1:5" ht="35.4" hidden="1" thickBot="1" x14ac:dyDescent="0.35">
      <c r="A56" s="83"/>
      <c r="B56" s="85" t="s">
        <v>123</v>
      </c>
      <c r="C56" s="296"/>
      <c r="D56" s="297"/>
    </row>
    <row r="57" spans="1:5" ht="17.399999999999999" hidden="1" x14ac:dyDescent="0.3">
      <c r="A57" s="83"/>
      <c r="B57" s="86"/>
      <c r="C57" s="83"/>
    </row>
    <row r="58" spans="1:5" ht="13.25" hidden="1" x14ac:dyDescent="0.25">
      <c r="A58" s="83"/>
      <c r="B58" s="83"/>
      <c r="C58" s="83"/>
    </row>
    <row r="59" spans="1:5" ht="13.25" hidden="1" x14ac:dyDescent="0.25">
      <c r="A59" s="83"/>
      <c r="B59" s="83"/>
      <c r="C59" s="83"/>
    </row>
    <row r="60" spans="1:5" x14ac:dyDescent="0.25">
      <c r="A60" s="83"/>
      <c r="C60" s="83"/>
      <c r="D60" s="76"/>
    </row>
    <row r="61" spans="1:5" x14ac:dyDescent="0.25">
      <c r="A61" s="83"/>
      <c r="C61" s="83"/>
    </row>
    <row r="62" spans="1:5" x14ac:dyDescent="0.25">
      <c r="A62" s="83"/>
      <c r="C62" s="83"/>
    </row>
    <row r="63" spans="1:5" x14ac:dyDescent="0.25">
      <c r="C63" s="83"/>
    </row>
    <row r="64" spans="1:5" x14ac:dyDescent="0.25">
      <c r="C64" s="83"/>
    </row>
    <row r="65" spans="3:17" x14ac:dyDescent="0.25">
      <c r="C65" s="83"/>
    </row>
    <row r="66" spans="3:17" x14ac:dyDescent="0.25">
      <c r="C66" s="83"/>
    </row>
    <row r="67" spans="3:17" x14ac:dyDescent="0.25">
      <c r="C67" s="83"/>
      <c r="Q67" s="15" t="s">
        <v>124</v>
      </c>
    </row>
    <row r="68" spans="3:17" x14ac:dyDescent="0.25">
      <c r="Q68" s="15" t="s">
        <v>125</v>
      </c>
    </row>
  </sheetData>
  <sheetProtection selectLockedCells="1"/>
  <mergeCells count="63">
    <mergeCell ref="H18:H19"/>
    <mergeCell ref="C28:D28"/>
    <mergeCell ref="E27:E28"/>
    <mergeCell ref="F27:F28"/>
    <mergeCell ref="G27:G28"/>
    <mergeCell ref="H27:H28"/>
    <mergeCell ref="E18:E19"/>
    <mergeCell ref="F18:F19"/>
    <mergeCell ref="G18:G19"/>
    <mergeCell ref="C25:D25"/>
    <mergeCell ref="C12:D12"/>
    <mergeCell ref="C16:D16"/>
    <mergeCell ref="C19:D19"/>
    <mergeCell ref="B9:B20"/>
    <mergeCell ref="C22:D22"/>
    <mergeCell ref="B21:B24"/>
    <mergeCell ref="C23:D23"/>
    <mergeCell ref="C11:D11"/>
    <mergeCell ref="C13:D13"/>
    <mergeCell ref="C14:D14"/>
    <mergeCell ref="C15:D15"/>
    <mergeCell ref="C17:D17"/>
    <mergeCell ref="C18:D18"/>
    <mergeCell ref="C20:D20"/>
    <mergeCell ref="C21:D21"/>
    <mergeCell ref="C24:D24"/>
    <mergeCell ref="B25:B31"/>
    <mergeCell ref="C30:D30"/>
    <mergeCell ref="C31:D31"/>
    <mergeCell ref="C26:D26"/>
    <mergeCell ref="C27:D27"/>
    <mergeCell ref="C29:D29"/>
    <mergeCell ref="C32:D32"/>
    <mergeCell ref="C38:D38"/>
    <mergeCell ref="B35:H35"/>
    <mergeCell ref="B36:H36"/>
    <mergeCell ref="B37:D37"/>
    <mergeCell ref="C33:D33"/>
    <mergeCell ref="C34:D34"/>
    <mergeCell ref="B32:B34"/>
    <mergeCell ref="B6:H6"/>
    <mergeCell ref="F7:H7"/>
    <mergeCell ref="B8:D8"/>
    <mergeCell ref="C9:D9"/>
    <mergeCell ref="C10:D10"/>
    <mergeCell ref="C54:D54"/>
    <mergeCell ref="C55:D55"/>
    <mergeCell ref="C47:D47"/>
    <mergeCell ref="C49:D49"/>
    <mergeCell ref="C50:D50"/>
    <mergeCell ref="C51:D51"/>
    <mergeCell ref="B48:D48"/>
    <mergeCell ref="C46:D46"/>
    <mergeCell ref="F37:H37"/>
    <mergeCell ref="C52:D52"/>
    <mergeCell ref="C53:D53"/>
    <mergeCell ref="C44:D44"/>
    <mergeCell ref="C45:D45"/>
    <mergeCell ref="C41:D41"/>
    <mergeCell ref="C42:D42"/>
    <mergeCell ref="C43:D43"/>
    <mergeCell ref="C39:D39"/>
    <mergeCell ref="C40:D40"/>
  </mergeCells>
  <dataValidations count="3">
    <dataValidation type="list" allowBlank="1" showInputMessage="1" showErrorMessage="1" sqref="E49" xr:uid="{4C3A6F9A-E6A3-4DDC-808D-A39C4B8F0FBC}">
      <formula1>$B$54:$B$57</formula1>
    </dataValidation>
    <dataValidation type="list" allowBlank="1" showInputMessage="1" showErrorMessage="1" sqref="E39:E48 E29:E32 E9:E18 E20:E27" xr:uid="{8E3CDCAA-F41D-40E1-AD22-9AB33405F1D4}">
      <formula1>$B$54:$B$56</formula1>
    </dataValidation>
    <dataValidation type="list" allowBlank="1" showInputMessage="1" showErrorMessage="1" sqref="B39:B47" xr:uid="{7BBEBA1F-6BB9-498D-9A9A-D9445063264B}">
      <formula1>$O$11:$O$15</formula1>
    </dataValidation>
  </dataValidations>
  <hyperlinks>
    <hyperlink ref="C28:D28" r:id="rId1" display="https://www.foodsaveapp.ch/" xr:uid="{1ACAFE31-BA08-4547-8B39-6D84C5555F90}"/>
    <hyperlink ref="C19:D19" r:id="rId2" display="siehe Informationsblatt dazu" xr:uid="{B3537CAD-C87B-4DD8-838E-40C3EAF05FB0}"/>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DAA8F-49F5-45A6-BCAC-5932C9F6B8EC}">
  <dimension ref="B1:AL28"/>
  <sheetViews>
    <sheetView showGridLines="0" zoomScale="90" zoomScaleNormal="90" workbookViewId="0">
      <pane xSplit="3" ySplit="13" topLeftCell="D14" activePane="bottomRight" state="frozen"/>
      <selection pane="topRight" activeCell="D1" sqref="D1"/>
      <selection pane="bottomLeft" activeCell="A14" sqref="A14"/>
      <selection pane="bottomRight" sqref="A1:XFD1048576"/>
    </sheetView>
  </sheetViews>
  <sheetFormatPr baseColWidth="10" defaultColWidth="11.54296875" defaultRowHeight="12.5" x14ac:dyDescent="0.25"/>
  <cols>
    <col min="1" max="1" width="2.6328125" customWidth="1"/>
    <col min="2" max="2" width="51.54296875" customWidth="1"/>
    <col min="3" max="3" width="38.08984375" customWidth="1"/>
    <col min="4" max="32" width="12.6328125" customWidth="1"/>
    <col min="35" max="35" width="29.54296875" customWidth="1"/>
    <col min="36" max="36" width="21.08984375" customWidth="1"/>
    <col min="37" max="37" width="24.6328125" customWidth="1"/>
    <col min="38" max="38" width="16.90625" customWidth="1"/>
  </cols>
  <sheetData>
    <row r="1" spans="2:38" ht="15.5" x14ac:dyDescent="0.35">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7"/>
    </row>
    <row r="2" spans="2:38" ht="19.5" customHeight="1" x14ac:dyDescent="0.35">
      <c r="B2" s="424" t="s">
        <v>36</v>
      </c>
      <c r="C2" s="424"/>
      <c r="E2" s="24" t="s">
        <v>37</v>
      </c>
      <c r="F2" s="24"/>
      <c r="G2" s="24"/>
      <c r="H2" s="24"/>
      <c r="I2" s="24"/>
      <c r="J2" s="24"/>
      <c r="K2" s="24"/>
      <c r="L2" s="24"/>
      <c r="M2" s="88"/>
      <c r="N2" s="88"/>
      <c r="O2" s="88"/>
      <c r="P2" s="88"/>
      <c r="Q2" s="88"/>
      <c r="R2" s="88"/>
      <c r="S2" s="88"/>
      <c r="T2" s="88"/>
      <c r="U2" s="88"/>
      <c r="V2" s="88"/>
      <c r="W2" s="88"/>
      <c r="X2" s="88"/>
      <c r="Y2" s="88"/>
      <c r="Z2" s="88"/>
      <c r="AA2" s="88"/>
      <c r="AB2" s="88"/>
      <c r="AC2" s="88"/>
      <c r="AD2" s="88"/>
      <c r="AE2" s="88"/>
      <c r="AF2" s="88"/>
      <c r="AG2" s="87"/>
    </row>
    <row r="3" spans="2:38" ht="15.65" customHeight="1" x14ac:dyDescent="0.35">
      <c r="B3" s="88"/>
      <c r="C3" s="88"/>
      <c r="E3" s="433" t="s">
        <v>38</v>
      </c>
      <c r="F3" s="433"/>
      <c r="G3" s="433"/>
      <c r="H3" s="433"/>
      <c r="I3" s="433"/>
      <c r="J3" s="433"/>
      <c r="K3" s="433"/>
      <c r="L3" s="433"/>
      <c r="M3" s="88"/>
      <c r="N3" s="88"/>
      <c r="O3" s="88"/>
      <c r="P3" s="88"/>
      <c r="Q3" s="88"/>
      <c r="R3" s="88"/>
      <c r="S3" s="88"/>
      <c r="T3" s="88"/>
      <c r="U3" s="88"/>
      <c r="V3" s="88"/>
      <c r="W3" s="88"/>
      <c r="X3" s="88"/>
      <c r="Y3" s="88"/>
      <c r="Z3" s="88"/>
      <c r="AA3" s="88"/>
      <c r="AB3" s="88"/>
      <c r="AC3" s="88"/>
      <c r="AD3" s="88"/>
      <c r="AE3" s="88"/>
      <c r="AF3" s="88"/>
      <c r="AG3" s="87"/>
    </row>
    <row r="4" spans="2:38" ht="15.5" x14ac:dyDescent="0.35">
      <c r="B4" s="88"/>
      <c r="C4" s="88"/>
      <c r="E4" s="433"/>
      <c r="F4" s="433"/>
      <c r="G4" s="433"/>
      <c r="H4" s="433"/>
      <c r="I4" s="433"/>
      <c r="J4" s="433"/>
      <c r="K4" s="433"/>
      <c r="L4" s="433"/>
      <c r="M4" s="88"/>
      <c r="N4" s="88"/>
      <c r="O4" s="88"/>
      <c r="P4" s="88"/>
      <c r="Q4" s="88"/>
      <c r="R4" s="88"/>
      <c r="S4" s="88"/>
      <c r="T4" s="88"/>
      <c r="U4" s="88"/>
      <c r="V4" s="88"/>
      <c r="W4" s="88"/>
      <c r="X4" s="88"/>
      <c r="Y4" s="88"/>
      <c r="Z4" s="88"/>
      <c r="AA4" s="88"/>
      <c r="AB4" s="88"/>
      <c r="AC4" s="88"/>
      <c r="AD4" s="88"/>
      <c r="AE4" s="88"/>
      <c r="AF4" s="88"/>
      <c r="AG4" s="87"/>
    </row>
    <row r="5" spans="2:38" ht="15.5" x14ac:dyDescent="0.35">
      <c r="B5" s="88"/>
      <c r="C5" s="88"/>
      <c r="E5" s="433"/>
      <c r="F5" s="433"/>
      <c r="G5" s="433"/>
      <c r="H5" s="433"/>
      <c r="I5" s="433"/>
      <c r="J5" s="433"/>
      <c r="K5" s="433"/>
      <c r="L5" s="433"/>
      <c r="M5" s="88"/>
      <c r="N5" s="88"/>
      <c r="O5" s="88"/>
      <c r="P5" s="88"/>
      <c r="Q5" s="88"/>
      <c r="R5" s="88"/>
      <c r="S5" s="88"/>
      <c r="T5" s="88"/>
      <c r="U5" s="88"/>
      <c r="V5" s="88"/>
      <c r="W5" s="88"/>
      <c r="X5" s="88"/>
      <c r="Y5" s="88"/>
      <c r="Z5" s="88"/>
      <c r="AA5" s="88"/>
      <c r="AB5" s="88"/>
      <c r="AC5" s="88"/>
      <c r="AD5" s="88"/>
      <c r="AE5" s="88"/>
      <c r="AF5" s="88"/>
      <c r="AG5" s="87"/>
    </row>
    <row r="6" spans="2:38" ht="16" thickBot="1" x14ac:dyDescent="0.4">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7"/>
      <c r="AI6" s="335" t="s">
        <v>350</v>
      </c>
      <c r="AJ6" s="6"/>
      <c r="AK6" s="6"/>
    </row>
    <row r="7" spans="2:38" ht="15.5" x14ac:dyDescent="0.35">
      <c r="B7" s="236"/>
      <c r="C7" s="237"/>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9"/>
      <c r="AG7" s="87"/>
      <c r="AI7" s="34" t="s">
        <v>346</v>
      </c>
      <c r="AJ7" s="4"/>
      <c r="AK7" s="10"/>
    </row>
    <row r="8" spans="2:38" ht="15.5" x14ac:dyDescent="0.35">
      <c r="B8" s="89" t="s">
        <v>39</v>
      </c>
      <c r="C8" s="92"/>
      <c r="D8" s="90"/>
      <c r="E8" s="93"/>
      <c r="F8" s="90"/>
      <c r="G8" s="90"/>
      <c r="H8" s="90"/>
      <c r="I8" s="90"/>
      <c r="J8" s="90"/>
      <c r="K8" s="90"/>
      <c r="L8" s="90"/>
      <c r="M8" s="90"/>
      <c r="N8" s="90"/>
      <c r="O8" s="90"/>
      <c r="P8" s="90"/>
      <c r="Q8" s="90"/>
      <c r="R8" s="90"/>
      <c r="S8" s="90"/>
      <c r="T8" s="90"/>
      <c r="U8" s="90"/>
      <c r="V8" s="93"/>
      <c r="W8" s="90"/>
      <c r="X8" s="90"/>
      <c r="Y8" s="90"/>
      <c r="Z8" s="90"/>
      <c r="AA8" s="90"/>
      <c r="AB8" s="90"/>
      <c r="AC8" s="90"/>
      <c r="AD8" s="90"/>
      <c r="AE8" s="90"/>
      <c r="AF8" s="91"/>
      <c r="AG8" s="87"/>
      <c r="AI8" s="35" t="s">
        <v>348</v>
      </c>
      <c r="AJ8" s="6"/>
      <c r="AK8" s="235"/>
    </row>
    <row r="9" spans="2:38" ht="15.5" x14ac:dyDescent="0.35">
      <c r="B9" s="89" t="s">
        <v>40</v>
      </c>
      <c r="C9" s="94"/>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1"/>
      <c r="AG9" s="87"/>
      <c r="AI9" s="35" t="s">
        <v>349</v>
      </c>
      <c r="AJ9" s="234"/>
      <c r="AK9" s="235"/>
    </row>
    <row r="10" spans="2:38" ht="15.5" x14ac:dyDescent="0.35">
      <c r="B10" s="89" t="s">
        <v>41</v>
      </c>
      <c r="C10" s="587"/>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1"/>
      <c r="AG10" s="87"/>
      <c r="AJ10" s="234"/>
      <c r="AK10" s="235"/>
    </row>
    <row r="11" spans="2:38" ht="15.5" x14ac:dyDescent="0.35">
      <c r="B11" s="89" t="s">
        <v>42</v>
      </c>
      <c r="C11" s="94"/>
      <c r="D11" s="95"/>
      <c r="E11" s="95"/>
      <c r="F11" s="95"/>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1"/>
      <c r="AG11" s="87"/>
      <c r="AI11" s="338" t="s">
        <v>351</v>
      </c>
      <c r="AK11" s="234"/>
      <c r="AL11" s="235"/>
    </row>
    <row r="12" spans="2:38" ht="18" customHeight="1" x14ac:dyDescent="0.3">
      <c r="B12" s="429"/>
      <c r="C12" s="430"/>
      <c r="D12" s="435" t="s">
        <v>43</v>
      </c>
      <c r="E12" s="436"/>
      <c r="F12" s="436"/>
      <c r="G12" s="436"/>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7"/>
      <c r="AG12" s="87"/>
      <c r="AI12" s="337" t="s">
        <v>352</v>
      </c>
      <c r="AJ12" s="233"/>
      <c r="AK12" s="234"/>
      <c r="AL12" s="235"/>
    </row>
    <row r="13" spans="2:38" ht="16" thickBot="1" x14ac:dyDescent="0.35">
      <c r="B13" s="431"/>
      <c r="C13" s="432"/>
      <c r="D13" s="96">
        <v>1</v>
      </c>
      <c r="E13" s="96">
        <v>2</v>
      </c>
      <c r="F13" s="96">
        <v>3</v>
      </c>
      <c r="G13" s="96">
        <v>4</v>
      </c>
      <c r="H13" s="96">
        <v>5</v>
      </c>
      <c r="I13" s="96">
        <v>6</v>
      </c>
      <c r="J13" s="96">
        <v>7</v>
      </c>
      <c r="K13" s="96">
        <v>8</v>
      </c>
      <c r="L13" s="96">
        <v>9</v>
      </c>
      <c r="M13" s="96">
        <v>10</v>
      </c>
      <c r="N13" s="96">
        <v>11</v>
      </c>
      <c r="O13" s="96">
        <v>12</v>
      </c>
      <c r="P13" s="96">
        <v>13</v>
      </c>
      <c r="Q13" s="96">
        <v>14</v>
      </c>
      <c r="R13" s="96">
        <v>15</v>
      </c>
      <c r="S13" s="96">
        <v>16</v>
      </c>
      <c r="T13" s="96">
        <v>17</v>
      </c>
      <c r="U13" s="96">
        <v>18</v>
      </c>
      <c r="V13" s="96">
        <v>19</v>
      </c>
      <c r="W13" s="96">
        <v>20</v>
      </c>
      <c r="X13" s="96">
        <v>21</v>
      </c>
      <c r="Y13" s="96">
        <v>22</v>
      </c>
      <c r="Z13" s="96">
        <v>23</v>
      </c>
      <c r="AA13" s="96">
        <v>24</v>
      </c>
      <c r="AB13" s="96">
        <v>25</v>
      </c>
      <c r="AC13" s="96">
        <v>26</v>
      </c>
      <c r="AD13" s="96">
        <v>27</v>
      </c>
      <c r="AE13" s="97">
        <v>28</v>
      </c>
      <c r="AF13" s="98" t="s">
        <v>44</v>
      </c>
      <c r="AG13" s="87"/>
      <c r="AH13" s="233"/>
      <c r="AI13" s="233" t="s">
        <v>353</v>
      </c>
      <c r="AJ13" s="233"/>
    </row>
    <row r="14" spans="2:38" ht="16" thickBot="1" x14ac:dyDescent="0.35">
      <c r="B14" s="324"/>
      <c r="C14" s="270" t="s">
        <v>45</v>
      </c>
      <c r="D14" s="585"/>
      <c r="E14" s="585"/>
      <c r="F14" s="585"/>
      <c r="G14" s="585"/>
      <c r="H14" s="585"/>
      <c r="I14" s="585"/>
      <c r="J14" s="585"/>
      <c r="K14" s="585"/>
      <c r="L14" s="585"/>
      <c r="M14" s="585"/>
      <c r="N14" s="585"/>
      <c r="O14" s="585"/>
      <c r="P14" s="585"/>
      <c r="Q14" s="585"/>
      <c r="R14" s="585"/>
      <c r="S14" s="585"/>
      <c r="T14" s="585"/>
      <c r="U14" s="585"/>
      <c r="V14" s="585"/>
      <c r="W14" s="585"/>
      <c r="X14" s="585"/>
      <c r="Y14" s="585"/>
      <c r="Z14" s="585"/>
      <c r="AA14" s="585"/>
      <c r="AB14" s="585"/>
      <c r="AC14" s="585"/>
      <c r="AD14" s="585"/>
      <c r="AE14" s="586"/>
      <c r="AF14" s="269"/>
      <c r="AG14" s="87"/>
      <c r="AH14" s="233"/>
      <c r="AI14" s="233" t="s">
        <v>354</v>
      </c>
      <c r="AJ14" s="233"/>
    </row>
    <row r="15" spans="2:38" ht="18" customHeight="1" thickBot="1" x14ac:dyDescent="0.35">
      <c r="B15" s="438" t="s">
        <v>46</v>
      </c>
      <c r="C15" s="439"/>
      <c r="D15" s="425"/>
      <c r="E15" s="426"/>
      <c r="F15" s="426"/>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6"/>
      <c r="AF15" s="442"/>
      <c r="AG15" s="87"/>
      <c r="AH15" s="233"/>
      <c r="AI15" s="233"/>
      <c r="AJ15" s="233"/>
      <c r="AK15" s="233"/>
    </row>
    <row r="16" spans="2:38" ht="18" customHeight="1" x14ac:dyDescent="0.3">
      <c r="B16" s="99" t="s">
        <v>47</v>
      </c>
      <c r="C16" s="100" t="s">
        <v>346</v>
      </c>
      <c r="D16" s="427"/>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43"/>
      <c r="AG16" s="87"/>
      <c r="AH16" s="233"/>
      <c r="AI16" s="12"/>
      <c r="AK16" s="233"/>
    </row>
    <row r="17" spans="2:37" ht="18" customHeight="1" x14ac:dyDescent="0.3">
      <c r="B17" s="101"/>
      <c r="C17" s="339" t="str">
        <f>IF(C16=AI7,AI11,(IF(C16=AI8,AI13,IF(C16=AI9,AI14," "))))</f>
        <v>pasti principali (pp), senza pasti secondari (ps)</v>
      </c>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40"/>
      <c r="AF17" s="443"/>
      <c r="AG17" s="87"/>
      <c r="AI17" s="12"/>
      <c r="AK17" s="233"/>
    </row>
    <row r="18" spans="2:37" ht="18" customHeight="1" thickBot="1" x14ac:dyDescent="0.35">
      <c r="B18" s="336"/>
      <c r="C18" s="340" t="str">
        <f>IF(C16=AI7,AI12," ")</f>
        <v>pasti secondari convertiti in pasti principali (pp)</v>
      </c>
      <c r="D18" s="354"/>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41"/>
      <c r="AF18" s="444"/>
      <c r="AG18" s="87"/>
    </row>
    <row r="19" spans="2:37" ht="18" customHeight="1" thickBot="1" x14ac:dyDescent="0.4">
      <c r="B19" s="405" t="s">
        <v>48</v>
      </c>
      <c r="C19" s="406"/>
      <c r="D19" s="355">
        <f>IF($C$16=$AI$7, D17+D18,D17/0.45)</f>
        <v>0</v>
      </c>
      <c r="E19" s="328">
        <f t="shared" ref="E19:AE19" si="0">IF($C$16="Anzahl Hauptmahlzeiten", E17+E18,E17/0.45)</f>
        <v>0</v>
      </c>
      <c r="F19" s="328">
        <f t="shared" si="0"/>
        <v>0</v>
      </c>
      <c r="G19" s="328">
        <f t="shared" si="0"/>
        <v>0</v>
      </c>
      <c r="H19" s="328">
        <f t="shared" si="0"/>
        <v>0</v>
      </c>
      <c r="I19" s="328">
        <f t="shared" si="0"/>
        <v>0</v>
      </c>
      <c r="J19" s="328">
        <f t="shared" si="0"/>
        <v>0</v>
      </c>
      <c r="K19" s="328">
        <f t="shared" si="0"/>
        <v>0</v>
      </c>
      <c r="L19" s="328">
        <f t="shared" si="0"/>
        <v>0</v>
      </c>
      <c r="M19" s="328">
        <f t="shared" si="0"/>
        <v>0</v>
      </c>
      <c r="N19" s="328">
        <f t="shared" si="0"/>
        <v>0</v>
      </c>
      <c r="O19" s="328">
        <f t="shared" si="0"/>
        <v>0</v>
      </c>
      <c r="P19" s="328">
        <f t="shared" si="0"/>
        <v>0</v>
      </c>
      <c r="Q19" s="328">
        <f t="shared" si="0"/>
        <v>0</v>
      </c>
      <c r="R19" s="328">
        <f t="shared" si="0"/>
        <v>0</v>
      </c>
      <c r="S19" s="328">
        <f t="shared" si="0"/>
        <v>0</v>
      </c>
      <c r="T19" s="328">
        <f t="shared" si="0"/>
        <v>0</v>
      </c>
      <c r="U19" s="328">
        <f t="shared" si="0"/>
        <v>0</v>
      </c>
      <c r="V19" s="328">
        <f t="shared" si="0"/>
        <v>0</v>
      </c>
      <c r="W19" s="328">
        <f t="shared" si="0"/>
        <v>0</v>
      </c>
      <c r="X19" s="328">
        <f t="shared" si="0"/>
        <v>0</v>
      </c>
      <c r="Y19" s="328">
        <f t="shared" si="0"/>
        <v>0</v>
      </c>
      <c r="Z19" s="328">
        <f t="shared" si="0"/>
        <v>0</v>
      </c>
      <c r="AA19" s="328">
        <f t="shared" si="0"/>
        <v>0</v>
      </c>
      <c r="AB19" s="328">
        <f t="shared" si="0"/>
        <v>0</v>
      </c>
      <c r="AC19" s="328">
        <f t="shared" si="0"/>
        <v>0</v>
      </c>
      <c r="AD19" s="328">
        <f t="shared" si="0"/>
        <v>0</v>
      </c>
      <c r="AE19" s="329">
        <f t="shared" si="0"/>
        <v>0</v>
      </c>
      <c r="AF19" s="227">
        <f>SUM(D19:AE19)</f>
        <v>0</v>
      </c>
      <c r="AG19" s="87"/>
    </row>
    <row r="20" spans="2:37" ht="18" customHeight="1" thickBot="1" x14ac:dyDescent="0.35">
      <c r="B20" s="438" t="s">
        <v>49</v>
      </c>
      <c r="C20" s="439"/>
      <c r="D20" s="447"/>
      <c r="E20" s="448"/>
      <c r="F20" s="448"/>
      <c r="G20" s="448"/>
      <c r="H20" s="448"/>
      <c r="I20" s="448"/>
      <c r="J20" s="448"/>
      <c r="K20" s="448"/>
      <c r="L20" s="448"/>
      <c r="M20" s="448"/>
      <c r="N20" s="448"/>
      <c r="O20" s="448"/>
      <c r="P20" s="448"/>
      <c r="Q20" s="448"/>
      <c r="R20" s="448"/>
      <c r="S20" s="448"/>
      <c r="T20" s="448"/>
      <c r="U20" s="448"/>
      <c r="V20" s="448"/>
      <c r="W20" s="448"/>
      <c r="X20" s="448"/>
      <c r="Y20" s="448"/>
      <c r="Z20" s="448"/>
      <c r="AA20" s="448"/>
      <c r="AB20" s="448"/>
      <c r="AC20" s="448"/>
      <c r="AD20" s="448"/>
      <c r="AE20" s="448"/>
      <c r="AF20" s="325"/>
      <c r="AG20" s="87"/>
    </row>
    <row r="21" spans="2:37" ht="27" customHeight="1" thickBot="1" x14ac:dyDescent="0.4">
      <c r="B21" s="445" t="s">
        <v>50</v>
      </c>
      <c r="C21" s="446"/>
      <c r="D21" s="330"/>
      <c r="E21" s="331"/>
      <c r="F21" s="331"/>
      <c r="G21" s="331"/>
      <c r="H21" s="331"/>
      <c r="I21" s="331"/>
      <c r="J21" s="331"/>
      <c r="K21" s="331"/>
      <c r="L21" s="331"/>
      <c r="M21" s="331"/>
      <c r="N21" s="331"/>
      <c r="O21" s="331"/>
      <c r="P21" s="331"/>
      <c r="Q21" s="331"/>
      <c r="R21" s="331"/>
      <c r="S21" s="331"/>
      <c r="T21" s="332"/>
      <c r="U21" s="332"/>
      <c r="V21" s="332"/>
      <c r="W21" s="332"/>
      <c r="X21" s="332"/>
      <c r="Y21" s="332"/>
      <c r="Z21" s="332"/>
      <c r="AA21" s="332"/>
      <c r="AB21" s="332"/>
      <c r="AC21" s="332"/>
      <c r="AD21" s="332"/>
      <c r="AE21" s="333"/>
      <c r="AF21" s="227">
        <f>SUM(D21:AE21)</f>
        <v>0</v>
      </c>
      <c r="AG21" s="87"/>
    </row>
    <row r="22" spans="2:37" ht="27" customHeight="1" thickBot="1" x14ac:dyDescent="0.4">
      <c r="B22" s="445" t="s">
        <v>51</v>
      </c>
      <c r="C22" s="446"/>
      <c r="D22" s="330"/>
      <c r="E22" s="331"/>
      <c r="F22" s="331"/>
      <c r="G22" s="331"/>
      <c r="H22" s="331"/>
      <c r="I22" s="331"/>
      <c r="J22" s="331"/>
      <c r="K22" s="331"/>
      <c r="L22" s="331"/>
      <c r="M22" s="331"/>
      <c r="N22" s="331"/>
      <c r="O22" s="331"/>
      <c r="P22" s="331"/>
      <c r="Q22" s="331"/>
      <c r="R22" s="331"/>
      <c r="S22" s="331"/>
      <c r="T22" s="332"/>
      <c r="U22" s="332"/>
      <c r="V22" s="332"/>
      <c r="W22" s="332"/>
      <c r="X22" s="332"/>
      <c r="Y22" s="332"/>
      <c r="Z22" s="332"/>
      <c r="AA22" s="332"/>
      <c r="AB22" s="332"/>
      <c r="AC22" s="332"/>
      <c r="AD22" s="332"/>
      <c r="AE22" s="333"/>
      <c r="AF22" s="227">
        <f>SUM(D22:AE22)</f>
        <v>0</v>
      </c>
      <c r="AG22" s="87"/>
    </row>
    <row r="23" spans="2:37" ht="27" customHeight="1" thickBot="1" x14ac:dyDescent="0.4">
      <c r="B23" s="445" t="s">
        <v>52</v>
      </c>
      <c r="C23" s="446"/>
      <c r="D23" s="330"/>
      <c r="E23" s="331"/>
      <c r="F23" s="331"/>
      <c r="G23" s="331"/>
      <c r="H23" s="331"/>
      <c r="I23" s="331"/>
      <c r="J23" s="331"/>
      <c r="K23" s="331"/>
      <c r="L23" s="331"/>
      <c r="M23" s="331"/>
      <c r="N23" s="331"/>
      <c r="O23" s="331"/>
      <c r="P23" s="331"/>
      <c r="Q23" s="331"/>
      <c r="R23" s="331"/>
      <c r="S23" s="331"/>
      <c r="T23" s="332"/>
      <c r="U23" s="332"/>
      <c r="V23" s="332"/>
      <c r="W23" s="332"/>
      <c r="X23" s="332"/>
      <c r="Y23" s="332"/>
      <c r="Z23" s="332"/>
      <c r="AA23" s="332"/>
      <c r="AB23" s="332"/>
      <c r="AC23" s="332"/>
      <c r="AD23" s="332"/>
      <c r="AE23" s="333"/>
      <c r="AF23" s="227">
        <f>SUM(D23:AE23)</f>
        <v>0</v>
      </c>
      <c r="AG23" s="87"/>
    </row>
    <row r="24" spans="2:37" ht="18" customHeight="1" thickBot="1" x14ac:dyDescent="0.4">
      <c r="B24" s="440" t="s">
        <v>53</v>
      </c>
      <c r="C24" s="441"/>
      <c r="D24" s="225">
        <f t="shared" ref="D24:AF24" si="1">SUM(D21:D23)</f>
        <v>0</v>
      </c>
      <c r="E24" s="225">
        <f t="shared" si="1"/>
        <v>0</v>
      </c>
      <c r="F24" s="225">
        <f t="shared" si="1"/>
        <v>0</v>
      </c>
      <c r="G24" s="225">
        <f t="shared" si="1"/>
        <v>0</v>
      </c>
      <c r="H24" s="225">
        <f t="shared" si="1"/>
        <v>0</v>
      </c>
      <c r="I24" s="225">
        <f t="shared" si="1"/>
        <v>0</v>
      </c>
      <c r="J24" s="225">
        <f t="shared" si="1"/>
        <v>0</v>
      </c>
      <c r="K24" s="225">
        <f t="shared" si="1"/>
        <v>0</v>
      </c>
      <c r="L24" s="225">
        <f t="shared" si="1"/>
        <v>0</v>
      </c>
      <c r="M24" s="225">
        <f t="shared" si="1"/>
        <v>0</v>
      </c>
      <c r="N24" s="225">
        <f t="shared" si="1"/>
        <v>0</v>
      </c>
      <c r="O24" s="225">
        <f t="shared" si="1"/>
        <v>0</v>
      </c>
      <c r="P24" s="225">
        <f t="shared" si="1"/>
        <v>0</v>
      </c>
      <c r="Q24" s="225">
        <f t="shared" si="1"/>
        <v>0</v>
      </c>
      <c r="R24" s="225">
        <f t="shared" si="1"/>
        <v>0</v>
      </c>
      <c r="S24" s="225">
        <f t="shared" si="1"/>
        <v>0</v>
      </c>
      <c r="T24" s="225">
        <f t="shared" si="1"/>
        <v>0</v>
      </c>
      <c r="U24" s="225">
        <f t="shared" si="1"/>
        <v>0</v>
      </c>
      <c r="V24" s="225">
        <f t="shared" si="1"/>
        <v>0</v>
      </c>
      <c r="W24" s="225">
        <f t="shared" si="1"/>
        <v>0</v>
      </c>
      <c r="X24" s="225">
        <f t="shared" si="1"/>
        <v>0</v>
      </c>
      <c r="Y24" s="225">
        <f t="shared" si="1"/>
        <v>0</v>
      </c>
      <c r="Z24" s="225">
        <f t="shared" si="1"/>
        <v>0</v>
      </c>
      <c r="AA24" s="225">
        <f t="shared" si="1"/>
        <v>0</v>
      </c>
      <c r="AB24" s="225">
        <f t="shared" si="1"/>
        <v>0</v>
      </c>
      <c r="AC24" s="225">
        <f t="shared" si="1"/>
        <v>0</v>
      </c>
      <c r="AD24" s="225">
        <f t="shared" si="1"/>
        <v>0</v>
      </c>
      <c r="AE24" s="226">
        <f t="shared" si="1"/>
        <v>0</v>
      </c>
      <c r="AF24" s="227">
        <f t="shared" si="1"/>
        <v>0</v>
      </c>
      <c r="AG24" s="87"/>
    </row>
    <row r="25" spans="2:37" ht="18" customHeight="1" thickBot="1" x14ac:dyDescent="0.4">
      <c r="B25" s="405" t="s">
        <v>35</v>
      </c>
      <c r="C25" s="434"/>
      <c r="D25" s="225">
        <f t="shared" ref="D25:AF25" si="2">IF((D24&gt;0),(D24/D19)*1000,0)</f>
        <v>0</v>
      </c>
      <c r="E25" s="225">
        <f t="shared" si="2"/>
        <v>0</v>
      </c>
      <c r="F25" s="225">
        <f t="shared" si="2"/>
        <v>0</v>
      </c>
      <c r="G25" s="225">
        <f t="shared" si="2"/>
        <v>0</v>
      </c>
      <c r="H25" s="225">
        <f t="shared" si="2"/>
        <v>0</v>
      </c>
      <c r="I25" s="225">
        <f t="shared" si="2"/>
        <v>0</v>
      </c>
      <c r="J25" s="225">
        <f t="shared" si="2"/>
        <v>0</v>
      </c>
      <c r="K25" s="225">
        <f t="shared" si="2"/>
        <v>0</v>
      </c>
      <c r="L25" s="225">
        <f t="shared" si="2"/>
        <v>0</v>
      </c>
      <c r="M25" s="225">
        <f t="shared" si="2"/>
        <v>0</v>
      </c>
      <c r="N25" s="225">
        <f t="shared" si="2"/>
        <v>0</v>
      </c>
      <c r="O25" s="225">
        <f t="shared" si="2"/>
        <v>0</v>
      </c>
      <c r="P25" s="225">
        <f t="shared" si="2"/>
        <v>0</v>
      </c>
      <c r="Q25" s="225">
        <f t="shared" si="2"/>
        <v>0</v>
      </c>
      <c r="R25" s="225">
        <f t="shared" si="2"/>
        <v>0</v>
      </c>
      <c r="S25" s="225">
        <f t="shared" si="2"/>
        <v>0</v>
      </c>
      <c r="T25" s="225">
        <f t="shared" si="2"/>
        <v>0</v>
      </c>
      <c r="U25" s="225">
        <f t="shared" si="2"/>
        <v>0</v>
      </c>
      <c r="V25" s="225">
        <f t="shared" si="2"/>
        <v>0</v>
      </c>
      <c r="W25" s="225">
        <f t="shared" si="2"/>
        <v>0</v>
      </c>
      <c r="X25" s="225">
        <f t="shared" si="2"/>
        <v>0</v>
      </c>
      <c r="Y25" s="225">
        <f t="shared" si="2"/>
        <v>0</v>
      </c>
      <c r="Z25" s="225">
        <f t="shared" si="2"/>
        <v>0</v>
      </c>
      <c r="AA25" s="225">
        <f t="shared" si="2"/>
        <v>0</v>
      </c>
      <c r="AB25" s="225">
        <f t="shared" si="2"/>
        <v>0</v>
      </c>
      <c r="AC25" s="225">
        <f t="shared" si="2"/>
        <v>0</v>
      </c>
      <c r="AD25" s="225">
        <f t="shared" si="2"/>
        <v>0</v>
      </c>
      <c r="AE25" s="226">
        <f t="shared" si="2"/>
        <v>0</v>
      </c>
      <c r="AF25" s="228">
        <f t="shared" si="2"/>
        <v>0</v>
      </c>
      <c r="AG25" s="87"/>
    </row>
    <row r="26" spans="2:37" ht="15.5" x14ac:dyDescent="0.35">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7"/>
    </row>
    <row r="27" spans="2:37" ht="15.5" x14ac:dyDescent="0.35">
      <c r="B27" s="88"/>
      <c r="C27" s="88"/>
      <c r="D27" s="102"/>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7"/>
    </row>
    <row r="28" spans="2:37" x14ac:dyDescent="0.25">
      <c r="B28" s="8"/>
    </row>
  </sheetData>
  <sheetProtection selectLockedCells="1"/>
  <mergeCells count="15">
    <mergeCell ref="B2:C2"/>
    <mergeCell ref="E3:L5"/>
    <mergeCell ref="B12:C13"/>
    <mergeCell ref="D12:AF12"/>
    <mergeCell ref="B15:C15"/>
    <mergeCell ref="D15:AE16"/>
    <mergeCell ref="AF15:AF18"/>
    <mergeCell ref="B24:C24"/>
    <mergeCell ref="B25:C25"/>
    <mergeCell ref="B19:C19"/>
    <mergeCell ref="B20:C20"/>
    <mergeCell ref="D20:AE20"/>
    <mergeCell ref="B21:C21"/>
    <mergeCell ref="B22:C22"/>
    <mergeCell ref="B23:C23"/>
  </mergeCells>
  <dataValidations count="2">
    <dataValidation type="list" allowBlank="1" showInputMessage="1" showErrorMessage="1" prompt="Si prega di selezionare le unità di misura per il calcolo delle perdite alimentari " sqref="C16" xr:uid="{53A4D3CD-B6C1-4057-9D27-5123C3449BFB}">
      <formula1>$AI$7:$AI$9</formula1>
    </dataValidation>
    <dataValidation allowBlank="1" showInputMessage="1" showErrorMessage="1" prompt="Si prega di indicare il periodo in cui è stata effettuata la misurazione." sqref="C9" xr:uid="{8993815A-3031-4FBD-9630-53499FA7F682}"/>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CA077-844F-43FB-877C-0436772E62A5}">
  <sheetPr>
    <pageSetUpPr autoPageBreaks="0"/>
  </sheetPr>
  <dimension ref="A2:Q68"/>
  <sheetViews>
    <sheetView showGridLines="0" zoomScale="90" zoomScaleNormal="90" workbookViewId="0">
      <selection sqref="A1:XFD1048576"/>
    </sheetView>
  </sheetViews>
  <sheetFormatPr baseColWidth="10" defaultColWidth="11.453125" defaultRowHeight="12.5" x14ac:dyDescent="0.25"/>
  <cols>
    <col min="1" max="1" width="10.453125" style="15" customWidth="1"/>
    <col min="2" max="2" width="33.54296875" style="15" customWidth="1"/>
    <col min="3" max="3" width="36.453125" style="15" customWidth="1"/>
    <col min="4" max="4" width="38.36328125" style="15" customWidth="1"/>
    <col min="5" max="5" width="33" style="15" customWidth="1"/>
    <col min="6" max="7" width="30.6328125" style="15" customWidth="1"/>
    <col min="8" max="8" width="43" style="15" customWidth="1"/>
    <col min="9" max="9" width="34.08984375" style="15" customWidth="1"/>
    <col min="10" max="10" width="24" style="15" customWidth="1"/>
    <col min="11" max="14" width="11.453125" style="15"/>
    <col min="15" max="15" width="0" style="15" hidden="1" customWidth="1"/>
    <col min="16" max="16384" width="11.453125" style="15"/>
  </cols>
  <sheetData>
    <row r="2" spans="2:15" ht="13.75" thickBot="1" x14ac:dyDescent="0.3"/>
    <row r="3" spans="2:15" ht="24.75" customHeight="1" x14ac:dyDescent="0.25">
      <c r="B3" s="267" t="s">
        <v>39</v>
      </c>
      <c r="C3" s="264"/>
    </row>
    <row r="4" spans="2:15" ht="24.75" customHeight="1" thickBot="1" x14ac:dyDescent="0.3">
      <c r="B4" s="265" t="s">
        <v>42</v>
      </c>
      <c r="C4" s="266"/>
    </row>
    <row r="5" spans="2:15" ht="13.75" thickBot="1" x14ac:dyDescent="0.3"/>
    <row r="6" spans="2:15" ht="24" customHeight="1" thickBot="1" x14ac:dyDescent="0.3">
      <c r="B6" s="465" t="s">
        <v>57</v>
      </c>
      <c r="C6" s="466"/>
      <c r="D6" s="466"/>
      <c r="E6" s="467"/>
      <c r="F6" s="466"/>
      <c r="G6" s="466"/>
      <c r="H6" s="468"/>
    </row>
    <row r="7" spans="2:15" ht="38.25" customHeight="1" thickBot="1" x14ac:dyDescent="0.3">
      <c r="B7" s="31"/>
      <c r="C7" s="32"/>
      <c r="D7" s="32"/>
      <c r="E7" s="82" t="s">
        <v>58</v>
      </c>
      <c r="F7" s="469" t="s">
        <v>59</v>
      </c>
      <c r="G7" s="470"/>
      <c r="H7" s="470"/>
      <c r="I7" s="316"/>
    </row>
    <row r="8" spans="2:15" ht="169.25" customHeight="1" thickBot="1" x14ac:dyDescent="0.3">
      <c r="B8" s="471" t="s">
        <v>60</v>
      </c>
      <c r="C8" s="472"/>
      <c r="D8" s="472"/>
      <c r="E8" s="78" t="s">
        <v>61</v>
      </c>
      <c r="F8" s="79" t="s">
        <v>62</v>
      </c>
      <c r="G8" s="80" t="s">
        <v>63</v>
      </c>
      <c r="H8" s="81" t="s">
        <v>64</v>
      </c>
      <c r="I8" s="77"/>
      <c r="J8" s="76"/>
    </row>
    <row r="9" spans="2:15" ht="50.25" customHeight="1" x14ac:dyDescent="0.25">
      <c r="B9" s="491" t="s">
        <v>65</v>
      </c>
      <c r="C9" s="473" t="s">
        <v>66</v>
      </c>
      <c r="D9" s="474"/>
      <c r="E9" s="323"/>
      <c r="F9" s="62"/>
      <c r="G9" s="63"/>
      <c r="H9" s="62"/>
      <c r="I9" s="75"/>
    </row>
    <row r="10" spans="2:15" ht="50.25" customHeight="1" x14ac:dyDescent="0.25">
      <c r="B10" s="492"/>
      <c r="C10" s="475" t="s">
        <v>67</v>
      </c>
      <c r="D10" s="476"/>
      <c r="E10" s="323"/>
      <c r="F10" s="64"/>
      <c r="G10" s="65"/>
      <c r="H10" s="64"/>
    </row>
    <row r="11" spans="2:15" ht="56.25" customHeight="1" x14ac:dyDescent="0.25">
      <c r="B11" s="492"/>
      <c r="C11" s="475" t="s">
        <v>68</v>
      </c>
      <c r="D11" s="476"/>
      <c r="E11" s="323"/>
      <c r="F11" s="64"/>
      <c r="G11" s="65"/>
      <c r="H11" s="64"/>
      <c r="O11" s="15" t="s">
        <v>9</v>
      </c>
    </row>
    <row r="12" spans="2:15" ht="50.25" customHeight="1" x14ac:dyDescent="0.25">
      <c r="B12" s="492"/>
      <c r="C12" s="475" t="s">
        <v>70</v>
      </c>
      <c r="D12" s="476"/>
      <c r="E12" s="323"/>
      <c r="F12" s="64"/>
      <c r="G12" s="65"/>
      <c r="H12" s="64"/>
    </row>
    <row r="13" spans="2:15" ht="50.25" customHeight="1" x14ac:dyDescent="0.25">
      <c r="B13" s="492"/>
      <c r="C13" s="475" t="s">
        <v>71</v>
      </c>
      <c r="D13" s="476"/>
      <c r="E13" s="323"/>
      <c r="F13" s="64"/>
      <c r="G13" s="65"/>
      <c r="H13" s="64"/>
      <c r="O13" s="15" t="s">
        <v>0</v>
      </c>
    </row>
    <row r="14" spans="2:15" ht="50.25" customHeight="1" x14ac:dyDescent="0.25">
      <c r="B14" s="492"/>
      <c r="C14" s="475" t="s">
        <v>73</v>
      </c>
      <c r="D14" s="476"/>
      <c r="E14" s="323"/>
      <c r="F14" s="64"/>
      <c r="G14" s="65"/>
      <c r="H14" s="64"/>
      <c r="O14" s="15" t="s">
        <v>6</v>
      </c>
    </row>
    <row r="15" spans="2:15" ht="50.25" customHeight="1" x14ac:dyDescent="0.25">
      <c r="B15" s="492"/>
      <c r="C15" s="475" t="s">
        <v>355</v>
      </c>
      <c r="D15" s="476"/>
      <c r="E15" s="323"/>
      <c r="F15" s="64"/>
      <c r="G15" s="65"/>
      <c r="H15" s="64"/>
      <c r="O15" s="15" t="s">
        <v>7</v>
      </c>
    </row>
    <row r="16" spans="2:15" ht="50.25" customHeight="1" x14ac:dyDescent="0.25">
      <c r="B16" s="492"/>
      <c r="C16" s="475" t="s">
        <v>76</v>
      </c>
      <c r="D16" s="476"/>
      <c r="E16" s="323"/>
      <c r="F16" s="64"/>
      <c r="G16" s="65"/>
      <c r="H16" s="64"/>
      <c r="J16" s="33"/>
    </row>
    <row r="17" spans="1:10" ht="50.25" customHeight="1" x14ac:dyDescent="0.25">
      <c r="B17" s="492"/>
      <c r="C17" s="475" t="s">
        <v>77</v>
      </c>
      <c r="D17" s="476"/>
      <c r="E17" s="323"/>
      <c r="F17" s="64"/>
      <c r="G17" s="65"/>
      <c r="H17" s="64"/>
      <c r="J17" s="33"/>
    </row>
    <row r="18" spans="1:10" ht="33" customHeight="1" x14ac:dyDescent="0.25">
      <c r="B18" s="492"/>
      <c r="C18" s="501" t="s">
        <v>78</v>
      </c>
      <c r="D18" s="501"/>
      <c r="E18" s="510"/>
      <c r="F18" s="516"/>
      <c r="G18" s="506"/>
      <c r="H18" s="506"/>
    </row>
    <row r="19" spans="1:10" ht="12.75" customHeight="1" x14ac:dyDescent="0.25">
      <c r="B19" s="492"/>
      <c r="C19" s="497" t="s">
        <v>79</v>
      </c>
      <c r="D19" s="497"/>
      <c r="E19" s="511"/>
      <c r="F19" s="517"/>
      <c r="G19" s="507"/>
      <c r="H19" s="507"/>
    </row>
    <row r="20" spans="1:10" ht="50.25" customHeight="1" thickBot="1" x14ac:dyDescent="0.3">
      <c r="B20" s="493"/>
      <c r="C20" s="502" t="s">
        <v>80</v>
      </c>
      <c r="D20" s="503"/>
      <c r="E20" s="300"/>
      <c r="F20" s="66"/>
      <c r="G20" s="67"/>
      <c r="H20" s="67"/>
    </row>
    <row r="21" spans="1:10" ht="50.25" customHeight="1" x14ac:dyDescent="0.25">
      <c r="B21" s="491" t="s">
        <v>81</v>
      </c>
      <c r="C21" s="504" t="s">
        <v>82</v>
      </c>
      <c r="D21" s="505"/>
      <c r="E21" s="323"/>
      <c r="F21" s="298"/>
      <c r="G21" s="299"/>
      <c r="H21" s="299"/>
    </row>
    <row r="22" spans="1:10" ht="50.25" customHeight="1" x14ac:dyDescent="0.25">
      <c r="B22" s="492"/>
      <c r="C22" s="498" t="s">
        <v>83</v>
      </c>
      <c r="D22" s="499"/>
      <c r="E22" s="323"/>
      <c r="F22" s="303"/>
      <c r="G22" s="65"/>
      <c r="H22" s="65"/>
    </row>
    <row r="23" spans="1:10" ht="50.25" customHeight="1" x14ac:dyDescent="0.25">
      <c r="B23" s="500"/>
      <c r="C23" s="487" t="s">
        <v>84</v>
      </c>
      <c r="D23" s="476"/>
      <c r="E23" s="295"/>
      <c r="F23" s="301"/>
      <c r="G23" s="299"/>
      <c r="H23" s="299"/>
    </row>
    <row r="24" spans="1:10" ht="50.25" customHeight="1" thickBot="1" x14ac:dyDescent="0.3">
      <c r="B24" s="493"/>
      <c r="C24" s="487" t="s">
        <v>85</v>
      </c>
      <c r="D24" s="476"/>
      <c r="E24" s="300"/>
      <c r="F24" s="302"/>
      <c r="G24" s="67"/>
      <c r="H24" s="67"/>
    </row>
    <row r="25" spans="1:10" ht="50.25" customHeight="1" x14ac:dyDescent="0.25">
      <c r="B25" s="491" t="s">
        <v>86</v>
      </c>
      <c r="C25" s="473" t="s">
        <v>87</v>
      </c>
      <c r="D25" s="505"/>
      <c r="E25" s="323"/>
      <c r="F25" s="298"/>
      <c r="G25" s="299"/>
      <c r="H25" s="299"/>
    </row>
    <row r="26" spans="1:10" ht="65.25" customHeight="1" x14ac:dyDescent="0.25">
      <c r="B26" s="492"/>
      <c r="C26" s="475" t="s">
        <v>88</v>
      </c>
      <c r="D26" s="488"/>
      <c r="E26" s="323"/>
      <c r="F26" s="64"/>
      <c r="G26" s="65"/>
      <c r="H26" s="65"/>
    </row>
    <row r="27" spans="1:10" ht="50.25" customHeight="1" x14ac:dyDescent="0.25">
      <c r="A27" s="25"/>
      <c r="B27" s="492"/>
      <c r="C27" s="496" t="s">
        <v>89</v>
      </c>
      <c r="D27" s="496"/>
      <c r="E27" s="510"/>
      <c r="F27" s="512"/>
      <c r="G27" s="514"/>
      <c r="H27" s="514"/>
    </row>
    <row r="28" spans="1:10" ht="12.75" customHeight="1" x14ac:dyDescent="0.25">
      <c r="A28" s="25"/>
      <c r="B28" s="492"/>
      <c r="C28" s="508" t="s">
        <v>90</v>
      </c>
      <c r="D28" s="509"/>
      <c r="E28" s="511"/>
      <c r="F28" s="513"/>
      <c r="G28" s="515"/>
      <c r="H28" s="515"/>
    </row>
    <row r="29" spans="1:10" ht="94.25" customHeight="1" x14ac:dyDescent="0.25">
      <c r="B29" s="492"/>
      <c r="C29" s="475" t="s">
        <v>91</v>
      </c>
      <c r="D29" s="488"/>
      <c r="E29" s="323"/>
      <c r="F29" s="304"/>
      <c r="G29" s="69"/>
      <c r="H29" s="305"/>
    </row>
    <row r="30" spans="1:10" ht="60.65" customHeight="1" x14ac:dyDescent="0.25">
      <c r="B30" s="492"/>
      <c r="C30" s="475" t="s">
        <v>92</v>
      </c>
      <c r="D30" s="476"/>
      <c r="E30" s="323"/>
      <c r="F30" s="301"/>
      <c r="G30" s="299"/>
      <c r="H30" s="65"/>
    </row>
    <row r="31" spans="1:10" ht="65.25" customHeight="1" thickBot="1" x14ac:dyDescent="0.3">
      <c r="B31" s="493"/>
      <c r="C31" s="494" t="s">
        <v>93</v>
      </c>
      <c r="D31" s="495"/>
      <c r="E31" s="306"/>
      <c r="F31" s="302"/>
      <c r="G31" s="67"/>
      <c r="H31" s="67"/>
    </row>
    <row r="32" spans="1:10" ht="50.25" customHeight="1" x14ac:dyDescent="0.25">
      <c r="B32" s="491" t="s">
        <v>94</v>
      </c>
      <c r="C32" s="477" t="s">
        <v>95</v>
      </c>
      <c r="D32" s="478"/>
      <c r="E32" s="307"/>
      <c r="F32" s="308"/>
      <c r="G32" s="63"/>
      <c r="H32" s="309"/>
    </row>
    <row r="33" spans="1:9" ht="50.25" customHeight="1" x14ac:dyDescent="0.25">
      <c r="A33" s="284"/>
      <c r="B33" s="492"/>
      <c r="C33" s="487" t="s">
        <v>96</v>
      </c>
      <c r="D33" s="488"/>
      <c r="E33" s="311"/>
      <c r="F33" s="312"/>
      <c r="G33" s="65"/>
      <c r="H33" s="310"/>
    </row>
    <row r="34" spans="1:9" ht="50.25" customHeight="1" x14ac:dyDescent="0.25">
      <c r="A34" s="284"/>
      <c r="B34" s="492"/>
      <c r="C34" s="489" t="s">
        <v>97</v>
      </c>
      <c r="D34" s="490"/>
      <c r="E34" s="317"/>
      <c r="F34" s="318"/>
      <c r="G34" s="319"/>
      <c r="H34" s="319"/>
      <c r="I34" s="75"/>
    </row>
    <row r="35" spans="1:9" ht="15.75" customHeight="1" thickBot="1" x14ac:dyDescent="0.3">
      <c r="A35" s="76"/>
      <c r="B35" s="481" t="s">
        <v>98</v>
      </c>
      <c r="C35" s="482"/>
      <c r="D35" s="482"/>
      <c r="E35" s="482"/>
      <c r="F35" s="482"/>
      <c r="G35" s="482"/>
      <c r="H35" s="483"/>
      <c r="I35" s="76"/>
    </row>
    <row r="36" spans="1:9" ht="38.25" customHeight="1" thickBot="1" x14ac:dyDescent="0.3">
      <c r="A36" s="76"/>
      <c r="B36" s="465" t="s">
        <v>99</v>
      </c>
      <c r="C36" s="466"/>
      <c r="D36" s="466"/>
      <c r="E36" s="467"/>
      <c r="F36" s="466"/>
      <c r="G36" s="466"/>
      <c r="H36" s="468"/>
    </row>
    <row r="37" spans="1:9" ht="38.25" customHeight="1" thickBot="1" x14ac:dyDescent="0.3">
      <c r="A37" s="76"/>
      <c r="B37" s="484"/>
      <c r="C37" s="485"/>
      <c r="D37" s="486"/>
      <c r="E37" s="292" t="s">
        <v>58</v>
      </c>
      <c r="F37" s="451" t="s">
        <v>101</v>
      </c>
      <c r="G37" s="451"/>
      <c r="H37" s="452"/>
    </row>
    <row r="38" spans="1:9" ht="185.4" customHeight="1" thickBot="1" x14ac:dyDescent="0.3">
      <c r="B38" s="289" t="s">
        <v>102</v>
      </c>
      <c r="C38" s="479" t="s">
        <v>103</v>
      </c>
      <c r="D38" s="480"/>
      <c r="E38" s="314" t="s">
        <v>104</v>
      </c>
      <c r="F38" s="79" t="s">
        <v>62</v>
      </c>
      <c r="G38" s="79" t="s">
        <v>63</v>
      </c>
      <c r="H38" s="79" t="s">
        <v>107</v>
      </c>
    </row>
    <row r="39" spans="1:9" ht="50.25" customHeight="1" x14ac:dyDescent="0.25">
      <c r="B39" s="287"/>
      <c r="C39" s="449" t="s">
        <v>108</v>
      </c>
      <c r="D39" s="458"/>
      <c r="E39" s="313"/>
      <c r="F39" s="293"/>
      <c r="G39" s="288"/>
      <c r="H39" s="288"/>
    </row>
    <row r="40" spans="1:9" ht="50.25" customHeight="1" x14ac:dyDescent="0.25">
      <c r="B40" s="286"/>
      <c r="C40" s="449" t="s">
        <v>109</v>
      </c>
      <c r="D40" s="450"/>
      <c r="E40" s="295"/>
      <c r="F40" s="68"/>
      <c r="G40" s="69"/>
      <c r="H40" s="69"/>
    </row>
    <row r="41" spans="1:9" ht="50.25" customHeight="1" x14ac:dyDescent="0.25">
      <c r="A41" s="284"/>
      <c r="B41" s="286"/>
      <c r="C41" s="456" t="s">
        <v>110</v>
      </c>
      <c r="D41" s="457"/>
      <c r="E41" s="295"/>
      <c r="F41" s="68"/>
      <c r="G41" s="69"/>
      <c r="H41" s="69"/>
    </row>
    <row r="42" spans="1:9" ht="50.25" customHeight="1" x14ac:dyDescent="0.25">
      <c r="A42" s="284"/>
      <c r="B42" s="286"/>
      <c r="C42" s="449" t="s">
        <v>111</v>
      </c>
      <c r="D42" s="450"/>
      <c r="E42" s="294"/>
      <c r="F42" s="68"/>
      <c r="G42" s="69"/>
      <c r="H42" s="69"/>
    </row>
    <row r="43" spans="1:9" ht="50.25" customHeight="1" x14ac:dyDescent="0.25">
      <c r="A43" s="284"/>
      <c r="B43" s="286"/>
      <c r="C43" s="449" t="s">
        <v>112</v>
      </c>
      <c r="D43" s="450"/>
      <c r="E43" s="294"/>
      <c r="F43" s="68"/>
      <c r="G43" s="69"/>
      <c r="H43" s="69"/>
    </row>
    <row r="44" spans="1:9" ht="50.25" customHeight="1" x14ac:dyDescent="0.25">
      <c r="A44" s="284"/>
      <c r="B44" s="286"/>
      <c r="C44" s="449" t="s">
        <v>113</v>
      </c>
      <c r="D44" s="450"/>
      <c r="E44" s="295"/>
      <c r="F44" s="68"/>
      <c r="G44" s="69"/>
      <c r="H44" s="69"/>
    </row>
    <row r="45" spans="1:9" ht="50.25" customHeight="1" x14ac:dyDescent="0.25">
      <c r="A45" s="285"/>
      <c r="B45" s="286"/>
      <c r="C45" s="449" t="s">
        <v>114</v>
      </c>
      <c r="D45" s="450"/>
      <c r="E45" s="295"/>
      <c r="F45" s="68"/>
      <c r="G45" s="69"/>
      <c r="H45" s="69"/>
    </row>
    <row r="46" spans="1:9" ht="50.25" customHeight="1" x14ac:dyDescent="0.25">
      <c r="A46" s="285"/>
      <c r="B46" s="286"/>
      <c r="C46" s="449" t="s">
        <v>115</v>
      </c>
      <c r="D46" s="450"/>
      <c r="E46" s="295"/>
      <c r="F46" s="68"/>
      <c r="G46" s="69"/>
      <c r="H46" s="69"/>
    </row>
    <row r="47" spans="1:9" ht="50.25" customHeight="1" x14ac:dyDescent="0.25">
      <c r="A47" s="285"/>
      <c r="B47" s="286"/>
      <c r="C47" s="454" t="s">
        <v>116</v>
      </c>
      <c r="D47" s="455"/>
      <c r="E47" s="295"/>
      <c r="F47" s="68"/>
      <c r="G47" s="69"/>
      <c r="H47" s="69"/>
    </row>
    <row r="48" spans="1:9" ht="50.25" customHeight="1" thickBot="1" x14ac:dyDescent="0.3">
      <c r="A48" s="285"/>
      <c r="B48" s="462" t="s">
        <v>117</v>
      </c>
      <c r="C48" s="463"/>
      <c r="D48" s="464"/>
      <c r="E48" s="291"/>
      <c r="F48" s="70"/>
      <c r="G48" s="71"/>
      <c r="H48" s="71"/>
    </row>
    <row r="49" spans="1:5" ht="35.15" customHeight="1" x14ac:dyDescent="0.25">
      <c r="A49" s="290"/>
      <c r="B49" s="315"/>
      <c r="C49" s="461"/>
      <c r="D49" s="461"/>
      <c r="E49" s="222"/>
    </row>
    <row r="50" spans="1:5" ht="35.15" customHeight="1" x14ac:dyDescent="0.25">
      <c r="A50" s="290"/>
      <c r="B50" s="83"/>
      <c r="C50" s="453"/>
      <c r="D50" s="453"/>
    </row>
    <row r="51" spans="1:5" ht="35.15" customHeight="1" x14ac:dyDescent="0.25">
      <c r="A51" s="290"/>
      <c r="B51" s="290"/>
      <c r="C51" s="453"/>
      <c r="D51" s="453"/>
    </row>
    <row r="52" spans="1:5" ht="15.5" x14ac:dyDescent="0.25">
      <c r="A52" s="83"/>
      <c r="B52" s="290"/>
      <c r="C52" s="453"/>
      <c r="D52" s="453"/>
    </row>
    <row r="53" spans="1:5" ht="15" hidden="1" customHeight="1" x14ac:dyDescent="0.25">
      <c r="A53" s="83"/>
      <c r="B53" s="83"/>
      <c r="C53" s="454" t="s">
        <v>4</v>
      </c>
      <c r="D53" s="455"/>
    </row>
    <row r="54" spans="1:5" ht="18" hidden="1" customHeight="1" x14ac:dyDescent="0.3">
      <c r="A54" s="83"/>
      <c r="B54" s="84" t="s">
        <v>1</v>
      </c>
      <c r="C54" s="459" t="s">
        <v>5</v>
      </c>
      <c r="D54" s="460"/>
    </row>
    <row r="55" spans="1:5" ht="18" hidden="1" customHeight="1" x14ac:dyDescent="0.3">
      <c r="A55" s="83"/>
      <c r="B55" s="85" t="s">
        <v>2</v>
      </c>
      <c r="C55" s="459" t="s">
        <v>8</v>
      </c>
      <c r="D55" s="460"/>
    </row>
    <row r="56" spans="1:5" ht="35.4" hidden="1" thickBot="1" x14ac:dyDescent="0.35">
      <c r="A56" s="83"/>
      <c r="B56" s="85" t="s">
        <v>3</v>
      </c>
      <c r="C56" s="321"/>
      <c r="D56" s="322"/>
    </row>
    <row r="57" spans="1:5" ht="17.399999999999999" hidden="1" x14ac:dyDescent="0.3">
      <c r="A57" s="83"/>
      <c r="B57" s="86"/>
      <c r="C57" s="83"/>
    </row>
    <row r="58" spans="1:5" ht="13.25" hidden="1" x14ac:dyDescent="0.25">
      <c r="A58" s="83"/>
      <c r="B58" s="83"/>
      <c r="C58" s="83"/>
    </row>
    <row r="59" spans="1:5" ht="13.25" hidden="1" x14ac:dyDescent="0.25">
      <c r="A59" s="83"/>
      <c r="B59" s="83"/>
      <c r="C59" s="83"/>
    </row>
    <row r="60" spans="1:5" x14ac:dyDescent="0.25">
      <c r="A60" s="83"/>
      <c r="C60" s="83"/>
      <c r="D60" s="76"/>
    </row>
    <row r="61" spans="1:5" x14ac:dyDescent="0.25">
      <c r="A61" s="83"/>
      <c r="C61" s="83"/>
    </row>
    <row r="62" spans="1:5" x14ac:dyDescent="0.25">
      <c r="A62" s="83"/>
      <c r="C62" s="83"/>
    </row>
    <row r="63" spans="1:5" x14ac:dyDescent="0.25">
      <c r="C63" s="83"/>
    </row>
    <row r="64" spans="1:5" x14ac:dyDescent="0.25">
      <c r="C64" s="83"/>
    </row>
    <row r="65" spans="3:17" x14ac:dyDescent="0.25">
      <c r="C65" s="83"/>
    </row>
    <row r="66" spans="3:17" x14ac:dyDescent="0.25">
      <c r="C66" s="83"/>
    </row>
    <row r="67" spans="3:17" x14ac:dyDescent="0.25">
      <c r="C67" s="83"/>
      <c r="Q67" s="15" t="s">
        <v>124</v>
      </c>
    </row>
    <row r="68" spans="3:17" x14ac:dyDescent="0.25">
      <c r="Q68" s="15" t="s">
        <v>125</v>
      </c>
    </row>
  </sheetData>
  <sheetProtection selectLockedCells="1"/>
  <mergeCells count="63">
    <mergeCell ref="C54:D54"/>
    <mergeCell ref="C55:D55"/>
    <mergeCell ref="B48:D48"/>
    <mergeCell ref="C49:D49"/>
    <mergeCell ref="C50:D50"/>
    <mergeCell ref="C51:D51"/>
    <mergeCell ref="C52:D52"/>
    <mergeCell ref="C53:D53"/>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B25:B31"/>
    <mergeCell ref="C25:D25"/>
    <mergeCell ref="C26:D26"/>
    <mergeCell ref="C27:D27"/>
    <mergeCell ref="G27:G28"/>
    <mergeCell ref="C28:D28"/>
    <mergeCell ref="C29:D29"/>
    <mergeCell ref="C30:D30"/>
    <mergeCell ref="E27:E28"/>
    <mergeCell ref="F27:F28"/>
    <mergeCell ref="C32:D32"/>
    <mergeCell ref="C33:D33"/>
    <mergeCell ref="H18:H19"/>
    <mergeCell ref="C19:D19"/>
    <mergeCell ref="C20:D20"/>
    <mergeCell ref="F18:F19"/>
    <mergeCell ref="C31:D31"/>
    <mergeCell ref="H27:H28"/>
    <mergeCell ref="B21:B24"/>
    <mergeCell ref="C21:D21"/>
    <mergeCell ref="C22:D22"/>
    <mergeCell ref="C23:D23"/>
    <mergeCell ref="C24:D24"/>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s>
  <dataValidations count="3">
    <dataValidation type="list" allowBlank="1" showInputMessage="1" showErrorMessage="1" sqref="B39:B47" xr:uid="{361B477F-97EE-4144-976F-50E3D7706459}">
      <formula1>$O$11:$O$15</formula1>
    </dataValidation>
    <dataValidation type="list" allowBlank="1" showInputMessage="1" showErrorMessage="1" sqref="E39:E48 E29:E32 E9:E18 E20:E27" xr:uid="{6FEC46F5-4745-4A2F-A0C4-8123909D8E8A}">
      <formula1>$B$54:$B$56</formula1>
    </dataValidation>
    <dataValidation type="list" allowBlank="1" showInputMessage="1" showErrorMessage="1" sqref="E49" xr:uid="{A32A6741-BF26-4F7B-9AB2-66E3DFE66CCD}">
      <formula1>$B$54:$B$57</formula1>
    </dataValidation>
  </dataValidations>
  <hyperlinks>
    <hyperlink ref="C28:D28" r:id="rId1" display="https://www.foodsaveapp.ch/" xr:uid="{D1426727-66FD-4AB1-8D8B-6BB9D388DF62}"/>
    <hyperlink ref="C19:D19" r:id="rId2" display="siehe Informationsblatt dazu" xr:uid="{B7C8FB08-B5B7-4F36-A307-1C69F9AD04B8}"/>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32842-D88F-4CE9-8413-51EA7315EFC3}">
  <dimension ref="B1:AL28"/>
  <sheetViews>
    <sheetView showGridLines="0" zoomScale="90" zoomScaleNormal="90" workbookViewId="0">
      <pane xSplit="3" ySplit="13" topLeftCell="D14" activePane="bottomRight" state="frozen"/>
      <selection pane="topRight" activeCell="D1" sqref="D1"/>
      <selection pane="bottomLeft" activeCell="A14" sqref="A14"/>
      <selection pane="bottomRight" sqref="A1:XFD1048576"/>
    </sheetView>
  </sheetViews>
  <sheetFormatPr baseColWidth="10" defaultColWidth="11.54296875" defaultRowHeight="12.5" x14ac:dyDescent="0.25"/>
  <cols>
    <col min="1" max="1" width="2.6328125" customWidth="1"/>
    <col min="2" max="2" width="51.54296875" customWidth="1"/>
    <col min="3" max="3" width="38.08984375" customWidth="1"/>
    <col min="4" max="32" width="12.6328125" customWidth="1"/>
    <col min="35" max="35" width="29.54296875" customWidth="1"/>
    <col min="36" max="36" width="21.08984375" customWidth="1"/>
    <col min="37" max="37" width="24.6328125" customWidth="1"/>
    <col min="38" max="38" width="16.90625" customWidth="1"/>
  </cols>
  <sheetData>
    <row r="1" spans="2:38" ht="15.5" x14ac:dyDescent="0.35">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7"/>
    </row>
    <row r="2" spans="2:38" ht="19.5" customHeight="1" x14ac:dyDescent="0.35">
      <c r="B2" s="424" t="s">
        <v>36</v>
      </c>
      <c r="C2" s="424"/>
      <c r="E2" s="24" t="s">
        <v>37</v>
      </c>
      <c r="F2" s="24"/>
      <c r="G2" s="24"/>
      <c r="H2" s="24"/>
      <c r="I2" s="24"/>
      <c r="J2" s="24"/>
      <c r="K2" s="24"/>
      <c r="L2" s="24"/>
      <c r="M2" s="88"/>
      <c r="N2" s="88"/>
      <c r="O2" s="88"/>
      <c r="P2" s="88"/>
      <c r="Q2" s="88"/>
      <c r="R2" s="88"/>
      <c r="S2" s="88"/>
      <c r="T2" s="88"/>
      <c r="U2" s="88"/>
      <c r="V2" s="88"/>
      <c r="W2" s="88"/>
      <c r="X2" s="88"/>
      <c r="Y2" s="88"/>
      <c r="Z2" s="88"/>
      <c r="AA2" s="88"/>
      <c r="AB2" s="88"/>
      <c r="AC2" s="88"/>
      <c r="AD2" s="88"/>
      <c r="AE2" s="88"/>
      <c r="AF2" s="88"/>
      <c r="AG2" s="87"/>
    </row>
    <row r="3" spans="2:38" ht="15.65" customHeight="1" x14ac:dyDescent="0.35">
      <c r="B3" s="88"/>
      <c r="C3" s="88"/>
      <c r="E3" s="433" t="s">
        <v>38</v>
      </c>
      <c r="F3" s="433"/>
      <c r="G3" s="433"/>
      <c r="H3" s="433"/>
      <c r="I3" s="433"/>
      <c r="J3" s="433"/>
      <c r="K3" s="433"/>
      <c r="L3" s="433"/>
      <c r="M3" s="88"/>
      <c r="N3" s="88"/>
      <c r="O3" s="88"/>
      <c r="P3" s="88"/>
      <c r="Q3" s="88"/>
      <c r="R3" s="88"/>
      <c r="S3" s="88"/>
      <c r="T3" s="88"/>
      <c r="U3" s="88"/>
      <c r="V3" s="88"/>
      <c r="W3" s="88"/>
      <c r="X3" s="88"/>
      <c r="Y3" s="88"/>
      <c r="Z3" s="88"/>
      <c r="AA3" s="88"/>
      <c r="AB3" s="88"/>
      <c r="AC3" s="88"/>
      <c r="AD3" s="88"/>
      <c r="AE3" s="88"/>
      <c r="AF3" s="88"/>
      <c r="AG3" s="87"/>
    </row>
    <row r="4" spans="2:38" ht="15.5" x14ac:dyDescent="0.35">
      <c r="B4" s="88"/>
      <c r="C4" s="88"/>
      <c r="E4" s="433"/>
      <c r="F4" s="433"/>
      <c r="G4" s="433"/>
      <c r="H4" s="433"/>
      <c r="I4" s="433"/>
      <c r="J4" s="433"/>
      <c r="K4" s="433"/>
      <c r="L4" s="433"/>
      <c r="M4" s="88"/>
      <c r="N4" s="88"/>
      <c r="O4" s="88"/>
      <c r="P4" s="88"/>
      <c r="Q4" s="88"/>
      <c r="R4" s="88"/>
      <c r="S4" s="88"/>
      <c r="T4" s="88"/>
      <c r="U4" s="88"/>
      <c r="V4" s="88"/>
      <c r="W4" s="88"/>
      <c r="X4" s="88"/>
      <c r="Y4" s="88"/>
      <c r="Z4" s="88"/>
      <c r="AA4" s="88"/>
      <c r="AB4" s="88"/>
      <c r="AC4" s="88"/>
      <c r="AD4" s="88"/>
      <c r="AE4" s="88"/>
      <c r="AF4" s="88"/>
      <c r="AG4" s="87"/>
    </row>
    <row r="5" spans="2:38" ht="15.5" x14ac:dyDescent="0.35">
      <c r="B5" s="88"/>
      <c r="C5" s="88"/>
      <c r="E5" s="433"/>
      <c r="F5" s="433"/>
      <c r="G5" s="433"/>
      <c r="H5" s="433"/>
      <c r="I5" s="433"/>
      <c r="J5" s="433"/>
      <c r="K5" s="433"/>
      <c r="L5" s="433"/>
      <c r="M5" s="88"/>
      <c r="N5" s="88"/>
      <c r="O5" s="88"/>
      <c r="P5" s="88"/>
      <c r="Q5" s="88"/>
      <c r="R5" s="88"/>
      <c r="S5" s="88"/>
      <c r="T5" s="88"/>
      <c r="U5" s="88"/>
      <c r="V5" s="88"/>
      <c r="W5" s="88"/>
      <c r="X5" s="88"/>
      <c r="Y5" s="88"/>
      <c r="Z5" s="88"/>
      <c r="AA5" s="88"/>
      <c r="AB5" s="88"/>
      <c r="AC5" s="88"/>
      <c r="AD5" s="88"/>
      <c r="AE5" s="88"/>
      <c r="AF5" s="88"/>
      <c r="AG5" s="87"/>
    </row>
    <row r="6" spans="2:38" ht="16" thickBot="1" x14ac:dyDescent="0.4">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7"/>
      <c r="AI6" s="335" t="s">
        <v>350</v>
      </c>
      <c r="AJ6" s="6"/>
      <c r="AK6" s="6"/>
    </row>
    <row r="7" spans="2:38" ht="15.5" x14ac:dyDescent="0.35">
      <c r="B7" s="236"/>
      <c r="C7" s="237"/>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9"/>
      <c r="AG7" s="87"/>
      <c r="AI7" s="34" t="s">
        <v>346</v>
      </c>
      <c r="AJ7" s="4"/>
      <c r="AK7" s="10"/>
    </row>
    <row r="8" spans="2:38" ht="15.5" x14ac:dyDescent="0.35">
      <c r="B8" s="89" t="s">
        <v>39</v>
      </c>
      <c r="C8" s="92"/>
      <c r="D8" s="90"/>
      <c r="E8" s="93"/>
      <c r="F8" s="90"/>
      <c r="G8" s="90"/>
      <c r="H8" s="90"/>
      <c r="I8" s="90"/>
      <c r="J8" s="90"/>
      <c r="K8" s="90"/>
      <c r="L8" s="90"/>
      <c r="M8" s="90"/>
      <c r="N8" s="90"/>
      <c r="O8" s="90"/>
      <c r="P8" s="90"/>
      <c r="Q8" s="90"/>
      <c r="R8" s="90"/>
      <c r="S8" s="90"/>
      <c r="T8" s="90"/>
      <c r="U8" s="90"/>
      <c r="V8" s="93"/>
      <c r="W8" s="90"/>
      <c r="X8" s="90"/>
      <c r="Y8" s="90"/>
      <c r="Z8" s="90"/>
      <c r="AA8" s="90"/>
      <c r="AB8" s="90"/>
      <c r="AC8" s="90"/>
      <c r="AD8" s="90"/>
      <c r="AE8" s="90"/>
      <c r="AF8" s="91"/>
      <c r="AG8" s="87"/>
      <c r="AI8" s="35" t="s">
        <v>348</v>
      </c>
      <c r="AJ8" s="6"/>
      <c r="AK8" s="235"/>
    </row>
    <row r="9" spans="2:38" ht="15.5" x14ac:dyDescent="0.35">
      <c r="B9" s="89" t="s">
        <v>40</v>
      </c>
      <c r="C9" s="94"/>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1"/>
      <c r="AG9" s="87"/>
      <c r="AI9" s="35" t="s">
        <v>349</v>
      </c>
      <c r="AJ9" s="234"/>
      <c r="AK9" s="235"/>
    </row>
    <row r="10" spans="2:38" ht="15.5" x14ac:dyDescent="0.35">
      <c r="B10" s="89" t="s">
        <v>41</v>
      </c>
      <c r="C10" s="587"/>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1"/>
      <c r="AG10" s="87"/>
      <c r="AJ10" s="234"/>
      <c r="AK10" s="235"/>
    </row>
    <row r="11" spans="2:38" ht="15.5" x14ac:dyDescent="0.35">
      <c r="B11" s="89" t="s">
        <v>42</v>
      </c>
      <c r="C11" s="94"/>
      <c r="D11" s="95"/>
      <c r="E11" s="95"/>
      <c r="F11" s="95"/>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1"/>
      <c r="AG11" s="87"/>
      <c r="AI11" s="338" t="s">
        <v>351</v>
      </c>
      <c r="AK11" s="234"/>
      <c r="AL11" s="235"/>
    </row>
    <row r="12" spans="2:38" ht="18" customHeight="1" x14ac:dyDescent="0.3">
      <c r="B12" s="429"/>
      <c r="C12" s="430"/>
      <c r="D12" s="435" t="s">
        <v>43</v>
      </c>
      <c r="E12" s="436"/>
      <c r="F12" s="436"/>
      <c r="G12" s="436"/>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7"/>
      <c r="AG12" s="87"/>
      <c r="AI12" s="337" t="s">
        <v>352</v>
      </c>
      <c r="AJ12" s="233"/>
      <c r="AK12" s="234"/>
      <c r="AL12" s="235"/>
    </row>
    <row r="13" spans="2:38" ht="16" thickBot="1" x14ac:dyDescent="0.35">
      <c r="B13" s="431"/>
      <c r="C13" s="432"/>
      <c r="D13" s="96">
        <v>1</v>
      </c>
      <c r="E13" s="96">
        <v>2</v>
      </c>
      <c r="F13" s="96">
        <v>3</v>
      </c>
      <c r="G13" s="96">
        <v>4</v>
      </c>
      <c r="H13" s="96">
        <v>5</v>
      </c>
      <c r="I13" s="96">
        <v>6</v>
      </c>
      <c r="J13" s="96">
        <v>7</v>
      </c>
      <c r="K13" s="96">
        <v>8</v>
      </c>
      <c r="L13" s="96">
        <v>9</v>
      </c>
      <c r="M13" s="96">
        <v>10</v>
      </c>
      <c r="N13" s="96">
        <v>11</v>
      </c>
      <c r="O13" s="96">
        <v>12</v>
      </c>
      <c r="P13" s="96">
        <v>13</v>
      </c>
      <c r="Q13" s="96">
        <v>14</v>
      </c>
      <c r="R13" s="96">
        <v>15</v>
      </c>
      <c r="S13" s="96">
        <v>16</v>
      </c>
      <c r="T13" s="96">
        <v>17</v>
      </c>
      <c r="U13" s="96">
        <v>18</v>
      </c>
      <c r="V13" s="96">
        <v>19</v>
      </c>
      <c r="W13" s="96">
        <v>20</v>
      </c>
      <c r="X13" s="96">
        <v>21</v>
      </c>
      <c r="Y13" s="96">
        <v>22</v>
      </c>
      <c r="Z13" s="96">
        <v>23</v>
      </c>
      <c r="AA13" s="96">
        <v>24</v>
      </c>
      <c r="AB13" s="96">
        <v>25</v>
      </c>
      <c r="AC13" s="96">
        <v>26</v>
      </c>
      <c r="AD13" s="96">
        <v>27</v>
      </c>
      <c r="AE13" s="97">
        <v>28</v>
      </c>
      <c r="AF13" s="98" t="s">
        <v>44</v>
      </c>
      <c r="AG13" s="87"/>
      <c r="AH13" s="233"/>
      <c r="AI13" s="233" t="s">
        <v>353</v>
      </c>
      <c r="AJ13" s="233"/>
    </row>
    <row r="14" spans="2:38" ht="16" thickBot="1" x14ac:dyDescent="0.35">
      <c r="B14" s="324"/>
      <c r="C14" s="270" t="s">
        <v>45</v>
      </c>
      <c r="D14" s="585"/>
      <c r="E14" s="585"/>
      <c r="F14" s="585"/>
      <c r="G14" s="585"/>
      <c r="H14" s="585"/>
      <c r="I14" s="585"/>
      <c r="J14" s="585"/>
      <c r="K14" s="585"/>
      <c r="L14" s="585"/>
      <c r="M14" s="585"/>
      <c r="N14" s="585"/>
      <c r="O14" s="585"/>
      <c r="P14" s="585"/>
      <c r="Q14" s="585"/>
      <c r="R14" s="585"/>
      <c r="S14" s="585"/>
      <c r="T14" s="585"/>
      <c r="U14" s="585"/>
      <c r="V14" s="585"/>
      <c r="W14" s="585"/>
      <c r="X14" s="585"/>
      <c r="Y14" s="585"/>
      <c r="Z14" s="585"/>
      <c r="AA14" s="585"/>
      <c r="AB14" s="585"/>
      <c r="AC14" s="585"/>
      <c r="AD14" s="585"/>
      <c r="AE14" s="586"/>
      <c r="AF14" s="269"/>
      <c r="AG14" s="87"/>
      <c r="AH14" s="233"/>
      <c r="AI14" s="233" t="s">
        <v>354</v>
      </c>
      <c r="AJ14" s="233"/>
    </row>
    <row r="15" spans="2:38" ht="18" customHeight="1" thickBot="1" x14ac:dyDescent="0.35">
      <c r="B15" s="438" t="s">
        <v>46</v>
      </c>
      <c r="C15" s="439"/>
      <c r="D15" s="425"/>
      <c r="E15" s="426"/>
      <c r="F15" s="426"/>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6"/>
      <c r="AF15" s="442"/>
      <c r="AG15" s="87"/>
      <c r="AH15" s="233"/>
      <c r="AI15" s="233"/>
      <c r="AJ15" s="233"/>
      <c r="AK15" s="233"/>
    </row>
    <row r="16" spans="2:38" ht="18" customHeight="1" x14ac:dyDescent="0.3">
      <c r="B16" s="99" t="s">
        <v>47</v>
      </c>
      <c r="C16" s="100" t="s">
        <v>346</v>
      </c>
      <c r="D16" s="427"/>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43"/>
      <c r="AG16" s="87"/>
      <c r="AH16" s="233"/>
      <c r="AI16" s="12"/>
      <c r="AK16" s="233"/>
    </row>
    <row r="17" spans="2:37" ht="18" customHeight="1" x14ac:dyDescent="0.3">
      <c r="B17" s="101"/>
      <c r="C17" s="339" t="str">
        <f>IF(C16=AI7,AI11,(IF(C16=AI8,AI13,IF(C16=AI9,AI14," "))))</f>
        <v>pasti principali (pp), senza pasti secondari (ps)</v>
      </c>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40"/>
      <c r="AF17" s="443"/>
      <c r="AG17" s="87"/>
      <c r="AI17" s="12"/>
      <c r="AK17" s="233"/>
    </row>
    <row r="18" spans="2:37" ht="18" customHeight="1" thickBot="1" x14ac:dyDescent="0.35">
      <c r="B18" s="336"/>
      <c r="C18" s="340" t="str">
        <f>IF(C16=AI7,AI12," ")</f>
        <v>pasti secondari convertiti in pasti principali (pp)</v>
      </c>
      <c r="D18" s="354"/>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41"/>
      <c r="AF18" s="444"/>
      <c r="AG18" s="87"/>
    </row>
    <row r="19" spans="2:37" ht="18" customHeight="1" thickBot="1" x14ac:dyDescent="0.4">
      <c r="B19" s="405" t="s">
        <v>48</v>
      </c>
      <c r="C19" s="406"/>
      <c r="D19" s="355">
        <f>IF($C$16=$AI$7, D17+D18,D17/0.45)</f>
        <v>0</v>
      </c>
      <c r="E19" s="328">
        <f t="shared" ref="E19:AE19" si="0">IF($C$16="Anzahl Hauptmahlzeiten", E17+E18,E17/0.45)</f>
        <v>0</v>
      </c>
      <c r="F19" s="328">
        <f t="shared" si="0"/>
        <v>0</v>
      </c>
      <c r="G19" s="328">
        <f t="shared" si="0"/>
        <v>0</v>
      </c>
      <c r="H19" s="328">
        <f t="shared" si="0"/>
        <v>0</v>
      </c>
      <c r="I19" s="328">
        <f t="shared" si="0"/>
        <v>0</v>
      </c>
      <c r="J19" s="328">
        <f t="shared" si="0"/>
        <v>0</v>
      </c>
      <c r="K19" s="328">
        <f t="shared" si="0"/>
        <v>0</v>
      </c>
      <c r="L19" s="328">
        <f t="shared" si="0"/>
        <v>0</v>
      </c>
      <c r="M19" s="328">
        <f t="shared" si="0"/>
        <v>0</v>
      </c>
      <c r="N19" s="328">
        <f t="shared" si="0"/>
        <v>0</v>
      </c>
      <c r="O19" s="328">
        <f t="shared" si="0"/>
        <v>0</v>
      </c>
      <c r="P19" s="328">
        <f t="shared" si="0"/>
        <v>0</v>
      </c>
      <c r="Q19" s="328">
        <f t="shared" si="0"/>
        <v>0</v>
      </c>
      <c r="R19" s="328">
        <f t="shared" si="0"/>
        <v>0</v>
      </c>
      <c r="S19" s="328">
        <f t="shared" si="0"/>
        <v>0</v>
      </c>
      <c r="T19" s="328">
        <f t="shared" si="0"/>
        <v>0</v>
      </c>
      <c r="U19" s="328">
        <f t="shared" si="0"/>
        <v>0</v>
      </c>
      <c r="V19" s="328">
        <f t="shared" si="0"/>
        <v>0</v>
      </c>
      <c r="W19" s="328">
        <f t="shared" si="0"/>
        <v>0</v>
      </c>
      <c r="X19" s="328">
        <f t="shared" si="0"/>
        <v>0</v>
      </c>
      <c r="Y19" s="328">
        <f t="shared" si="0"/>
        <v>0</v>
      </c>
      <c r="Z19" s="328">
        <f t="shared" si="0"/>
        <v>0</v>
      </c>
      <c r="AA19" s="328">
        <f t="shared" si="0"/>
        <v>0</v>
      </c>
      <c r="AB19" s="328">
        <f t="shared" si="0"/>
        <v>0</v>
      </c>
      <c r="AC19" s="328">
        <f t="shared" si="0"/>
        <v>0</v>
      </c>
      <c r="AD19" s="328">
        <f t="shared" si="0"/>
        <v>0</v>
      </c>
      <c r="AE19" s="329">
        <f t="shared" si="0"/>
        <v>0</v>
      </c>
      <c r="AF19" s="227">
        <f>SUM(D19:AE19)</f>
        <v>0</v>
      </c>
      <c r="AG19" s="87"/>
    </row>
    <row r="20" spans="2:37" ht="18" customHeight="1" thickBot="1" x14ac:dyDescent="0.35">
      <c r="B20" s="438" t="s">
        <v>49</v>
      </c>
      <c r="C20" s="439"/>
      <c r="D20" s="447"/>
      <c r="E20" s="448"/>
      <c r="F20" s="448"/>
      <c r="G20" s="448"/>
      <c r="H20" s="448"/>
      <c r="I20" s="448"/>
      <c r="J20" s="448"/>
      <c r="K20" s="448"/>
      <c r="L20" s="448"/>
      <c r="M20" s="448"/>
      <c r="N20" s="448"/>
      <c r="O20" s="448"/>
      <c r="P20" s="448"/>
      <c r="Q20" s="448"/>
      <c r="R20" s="448"/>
      <c r="S20" s="448"/>
      <c r="T20" s="448"/>
      <c r="U20" s="448"/>
      <c r="V20" s="448"/>
      <c r="W20" s="448"/>
      <c r="X20" s="448"/>
      <c r="Y20" s="448"/>
      <c r="Z20" s="448"/>
      <c r="AA20" s="448"/>
      <c r="AB20" s="448"/>
      <c r="AC20" s="448"/>
      <c r="AD20" s="448"/>
      <c r="AE20" s="448"/>
      <c r="AF20" s="325"/>
      <c r="AG20" s="87"/>
    </row>
    <row r="21" spans="2:37" ht="27" customHeight="1" thickBot="1" x14ac:dyDescent="0.4">
      <c r="B21" s="445" t="s">
        <v>50</v>
      </c>
      <c r="C21" s="446"/>
      <c r="D21" s="330"/>
      <c r="E21" s="331"/>
      <c r="F21" s="331"/>
      <c r="G21" s="331"/>
      <c r="H21" s="331"/>
      <c r="I21" s="331"/>
      <c r="J21" s="331"/>
      <c r="K21" s="331"/>
      <c r="L21" s="331"/>
      <c r="M21" s="331"/>
      <c r="N21" s="331"/>
      <c r="O21" s="331"/>
      <c r="P21" s="331"/>
      <c r="Q21" s="331"/>
      <c r="R21" s="331"/>
      <c r="S21" s="331"/>
      <c r="T21" s="332"/>
      <c r="U21" s="332"/>
      <c r="V21" s="332"/>
      <c r="W21" s="332"/>
      <c r="X21" s="332"/>
      <c r="Y21" s="332"/>
      <c r="Z21" s="332"/>
      <c r="AA21" s="332"/>
      <c r="AB21" s="332"/>
      <c r="AC21" s="332"/>
      <c r="AD21" s="332"/>
      <c r="AE21" s="333"/>
      <c r="AF21" s="227">
        <f>SUM(D21:AE21)</f>
        <v>0</v>
      </c>
      <c r="AG21" s="87"/>
    </row>
    <row r="22" spans="2:37" ht="27" customHeight="1" thickBot="1" x14ac:dyDescent="0.4">
      <c r="B22" s="445" t="s">
        <v>51</v>
      </c>
      <c r="C22" s="446"/>
      <c r="D22" s="330"/>
      <c r="E22" s="331"/>
      <c r="F22" s="331"/>
      <c r="G22" s="331"/>
      <c r="H22" s="331"/>
      <c r="I22" s="331"/>
      <c r="J22" s="331"/>
      <c r="K22" s="331"/>
      <c r="L22" s="331"/>
      <c r="M22" s="331"/>
      <c r="N22" s="331"/>
      <c r="O22" s="331"/>
      <c r="P22" s="331"/>
      <c r="Q22" s="331"/>
      <c r="R22" s="331"/>
      <c r="S22" s="331"/>
      <c r="T22" s="332"/>
      <c r="U22" s="332"/>
      <c r="V22" s="332"/>
      <c r="W22" s="332"/>
      <c r="X22" s="332"/>
      <c r="Y22" s="332"/>
      <c r="Z22" s="332"/>
      <c r="AA22" s="332"/>
      <c r="AB22" s="332"/>
      <c r="AC22" s="332"/>
      <c r="AD22" s="332"/>
      <c r="AE22" s="333"/>
      <c r="AF22" s="227">
        <f>SUM(D22:AE22)</f>
        <v>0</v>
      </c>
      <c r="AG22" s="87"/>
    </row>
    <row r="23" spans="2:37" ht="27" customHeight="1" thickBot="1" x14ac:dyDescent="0.4">
      <c r="B23" s="445" t="s">
        <v>52</v>
      </c>
      <c r="C23" s="446"/>
      <c r="D23" s="330"/>
      <c r="E23" s="331"/>
      <c r="F23" s="331"/>
      <c r="G23" s="331"/>
      <c r="H23" s="331"/>
      <c r="I23" s="331"/>
      <c r="J23" s="331"/>
      <c r="K23" s="331"/>
      <c r="L23" s="331"/>
      <c r="M23" s="331"/>
      <c r="N23" s="331"/>
      <c r="O23" s="331"/>
      <c r="P23" s="331"/>
      <c r="Q23" s="331"/>
      <c r="R23" s="331"/>
      <c r="S23" s="331"/>
      <c r="T23" s="332"/>
      <c r="U23" s="332"/>
      <c r="V23" s="332"/>
      <c r="W23" s="332"/>
      <c r="X23" s="332"/>
      <c r="Y23" s="332"/>
      <c r="Z23" s="332"/>
      <c r="AA23" s="332"/>
      <c r="AB23" s="332"/>
      <c r="AC23" s="332"/>
      <c r="AD23" s="332"/>
      <c r="AE23" s="333"/>
      <c r="AF23" s="227">
        <f>SUM(D23:AE23)</f>
        <v>0</v>
      </c>
      <c r="AG23" s="87"/>
    </row>
    <row r="24" spans="2:37" ht="18" customHeight="1" thickBot="1" x14ac:dyDescent="0.4">
      <c r="B24" s="440" t="s">
        <v>53</v>
      </c>
      <c r="C24" s="441"/>
      <c r="D24" s="225">
        <f t="shared" ref="D24:AF24" si="1">SUM(D21:D23)</f>
        <v>0</v>
      </c>
      <c r="E24" s="225">
        <f t="shared" si="1"/>
        <v>0</v>
      </c>
      <c r="F24" s="225">
        <f t="shared" si="1"/>
        <v>0</v>
      </c>
      <c r="G24" s="225">
        <f t="shared" si="1"/>
        <v>0</v>
      </c>
      <c r="H24" s="225">
        <f t="shared" si="1"/>
        <v>0</v>
      </c>
      <c r="I24" s="225">
        <f t="shared" si="1"/>
        <v>0</v>
      </c>
      <c r="J24" s="225">
        <f t="shared" si="1"/>
        <v>0</v>
      </c>
      <c r="K24" s="225">
        <f t="shared" si="1"/>
        <v>0</v>
      </c>
      <c r="L24" s="225">
        <f t="shared" si="1"/>
        <v>0</v>
      </c>
      <c r="M24" s="225">
        <f t="shared" si="1"/>
        <v>0</v>
      </c>
      <c r="N24" s="225">
        <f t="shared" si="1"/>
        <v>0</v>
      </c>
      <c r="O24" s="225">
        <f t="shared" si="1"/>
        <v>0</v>
      </c>
      <c r="P24" s="225">
        <f t="shared" si="1"/>
        <v>0</v>
      </c>
      <c r="Q24" s="225">
        <f t="shared" si="1"/>
        <v>0</v>
      </c>
      <c r="R24" s="225">
        <f t="shared" si="1"/>
        <v>0</v>
      </c>
      <c r="S24" s="225">
        <f t="shared" si="1"/>
        <v>0</v>
      </c>
      <c r="T24" s="225">
        <f t="shared" si="1"/>
        <v>0</v>
      </c>
      <c r="U24" s="225">
        <f t="shared" si="1"/>
        <v>0</v>
      </c>
      <c r="V24" s="225">
        <f t="shared" si="1"/>
        <v>0</v>
      </c>
      <c r="W24" s="225">
        <f t="shared" si="1"/>
        <v>0</v>
      </c>
      <c r="X24" s="225">
        <f t="shared" si="1"/>
        <v>0</v>
      </c>
      <c r="Y24" s="225">
        <f t="shared" si="1"/>
        <v>0</v>
      </c>
      <c r="Z24" s="225">
        <f t="shared" si="1"/>
        <v>0</v>
      </c>
      <c r="AA24" s="225">
        <f t="shared" si="1"/>
        <v>0</v>
      </c>
      <c r="AB24" s="225">
        <f t="shared" si="1"/>
        <v>0</v>
      </c>
      <c r="AC24" s="225">
        <f t="shared" si="1"/>
        <v>0</v>
      </c>
      <c r="AD24" s="225">
        <f t="shared" si="1"/>
        <v>0</v>
      </c>
      <c r="AE24" s="226">
        <f t="shared" si="1"/>
        <v>0</v>
      </c>
      <c r="AF24" s="227">
        <f t="shared" si="1"/>
        <v>0</v>
      </c>
      <c r="AG24" s="87"/>
    </row>
    <row r="25" spans="2:37" ht="18" customHeight="1" thickBot="1" x14ac:dyDescent="0.4">
      <c r="B25" s="405" t="s">
        <v>35</v>
      </c>
      <c r="C25" s="434"/>
      <c r="D25" s="225">
        <f t="shared" ref="D25:AF25" si="2">IF((D24&gt;0),(D24/D19)*1000,0)</f>
        <v>0</v>
      </c>
      <c r="E25" s="225">
        <f t="shared" si="2"/>
        <v>0</v>
      </c>
      <c r="F25" s="225">
        <f t="shared" si="2"/>
        <v>0</v>
      </c>
      <c r="G25" s="225">
        <f t="shared" si="2"/>
        <v>0</v>
      </c>
      <c r="H25" s="225">
        <f t="shared" si="2"/>
        <v>0</v>
      </c>
      <c r="I25" s="225">
        <f t="shared" si="2"/>
        <v>0</v>
      </c>
      <c r="J25" s="225">
        <f t="shared" si="2"/>
        <v>0</v>
      </c>
      <c r="K25" s="225">
        <f t="shared" si="2"/>
        <v>0</v>
      </c>
      <c r="L25" s="225">
        <f t="shared" si="2"/>
        <v>0</v>
      </c>
      <c r="M25" s="225">
        <f t="shared" si="2"/>
        <v>0</v>
      </c>
      <c r="N25" s="225">
        <f t="shared" si="2"/>
        <v>0</v>
      </c>
      <c r="O25" s="225">
        <f t="shared" si="2"/>
        <v>0</v>
      </c>
      <c r="P25" s="225">
        <f t="shared" si="2"/>
        <v>0</v>
      </c>
      <c r="Q25" s="225">
        <f t="shared" si="2"/>
        <v>0</v>
      </c>
      <c r="R25" s="225">
        <f t="shared" si="2"/>
        <v>0</v>
      </c>
      <c r="S25" s="225">
        <f t="shared" si="2"/>
        <v>0</v>
      </c>
      <c r="T25" s="225">
        <f t="shared" si="2"/>
        <v>0</v>
      </c>
      <c r="U25" s="225">
        <f t="shared" si="2"/>
        <v>0</v>
      </c>
      <c r="V25" s="225">
        <f t="shared" si="2"/>
        <v>0</v>
      </c>
      <c r="W25" s="225">
        <f t="shared" si="2"/>
        <v>0</v>
      </c>
      <c r="X25" s="225">
        <f t="shared" si="2"/>
        <v>0</v>
      </c>
      <c r="Y25" s="225">
        <f t="shared" si="2"/>
        <v>0</v>
      </c>
      <c r="Z25" s="225">
        <f t="shared" si="2"/>
        <v>0</v>
      </c>
      <c r="AA25" s="225">
        <f t="shared" si="2"/>
        <v>0</v>
      </c>
      <c r="AB25" s="225">
        <f t="shared" si="2"/>
        <v>0</v>
      </c>
      <c r="AC25" s="225">
        <f t="shared" si="2"/>
        <v>0</v>
      </c>
      <c r="AD25" s="225">
        <f t="shared" si="2"/>
        <v>0</v>
      </c>
      <c r="AE25" s="226">
        <f t="shared" si="2"/>
        <v>0</v>
      </c>
      <c r="AF25" s="228">
        <f t="shared" si="2"/>
        <v>0</v>
      </c>
      <c r="AG25" s="87"/>
    </row>
    <row r="26" spans="2:37" ht="15.5" x14ac:dyDescent="0.35">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7"/>
    </row>
    <row r="27" spans="2:37" ht="15.5" x14ac:dyDescent="0.35">
      <c r="B27" s="88"/>
      <c r="C27" s="88"/>
      <c r="D27" s="102"/>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7"/>
    </row>
    <row r="28" spans="2:37" x14ac:dyDescent="0.25">
      <c r="B28" s="8"/>
    </row>
  </sheetData>
  <sheetProtection selectLockedCells="1"/>
  <mergeCells count="15">
    <mergeCell ref="B2:C2"/>
    <mergeCell ref="E3:L5"/>
    <mergeCell ref="B12:C13"/>
    <mergeCell ref="D12:AF12"/>
    <mergeCell ref="B15:C15"/>
    <mergeCell ref="D15:AE16"/>
    <mergeCell ref="AF15:AF18"/>
    <mergeCell ref="B24:C24"/>
    <mergeCell ref="B25:C25"/>
    <mergeCell ref="B19:C19"/>
    <mergeCell ref="B20:C20"/>
    <mergeCell ref="D20:AE20"/>
    <mergeCell ref="B21:C21"/>
    <mergeCell ref="B22:C22"/>
    <mergeCell ref="B23:C23"/>
  </mergeCells>
  <dataValidations count="2">
    <dataValidation allowBlank="1" showInputMessage="1" showErrorMessage="1" prompt="Si prega di indicare il periodo in cui è stata effettuata la misurazione." sqref="C9" xr:uid="{9D80565B-8F0E-46A8-84C0-2097E4C24704}"/>
    <dataValidation type="list" allowBlank="1" showInputMessage="1" showErrorMessage="1" prompt="Si prega di selezionare le unità di misura per il calcolo delle perdite alimentari " sqref="C16" xr:uid="{F95C075C-BAA2-4ABF-9D32-5BB1E872B365}">
      <formula1>$AI$7:$AI$9</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F0A42-3FCA-4150-993D-47823610688A}">
  <sheetPr>
    <pageSetUpPr autoPageBreaks="0"/>
  </sheetPr>
  <dimension ref="A2:Q68"/>
  <sheetViews>
    <sheetView showGridLines="0" zoomScale="90" zoomScaleNormal="90" workbookViewId="0">
      <selection activeCell="B8" sqref="B8:D8"/>
    </sheetView>
  </sheetViews>
  <sheetFormatPr baseColWidth="10" defaultColWidth="11.453125" defaultRowHeight="12.5" x14ac:dyDescent="0.25"/>
  <cols>
    <col min="1" max="1" width="10.453125" style="15" customWidth="1"/>
    <col min="2" max="2" width="33.54296875" style="15" customWidth="1"/>
    <col min="3" max="3" width="36.453125" style="15" customWidth="1"/>
    <col min="4" max="4" width="38.36328125" style="15" customWidth="1"/>
    <col min="5" max="5" width="33" style="15" customWidth="1"/>
    <col min="6" max="7" width="30.6328125" style="15" customWidth="1"/>
    <col min="8" max="8" width="43" style="15" customWidth="1"/>
    <col min="9" max="9" width="34.08984375" style="15" customWidth="1"/>
    <col min="10" max="10" width="24" style="15" customWidth="1"/>
    <col min="11" max="14" width="11.453125" style="15"/>
    <col min="15" max="15" width="0" style="15" hidden="1" customWidth="1"/>
    <col min="16" max="16384" width="11.453125" style="15"/>
  </cols>
  <sheetData>
    <row r="2" spans="2:15" ht="13.75" thickBot="1" x14ac:dyDescent="0.3"/>
    <row r="3" spans="2:15" ht="24.75" customHeight="1" x14ac:dyDescent="0.25">
      <c r="B3" s="267" t="s">
        <v>39</v>
      </c>
      <c r="C3" s="264"/>
    </row>
    <row r="4" spans="2:15" ht="24.75" customHeight="1" thickBot="1" x14ac:dyDescent="0.3">
      <c r="B4" s="265" t="s">
        <v>42</v>
      </c>
      <c r="C4" s="266"/>
    </row>
    <row r="5" spans="2:15" ht="13.75" thickBot="1" x14ac:dyDescent="0.3"/>
    <row r="6" spans="2:15" ht="24" customHeight="1" thickBot="1" x14ac:dyDescent="0.3">
      <c r="B6" s="465" t="s">
        <v>57</v>
      </c>
      <c r="C6" s="466"/>
      <c r="D6" s="466"/>
      <c r="E6" s="467"/>
      <c r="F6" s="466"/>
      <c r="G6" s="466"/>
      <c r="H6" s="468"/>
    </row>
    <row r="7" spans="2:15" ht="38.25" customHeight="1" thickBot="1" x14ac:dyDescent="0.3">
      <c r="B7" s="31"/>
      <c r="C7" s="32"/>
      <c r="D7" s="32"/>
      <c r="E7" s="82" t="s">
        <v>58</v>
      </c>
      <c r="F7" s="469" t="s">
        <v>59</v>
      </c>
      <c r="G7" s="470"/>
      <c r="H7" s="470"/>
      <c r="I7" s="316"/>
    </row>
    <row r="8" spans="2:15" ht="169.25" customHeight="1" thickBot="1" x14ac:dyDescent="0.3">
      <c r="B8" s="471" t="s">
        <v>60</v>
      </c>
      <c r="C8" s="472"/>
      <c r="D8" s="472"/>
      <c r="E8" s="78" t="s">
        <v>61</v>
      </c>
      <c r="F8" s="79" t="s">
        <v>62</v>
      </c>
      <c r="G8" s="80" t="s">
        <v>63</v>
      </c>
      <c r="H8" s="81" t="s">
        <v>64</v>
      </c>
      <c r="I8" s="77"/>
      <c r="J8" s="76"/>
    </row>
    <row r="9" spans="2:15" ht="50.25" customHeight="1" x14ac:dyDescent="0.25">
      <c r="B9" s="491" t="s">
        <v>65</v>
      </c>
      <c r="C9" s="473" t="s">
        <v>66</v>
      </c>
      <c r="D9" s="474"/>
      <c r="E9" s="323"/>
      <c r="F9" s="62"/>
      <c r="G9" s="63"/>
      <c r="H9" s="62"/>
      <c r="I9" s="75"/>
    </row>
    <row r="10" spans="2:15" ht="50.25" customHeight="1" x14ac:dyDescent="0.25">
      <c r="B10" s="492"/>
      <c r="C10" s="475" t="s">
        <v>67</v>
      </c>
      <c r="D10" s="476"/>
      <c r="E10" s="323"/>
      <c r="F10" s="64"/>
      <c r="G10" s="65"/>
      <c r="H10" s="64"/>
    </row>
    <row r="11" spans="2:15" ht="56.25" customHeight="1" x14ac:dyDescent="0.25">
      <c r="B11" s="492"/>
      <c r="C11" s="475" t="s">
        <v>68</v>
      </c>
      <c r="D11" s="476"/>
      <c r="E11" s="323"/>
      <c r="F11" s="64"/>
      <c r="G11" s="65"/>
      <c r="H11" s="64"/>
      <c r="O11" s="15" t="s">
        <v>9</v>
      </c>
    </row>
    <row r="12" spans="2:15" ht="50.25" customHeight="1" x14ac:dyDescent="0.25">
      <c r="B12" s="492"/>
      <c r="C12" s="475" t="s">
        <v>70</v>
      </c>
      <c r="D12" s="476"/>
      <c r="E12" s="323"/>
      <c r="F12" s="64"/>
      <c r="G12" s="65"/>
      <c r="H12" s="64"/>
    </row>
    <row r="13" spans="2:15" ht="50.25" customHeight="1" x14ac:dyDescent="0.25">
      <c r="B13" s="492"/>
      <c r="C13" s="475" t="s">
        <v>71</v>
      </c>
      <c r="D13" s="476"/>
      <c r="E13" s="323"/>
      <c r="F13" s="64"/>
      <c r="G13" s="65"/>
      <c r="H13" s="64"/>
      <c r="O13" s="15" t="s">
        <v>0</v>
      </c>
    </row>
    <row r="14" spans="2:15" ht="50.25" customHeight="1" x14ac:dyDescent="0.25">
      <c r="B14" s="492"/>
      <c r="C14" s="475" t="s">
        <v>73</v>
      </c>
      <c r="D14" s="476"/>
      <c r="E14" s="323"/>
      <c r="F14" s="64"/>
      <c r="G14" s="65"/>
      <c r="H14" s="64"/>
      <c r="O14" s="15" t="s">
        <v>6</v>
      </c>
    </row>
    <row r="15" spans="2:15" ht="50.25" customHeight="1" x14ac:dyDescent="0.25">
      <c r="B15" s="492"/>
      <c r="C15" s="475" t="s">
        <v>355</v>
      </c>
      <c r="D15" s="476"/>
      <c r="E15" s="323"/>
      <c r="F15" s="64"/>
      <c r="G15" s="65"/>
      <c r="H15" s="64"/>
      <c r="O15" s="15" t="s">
        <v>7</v>
      </c>
    </row>
    <row r="16" spans="2:15" ht="50.25" customHeight="1" x14ac:dyDescent="0.25">
      <c r="B16" s="492"/>
      <c r="C16" s="475" t="s">
        <v>76</v>
      </c>
      <c r="D16" s="476"/>
      <c r="E16" s="323"/>
      <c r="F16" s="64"/>
      <c r="G16" s="65"/>
      <c r="H16" s="64"/>
      <c r="J16" s="33"/>
    </row>
    <row r="17" spans="1:10" ht="50.25" customHeight="1" x14ac:dyDescent="0.25">
      <c r="B17" s="492"/>
      <c r="C17" s="475" t="s">
        <v>77</v>
      </c>
      <c r="D17" s="476"/>
      <c r="E17" s="323"/>
      <c r="F17" s="64"/>
      <c r="G17" s="65"/>
      <c r="H17" s="64"/>
      <c r="J17" s="33"/>
    </row>
    <row r="18" spans="1:10" ht="33" customHeight="1" x14ac:dyDescent="0.25">
      <c r="B18" s="492"/>
      <c r="C18" s="501" t="s">
        <v>78</v>
      </c>
      <c r="D18" s="501"/>
      <c r="E18" s="510"/>
      <c r="F18" s="516"/>
      <c r="G18" s="506"/>
      <c r="H18" s="506"/>
    </row>
    <row r="19" spans="1:10" ht="12.75" customHeight="1" x14ac:dyDescent="0.25">
      <c r="B19" s="492"/>
      <c r="C19" s="497" t="s">
        <v>79</v>
      </c>
      <c r="D19" s="497"/>
      <c r="E19" s="511"/>
      <c r="F19" s="517"/>
      <c r="G19" s="507"/>
      <c r="H19" s="507"/>
    </row>
    <row r="20" spans="1:10" ht="50.25" customHeight="1" thickBot="1" x14ac:dyDescent="0.3">
      <c r="B20" s="493"/>
      <c r="C20" s="502" t="s">
        <v>80</v>
      </c>
      <c r="D20" s="503"/>
      <c r="E20" s="300"/>
      <c r="F20" s="66"/>
      <c r="G20" s="67"/>
      <c r="H20" s="67"/>
    </row>
    <row r="21" spans="1:10" ht="50.25" customHeight="1" x14ac:dyDescent="0.25">
      <c r="B21" s="491" t="s">
        <v>81</v>
      </c>
      <c r="C21" s="504" t="s">
        <v>82</v>
      </c>
      <c r="D21" s="505"/>
      <c r="E21" s="323"/>
      <c r="F21" s="298"/>
      <c r="G21" s="299"/>
      <c r="H21" s="299"/>
    </row>
    <row r="22" spans="1:10" ht="50.25" customHeight="1" x14ac:dyDescent="0.25">
      <c r="B22" s="492"/>
      <c r="C22" s="498" t="s">
        <v>83</v>
      </c>
      <c r="D22" s="499"/>
      <c r="E22" s="323"/>
      <c r="F22" s="303"/>
      <c r="G22" s="65"/>
      <c r="H22" s="65"/>
    </row>
    <row r="23" spans="1:10" ht="50.25" customHeight="1" x14ac:dyDescent="0.25">
      <c r="B23" s="500"/>
      <c r="C23" s="487" t="s">
        <v>84</v>
      </c>
      <c r="D23" s="476"/>
      <c r="E23" s="295"/>
      <c r="F23" s="301"/>
      <c r="G23" s="299"/>
      <c r="H23" s="299"/>
    </row>
    <row r="24" spans="1:10" ht="50.25" customHeight="1" thickBot="1" x14ac:dyDescent="0.3">
      <c r="B24" s="493"/>
      <c r="C24" s="487" t="s">
        <v>85</v>
      </c>
      <c r="D24" s="476"/>
      <c r="E24" s="300"/>
      <c r="F24" s="302"/>
      <c r="G24" s="67"/>
      <c r="H24" s="67"/>
    </row>
    <row r="25" spans="1:10" ht="50.25" customHeight="1" x14ac:dyDescent="0.25">
      <c r="B25" s="491" t="s">
        <v>86</v>
      </c>
      <c r="C25" s="473" t="s">
        <v>87</v>
      </c>
      <c r="D25" s="505"/>
      <c r="E25" s="323"/>
      <c r="F25" s="298"/>
      <c r="G25" s="299"/>
      <c r="H25" s="299"/>
    </row>
    <row r="26" spans="1:10" ht="65.25" customHeight="1" x14ac:dyDescent="0.25">
      <c r="B26" s="492"/>
      <c r="C26" s="475" t="s">
        <v>88</v>
      </c>
      <c r="D26" s="488"/>
      <c r="E26" s="323"/>
      <c r="F26" s="64"/>
      <c r="G26" s="65"/>
      <c r="H26" s="65"/>
    </row>
    <row r="27" spans="1:10" ht="50.25" customHeight="1" x14ac:dyDescent="0.25">
      <c r="A27" s="25"/>
      <c r="B27" s="492"/>
      <c r="C27" s="496" t="s">
        <v>89</v>
      </c>
      <c r="D27" s="496"/>
      <c r="E27" s="510"/>
      <c r="F27" s="512"/>
      <c r="G27" s="514"/>
      <c r="H27" s="514"/>
    </row>
    <row r="28" spans="1:10" ht="12.75" customHeight="1" x14ac:dyDescent="0.25">
      <c r="A28" s="25"/>
      <c r="B28" s="492"/>
      <c r="C28" s="508" t="s">
        <v>90</v>
      </c>
      <c r="D28" s="509"/>
      <c r="E28" s="511"/>
      <c r="F28" s="513"/>
      <c r="G28" s="515"/>
      <c r="H28" s="515"/>
    </row>
    <row r="29" spans="1:10" ht="94.25" customHeight="1" x14ac:dyDescent="0.25">
      <c r="B29" s="492"/>
      <c r="C29" s="475" t="s">
        <v>91</v>
      </c>
      <c r="D29" s="488"/>
      <c r="E29" s="323"/>
      <c r="F29" s="304"/>
      <c r="G29" s="69"/>
      <c r="H29" s="305"/>
    </row>
    <row r="30" spans="1:10" ht="60.65" customHeight="1" x14ac:dyDescent="0.25">
      <c r="B30" s="492"/>
      <c r="C30" s="475" t="s">
        <v>92</v>
      </c>
      <c r="D30" s="476"/>
      <c r="E30" s="323"/>
      <c r="F30" s="301"/>
      <c r="G30" s="299"/>
      <c r="H30" s="65"/>
    </row>
    <row r="31" spans="1:10" ht="65.25" customHeight="1" thickBot="1" x14ac:dyDescent="0.3">
      <c r="B31" s="493"/>
      <c r="C31" s="494" t="s">
        <v>93</v>
      </c>
      <c r="D31" s="495"/>
      <c r="E31" s="306"/>
      <c r="F31" s="302"/>
      <c r="G31" s="67"/>
      <c r="H31" s="67"/>
    </row>
    <row r="32" spans="1:10" ht="50.25" customHeight="1" x14ac:dyDescent="0.25">
      <c r="B32" s="491" t="s">
        <v>94</v>
      </c>
      <c r="C32" s="477" t="s">
        <v>95</v>
      </c>
      <c r="D32" s="478"/>
      <c r="E32" s="307"/>
      <c r="F32" s="308"/>
      <c r="G32" s="63"/>
      <c r="H32" s="309"/>
    </row>
    <row r="33" spans="1:9" ht="50.25" customHeight="1" x14ac:dyDescent="0.25">
      <c r="A33" s="284"/>
      <c r="B33" s="492"/>
      <c r="C33" s="487" t="s">
        <v>96</v>
      </c>
      <c r="D33" s="488"/>
      <c r="E33" s="311"/>
      <c r="F33" s="312"/>
      <c r="G33" s="65"/>
      <c r="H33" s="310"/>
    </row>
    <row r="34" spans="1:9" ht="50.25" customHeight="1" x14ac:dyDescent="0.25">
      <c r="A34" s="284"/>
      <c r="B34" s="492"/>
      <c r="C34" s="489" t="s">
        <v>97</v>
      </c>
      <c r="D34" s="490"/>
      <c r="E34" s="317"/>
      <c r="F34" s="318"/>
      <c r="G34" s="319"/>
      <c r="H34" s="319"/>
      <c r="I34" s="75"/>
    </row>
    <row r="35" spans="1:9" ht="15.75" customHeight="1" thickBot="1" x14ac:dyDescent="0.3">
      <c r="A35" s="76"/>
      <c r="B35" s="481" t="s">
        <v>98</v>
      </c>
      <c r="C35" s="482"/>
      <c r="D35" s="482"/>
      <c r="E35" s="482"/>
      <c r="F35" s="482"/>
      <c r="G35" s="482"/>
      <c r="H35" s="483"/>
      <c r="I35" s="76"/>
    </row>
    <row r="36" spans="1:9" ht="38.25" customHeight="1" thickBot="1" x14ac:dyDescent="0.3">
      <c r="A36" s="76"/>
      <c r="B36" s="465" t="s">
        <v>99</v>
      </c>
      <c r="C36" s="466"/>
      <c r="D36" s="466"/>
      <c r="E36" s="467"/>
      <c r="F36" s="466"/>
      <c r="G36" s="466"/>
      <c r="H36" s="468"/>
    </row>
    <row r="37" spans="1:9" ht="38.25" customHeight="1" thickBot="1" x14ac:dyDescent="0.3">
      <c r="A37" s="76"/>
      <c r="B37" s="484"/>
      <c r="C37" s="485"/>
      <c r="D37" s="486"/>
      <c r="E37" s="292" t="s">
        <v>58</v>
      </c>
      <c r="F37" s="451" t="s">
        <v>101</v>
      </c>
      <c r="G37" s="451"/>
      <c r="H37" s="452"/>
    </row>
    <row r="38" spans="1:9" ht="185.4" customHeight="1" thickBot="1" x14ac:dyDescent="0.3">
      <c r="B38" s="289" t="s">
        <v>102</v>
      </c>
      <c r="C38" s="479" t="s">
        <v>103</v>
      </c>
      <c r="D38" s="480"/>
      <c r="E38" s="314" t="s">
        <v>104</v>
      </c>
      <c r="F38" s="79" t="s">
        <v>62</v>
      </c>
      <c r="G38" s="79" t="s">
        <v>63</v>
      </c>
      <c r="H38" s="79" t="s">
        <v>107</v>
      </c>
    </row>
    <row r="39" spans="1:9" ht="50.25" customHeight="1" x14ac:dyDescent="0.25">
      <c r="B39" s="287"/>
      <c r="C39" s="449" t="s">
        <v>108</v>
      </c>
      <c r="D39" s="458"/>
      <c r="E39" s="313"/>
      <c r="F39" s="293"/>
      <c r="G39" s="288"/>
      <c r="H39" s="288"/>
    </row>
    <row r="40" spans="1:9" ht="50.25" customHeight="1" x14ac:dyDescent="0.25">
      <c r="B40" s="286"/>
      <c r="C40" s="449" t="s">
        <v>109</v>
      </c>
      <c r="D40" s="450"/>
      <c r="E40" s="295"/>
      <c r="F40" s="68"/>
      <c r="G40" s="69"/>
      <c r="H40" s="69"/>
    </row>
    <row r="41" spans="1:9" ht="50.25" customHeight="1" x14ac:dyDescent="0.25">
      <c r="A41" s="284"/>
      <c r="B41" s="286"/>
      <c r="C41" s="456" t="s">
        <v>110</v>
      </c>
      <c r="D41" s="457"/>
      <c r="E41" s="295"/>
      <c r="F41" s="68"/>
      <c r="G41" s="69"/>
      <c r="H41" s="69"/>
    </row>
    <row r="42" spans="1:9" ht="50.25" customHeight="1" x14ac:dyDescent="0.25">
      <c r="A42" s="284"/>
      <c r="B42" s="286"/>
      <c r="C42" s="449" t="s">
        <v>111</v>
      </c>
      <c r="D42" s="450"/>
      <c r="E42" s="294"/>
      <c r="F42" s="68"/>
      <c r="G42" s="69"/>
      <c r="H42" s="69"/>
    </row>
    <row r="43" spans="1:9" ht="50.25" customHeight="1" x14ac:dyDescent="0.25">
      <c r="A43" s="284"/>
      <c r="B43" s="286"/>
      <c r="C43" s="449" t="s">
        <v>112</v>
      </c>
      <c r="D43" s="450"/>
      <c r="E43" s="294"/>
      <c r="F43" s="68"/>
      <c r="G43" s="69"/>
      <c r="H43" s="69"/>
    </row>
    <row r="44" spans="1:9" ht="50.25" customHeight="1" x14ac:dyDescent="0.25">
      <c r="A44" s="284"/>
      <c r="B44" s="286"/>
      <c r="C44" s="449" t="s">
        <v>113</v>
      </c>
      <c r="D44" s="450"/>
      <c r="E44" s="295"/>
      <c r="F44" s="68"/>
      <c r="G44" s="69"/>
      <c r="H44" s="69"/>
    </row>
    <row r="45" spans="1:9" ht="50.25" customHeight="1" x14ac:dyDescent="0.25">
      <c r="A45" s="285"/>
      <c r="B45" s="286"/>
      <c r="C45" s="449" t="s">
        <v>114</v>
      </c>
      <c r="D45" s="450"/>
      <c r="E45" s="295"/>
      <c r="F45" s="68"/>
      <c r="G45" s="69"/>
      <c r="H45" s="69"/>
    </row>
    <row r="46" spans="1:9" ht="50.25" customHeight="1" x14ac:dyDescent="0.25">
      <c r="A46" s="285"/>
      <c r="B46" s="286"/>
      <c r="C46" s="449" t="s">
        <v>115</v>
      </c>
      <c r="D46" s="450"/>
      <c r="E46" s="295"/>
      <c r="F46" s="68"/>
      <c r="G46" s="69"/>
      <c r="H46" s="69"/>
    </row>
    <row r="47" spans="1:9" ht="50.25" customHeight="1" x14ac:dyDescent="0.25">
      <c r="A47" s="285"/>
      <c r="B47" s="286"/>
      <c r="C47" s="454" t="s">
        <v>116</v>
      </c>
      <c r="D47" s="455"/>
      <c r="E47" s="295"/>
      <c r="F47" s="68"/>
      <c r="G47" s="69"/>
      <c r="H47" s="69"/>
    </row>
    <row r="48" spans="1:9" ht="50.25" customHeight="1" thickBot="1" x14ac:dyDescent="0.3">
      <c r="A48" s="285"/>
      <c r="B48" s="462" t="s">
        <v>117</v>
      </c>
      <c r="C48" s="463"/>
      <c r="D48" s="464"/>
      <c r="E48" s="291"/>
      <c r="F48" s="70"/>
      <c r="G48" s="71"/>
      <c r="H48" s="71"/>
    </row>
    <row r="49" spans="1:5" ht="35.15" customHeight="1" x14ac:dyDescent="0.25">
      <c r="A49" s="290"/>
      <c r="B49" s="315"/>
      <c r="C49" s="461"/>
      <c r="D49" s="461"/>
      <c r="E49" s="222"/>
    </row>
    <row r="50" spans="1:5" ht="35.15" customHeight="1" x14ac:dyDescent="0.25">
      <c r="A50" s="290"/>
      <c r="B50" s="83"/>
      <c r="C50" s="453"/>
      <c r="D50" s="453"/>
    </row>
    <row r="51" spans="1:5" ht="35.15" customHeight="1" x14ac:dyDescent="0.25">
      <c r="A51" s="290"/>
      <c r="B51" s="290"/>
      <c r="C51" s="453"/>
      <c r="D51" s="453"/>
    </row>
    <row r="52" spans="1:5" ht="15.5" x14ac:dyDescent="0.25">
      <c r="A52" s="83"/>
      <c r="B52" s="290"/>
      <c r="C52" s="453"/>
      <c r="D52" s="453"/>
    </row>
    <row r="53" spans="1:5" ht="15" hidden="1" customHeight="1" x14ac:dyDescent="0.25">
      <c r="A53" s="83"/>
      <c r="B53" s="83"/>
      <c r="C53" s="454" t="s">
        <v>4</v>
      </c>
      <c r="D53" s="455"/>
    </row>
    <row r="54" spans="1:5" ht="18" hidden="1" customHeight="1" x14ac:dyDescent="0.3">
      <c r="A54" s="83"/>
      <c r="B54" s="84" t="s">
        <v>1</v>
      </c>
      <c r="C54" s="459" t="s">
        <v>5</v>
      </c>
      <c r="D54" s="460"/>
    </row>
    <row r="55" spans="1:5" ht="18" hidden="1" customHeight="1" x14ac:dyDescent="0.3">
      <c r="A55" s="83"/>
      <c r="B55" s="85" t="s">
        <v>2</v>
      </c>
      <c r="C55" s="459" t="s">
        <v>8</v>
      </c>
      <c r="D55" s="460"/>
    </row>
    <row r="56" spans="1:5" ht="35.4" hidden="1" thickBot="1" x14ac:dyDescent="0.35">
      <c r="A56" s="83"/>
      <c r="B56" s="85" t="s">
        <v>3</v>
      </c>
      <c r="C56" s="321"/>
      <c r="D56" s="322"/>
    </row>
    <row r="57" spans="1:5" ht="17.399999999999999" hidden="1" x14ac:dyDescent="0.3">
      <c r="A57" s="83"/>
      <c r="B57" s="86"/>
      <c r="C57" s="83"/>
    </row>
    <row r="58" spans="1:5" ht="13.25" hidden="1" x14ac:dyDescent="0.25">
      <c r="A58" s="83"/>
      <c r="B58" s="83"/>
      <c r="C58" s="83"/>
    </row>
    <row r="59" spans="1:5" ht="13.25" hidden="1" x14ac:dyDescent="0.25">
      <c r="A59" s="83"/>
      <c r="B59" s="83"/>
      <c r="C59" s="83"/>
    </row>
    <row r="60" spans="1:5" x14ac:dyDescent="0.25">
      <c r="A60" s="83"/>
      <c r="C60" s="83"/>
      <c r="D60" s="76"/>
    </row>
    <row r="61" spans="1:5" x14ac:dyDescent="0.25">
      <c r="A61" s="83"/>
      <c r="C61" s="83"/>
    </row>
    <row r="62" spans="1:5" x14ac:dyDescent="0.25">
      <c r="A62" s="83"/>
      <c r="C62" s="83"/>
    </row>
    <row r="63" spans="1:5" x14ac:dyDescent="0.25">
      <c r="C63" s="83"/>
    </row>
    <row r="64" spans="1:5" x14ac:dyDescent="0.25">
      <c r="C64" s="83"/>
    </row>
    <row r="65" spans="3:17" x14ac:dyDescent="0.25">
      <c r="C65" s="83"/>
    </row>
    <row r="66" spans="3:17" x14ac:dyDescent="0.25">
      <c r="C66" s="83"/>
    </row>
    <row r="67" spans="3:17" x14ac:dyDescent="0.25">
      <c r="C67" s="83"/>
      <c r="Q67" s="15" t="s">
        <v>124</v>
      </c>
    </row>
    <row r="68" spans="3:17" x14ac:dyDescent="0.25">
      <c r="Q68" s="15" t="s">
        <v>125</v>
      </c>
    </row>
  </sheetData>
  <sheetProtection selectLockedCells="1"/>
  <mergeCells count="63">
    <mergeCell ref="C54:D54"/>
    <mergeCell ref="C55:D55"/>
    <mergeCell ref="B48:D48"/>
    <mergeCell ref="C49:D49"/>
    <mergeCell ref="C50:D50"/>
    <mergeCell ref="C51:D51"/>
    <mergeCell ref="C52:D52"/>
    <mergeCell ref="C53:D53"/>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B25:B31"/>
    <mergeCell ref="C25:D25"/>
    <mergeCell ref="C26:D26"/>
    <mergeCell ref="C27:D27"/>
    <mergeCell ref="G27:G28"/>
    <mergeCell ref="C28:D28"/>
    <mergeCell ref="C29:D29"/>
    <mergeCell ref="C30:D30"/>
    <mergeCell ref="E27:E28"/>
    <mergeCell ref="F27:F28"/>
    <mergeCell ref="C32:D32"/>
    <mergeCell ref="C33:D33"/>
    <mergeCell ref="H18:H19"/>
    <mergeCell ref="C19:D19"/>
    <mergeCell ref="C20:D20"/>
    <mergeCell ref="F18:F19"/>
    <mergeCell ref="C31:D31"/>
    <mergeCell ref="H27:H28"/>
    <mergeCell ref="B21:B24"/>
    <mergeCell ref="C21:D21"/>
    <mergeCell ref="C22:D22"/>
    <mergeCell ref="C23:D23"/>
    <mergeCell ref="C24:D24"/>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s>
  <dataValidations count="3">
    <dataValidation type="list" allowBlank="1" showInputMessage="1" showErrorMessage="1" sqref="E49" xr:uid="{892955AC-FA3B-4E07-BF63-6BCD4E2B6CA8}">
      <formula1>$B$54:$B$57</formula1>
    </dataValidation>
    <dataValidation type="list" allowBlank="1" showInputMessage="1" showErrorMessage="1" sqref="E39:E48 E29:E32 E9:E18 E20:E27" xr:uid="{29298832-16C7-4A04-8E78-7194628160C6}">
      <formula1>$B$54:$B$56</formula1>
    </dataValidation>
    <dataValidation type="list" allowBlank="1" showInputMessage="1" showErrorMessage="1" sqref="B39:B47" xr:uid="{1BD6226D-4F0A-449B-8533-775B14FED6BD}">
      <formula1>$O$11:$O$15</formula1>
    </dataValidation>
  </dataValidations>
  <hyperlinks>
    <hyperlink ref="C28:D28" r:id="rId1" display="https://www.foodsaveapp.ch/" xr:uid="{5EF8F99F-25E2-43E9-9898-962EFAF1FF35}"/>
    <hyperlink ref="C19:D19" r:id="rId2" display="siehe Informationsblatt dazu" xr:uid="{1E45C21B-8FBC-4BF0-8638-9A917548414B}"/>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8823A-D2D4-4584-88B7-BF53577837C5}">
  <dimension ref="B1:AL28"/>
  <sheetViews>
    <sheetView showGridLines="0" zoomScale="90" zoomScaleNormal="90" workbookViewId="0">
      <pane xSplit="3" ySplit="13" topLeftCell="D14" activePane="bottomRight" state="frozen"/>
      <selection pane="topRight" activeCell="D1" sqref="D1"/>
      <selection pane="bottomLeft" activeCell="A14" sqref="A14"/>
      <selection pane="bottomRight" sqref="A1:XFD1048576"/>
    </sheetView>
  </sheetViews>
  <sheetFormatPr baseColWidth="10" defaultColWidth="11.54296875" defaultRowHeight="12.5" x14ac:dyDescent="0.25"/>
  <cols>
    <col min="1" max="1" width="2.6328125" customWidth="1"/>
    <col min="2" max="2" width="51.54296875" customWidth="1"/>
    <col min="3" max="3" width="38.08984375" customWidth="1"/>
    <col min="4" max="32" width="12.6328125" customWidth="1"/>
    <col min="35" max="35" width="29.54296875" customWidth="1"/>
    <col min="36" max="36" width="21.08984375" customWidth="1"/>
    <col min="37" max="37" width="24.6328125" customWidth="1"/>
    <col min="38" max="38" width="16.90625" customWidth="1"/>
  </cols>
  <sheetData>
    <row r="1" spans="2:38" ht="15.5" x14ac:dyDescent="0.35">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7"/>
    </row>
    <row r="2" spans="2:38" ht="19.5" customHeight="1" x14ac:dyDescent="0.35">
      <c r="B2" s="424" t="s">
        <v>36</v>
      </c>
      <c r="C2" s="424"/>
      <c r="E2" s="24" t="s">
        <v>37</v>
      </c>
      <c r="F2" s="24"/>
      <c r="G2" s="24"/>
      <c r="H2" s="24"/>
      <c r="I2" s="24"/>
      <c r="J2" s="24"/>
      <c r="K2" s="24"/>
      <c r="L2" s="24"/>
      <c r="M2" s="88"/>
      <c r="N2" s="88"/>
      <c r="O2" s="88"/>
      <c r="P2" s="88"/>
      <c r="Q2" s="88"/>
      <c r="R2" s="88"/>
      <c r="S2" s="88"/>
      <c r="T2" s="88"/>
      <c r="U2" s="88"/>
      <c r="V2" s="88"/>
      <c r="W2" s="88"/>
      <c r="X2" s="88"/>
      <c r="Y2" s="88"/>
      <c r="Z2" s="88"/>
      <c r="AA2" s="88"/>
      <c r="AB2" s="88"/>
      <c r="AC2" s="88"/>
      <c r="AD2" s="88"/>
      <c r="AE2" s="88"/>
      <c r="AF2" s="88"/>
      <c r="AG2" s="87"/>
    </row>
    <row r="3" spans="2:38" ht="15.65" customHeight="1" x14ac:dyDescent="0.35">
      <c r="B3" s="88"/>
      <c r="C3" s="88"/>
      <c r="E3" s="433" t="s">
        <v>38</v>
      </c>
      <c r="F3" s="433"/>
      <c r="G3" s="433"/>
      <c r="H3" s="433"/>
      <c r="I3" s="433"/>
      <c r="J3" s="433"/>
      <c r="K3" s="433"/>
      <c r="L3" s="433"/>
      <c r="M3" s="88"/>
      <c r="N3" s="88"/>
      <c r="O3" s="88"/>
      <c r="P3" s="88"/>
      <c r="Q3" s="88"/>
      <c r="R3" s="88"/>
      <c r="S3" s="88"/>
      <c r="T3" s="88"/>
      <c r="U3" s="88"/>
      <c r="V3" s="88"/>
      <c r="W3" s="88"/>
      <c r="X3" s="88"/>
      <c r="Y3" s="88"/>
      <c r="Z3" s="88"/>
      <c r="AA3" s="88"/>
      <c r="AB3" s="88"/>
      <c r="AC3" s="88"/>
      <c r="AD3" s="88"/>
      <c r="AE3" s="88"/>
      <c r="AF3" s="88"/>
      <c r="AG3" s="87"/>
    </row>
    <row r="4" spans="2:38" ht="15.5" x14ac:dyDescent="0.35">
      <c r="B4" s="88"/>
      <c r="C4" s="88"/>
      <c r="E4" s="433"/>
      <c r="F4" s="433"/>
      <c r="G4" s="433"/>
      <c r="H4" s="433"/>
      <c r="I4" s="433"/>
      <c r="J4" s="433"/>
      <c r="K4" s="433"/>
      <c r="L4" s="433"/>
      <c r="M4" s="88"/>
      <c r="N4" s="88"/>
      <c r="O4" s="88"/>
      <c r="P4" s="88"/>
      <c r="Q4" s="88"/>
      <c r="R4" s="88"/>
      <c r="S4" s="88"/>
      <c r="T4" s="88"/>
      <c r="U4" s="88"/>
      <c r="V4" s="88"/>
      <c r="W4" s="88"/>
      <c r="X4" s="88"/>
      <c r="Y4" s="88"/>
      <c r="Z4" s="88"/>
      <c r="AA4" s="88"/>
      <c r="AB4" s="88"/>
      <c r="AC4" s="88"/>
      <c r="AD4" s="88"/>
      <c r="AE4" s="88"/>
      <c r="AF4" s="88"/>
      <c r="AG4" s="87"/>
    </row>
    <row r="5" spans="2:38" ht="15.5" x14ac:dyDescent="0.35">
      <c r="B5" s="88"/>
      <c r="C5" s="88"/>
      <c r="E5" s="433"/>
      <c r="F5" s="433"/>
      <c r="G5" s="433"/>
      <c r="H5" s="433"/>
      <c r="I5" s="433"/>
      <c r="J5" s="433"/>
      <c r="K5" s="433"/>
      <c r="L5" s="433"/>
      <c r="M5" s="88"/>
      <c r="N5" s="88"/>
      <c r="O5" s="88"/>
      <c r="P5" s="88"/>
      <c r="Q5" s="88"/>
      <c r="R5" s="88"/>
      <c r="S5" s="88"/>
      <c r="T5" s="88"/>
      <c r="U5" s="88"/>
      <c r="V5" s="88"/>
      <c r="W5" s="88"/>
      <c r="X5" s="88"/>
      <c r="Y5" s="88"/>
      <c r="Z5" s="88"/>
      <c r="AA5" s="88"/>
      <c r="AB5" s="88"/>
      <c r="AC5" s="88"/>
      <c r="AD5" s="88"/>
      <c r="AE5" s="88"/>
      <c r="AF5" s="88"/>
      <c r="AG5" s="87"/>
    </row>
    <row r="6" spans="2:38" ht="16" thickBot="1" x14ac:dyDescent="0.4">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7"/>
      <c r="AI6" s="335" t="s">
        <v>350</v>
      </c>
      <c r="AJ6" s="6"/>
      <c r="AK6" s="6"/>
    </row>
    <row r="7" spans="2:38" ht="15.5" x14ac:dyDescent="0.35">
      <c r="B7" s="236"/>
      <c r="C7" s="237"/>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9"/>
      <c r="AG7" s="87"/>
      <c r="AI7" s="34" t="s">
        <v>346</v>
      </c>
      <c r="AJ7" s="4"/>
      <c r="AK7" s="10"/>
    </row>
    <row r="8" spans="2:38" ht="15.5" x14ac:dyDescent="0.35">
      <c r="B8" s="89" t="s">
        <v>39</v>
      </c>
      <c r="C8" s="92"/>
      <c r="D8" s="90"/>
      <c r="E8" s="93"/>
      <c r="F8" s="90"/>
      <c r="G8" s="90"/>
      <c r="H8" s="90"/>
      <c r="I8" s="90"/>
      <c r="J8" s="90"/>
      <c r="K8" s="90"/>
      <c r="L8" s="90"/>
      <c r="M8" s="90"/>
      <c r="N8" s="90"/>
      <c r="O8" s="90"/>
      <c r="P8" s="90"/>
      <c r="Q8" s="90"/>
      <c r="R8" s="90"/>
      <c r="S8" s="90"/>
      <c r="T8" s="90"/>
      <c r="U8" s="90"/>
      <c r="V8" s="93"/>
      <c r="W8" s="90"/>
      <c r="X8" s="90"/>
      <c r="Y8" s="90"/>
      <c r="Z8" s="90"/>
      <c r="AA8" s="90"/>
      <c r="AB8" s="90"/>
      <c r="AC8" s="90"/>
      <c r="AD8" s="90"/>
      <c r="AE8" s="90"/>
      <c r="AF8" s="91"/>
      <c r="AG8" s="87"/>
      <c r="AI8" s="35" t="s">
        <v>348</v>
      </c>
      <c r="AJ8" s="6"/>
      <c r="AK8" s="235"/>
    </row>
    <row r="9" spans="2:38" ht="15.5" x14ac:dyDescent="0.35">
      <c r="B9" s="89" t="s">
        <v>40</v>
      </c>
      <c r="C9" s="94"/>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1"/>
      <c r="AG9" s="87"/>
      <c r="AI9" s="35" t="s">
        <v>349</v>
      </c>
      <c r="AJ9" s="234"/>
      <c r="AK9" s="235"/>
    </row>
    <row r="10" spans="2:38" ht="15.5" x14ac:dyDescent="0.35">
      <c r="B10" s="89" t="s">
        <v>41</v>
      </c>
      <c r="C10" s="587"/>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1"/>
      <c r="AG10" s="87"/>
      <c r="AJ10" s="234"/>
      <c r="AK10" s="235"/>
    </row>
    <row r="11" spans="2:38" ht="15.5" x14ac:dyDescent="0.35">
      <c r="B11" s="89" t="s">
        <v>42</v>
      </c>
      <c r="C11" s="94"/>
      <c r="D11" s="95"/>
      <c r="E11" s="95"/>
      <c r="F11" s="95"/>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1"/>
      <c r="AG11" s="87"/>
      <c r="AI11" s="338" t="s">
        <v>351</v>
      </c>
      <c r="AK11" s="234"/>
      <c r="AL11" s="235"/>
    </row>
    <row r="12" spans="2:38" ht="18" customHeight="1" x14ac:dyDescent="0.3">
      <c r="B12" s="429"/>
      <c r="C12" s="430"/>
      <c r="D12" s="435" t="s">
        <v>43</v>
      </c>
      <c r="E12" s="436"/>
      <c r="F12" s="436"/>
      <c r="G12" s="436"/>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7"/>
      <c r="AG12" s="87"/>
      <c r="AI12" s="337" t="s">
        <v>352</v>
      </c>
      <c r="AJ12" s="233"/>
      <c r="AK12" s="234"/>
      <c r="AL12" s="235"/>
    </row>
    <row r="13" spans="2:38" ht="16" thickBot="1" x14ac:dyDescent="0.35">
      <c r="B13" s="431"/>
      <c r="C13" s="432"/>
      <c r="D13" s="96">
        <v>1</v>
      </c>
      <c r="E13" s="96">
        <v>2</v>
      </c>
      <c r="F13" s="96">
        <v>3</v>
      </c>
      <c r="G13" s="96">
        <v>4</v>
      </c>
      <c r="H13" s="96">
        <v>5</v>
      </c>
      <c r="I13" s="96">
        <v>6</v>
      </c>
      <c r="J13" s="96">
        <v>7</v>
      </c>
      <c r="K13" s="96">
        <v>8</v>
      </c>
      <c r="L13" s="96">
        <v>9</v>
      </c>
      <c r="M13" s="96">
        <v>10</v>
      </c>
      <c r="N13" s="96">
        <v>11</v>
      </c>
      <c r="O13" s="96">
        <v>12</v>
      </c>
      <c r="P13" s="96">
        <v>13</v>
      </c>
      <c r="Q13" s="96">
        <v>14</v>
      </c>
      <c r="R13" s="96">
        <v>15</v>
      </c>
      <c r="S13" s="96">
        <v>16</v>
      </c>
      <c r="T13" s="96">
        <v>17</v>
      </c>
      <c r="U13" s="96">
        <v>18</v>
      </c>
      <c r="V13" s="96">
        <v>19</v>
      </c>
      <c r="W13" s="96">
        <v>20</v>
      </c>
      <c r="X13" s="96">
        <v>21</v>
      </c>
      <c r="Y13" s="96">
        <v>22</v>
      </c>
      <c r="Z13" s="96">
        <v>23</v>
      </c>
      <c r="AA13" s="96">
        <v>24</v>
      </c>
      <c r="AB13" s="96">
        <v>25</v>
      </c>
      <c r="AC13" s="96">
        <v>26</v>
      </c>
      <c r="AD13" s="96">
        <v>27</v>
      </c>
      <c r="AE13" s="97">
        <v>28</v>
      </c>
      <c r="AF13" s="98" t="s">
        <v>44</v>
      </c>
      <c r="AG13" s="87"/>
      <c r="AH13" s="233"/>
      <c r="AI13" s="233" t="s">
        <v>353</v>
      </c>
      <c r="AJ13" s="233"/>
    </row>
    <row r="14" spans="2:38" ht="16" thickBot="1" x14ac:dyDescent="0.35">
      <c r="B14" s="324"/>
      <c r="C14" s="270" t="s">
        <v>45</v>
      </c>
      <c r="D14" s="585"/>
      <c r="E14" s="585"/>
      <c r="F14" s="585"/>
      <c r="G14" s="585"/>
      <c r="H14" s="585"/>
      <c r="I14" s="585"/>
      <c r="J14" s="585"/>
      <c r="K14" s="585"/>
      <c r="L14" s="585"/>
      <c r="M14" s="585"/>
      <c r="N14" s="585"/>
      <c r="O14" s="585"/>
      <c r="P14" s="585"/>
      <c r="Q14" s="585"/>
      <c r="R14" s="585"/>
      <c r="S14" s="585"/>
      <c r="T14" s="585"/>
      <c r="U14" s="585"/>
      <c r="V14" s="585"/>
      <c r="W14" s="585"/>
      <c r="X14" s="585"/>
      <c r="Y14" s="585"/>
      <c r="Z14" s="585"/>
      <c r="AA14" s="585"/>
      <c r="AB14" s="585"/>
      <c r="AC14" s="585"/>
      <c r="AD14" s="585"/>
      <c r="AE14" s="586"/>
      <c r="AF14" s="269"/>
      <c r="AG14" s="87"/>
      <c r="AH14" s="233"/>
      <c r="AI14" s="233" t="s">
        <v>354</v>
      </c>
      <c r="AJ14" s="233"/>
    </row>
    <row r="15" spans="2:38" ht="18" customHeight="1" thickBot="1" x14ac:dyDescent="0.35">
      <c r="B15" s="438" t="s">
        <v>46</v>
      </c>
      <c r="C15" s="439"/>
      <c r="D15" s="425"/>
      <c r="E15" s="426"/>
      <c r="F15" s="426"/>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6"/>
      <c r="AF15" s="442"/>
      <c r="AG15" s="87"/>
      <c r="AH15" s="233"/>
      <c r="AI15" s="233"/>
      <c r="AJ15" s="233"/>
      <c r="AK15" s="233"/>
    </row>
    <row r="16" spans="2:38" ht="18" customHeight="1" x14ac:dyDescent="0.3">
      <c r="B16" s="99" t="s">
        <v>47</v>
      </c>
      <c r="C16" s="100" t="s">
        <v>346</v>
      </c>
      <c r="D16" s="427"/>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43"/>
      <c r="AG16" s="87"/>
      <c r="AH16" s="233"/>
      <c r="AI16" s="12"/>
      <c r="AK16" s="233"/>
    </row>
    <row r="17" spans="2:37" ht="18" customHeight="1" x14ac:dyDescent="0.3">
      <c r="B17" s="101"/>
      <c r="C17" s="339" t="str">
        <f>IF(C16=AI7,AI11,(IF(C16=AI8,AI13,IF(C16=AI9,AI14," "))))</f>
        <v>pasti principali (pp), senza pasti secondari (ps)</v>
      </c>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40"/>
      <c r="AF17" s="443"/>
      <c r="AG17" s="87"/>
      <c r="AI17" s="12"/>
      <c r="AK17" s="233"/>
    </row>
    <row r="18" spans="2:37" ht="18" customHeight="1" thickBot="1" x14ac:dyDescent="0.35">
      <c r="B18" s="336"/>
      <c r="C18" s="340" t="str">
        <f>IF(C16=AI7,AI12," ")</f>
        <v>pasti secondari convertiti in pasti principali (pp)</v>
      </c>
      <c r="D18" s="354"/>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41"/>
      <c r="AF18" s="444"/>
      <c r="AG18" s="87"/>
    </row>
    <row r="19" spans="2:37" ht="18" customHeight="1" thickBot="1" x14ac:dyDescent="0.4">
      <c r="B19" s="405" t="s">
        <v>48</v>
      </c>
      <c r="C19" s="406"/>
      <c r="D19" s="355">
        <f>IF($C$16=$AI$7, D17+D18,D17/0.45)</f>
        <v>0</v>
      </c>
      <c r="E19" s="328">
        <f t="shared" ref="E19:AE19" si="0">IF($C$16="Anzahl Hauptmahlzeiten", E17+E18,E17/0.45)</f>
        <v>0</v>
      </c>
      <c r="F19" s="328">
        <f t="shared" si="0"/>
        <v>0</v>
      </c>
      <c r="G19" s="328">
        <f t="shared" si="0"/>
        <v>0</v>
      </c>
      <c r="H19" s="328">
        <f t="shared" si="0"/>
        <v>0</v>
      </c>
      <c r="I19" s="328">
        <f t="shared" si="0"/>
        <v>0</v>
      </c>
      <c r="J19" s="328">
        <f t="shared" si="0"/>
        <v>0</v>
      </c>
      <c r="K19" s="328">
        <f t="shared" si="0"/>
        <v>0</v>
      </c>
      <c r="L19" s="328">
        <f t="shared" si="0"/>
        <v>0</v>
      </c>
      <c r="M19" s="328">
        <f t="shared" si="0"/>
        <v>0</v>
      </c>
      <c r="N19" s="328">
        <f t="shared" si="0"/>
        <v>0</v>
      </c>
      <c r="O19" s="328">
        <f t="shared" si="0"/>
        <v>0</v>
      </c>
      <c r="P19" s="328">
        <f t="shared" si="0"/>
        <v>0</v>
      </c>
      <c r="Q19" s="328">
        <f t="shared" si="0"/>
        <v>0</v>
      </c>
      <c r="R19" s="328">
        <f t="shared" si="0"/>
        <v>0</v>
      </c>
      <c r="S19" s="328">
        <f t="shared" si="0"/>
        <v>0</v>
      </c>
      <c r="T19" s="328">
        <f t="shared" si="0"/>
        <v>0</v>
      </c>
      <c r="U19" s="328">
        <f t="shared" si="0"/>
        <v>0</v>
      </c>
      <c r="V19" s="328">
        <f t="shared" si="0"/>
        <v>0</v>
      </c>
      <c r="W19" s="328">
        <f t="shared" si="0"/>
        <v>0</v>
      </c>
      <c r="X19" s="328">
        <f t="shared" si="0"/>
        <v>0</v>
      </c>
      <c r="Y19" s="328">
        <f t="shared" si="0"/>
        <v>0</v>
      </c>
      <c r="Z19" s="328">
        <f t="shared" si="0"/>
        <v>0</v>
      </c>
      <c r="AA19" s="328">
        <f t="shared" si="0"/>
        <v>0</v>
      </c>
      <c r="AB19" s="328">
        <f t="shared" si="0"/>
        <v>0</v>
      </c>
      <c r="AC19" s="328">
        <f t="shared" si="0"/>
        <v>0</v>
      </c>
      <c r="AD19" s="328">
        <f t="shared" si="0"/>
        <v>0</v>
      </c>
      <c r="AE19" s="329">
        <f t="shared" si="0"/>
        <v>0</v>
      </c>
      <c r="AF19" s="227">
        <f>SUM(D19:AE19)</f>
        <v>0</v>
      </c>
      <c r="AG19" s="87"/>
    </row>
    <row r="20" spans="2:37" ht="18" customHeight="1" thickBot="1" x14ac:dyDescent="0.35">
      <c r="B20" s="438" t="s">
        <v>49</v>
      </c>
      <c r="C20" s="439"/>
      <c r="D20" s="447"/>
      <c r="E20" s="448"/>
      <c r="F20" s="448"/>
      <c r="G20" s="448"/>
      <c r="H20" s="448"/>
      <c r="I20" s="448"/>
      <c r="J20" s="448"/>
      <c r="K20" s="448"/>
      <c r="L20" s="448"/>
      <c r="M20" s="448"/>
      <c r="N20" s="448"/>
      <c r="O20" s="448"/>
      <c r="P20" s="448"/>
      <c r="Q20" s="448"/>
      <c r="R20" s="448"/>
      <c r="S20" s="448"/>
      <c r="T20" s="448"/>
      <c r="U20" s="448"/>
      <c r="V20" s="448"/>
      <c r="W20" s="448"/>
      <c r="X20" s="448"/>
      <c r="Y20" s="448"/>
      <c r="Z20" s="448"/>
      <c r="AA20" s="448"/>
      <c r="AB20" s="448"/>
      <c r="AC20" s="448"/>
      <c r="AD20" s="448"/>
      <c r="AE20" s="448"/>
      <c r="AF20" s="325"/>
      <c r="AG20" s="87"/>
    </row>
    <row r="21" spans="2:37" ht="27" customHeight="1" thickBot="1" x14ac:dyDescent="0.4">
      <c r="B21" s="445" t="s">
        <v>50</v>
      </c>
      <c r="C21" s="446"/>
      <c r="D21" s="330"/>
      <c r="E21" s="331"/>
      <c r="F21" s="331"/>
      <c r="G21" s="331"/>
      <c r="H21" s="331"/>
      <c r="I21" s="331"/>
      <c r="J21" s="331"/>
      <c r="K21" s="331"/>
      <c r="L21" s="331"/>
      <c r="M21" s="331"/>
      <c r="N21" s="331"/>
      <c r="O21" s="331"/>
      <c r="P21" s="331"/>
      <c r="Q21" s="331"/>
      <c r="R21" s="331"/>
      <c r="S21" s="331"/>
      <c r="T21" s="332"/>
      <c r="U21" s="332"/>
      <c r="V21" s="332"/>
      <c r="W21" s="332"/>
      <c r="X21" s="332"/>
      <c r="Y21" s="332"/>
      <c r="Z21" s="332"/>
      <c r="AA21" s="332"/>
      <c r="AB21" s="332"/>
      <c r="AC21" s="332"/>
      <c r="AD21" s="332"/>
      <c r="AE21" s="333"/>
      <c r="AF21" s="227">
        <f>SUM(D21:AE21)</f>
        <v>0</v>
      </c>
      <c r="AG21" s="87"/>
    </row>
    <row r="22" spans="2:37" ht="27" customHeight="1" thickBot="1" x14ac:dyDescent="0.4">
      <c r="B22" s="445" t="s">
        <v>51</v>
      </c>
      <c r="C22" s="446"/>
      <c r="D22" s="330"/>
      <c r="E22" s="331"/>
      <c r="F22" s="331"/>
      <c r="G22" s="331"/>
      <c r="H22" s="331"/>
      <c r="I22" s="331"/>
      <c r="J22" s="331"/>
      <c r="K22" s="331"/>
      <c r="L22" s="331"/>
      <c r="M22" s="331"/>
      <c r="N22" s="331"/>
      <c r="O22" s="331"/>
      <c r="P22" s="331"/>
      <c r="Q22" s="331"/>
      <c r="R22" s="331"/>
      <c r="S22" s="331"/>
      <c r="T22" s="332"/>
      <c r="U22" s="332"/>
      <c r="V22" s="332"/>
      <c r="W22" s="332"/>
      <c r="X22" s="332"/>
      <c r="Y22" s="332"/>
      <c r="Z22" s="332"/>
      <c r="AA22" s="332"/>
      <c r="AB22" s="332"/>
      <c r="AC22" s="332"/>
      <c r="AD22" s="332"/>
      <c r="AE22" s="333"/>
      <c r="AF22" s="227">
        <f>SUM(D22:AE22)</f>
        <v>0</v>
      </c>
      <c r="AG22" s="87"/>
    </row>
    <row r="23" spans="2:37" ht="27" customHeight="1" thickBot="1" x14ac:dyDescent="0.4">
      <c r="B23" s="445" t="s">
        <v>52</v>
      </c>
      <c r="C23" s="446"/>
      <c r="D23" s="330"/>
      <c r="E23" s="331"/>
      <c r="F23" s="331"/>
      <c r="G23" s="331"/>
      <c r="H23" s="331"/>
      <c r="I23" s="331"/>
      <c r="J23" s="331"/>
      <c r="K23" s="331"/>
      <c r="L23" s="331"/>
      <c r="M23" s="331"/>
      <c r="N23" s="331"/>
      <c r="O23" s="331"/>
      <c r="P23" s="331"/>
      <c r="Q23" s="331"/>
      <c r="R23" s="331"/>
      <c r="S23" s="331"/>
      <c r="T23" s="332"/>
      <c r="U23" s="332"/>
      <c r="V23" s="332"/>
      <c r="W23" s="332"/>
      <c r="X23" s="332"/>
      <c r="Y23" s="332"/>
      <c r="Z23" s="332"/>
      <c r="AA23" s="332"/>
      <c r="AB23" s="332"/>
      <c r="AC23" s="332"/>
      <c r="AD23" s="332"/>
      <c r="AE23" s="333"/>
      <c r="AF23" s="227">
        <f>SUM(D23:AE23)</f>
        <v>0</v>
      </c>
      <c r="AG23" s="87"/>
    </row>
    <row r="24" spans="2:37" ht="18" customHeight="1" thickBot="1" x14ac:dyDescent="0.4">
      <c r="B24" s="440" t="s">
        <v>53</v>
      </c>
      <c r="C24" s="441"/>
      <c r="D24" s="225">
        <f t="shared" ref="D24:AF24" si="1">SUM(D21:D23)</f>
        <v>0</v>
      </c>
      <c r="E24" s="225">
        <f t="shared" si="1"/>
        <v>0</v>
      </c>
      <c r="F24" s="225">
        <f t="shared" si="1"/>
        <v>0</v>
      </c>
      <c r="G24" s="225">
        <f t="shared" si="1"/>
        <v>0</v>
      </c>
      <c r="H24" s="225">
        <f t="shared" si="1"/>
        <v>0</v>
      </c>
      <c r="I24" s="225">
        <f t="shared" si="1"/>
        <v>0</v>
      </c>
      <c r="J24" s="225">
        <f t="shared" si="1"/>
        <v>0</v>
      </c>
      <c r="K24" s="225">
        <f t="shared" si="1"/>
        <v>0</v>
      </c>
      <c r="L24" s="225">
        <f t="shared" si="1"/>
        <v>0</v>
      </c>
      <c r="M24" s="225">
        <f t="shared" si="1"/>
        <v>0</v>
      </c>
      <c r="N24" s="225">
        <f t="shared" si="1"/>
        <v>0</v>
      </c>
      <c r="O24" s="225">
        <f t="shared" si="1"/>
        <v>0</v>
      </c>
      <c r="P24" s="225">
        <f t="shared" si="1"/>
        <v>0</v>
      </c>
      <c r="Q24" s="225">
        <f t="shared" si="1"/>
        <v>0</v>
      </c>
      <c r="R24" s="225">
        <f t="shared" si="1"/>
        <v>0</v>
      </c>
      <c r="S24" s="225">
        <f t="shared" si="1"/>
        <v>0</v>
      </c>
      <c r="T24" s="225">
        <f t="shared" si="1"/>
        <v>0</v>
      </c>
      <c r="U24" s="225">
        <f t="shared" si="1"/>
        <v>0</v>
      </c>
      <c r="V24" s="225">
        <f t="shared" si="1"/>
        <v>0</v>
      </c>
      <c r="W24" s="225">
        <f t="shared" si="1"/>
        <v>0</v>
      </c>
      <c r="X24" s="225">
        <f t="shared" si="1"/>
        <v>0</v>
      </c>
      <c r="Y24" s="225">
        <f t="shared" si="1"/>
        <v>0</v>
      </c>
      <c r="Z24" s="225">
        <f t="shared" si="1"/>
        <v>0</v>
      </c>
      <c r="AA24" s="225">
        <f t="shared" si="1"/>
        <v>0</v>
      </c>
      <c r="AB24" s="225">
        <f t="shared" si="1"/>
        <v>0</v>
      </c>
      <c r="AC24" s="225">
        <f t="shared" si="1"/>
        <v>0</v>
      </c>
      <c r="AD24" s="225">
        <f t="shared" si="1"/>
        <v>0</v>
      </c>
      <c r="AE24" s="226">
        <f t="shared" si="1"/>
        <v>0</v>
      </c>
      <c r="AF24" s="227">
        <f t="shared" si="1"/>
        <v>0</v>
      </c>
      <c r="AG24" s="87"/>
    </row>
    <row r="25" spans="2:37" ht="18" customHeight="1" thickBot="1" x14ac:dyDescent="0.4">
      <c r="B25" s="405" t="s">
        <v>35</v>
      </c>
      <c r="C25" s="434"/>
      <c r="D25" s="225">
        <f t="shared" ref="D25:AF25" si="2">IF((D24&gt;0),(D24/D19)*1000,0)</f>
        <v>0</v>
      </c>
      <c r="E25" s="225">
        <f t="shared" si="2"/>
        <v>0</v>
      </c>
      <c r="F25" s="225">
        <f t="shared" si="2"/>
        <v>0</v>
      </c>
      <c r="G25" s="225">
        <f t="shared" si="2"/>
        <v>0</v>
      </c>
      <c r="H25" s="225">
        <f t="shared" si="2"/>
        <v>0</v>
      </c>
      <c r="I25" s="225">
        <f t="shared" si="2"/>
        <v>0</v>
      </c>
      <c r="J25" s="225">
        <f t="shared" si="2"/>
        <v>0</v>
      </c>
      <c r="K25" s="225">
        <f t="shared" si="2"/>
        <v>0</v>
      </c>
      <c r="L25" s="225">
        <f t="shared" si="2"/>
        <v>0</v>
      </c>
      <c r="M25" s="225">
        <f t="shared" si="2"/>
        <v>0</v>
      </c>
      <c r="N25" s="225">
        <f t="shared" si="2"/>
        <v>0</v>
      </c>
      <c r="O25" s="225">
        <f t="shared" si="2"/>
        <v>0</v>
      </c>
      <c r="P25" s="225">
        <f t="shared" si="2"/>
        <v>0</v>
      </c>
      <c r="Q25" s="225">
        <f t="shared" si="2"/>
        <v>0</v>
      </c>
      <c r="R25" s="225">
        <f t="shared" si="2"/>
        <v>0</v>
      </c>
      <c r="S25" s="225">
        <f t="shared" si="2"/>
        <v>0</v>
      </c>
      <c r="T25" s="225">
        <f t="shared" si="2"/>
        <v>0</v>
      </c>
      <c r="U25" s="225">
        <f t="shared" si="2"/>
        <v>0</v>
      </c>
      <c r="V25" s="225">
        <f t="shared" si="2"/>
        <v>0</v>
      </c>
      <c r="W25" s="225">
        <f t="shared" si="2"/>
        <v>0</v>
      </c>
      <c r="X25" s="225">
        <f t="shared" si="2"/>
        <v>0</v>
      </c>
      <c r="Y25" s="225">
        <f t="shared" si="2"/>
        <v>0</v>
      </c>
      <c r="Z25" s="225">
        <f t="shared" si="2"/>
        <v>0</v>
      </c>
      <c r="AA25" s="225">
        <f t="shared" si="2"/>
        <v>0</v>
      </c>
      <c r="AB25" s="225">
        <f t="shared" si="2"/>
        <v>0</v>
      </c>
      <c r="AC25" s="225">
        <f t="shared" si="2"/>
        <v>0</v>
      </c>
      <c r="AD25" s="225">
        <f t="shared" si="2"/>
        <v>0</v>
      </c>
      <c r="AE25" s="226">
        <f t="shared" si="2"/>
        <v>0</v>
      </c>
      <c r="AF25" s="228">
        <f t="shared" si="2"/>
        <v>0</v>
      </c>
      <c r="AG25" s="87"/>
    </row>
    <row r="26" spans="2:37" ht="15.5" x14ac:dyDescent="0.35">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7"/>
    </row>
    <row r="27" spans="2:37" ht="15.5" x14ac:dyDescent="0.35">
      <c r="B27" s="88"/>
      <c r="C27" s="88"/>
      <c r="D27" s="102"/>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7"/>
    </row>
    <row r="28" spans="2:37" x14ac:dyDescent="0.25">
      <c r="B28" s="8"/>
    </row>
  </sheetData>
  <sheetProtection selectLockedCells="1"/>
  <mergeCells count="15">
    <mergeCell ref="B2:C2"/>
    <mergeCell ref="E3:L5"/>
    <mergeCell ref="B12:C13"/>
    <mergeCell ref="D12:AF12"/>
    <mergeCell ref="B15:C15"/>
    <mergeCell ref="D15:AE16"/>
    <mergeCell ref="AF15:AF18"/>
    <mergeCell ref="B24:C24"/>
    <mergeCell ref="B25:C25"/>
    <mergeCell ref="B19:C19"/>
    <mergeCell ref="B20:C20"/>
    <mergeCell ref="D20:AE20"/>
    <mergeCell ref="B21:C21"/>
    <mergeCell ref="B22:C22"/>
    <mergeCell ref="B23:C23"/>
  </mergeCells>
  <dataValidations count="2">
    <dataValidation allowBlank="1" showInputMessage="1" showErrorMessage="1" prompt="Si prega di indicare il periodo in cui è stata effettuata la misurazione." sqref="C9" xr:uid="{D0CF1709-26A3-4318-AE90-38190E14BD1D}"/>
    <dataValidation type="list" allowBlank="1" showInputMessage="1" showErrorMessage="1" prompt="Si prega di selezionare le unità di misura per il calcolo delle perdite alimentari " sqref="C16" xr:uid="{321F0A8B-4842-49BC-B668-2B135551C468}">
      <formula1>$AI$7:$AI$9</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U D A A B Q S w M E F A A C A A g A 7 I N C V w C 0 i Y a l A A A A 9 Q A A A B I A H A B D b 2 5 m a W c v U G F j a 2 F n Z S 5 4 b W w g o h g A K K A U A A A A A A A A A A A A A A A A A A A A A A A A A A A A h Y 8 x D o I w G I W v Q r r T 1 m o M k p 8 y s D h I Y m J i X J t S o R G K o c V y N w e P 5 B X E K O r m + L 7 3 D e / d r z d I h 6 Y O L q q z u j U J m m G K A m V k W 2 h T J q h 3 x z B C K Y e t k C d R q m C U j Y 0 H W y S o c u 4 c E + K 9 x 3 6 O 2 6 4 k j N I Z O e S b n a x U I 9 B H 1 v / l U B v r h J E K c d i / x n C G V 0 s c L R i m Q C Y G u T b f n o 1 z n + 0 P h K y v X d 8 p X q g w W w O Z I p D 3 B f 4 A U E s D B B Q A A g A I A O y D Q l 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s g 0 J X K I p H u A 4 A A A A R A A A A E w A c A E Z v c m 1 1 b G F z L 1 N l Y 3 R p b 2 4 x L m 0 g o h g A K K A U A A A A A A A A A A A A A A A A A A A A A A A A A A A A K 0 5 N L s n M z 1 M I h t C G 1 g B Q S w E C L Q A U A A I A C A D s g 0 J X A L S J h q U A A A D 1 A A A A E g A A A A A A A A A A A A A A A A A A A A A A Q 2 9 u Z m l n L 1 B h Y 2 t h Z 2 U u e G 1 s U E s B A i 0 A F A A C A A g A 7 I N C V w / K 6 a u k A A A A 6 Q A A A B M A A A A A A A A A A A A A A A A A 8 Q A A A F t D b 2 5 0 Z W 5 0 X 1 R 5 c G V z X S 5 4 b W x Q S w E C L Q A U A A I A C A D s g 0 J X 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s e F J X A n 2 y E S j 9 S R j m Q A h A w A A A A A C A A A A A A A D Z g A A w A A A A B A A A A B 5 K H Y p 6 w 0 S a Q j 8 W m C s 2 G v H A A A A A A S A A A C g A A A A E A A A A M 3 3 A L r q k b 8 8 a I W Y o J 4 Z O q 1 Q A A A A a N / n N Z Q U l M y y D f y G R U 0 w e Y l a M X g + g z o m X T M 4 C L 3 W O U E b p u q / U o S z D V v O C 9 E K j v 4 n 8 N t F R t 8 E C u R J 5 W 5 M j e t A z x d n m Y L G F b O A x L 9 Q c u u A D Y I U A A A A Y 3 B u S 2 v 4 r p R f R Y X 4 u L M c J H h Z + A Q = < / D a t a M a s h u p > 
</file>

<file path=customXml/item2.xml><?xml version="1.0" encoding="utf-8"?>
<ct:contentTypeSchema xmlns:ct="http://schemas.microsoft.com/office/2006/metadata/contentType" xmlns:ma="http://schemas.microsoft.com/office/2006/metadata/properties/metaAttributes" ct:_="" ma:_="" ma:contentTypeName="Dokument" ma:contentTypeID="0x01010042C9A5C0B2CD194C807A5567E64BBD11" ma:contentTypeVersion="13" ma:contentTypeDescription="Ein neues Dokument erstellen." ma:contentTypeScope="" ma:versionID="adb9aa519b0c3a8c4cae10a76ffa5bb8">
  <xsd:schema xmlns:xsd="http://www.w3.org/2001/XMLSchema" xmlns:xs="http://www.w3.org/2001/XMLSchema" xmlns:p="http://schemas.microsoft.com/office/2006/metadata/properties" xmlns:ns2="97e462fb-2389-4ce8-88a1-03215f332a50" xmlns:ns3="285ab3ea-8733-471f-9324-a22b78d0fa40" targetNamespace="http://schemas.microsoft.com/office/2006/metadata/properties" ma:root="true" ma:fieldsID="339a4439b30eec9e03c246f5361c7ccc" ns2:_="" ns3:_="">
    <xsd:import namespace="97e462fb-2389-4ce8-88a1-03215f332a50"/>
    <xsd:import namespace="285ab3ea-8733-471f-9324-a22b78d0fa4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462fb-2389-4ce8-88a1-03215f332a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19e3ed14-352d-4aa2-a63b-0b06d7ab5fe8"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85ab3ea-8733-471f-9324-a22b78d0fa40"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CatchAll" ma:index="14" nillable="true" ma:displayName="Taxonomy Catch All Column" ma:hidden="true" ma:list="{93e224db-402d-4932-ab91-17ef9a098013}" ma:internalName="TaxCatchAll" ma:showField="CatchAllData" ma:web="285ab3ea-8733-471f-9324-a22b78d0fa4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285ab3ea-8733-471f-9324-a22b78d0fa40" xsi:nil="true"/>
    <lcf76f155ced4ddcb4097134ff3c332f xmlns="97e462fb-2389-4ce8-88a1-03215f332a5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3C85BC5-B714-456D-B84C-18AF8BCDEC9E}">
  <ds:schemaRefs>
    <ds:schemaRef ds:uri="http://schemas.microsoft.com/DataMashup"/>
  </ds:schemaRefs>
</ds:datastoreItem>
</file>

<file path=customXml/itemProps2.xml><?xml version="1.0" encoding="utf-8"?>
<ds:datastoreItem xmlns:ds="http://schemas.openxmlformats.org/officeDocument/2006/customXml" ds:itemID="{20C17921-7654-4BC3-8307-FCDB546F5C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462fb-2389-4ce8-88a1-03215f332a50"/>
    <ds:schemaRef ds:uri="285ab3ea-8733-471f-9324-a22b78d0fa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0D8DE8-9499-4C78-8610-6B0FCEA266C4}">
  <ds:schemaRefs>
    <ds:schemaRef ds:uri="http://schemas.microsoft.com/sharepoint/v3/contenttype/forms"/>
  </ds:schemaRefs>
</ds:datastoreItem>
</file>

<file path=customXml/itemProps4.xml><?xml version="1.0" encoding="utf-8"?>
<ds:datastoreItem xmlns:ds="http://schemas.openxmlformats.org/officeDocument/2006/customXml" ds:itemID="{AD3DA8A4-1BA2-4005-AB10-BAA4F48C9B68}">
  <ds:schemaRefs>
    <ds:schemaRef ds:uri="http://schemas.microsoft.com/office/2006/metadata/properties"/>
    <ds:schemaRef ds:uri="http://schemas.microsoft.com/office/infopath/2007/PartnerControls"/>
    <ds:schemaRef ds:uri="285ab3ea-8733-471f-9324-a22b78d0fa40"/>
    <ds:schemaRef ds:uri="97e462fb-2389-4ce8-88a1-03215f332a50"/>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24</vt:i4>
      </vt:variant>
    </vt:vector>
  </HeadingPairs>
  <TitlesOfParts>
    <vt:vector size="24" baseType="lpstr">
      <vt:lpstr>Istruzioni</vt:lpstr>
      <vt:lpstr>TrasmissioneDati</vt:lpstr>
      <vt:lpstr>B1</vt:lpstr>
      <vt:lpstr>M1</vt:lpstr>
      <vt:lpstr>B2</vt:lpstr>
      <vt:lpstr>M2</vt:lpstr>
      <vt:lpstr>B3</vt:lpstr>
      <vt:lpstr>M3</vt:lpstr>
      <vt:lpstr>B4</vt:lpstr>
      <vt:lpstr>M4</vt:lpstr>
      <vt:lpstr>B5</vt:lpstr>
      <vt:lpstr>M5</vt:lpstr>
      <vt:lpstr>B6</vt:lpstr>
      <vt:lpstr>M6</vt:lpstr>
      <vt:lpstr>B7</vt:lpstr>
      <vt:lpstr>M7</vt:lpstr>
      <vt:lpstr>B8</vt:lpstr>
      <vt:lpstr>M8</vt:lpstr>
      <vt:lpstr>B9</vt:lpstr>
      <vt:lpstr>M9</vt:lpstr>
      <vt:lpstr>B10</vt:lpstr>
      <vt:lpstr>M10</vt:lpstr>
      <vt:lpstr>Conversione di PS in PP</vt:lpstr>
      <vt:lpstr>Informazioni supplementari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Schröter Ladina BAFU</dc:creator>
  <cp:lastModifiedBy>Brünggel Jonathan BAFU</cp:lastModifiedBy>
  <dcterms:created xsi:type="dcterms:W3CDTF">2022-12-14T11:17:44Z</dcterms:created>
  <dcterms:modified xsi:type="dcterms:W3CDTF">2024-03-28T09:56:51Z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0d9bad3-6dac-4e9a-89a3-89f3b8d247b2_Enabled">
    <vt:lpwstr>true</vt:lpwstr>
  </property>
  <property fmtid="{D5CDD505-2E9C-101B-9397-08002B2CF9AE}" pid="3" name="MSIP_Label_10d9bad3-6dac-4e9a-89a3-89f3b8d247b2_SetDate">
    <vt:lpwstr>2024-03-17T18:11:28Z</vt:lpwstr>
  </property>
  <property fmtid="{D5CDD505-2E9C-101B-9397-08002B2CF9AE}" pid="4" name="MSIP_Label_10d9bad3-6dac-4e9a-89a3-89f3b8d247b2_Method">
    <vt:lpwstr>Standard</vt:lpwstr>
  </property>
  <property fmtid="{D5CDD505-2E9C-101B-9397-08002B2CF9AE}" pid="5" name="MSIP_Label_10d9bad3-6dac-4e9a-89a3-89f3b8d247b2_Name">
    <vt:lpwstr>10d9bad3-6dac-4e9a-89a3-89f3b8d247b2</vt:lpwstr>
  </property>
  <property fmtid="{D5CDD505-2E9C-101B-9397-08002B2CF9AE}" pid="6" name="MSIP_Label_10d9bad3-6dac-4e9a-89a3-89f3b8d247b2_SiteId">
    <vt:lpwstr>5d1a9f9d-201f-4a10-b983-451cf65cbc1e</vt:lpwstr>
  </property>
  <property fmtid="{D5CDD505-2E9C-101B-9397-08002B2CF9AE}" pid="7" name="MSIP_Label_10d9bad3-6dac-4e9a-89a3-89f3b8d247b2_ActionId">
    <vt:lpwstr>7ca2d309-b3cc-425c-8556-ea9dbbaa7cde</vt:lpwstr>
  </property>
  <property fmtid="{D5CDD505-2E9C-101B-9397-08002B2CF9AE}" pid="8" name="MSIP_Label_10d9bad3-6dac-4e9a-89a3-89f3b8d247b2_ContentBits">
    <vt:lpwstr>0</vt:lpwstr>
  </property>
  <property fmtid="{D5CDD505-2E9C-101B-9397-08002B2CF9AE}" pid="9" name="ContentTypeId">
    <vt:lpwstr>0x01010042C9A5C0B2CD194C807A5567E64BBD11</vt:lpwstr>
  </property>
  <property fmtid="{D5CDD505-2E9C-101B-9397-08002B2CF9AE}" pid="10" name="MediaServiceImageTags">
    <vt:lpwstr/>
  </property>
</Properties>
</file>