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C:\Users\U80856295\AppData\Local\rubicon\Acta Nova Client\Data\822910085\"/>
    </mc:Choice>
  </mc:AlternateContent>
  <bookViews>
    <workbookView xWindow="-15" yWindow="0" windowWidth="14415" windowHeight="11760" tabRatio="743"/>
  </bookViews>
  <sheets>
    <sheet name="Gesuch nonEHS_CHA 2.VP_d" sheetId="2" r:id="rId1"/>
    <sheet name="C1_Allg_Berechnung" sheetId="10" state="hidden" r:id="rId2"/>
    <sheet name="B_Begünstigter" sheetId="15" state="hidden" r:id="rId3"/>
    <sheet name="B_Systemgrenze" sheetId="14" state="hidden" r:id="rId4"/>
    <sheet name="C2_Berechnung" sheetId="4" state="hidden" r:id="rId5"/>
    <sheet name="C3_Fall_back" sheetId="7" state="hidden" r:id="rId6"/>
    <sheet name="D1_Allg_Messung" sheetId="6" state="hidden" r:id="rId7"/>
    <sheet name="D2_Messung" sheetId="11" state="hidden" r:id="rId8"/>
    <sheet name="E_Lachgas" sheetId="9" state="hidden" r:id="rId9"/>
    <sheet name="C_Bestätigung" sheetId="8" state="hidden" r:id="rId10"/>
  </sheets>
  <definedNames>
    <definedName name="_xlnm._FilterDatabase" localSheetId="0" hidden="1">'Gesuch nonEHS_CHA 2.VP_d'!$Q$61:$Q$62</definedName>
    <definedName name="Auswahlfeld">'Gesuch nonEHS_CHA 2.VP_d'!$Q$55:$Q$56</definedName>
    <definedName name="_xlnm.Print_Area" localSheetId="2">B_Begünstigter!$A$1:$M$67</definedName>
    <definedName name="_xlnm.Print_Area" localSheetId="3">B_Systemgrenze!$A$1:$M$41</definedName>
    <definedName name="_xlnm.Print_Area" localSheetId="9">C_Bestätigung!$A$1:$M$27</definedName>
    <definedName name="_xlnm.Print_Area" localSheetId="1">'C1_Allg_Berechnung'!$A$1:$M$72</definedName>
    <definedName name="_xlnm.Print_Area" localSheetId="5">'C3_Fall_back'!$A$1:$M$64</definedName>
    <definedName name="_xlnm.Print_Area" localSheetId="6">D1_Allg_Messung!$A$1:$M$98</definedName>
    <definedName name="_xlnm.Print_Area" localSheetId="8">E_Lachgas!$A$1:$M$59</definedName>
    <definedName name="_xlnm.Print_Area" localSheetId="0">'Gesuch nonEHS_CHA 2.VP_d'!$A$1:$N$95</definedName>
    <definedName name="Eigenes_Konto">'Gesuch nonEHS_CHA 2.VP_d'!$Q$61:$Q$62</definedName>
    <definedName name="fremd">'Gesuch nonEHS_CHA 2.VP_d'!$Q$61:$Q$62</definedName>
    <definedName name="Fremdkonto">'Gesuch nonEHS_CHA 2.VP_d'!#REF!</definedName>
    <definedName name="Ja">'Gesuch nonEHS_CHA 2.VP_d'!$S$27:$S$42</definedName>
    <definedName name="Klik">'Gesuch nonEHS_CHA 2.VP_d'!$Q$61:$Q$62</definedName>
    <definedName name="Kundensegment_Fernwärme">B_Systemgrenze!$S$8:$S$10</definedName>
    <definedName name="Test">'Gesuch nonEHS_CHA 2.VP_d'!$Q$55:$Q$56</definedName>
    <definedName name="xx">'Gesuch nonEHS_CHA 2.VP_d'!$Q$61:$Q$62</definedName>
    <definedName name="Z_19704589_CECA_4D8E_ADED_12A2E850E203_.wvu.Cols" localSheetId="3" hidden="1">B_Systemgrenze!$O:$X</definedName>
    <definedName name="Z_19704589_CECA_4D8E_ADED_12A2E850E203_.wvu.Cols" localSheetId="7" hidden="1">D2_Messung!$N:$Z</definedName>
    <definedName name="Z_19704589_CECA_4D8E_ADED_12A2E850E203_.wvu.PrintArea" localSheetId="2" hidden="1">B_Begünstigter!$A$1:$M$67</definedName>
    <definedName name="Z_19704589_CECA_4D8E_ADED_12A2E850E203_.wvu.PrintArea" localSheetId="3" hidden="1">B_Systemgrenze!$A$1:$M$41</definedName>
    <definedName name="Z_19704589_CECA_4D8E_ADED_12A2E850E203_.wvu.PrintArea" localSheetId="9" hidden="1">C_Bestätigung!$A$1:$M$27</definedName>
    <definedName name="Z_19704589_CECA_4D8E_ADED_12A2E850E203_.wvu.PrintArea" localSheetId="1" hidden="1">'C1_Allg_Berechnung'!$A$1:$M$72</definedName>
    <definedName name="Z_19704589_CECA_4D8E_ADED_12A2E850E203_.wvu.PrintArea" localSheetId="5" hidden="1">'C3_Fall_back'!$A$1:$M$64</definedName>
    <definedName name="Z_19704589_CECA_4D8E_ADED_12A2E850E203_.wvu.PrintArea" localSheetId="6" hidden="1">D1_Allg_Messung!$A$1:$M$98</definedName>
    <definedName name="Z_19704589_CECA_4D8E_ADED_12A2E850E203_.wvu.PrintArea" localSheetId="8" hidden="1">E_Lachgas!$A$1:$M$59</definedName>
    <definedName name="Z_19704589_CECA_4D8E_ADED_12A2E850E203_.wvu.PrintArea" localSheetId="0" hidden="1">'Gesuch nonEHS_CHA 2.VP_d'!$A$11:$M$78</definedName>
    <definedName name="Z_19704589_CECA_4D8E_ADED_12A2E850E203_.wvu.Rows" localSheetId="3" hidden="1">B_Systemgrenze!$41:$41</definedName>
  </definedNames>
  <calcPr calcId="162913"/>
  <customWorkbookViews>
    <customWorkbookView name="Oliver Dürr - Persönliche Ansicht" guid="{19704589-CECA-4D8E-ADED-12A2E850E203}" mergeInterval="0" personalView="1" maximized="1" xWindow="1" yWindow="1" windowWidth="1676" windowHeight="823" activeSheetId="8"/>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41" i="2" l="1"/>
  <c r="J34" i="2" l="1"/>
  <c r="J35" i="2"/>
  <c r="J36" i="2"/>
  <c r="J37" i="2"/>
  <c r="J38" i="2"/>
  <c r="J39" i="2"/>
  <c r="J40" i="2"/>
  <c r="J33" i="2"/>
  <c r="G41" i="2" l="1"/>
  <c r="F42" i="2" l="1"/>
  <c r="E42" i="2"/>
  <c r="H41" i="2"/>
  <c r="I41" i="2" s="1"/>
  <c r="G34" i="2" l="1"/>
  <c r="H34" i="2" s="1"/>
  <c r="G35" i="2"/>
  <c r="H35" i="2" s="1"/>
  <c r="G36" i="2"/>
  <c r="H36" i="2" s="1"/>
  <c r="G37" i="2"/>
  <c r="H37" i="2" s="1"/>
  <c r="G38" i="2"/>
  <c r="H38" i="2" s="1"/>
  <c r="G39" i="2"/>
  <c r="H39" i="2" s="1"/>
  <c r="G40" i="2"/>
  <c r="H40" i="2" s="1"/>
  <c r="I40" i="2" s="1"/>
  <c r="G33" i="2"/>
  <c r="H33" i="2" s="1"/>
  <c r="I36" i="2" l="1"/>
  <c r="I34" i="2"/>
  <c r="I35" i="2"/>
  <c r="I37" i="2"/>
  <c r="I38" i="2"/>
  <c r="I39" i="2"/>
  <c r="J72" i="2" l="1"/>
  <c r="L73" i="2"/>
  <c r="J73" i="2"/>
  <c r="J85" i="2"/>
  <c r="J87" i="2"/>
  <c r="J88" i="2"/>
  <c r="J86" i="2"/>
  <c r="L86" i="2"/>
  <c r="G42" i="2" l="1"/>
  <c r="J42" i="2" s="1"/>
  <c r="I33" i="2" l="1"/>
  <c r="D35" i="15"/>
  <c r="I2" i="15"/>
  <c r="S22" i="14"/>
  <c r="S28" i="14"/>
  <c r="S27" i="14"/>
  <c r="S26" i="14"/>
  <c r="S25" i="14"/>
  <c r="S24" i="14"/>
  <c r="S23" i="14"/>
  <c r="S11" i="14"/>
  <c r="I2" i="14"/>
  <c r="S44" i="11"/>
  <c r="S43" i="11"/>
  <c r="S42" i="11"/>
  <c r="S41" i="11"/>
  <c r="S40" i="11"/>
  <c r="S39" i="11"/>
  <c r="S38" i="11"/>
  <c r="S37" i="11"/>
  <c r="S36" i="11"/>
  <c r="S35" i="11"/>
  <c r="Q62" i="4"/>
  <c r="Q61" i="4"/>
  <c r="Q60" i="4"/>
  <c r="Q59" i="4"/>
  <c r="Q58" i="4"/>
  <c r="Q57" i="4"/>
  <c r="Q56" i="4"/>
  <c r="Q55" i="4"/>
  <c r="Q54" i="4"/>
  <c r="Q53" i="4"/>
  <c r="L1055" i="11"/>
  <c r="G1055" i="11"/>
  <c r="L939" i="11"/>
  <c r="G939" i="11"/>
  <c r="L823" i="11"/>
  <c r="G823" i="11"/>
  <c r="L707" i="11"/>
  <c r="G707" i="11"/>
  <c r="L591" i="11"/>
  <c r="G591" i="11"/>
  <c r="L359" i="11"/>
  <c r="L475" i="11"/>
  <c r="G475" i="11"/>
  <c r="G359" i="11"/>
  <c r="L243" i="11"/>
  <c r="G243" i="11"/>
  <c r="L127" i="11"/>
  <c r="G127" i="11"/>
  <c r="G22" i="11"/>
  <c r="L22" i="11"/>
  <c r="G1529" i="4"/>
  <c r="H1536" i="4" s="1"/>
  <c r="H1499" i="4"/>
  <c r="G1452" i="4"/>
  <c r="H1459" i="4" s="1"/>
  <c r="H1422" i="4"/>
  <c r="G1375" i="4"/>
  <c r="H1382" i="4" s="1"/>
  <c r="H1345" i="4"/>
  <c r="G1298" i="4"/>
  <c r="H1305" i="4" s="1"/>
  <c r="H1268" i="4"/>
  <c r="G1221" i="4"/>
  <c r="H1228" i="4" s="1"/>
  <c r="H1191" i="4"/>
  <c r="G1144" i="4"/>
  <c r="H1149" i="4" s="1"/>
  <c r="H1114" i="4"/>
  <c r="G1067" i="4"/>
  <c r="H1074" i="4" s="1"/>
  <c r="H1037" i="4"/>
  <c r="G990" i="4"/>
  <c r="H997" i="4" s="1"/>
  <c r="H960" i="4"/>
  <c r="G913" i="4"/>
  <c r="H920" i="4" s="1"/>
  <c r="H883" i="4"/>
  <c r="G836" i="4"/>
  <c r="H843" i="4" s="1"/>
  <c r="H806" i="4"/>
  <c r="G759" i="4"/>
  <c r="H766" i="4" s="1"/>
  <c r="H729" i="4"/>
  <c r="G682" i="4"/>
  <c r="H689" i="4" s="1"/>
  <c r="H652" i="4"/>
  <c r="G605" i="4"/>
  <c r="H612" i="4" s="1"/>
  <c r="H575" i="4"/>
  <c r="G528" i="4"/>
  <c r="H535" i="4" s="1"/>
  <c r="H498" i="4"/>
  <c r="G451" i="4"/>
  <c r="H458" i="4" s="1"/>
  <c r="H421" i="4"/>
  <c r="G374" i="4"/>
  <c r="H381" i="4" s="1"/>
  <c r="H344" i="4"/>
  <c r="G297" i="4"/>
  <c r="H304" i="4" s="1"/>
  <c r="H267" i="4"/>
  <c r="G220" i="4"/>
  <c r="H227" i="4" s="1"/>
  <c r="H190" i="4"/>
  <c r="S82" i="4"/>
  <c r="S83" i="4"/>
  <c r="S84" i="4"/>
  <c r="S85" i="4"/>
  <c r="S86" i="4"/>
  <c r="S87" i="4"/>
  <c r="S88" i="4"/>
  <c r="S89" i="4"/>
  <c r="S90" i="4"/>
  <c r="S91" i="4"/>
  <c r="S92" i="4"/>
  <c r="S93" i="4"/>
  <c r="S94" i="4"/>
  <c r="S95" i="4"/>
  <c r="S81" i="4"/>
  <c r="G143" i="4"/>
  <c r="H150" i="4" s="1"/>
  <c r="G66" i="4"/>
  <c r="H113" i="4"/>
  <c r="H116" i="4"/>
  <c r="H193" i="4"/>
  <c r="H270" i="4"/>
  <c r="H347" i="4"/>
  <c r="H424" i="4"/>
  <c r="H501" i="4"/>
  <c r="H578" i="4"/>
  <c r="H655" i="4"/>
  <c r="H732" i="4"/>
  <c r="H809" i="4"/>
  <c r="H886" i="4"/>
  <c r="H963" i="4"/>
  <c r="H1040" i="4"/>
  <c r="H1117" i="4"/>
  <c r="H1194" i="4"/>
  <c r="H1271" i="4"/>
  <c r="H1348" i="4"/>
  <c r="H1425" i="4"/>
  <c r="H1502" i="4"/>
  <c r="H1147" i="4" l="1"/>
  <c r="H1151" i="4"/>
  <c r="H1533" i="4"/>
  <c r="H1535" i="4"/>
  <c r="H1537" i="4"/>
  <c r="H1532" i="4"/>
  <c r="H1534" i="4"/>
  <c r="H1456" i="4"/>
  <c r="H1458" i="4"/>
  <c r="H1460" i="4"/>
  <c r="H1455" i="4"/>
  <c r="H1457" i="4"/>
  <c r="H1379" i="4"/>
  <c r="H1381" i="4"/>
  <c r="H1383" i="4"/>
  <c r="H1378" i="4"/>
  <c r="H1380" i="4"/>
  <c r="H1302" i="4"/>
  <c r="H1304" i="4"/>
  <c r="H1306" i="4"/>
  <c r="H1301" i="4"/>
  <c r="H1303" i="4"/>
  <c r="H1225" i="4"/>
  <c r="H1227" i="4"/>
  <c r="H1229" i="4"/>
  <c r="H1224" i="4"/>
  <c r="H1226" i="4"/>
  <c r="H1152" i="4"/>
  <c r="H1148" i="4"/>
  <c r="H1150" i="4"/>
  <c r="H1071" i="4"/>
  <c r="H1073" i="4"/>
  <c r="H1075" i="4"/>
  <c r="H1070" i="4"/>
  <c r="H1072" i="4"/>
  <c r="H994" i="4"/>
  <c r="H996" i="4"/>
  <c r="H998" i="4"/>
  <c r="H993" i="4"/>
  <c r="H995" i="4"/>
  <c r="H917" i="4"/>
  <c r="H919" i="4"/>
  <c r="H921" i="4"/>
  <c r="H916" i="4"/>
  <c r="H918" i="4"/>
  <c r="H840" i="4"/>
  <c r="H842" i="4"/>
  <c r="H844" i="4"/>
  <c r="H839" i="4"/>
  <c r="H841" i="4"/>
  <c r="H763" i="4"/>
  <c r="H765" i="4"/>
  <c r="H767" i="4"/>
  <c r="H762" i="4"/>
  <c r="H764" i="4"/>
  <c r="H686" i="4"/>
  <c r="H688" i="4"/>
  <c r="H690" i="4"/>
  <c r="H685" i="4"/>
  <c r="H687" i="4"/>
  <c r="H609" i="4"/>
  <c r="H611" i="4"/>
  <c r="H613" i="4"/>
  <c r="H608" i="4"/>
  <c r="H610" i="4"/>
  <c r="H532" i="4"/>
  <c r="H534" i="4"/>
  <c r="H536" i="4"/>
  <c r="H531" i="4"/>
  <c r="H533" i="4"/>
  <c r="H455" i="4"/>
  <c r="H457" i="4"/>
  <c r="H459" i="4"/>
  <c r="H454" i="4"/>
  <c r="H456" i="4"/>
  <c r="H378" i="4"/>
  <c r="H380" i="4"/>
  <c r="H382" i="4"/>
  <c r="H377" i="4"/>
  <c r="H379" i="4"/>
  <c r="H301" i="4"/>
  <c r="H303" i="4"/>
  <c r="H305" i="4"/>
  <c r="H300" i="4"/>
  <c r="H302" i="4"/>
  <c r="H224" i="4"/>
  <c r="H226" i="4"/>
  <c r="H228" i="4"/>
  <c r="H223" i="4"/>
  <c r="H225" i="4"/>
  <c r="H147" i="4"/>
  <c r="H149" i="4"/>
  <c r="H151" i="4"/>
  <c r="H146" i="4"/>
  <c r="H148" i="4"/>
  <c r="S62" i="11"/>
  <c r="S60" i="11"/>
  <c r="S61" i="11"/>
  <c r="S57" i="11"/>
  <c r="S58" i="11"/>
  <c r="S59" i="11"/>
  <c r="S56" i="11"/>
  <c r="L1058" i="11"/>
  <c r="L942" i="11"/>
  <c r="L826" i="11"/>
  <c r="L710" i="11"/>
  <c r="L594" i="11"/>
  <c r="L478" i="11"/>
  <c r="L362" i="11"/>
  <c r="L246" i="11"/>
  <c r="L130" i="11"/>
  <c r="L25" i="11"/>
  <c r="D8" i="11" l="1"/>
  <c r="H34" i="4"/>
  <c r="F8" i="4"/>
  <c r="S49" i="11"/>
  <c r="S50" i="11"/>
  <c r="S51" i="11"/>
  <c r="S52" i="11"/>
  <c r="S53" i="11"/>
  <c r="S54" i="11"/>
  <c r="S55" i="11"/>
  <c r="S48" i="11"/>
  <c r="J8" i="8"/>
  <c r="J7" i="8"/>
  <c r="L8" i="8"/>
  <c r="I2" i="8"/>
  <c r="L4" i="9"/>
  <c r="I2" i="9"/>
  <c r="L19" i="11"/>
  <c r="L4" i="11"/>
  <c r="I2" i="11"/>
  <c r="L4" i="6"/>
  <c r="I2" i="6"/>
  <c r="L29" i="7"/>
  <c r="L4" i="7"/>
  <c r="I2" i="7"/>
  <c r="L4" i="4"/>
  <c r="L29" i="4"/>
  <c r="I2" i="4"/>
  <c r="L4" i="10"/>
  <c r="I2" i="10"/>
  <c r="H73" i="4" l="1"/>
  <c r="H71" i="4"/>
  <c r="H69" i="4"/>
  <c r="H74" i="4"/>
  <c r="H72" i="4"/>
  <c r="H70" i="4"/>
  <c r="L9" i="11"/>
  <c r="L10" i="11"/>
  <c r="L11" i="11"/>
  <c r="L12" i="11"/>
  <c r="L13" i="11"/>
  <c r="L14" i="11"/>
  <c r="L16" i="11"/>
  <c r="L17" i="11"/>
  <c r="H12" i="4"/>
  <c r="H8" i="7"/>
  <c r="F9" i="7"/>
  <c r="F10" i="7"/>
  <c r="F11" i="7"/>
  <c r="F12" i="7"/>
  <c r="F13" i="7"/>
  <c r="F14" i="7"/>
  <c r="F15" i="7"/>
  <c r="F16" i="7"/>
  <c r="F17" i="7"/>
  <c r="F18" i="7"/>
  <c r="F19" i="7"/>
  <c r="F20" i="7"/>
  <c r="F21" i="7"/>
  <c r="F22" i="7"/>
  <c r="F23" i="7"/>
  <c r="F24" i="7"/>
  <c r="F25" i="7"/>
  <c r="F26" i="7"/>
  <c r="F27" i="7"/>
  <c r="F8" i="7"/>
  <c r="F9" i="4"/>
  <c r="F10" i="4"/>
  <c r="F11" i="4"/>
  <c r="F12" i="4"/>
  <c r="F13" i="4"/>
  <c r="F14" i="4"/>
  <c r="F15" i="4"/>
  <c r="F16" i="4"/>
  <c r="F17" i="4"/>
  <c r="F18" i="4"/>
  <c r="F19" i="4"/>
  <c r="F20" i="4"/>
  <c r="F21" i="4"/>
  <c r="F22" i="4"/>
  <c r="F23" i="4"/>
  <c r="F24" i="4"/>
  <c r="F25" i="4"/>
  <c r="F26" i="4"/>
  <c r="F27" i="4"/>
  <c r="L27" i="7"/>
  <c r="D27" i="7"/>
  <c r="L26" i="7"/>
  <c r="D26" i="7"/>
  <c r="L25" i="7"/>
  <c r="D25" i="7"/>
  <c r="L24" i="7"/>
  <c r="D24" i="7"/>
  <c r="L23" i="7"/>
  <c r="D23" i="7"/>
  <c r="L22" i="7"/>
  <c r="D22" i="7"/>
  <c r="L21" i="7"/>
  <c r="D21" i="7"/>
  <c r="L20" i="7"/>
  <c r="D20" i="7"/>
  <c r="L19" i="7"/>
  <c r="D19" i="7"/>
  <c r="L18" i="7"/>
  <c r="D18" i="7"/>
  <c r="L17" i="7"/>
  <c r="D17" i="7"/>
  <c r="L16" i="7"/>
  <c r="D16" i="7"/>
  <c r="L15" i="7"/>
  <c r="D15" i="7"/>
  <c r="L14" i="7"/>
  <c r="D14" i="7"/>
  <c r="L13" i="7"/>
  <c r="D13" i="7"/>
  <c r="L12" i="7"/>
  <c r="D12" i="7"/>
  <c r="L11" i="7"/>
  <c r="D11" i="7"/>
  <c r="L10" i="7"/>
  <c r="D10" i="7"/>
  <c r="L9" i="7"/>
  <c r="D9" i="7"/>
  <c r="L8" i="7"/>
  <c r="D8" i="7"/>
  <c r="J7" i="7"/>
  <c r="H7" i="7"/>
  <c r="D9" i="11"/>
  <c r="D10" i="11"/>
  <c r="D11" i="11"/>
  <c r="D12" i="11"/>
  <c r="D13" i="11"/>
  <c r="D14" i="11"/>
  <c r="D15" i="11"/>
  <c r="L15" i="11"/>
  <c r="D16" i="11"/>
  <c r="D17" i="11"/>
  <c r="L8" i="11"/>
  <c r="L9" i="4"/>
  <c r="L10" i="4"/>
  <c r="H192" i="4" s="1"/>
  <c r="L11" i="4"/>
  <c r="H269" i="4" s="1"/>
  <c r="L12" i="4"/>
  <c r="H346" i="4" s="1"/>
  <c r="L13" i="4"/>
  <c r="H423" i="4" s="1"/>
  <c r="L14" i="4"/>
  <c r="H500" i="4" s="1"/>
  <c r="L15" i="4"/>
  <c r="H577" i="4" s="1"/>
  <c r="L16" i="4"/>
  <c r="H654" i="4" s="1"/>
  <c r="L17" i="4"/>
  <c r="H731" i="4" s="1"/>
  <c r="L18" i="4"/>
  <c r="H808" i="4" s="1"/>
  <c r="L19" i="4"/>
  <c r="H885" i="4" s="1"/>
  <c r="L20" i="4"/>
  <c r="H962" i="4" s="1"/>
  <c r="L21" i="4"/>
  <c r="H1039" i="4" s="1"/>
  <c r="L22" i="4"/>
  <c r="H1116" i="4" s="1"/>
  <c r="L23" i="4"/>
  <c r="H1193" i="4" s="1"/>
  <c r="L24" i="4"/>
  <c r="H1270" i="4" s="1"/>
  <c r="L25" i="4"/>
  <c r="H1347" i="4" s="1"/>
  <c r="L26" i="4"/>
  <c r="H1424" i="4" s="1"/>
  <c r="L27" i="4"/>
  <c r="H1501" i="4" s="1"/>
  <c r="D9" i="4"/>
  <c r="D10" i="4"/>
  <c r="H188" i="4" s="1"/>
  <c r="D11" i="4"/>
  <c r="H265" i="4" s="1"/>
  <c r="D12" i="4"/>
  <c r="H342" i="4" s="1"/>
  <c r="D13" i="4"/>
  <c r="H419" i="4" s="1"/>
  <c r="D14" i="4"/>
  <c r="H496" i="4" s="1"/>
  <c r="D15" i="4"/>
  <c r="H573" i="4" s="1"/>
  <c r="D16" i="4"/>
  <c r="H650" i="4" s="1"/>
  <c r="D17" i="4"/>
  <c r="H727" i="4" s="1"/>
  <c r="D18" i="4"/>
  <c r="H804" i="4" s="1"/>
  <c r="D19" i="4"/>
  <c r="H881" i="4" s="1"/>
  <c r="D20" i="4"/>
  <c r="H958" i="4" s="1"/>
  <c r="D21" i="4"/>
  <c r="H1035" i="4" s="1"/>
  <c r="D22" i="4"/>
  <c r="H1112" i="4" s="1"/>
  <c r="D23" i="4"/>
  <c r="H1189" i="4" s="1"/>
  <c r="D24" i="4"/>
  <c r="H1266" i="4" s="1"/>
  <c r="D25" i="4"/>
  <c r="H1343" i="4" s="1"/>
  <c r="D26" i="4"/>
  <c r="H1420" i="4" s="1"/>
  <c r="D27" i="4"/>
  <c r="H1497" i="4" s="1"/>
  <c r="D8" i="4"/>
  <c r="H32" i="4" s="1"/>
  <c r="H9" i="11"/>
  <c r="H10" i="11"/>
  <c r="H11" i="11"/>
  <c r="H12" i="11"/>
  <c r="H13" i="11"/>
  <c r="H14" i="11"/>
  <c r="H15" i="11"/>
  <c r="H16" i="11"/>
  <c r="H17" i="11"/>
  <c r="L8" i="4"/>
  <c r="H36" i="4" s="1"/>
  <c r="J7" i="4"/>
  <c r="H7" i="4"/>
  <c r="H27" i="7"/>
  <c r="H26" i="7"/>
  <c r="H25" i="7"/>
  <c r="H24" i="7"/>
  <c r="H23" i="7"/>
  <c r="H22" i="7"/>
  <c r="H21" i="7"/>
  <c r="H20" i="7"/>
  <c r="H19" i="7"/>
  <c r="H18" i="7"/>
  <c r="H17" i="7"/>
  <c r="H16" i="7"/>
  <c r="H15" i="7"/>
  <c r="H14" i="7"/>
  <c r="H13" i="7"/>
  <c r="H11" i="7"/>
  <c r="H10" i="7"/>
  <c r="H9" i="7"/>
  <c r="H13" i="4"/>
  <c r="H17" i="4"/>
  <c r="H21" i="4"/>
  <c r="H23" i="4"/>
  <c r="H25" i="4"/>
  <c r="H27" i="4"/>
  <c r="F17" i="11"/>
  <c r="F15" i="11"/>
  <c r="F13" i="11"/>
  <c r="F11" i="11"/>
  <c r="F9" i="11"/>
  <c r="H10" i="4"/>
  <c r="J17" i="11" l="1"/>
  <c r="G1071" i="11"/>
  <c r="H1071" i="11" s="1"/>
  <c r="J15" i="11"/>
  <c r="G839" i="11"/>
  <c r="H839" i="11" s="1"/>
  <c r="J13" i="11"/>
  <c r="G607" i="11"/>
  <c r="H607" i="11" s="1"/>
  <c r="J11" i="11"/>
  <c r="G375" i="11"/>
  <c r="H375" i="11" s="1"/>
  <c r="J16" i="11"/>
  <c r="G955" i="11"/>
  <c r="H955" i="11" s="1"/>
  <c r="J14" i="11"/>
  <c r="G723" i="11"/>
  <c r="H723" i="11" s="1"/>
  <c r="J12" i="11"/>
  <c r="G491" i="11"/>
  <c r="H491" i="11" s="1"/>
  <c r="J10" i="11"/>
  <c r="G259" i="11"/>
  <c r="H259" i="11" s="1"/>
  <c r="J9" i="11"/>
  <c r="G143" i="11"/>
  <c r="H143" i="11" s="1"/>
  <c r="J8" i="11"/>
  <c r="G38" i="11"/>
  <c r="H38" i="11" s="1"/>
  <c r="H111" i="4"/>
  <c r="H115" i="4"/>
  <c r="H37" i="4"/>
  <c r="J12" i="7"/>
  <c r="H19" i="4"/>
  <c r="H15" i="4"/>
  <c r="F16" i="11"/>
  <c r="H8" i="4"/>
  <c r="J14" i="4"/>
  <c r="L522" i="4" s="1"/>
  <c r="F12" i="11"/>
  <c r="H14" i="4"/>
  <c r="J11" i="4"/>
  <c r="L291" i="4" s="1"/>
  <c r="F10" i="11"/>
  <c r="F14" i="11"/>
  <c r="H12" i="7"/>
  <c r="J13" i="7"/>
  <c r="J15" i="4"/>
  <c r="L599" i="4" s="1"/>
  <c r="J17" i="7"/>
  <c r="J19" i="4"/>
  <c r="L907" i="4" s="1"/>
  <c r="J21" i="7"/>
  <c r="J23" i="4"/>
  <c r="L1215" i="4" s="1"/>
  <c r="J25" i="7"/>
  <c r="J27" i="4"/>
  <c r="L1523" i="4" s="1"/>
  <c r="H9" i="4"/>
  <c r="H22" i="4"/>
  <c r="H8" i="11"/>
  <c r="H26" i="4"/>
  <c r="H18" i="4"/>
  <c r="H11" i="4"/>
  <c r="H24" i="4"/>
  <c r="H20" i="4"/>
  <c r="H16" i="4"/>
  <c r="F8" i="11"/>
  <c r="J8" i="7" l="1"/>
  <c r="J23" i="7"/>
  <c r="J17" i="4"/>
  <c r="L753" i="4" s="1"/>
  <c r="J14" i="7"/>
  <c r="J12" i="4"/>
  <c r="L368" i="4" s="1"/>
  <c r="J19" i="7"/>
  <c r="J11" i="7"/>
  <c r="J15" i="7"/>
  <c r="J27" i="7"/>
  <c r="J25" i="4"/>
  <c r="L1369" i="4" s="1"/>
  <c r="J13" i="4"/>
  <c r="L445" i="4" s="1"/>
  <c r="J21" i="4"/>
  <c r="L1061" i="4" s="1"/>
  <c r="J26" i="4"/>
  <c r="L1446" i="4" s="1"/>
  <c r="J26" i="7"/>
  <c r="J22" i="4"/>
  <c r="L1138" i="4" s="1"/>
  <c r="J22" i="7"/>
  <c r="J18" i="4"/>
  <c r="L830" i="4" s="1"/>
  <c r="J18" i="7"/>
  <c r="J10" i="4"/>
  <c r="L214" i="4" s="1"/>
  <c r="J10" i="7"/>
  <c r="J24" i="7"/>
  <c r="J24" i="4"/>
  <c r="L1292" i="4" s="1"/>
  <c r="J20" i="7"/>
  <c r="J20" i="4"/>
  <c r="L984" i="4" s="1"/>
  <c r="J16" i="7"/>
  <c r="J16" i="4"/>
  <c r="L676" i="4" s="1"/>
  <c r="J9" i="7"/>
  <c r="J9" i="4"/>
  <c r="L137" i="4" l="1"/>
  <c r="J8" i="4"/>
  <c r="L59" i="4" s="1"/>
</calcChain>
</file>

<file path=xl/sharedStrings.xml><?xml version="1.0" encoding="utf-8"?>
<sst xmlns="http://schemas.openxmlformats.org/spreadsheetml/2006/main" count="1880" uniqueCount="368">
  <si>
    <t>Geforderte Genauigkeit</t>
  </si>
  <si>
    <t>Methode</t>
  </si>
  <si>
    <t>Parameter für den die Genauigkeitsanforderung gültig ist</t>
  </si>
  <si>
    <t>(a)</t>
  </si>
  <si>
    <t>(c)</t>
  </si>
  <si>
    <t>(d)</t>
  </si>
  <si>
    <t>(b)</t>
  </si>
  <si>
    <t>MM1</t>
  </si>
  <si>
    <t>MM2</t>
  </si>
  <si>
    <t>MM3</t>
  </si>
  <si>
    <t>MM4</t>
  </si>
  <si>
    <t>MM5</t>
  </si>
  <si>
    <t>MM6</t>
  </si>
  <si>
    <t>MM7</t>
  </si>
  <si>
    <t>MM8</t>
  </si>
  <si>
    <t>MM9</t>
  </si>
  <si>
    <t>MM10</t>
  </si>
  <si>
    <t>(e)</t>
  </si>
  <si>
    <t>LC1</t>
  </si>
  <si>
    <t>LC2</t>
  </si>
  <si>
    <t>LC3</t>
  </si>
  <si>
    <t>LC4</t>
  </si>
  <si>
    <t>LC5</t>
  </si>
  <si>
    <t>LC6</t>
  </si>
  <si>
    <t>LC7</t>
  </si>
  <si>
    <t>LC8</t>
  </si>
  <si>
    <t>LC9</t>
  </si>
  <si>
    <t>LC10</t>
  </si>
  <si>
    <t>LC11</t>
  </si>
  <si>
    <t>LC12</t>
  </si>
  <si>
    <t>LC13</t>
  </si>
  <si>
    <t>LC14</t>
  </si>
  <si>
    <t>LC15</t>
  </si>
  <si>
    <t>(f)</t>
  </si>
  <si>
    <t>(g)</t>
  </si>
  <si>
    <t>(h)</t>
  </si>
  <si>
    <t>(i)</t>
  </si>
  <si>
    <t>Spezifikation und Ort der Messsysteme für Messpunkte:</t>
  </si>
  <si>
    <t>Messgerättyp:</t>
  </si>
  <si>
    <t>Standort (interne Kennnummer)</t>
  </si>
  <si>
    <t>Messbereich</t>
  </si>
  <si>
    <t>Angegebene 
Unsicherheit 
(+/-%)</t>
  </si>
  <si>
    <t>Typischer Arbeitsbereich</t>
  </si>
  <si>
    <t>Einheit</t>
  </si>
  <si>
    <t>Untergrenze</t>
  </si>
  <si>
    <t>Obergrenze</t>
  </si>
  <si>
    <t/>
  </si>
  <si>
    <t>Laboratorien und Methodiken für die Anwendung von kontinuierlichen Messverfahren</t>
  </si>
  <si>
    <t>Name des Labors</t>
  </si>
  <si>
    <t>Parameter</t>
  </si>
  <si>
    <t>Betriebszustand:</t>
  </si>
  <si>
    <t>Verwendete Messgeräte:</t>
  </si>
  <si>
    <t>Anmerkungen und Erklärungen:</t>
  </si>
  <si>
    <t>Anmerkungen:</t>
  </si>
  <si>
    <t>Bezeichnung des Verfahrens</t>
  </si>
  <si>
    <t>Messpunkt :</t>
  </si>
  <si>
    <t>S1</t>
  </si>
  <si>
    <t>S2</t>
  </si>
  <si>
    <t>S3</t>
  </si>
  <si>
    <t>S4</t>
  </si>
  <si>
    <t>S5</t>
  </si>
  <si>
    <t>S6</t>
  </si>
  <si>
    <t>S7</t>
  </si>
  <si>
    <t>S8</t>
  </si>
  <si>
    <t>S9</t>
  </si>
  <si>
    <t>S10</t>
  </si>
  <si>
    <t>M1</t>
  </si>
  <si>
    <t>M2</t>
  </si>
  <si>
    <t>M3</t>
  </si>
  <si>
    <t>M4</t>
  </si>
  <si>
    <t>M5</t>
  </si>
  <si>
    <t>Emissionspunkt</t>
  </si>
  <si>
    <t>S11</t>
  </si>
  <si>
    <t>S12</t>
  </si>
  <si>
    <t>S13</t>
  </si>
  <si>
    <t>S14</t>
  </si>
  <si>
    <t>S15</t>
  </si>
  <si>
    <t>S16</t>
  </si>
  <si>
    <t>S17</t>
  </si>
  <si>
    <t>S18</t>
  </si>
  <si>
    <t>S19</t>
  </si>
  <si>
    <t>S20</t>
  </si>
  <si>
    <t>Name des Stoffs</t>
  </si>
  <si>
    <t>In diesem Worksheet auszufüllen</t>
  </si>
  <si>
    <t>Kanton</t>
  </si>
  <si>
    <t>M6</t>
  </si>
  <si>
    <t>M7</t>
  </si>
  <si>
    <t>M8</t>
  </si>
  <si>
    <t>M9</t>
  </si>
  <si>
    <t>M10</t>
  </si>
  <si>
    <t>Berechnungsfaktoren</t>
  </si>
  <si>
    <t>Unterer Heizwert (Hu)</t>
  </si>
  <si>
    <t>(vorläufiger) Emissionsfaktor</t>
  </si>
  <si>
    <t>Oxidationsfaktor</t>
  </si>
  <si>
    <t>Umsetzungsfaktor</t>
  </si>
  <si>
    <t>Kohlenstoffgehalt</t>
  </si>
  <si>
    <t>Gegebenenfalls Beschreibung der auf Berechnungen beruhenden Methodik für die Überwachung der CO2-Emission in Ihrer Anlage:</t>
  </si>
  <si>
    <t>Spezifikation und Standort der Messsysteme für die Bestimmung der Tätigkeitsdaten für Stoffströme:</t>
  </si>
  <si>
    <t>MI1</t>
  </si>
  <si>
    <t>MI2</t>
  </si>
  <si>
    <t>MI3</t>
  </si>
  <si>
    <t>MI4</t>
  </si>
  <si>
    <t>MI5</t>
  </si>
  <si>
    <t>MI6</t>
  </si>
  <si>
    <t>MI7</t>
  </si>
  <si>
    <t>MI8</t>
  </si>
  <si>
    <t>MI9</t>
  </si>
  <si>
    <t>MI10</t>
  </si>
  <si>
    <t>Für Analysen für Berechnungsfaktoren herangezogene Laboratorien und Methoden:</t>
  </si>
  <si>
    <t>L1</t>
  </si>
  <si>
    <t>L2</t>
  </si>
  <si>
    <t>L3</t>
  </si>
  <si>
    <t>L4</t>
  </si>
  <si>
    <t>L5</t>
  </si>
  <si>
    <t>L6</t>
  </si>
  <si>
    <t>L7</t>
  </si>
  <si>
    <t>L8</t>
  </si>
  <si>
    <t>L9</t>
  </si>
  <si>
    <t>L10</t>
  </si>
  <si>
    <t>L11</t>
  </si>
  <si>
    <t>L12</t>
  </si>
  <si>
    <t>L13</t>
  </si>
  <si>
    <t>L14</t>
  </si>
  <si>
    <t>L15</t>
  </si>
  <si>
    <t>Stoffstromtyp:</t>
  </si>
  <si>
    <t>Tätigkeitsdaten:</t>
  </si>
  <si>
    <t>Verfahren zur Bestimmung der Tätigkeitsdaten:</t>
  </si>
  <si>
    <t>Bestimmungsverfahren:</t>
  </si>
  <si>
    <t xml:space="preserve">Gerät unter Kontrolle des </t>
  </si>
  <si>
    <t>Bestimmen Sie die Brennstoff- oder Materialienmenge anhand von Rechnungen?</t>
  </si>
  <si>
    <t>Berechnungsfaktoren:</t>
  </si>
  <si>
    <t>Biomasseanteil (soweit zutreffend)</t>
  </si>
  <si>
    <t>Analysehäufigkeit</t>
  </si>
  <si>
    <t>keine</t>
  </si>
  <si>
    <t>Angewandtes Überwachungsverfahren</t>
  </si>
  <si>
    <t>Anforderungen an die Berechnungsfaktoren</t>
  </si>
  <si>
    <t>Wert</t>
  </si>
  <si>
    <t>Kontinuierlich</t>
  </si>
  <si>
    <t>Täglich</t>
  </si>
  <si>
    <t>Wöchentlich</t>
  </si>
  <si>
    <t>Monatlich</t>
  </si>
  <si>
    <t>Halbjährlich</t>
  </si>
  <si>
    <t>Jährlich</t>
  </si>
  <si>
    <t>Vierteljährlich</t>
  </si>
  <si>
    <t>Quellenangabe</t>
  </si>
  <si>
    <t>Verwaltung und Verfahren für die Überwachung von N2O-Emissionen</t>
  </si>
  <si>
    <t xml:space="preserve">Informationen zu den Prozessbedingungen, die von den üblichen Betriebsbedingungen abweichen. </t>
  </si>
  <si>
    <t>Diese Informationen sollten eine Angabe zur potenziellen Häufigkeit und Dauer derartiger Prozessbedingungen sowie eine Angabe zum Volumen der N2O-Emissionen unter abweichenden Prozessbedingungen (z. B. Ausfall der Emissionsminderungsvorrichtung) enthalten.</t>
  </si>
  <si>
    <t>Stärke des für die Messung relevanten Abgasstroms</t>
  </si>
  <si>
    <t>N/A - Wert THG Inventar</t>
  </si>
  <si>
    <t>Ist das Labor gemäß EN ISO/IEC 17025 akkreditiert?</t>
  </si>
  <si>
    <t>Auswahlfeld</t>
  </si>
  <si>
    <t>Name des Unternehmens</t>
  </si>
  <si>
    <t>Adresse</t>
  </si>
  <si>
    <t>PLZ</t>
  </si>
  <si>
    <t>Ort</t>
  </si>
  <si>
    <t>Nr.</t>
  </si>
  <si>
    <t>Allgemeine Angaben zur Berechnung</t>
  </si>
  <si>
    <t>Übersicht Stoffströme</t>
  </si>
  <si>
    <t>Auflistung der relevanten Stoffströme</t>
  </si>
  <si>
    <t>Bezeichnung Stoffstrom</t>
  </si>
  <si>
    <t>Parameter, für den die Unsicherheit gilt.</t>
  </si>
  <si>
    <t>Emissionsfaktor</t>
  </si>
  <si>
    <t>Einsatz Regelbrennstoffe</t>
  </si>
  <si>
    <t>Hier ist die Detailbeschreibung für alle relevanten Stoffströme vorzunehmen. Dabei ist für jeden Stoffstrom anzugeben, wie die Tätigkeitsdaten bestimmt werden (Bestimmungsverfahren vgl. Kapitel 5.5.1 der Vollzugsmitteilung EHS). Bei den Berechnungsfaktoren sind im Falle des Einsatzes von Regelbrennstoffen die angegebenen Werte unter Punkt (f) zu verwenden. Falls Berechnungsfaktoren selber bestimmt werden, so ist dies unter (g) aufzulisten.</t>
  </si>
  <si>
    <t>Geforderte Genauigkeit bei der Erhebung der Tätigkeitsdaten:</t>
  </si>
  <si>
    <t>Berechnungsfaktoren der Regelbrennstoffe</t>
  </si>
  <si>
    <t xml:space="preserve">Die Ausführungen zur geforderten Genauigkeit sind nicht anwendbar, wenn ihre Einhaltung technisch oder betrieblich nicht möglich oder wirtschaftlich nicht tragbar ist (Art. 51 Abs. 3 Bst. b CO2-Verordnung).
Ausnahmen von der geforderten Genauigkeit sind im Monitoringkonzept zu begründen. Sind die Voraussetzungen dazu gegeben, so genehmigt das BAFU die Ausnahme im Rahmen der Genehmigung des Monitoringkonzepts.
</t>
  </si>
  <si>
    <t>C3 Fall-back Methodik</t>
  </si>
  <si>
    <t>In diesem Tabellenblatt auszufüllen</t>
  </si>
  <si>
    <t>Beschreibung der Fall-back Methodik</t>
  </si>
  <si>
    <t>Messung der CO2- und der N20-Emissionen</t>
  </si>
  <si>
    <t>Übersicht Messstellen</t>
  </si>
  <si>
    <t>Auflistung der relevanten Messstellen</t>
  </si>
  <si>
    <t>Hier ist die Detailbeschreibung für alle relevanten Messstellen vorzunehmen.</t>
  </si>
  <si>
    <t>Geforderte Genauigkeit:</t>
  </si>
  <si>
    <t>E N2O-Emissionen</t>
  </si>
  <si>
    <t>Bestätigung und Unterschrift</t>
  </si>
  <si>
    <t>C1 Allgemeine Angaben zur Berechnung</t>
  </si>
  <si>
    <t>Begründung für Nichtanwendung der vorgeschriebenen Genauigkeit:</t>
  </si>
  <si>
    <t>In diesem Abschnitt sind alle Informationen anzugeben, die für die auf Berechnungen beruhende Methodiken (Standardmethodik und Massenbilanzmethodik) erforderlich sind. Die hier eingegebenen Informationen werden in den weiteren Abschnitten als Auswahlfelder zur Verfügung stehen.
So sind namentlich die Liste der Messgeräte für die Überwachung der Tätigkeitsdaten erforderlich, um die Angaben im Arbeitsblatt C2_Berechnung zu vervollständigen. Die Analysemethoden werden herangezogen, wenn für die Bestimmung der Berechnungsfaktoren Analysen vorgenommen werden müssen.</t>
  </si>
  <si>
    <t xml:space="preserve">Ref. Labor gemäss Abschnitt 10 (e) </t>
  </si>
  <si>
    <t>Die Bestimmung von Tätigkeitsdaten kann entweder per Chargenmessung oder per kontinuierlicher Messung erfolgen. Beachten Sie, dass mit kontinuierlicher Messung hier das Messen von Tätigkeitsdaten bei den auf Berechnung beruhenden Methodiken gemeint ist, und nicht das kontinuierliche Messen von THG-Emissionen (auf Messung basierende Methdodik).</t>
  </si>
  <si>
    <t xml:space="preserve">Für alle flüssigen und gasförmigen Regelbrennstoffe (ausser Schweröl) müssen die Emissionsfaktoren und Heizwerte (Hu) der Mitteilung EHS verwendet werden (vgl. Anhang B Mitteilung EHS). 
Für Steinkohle, Braunkohle, Schweröl, Koks und Petrokoks müssen die Emissionsfaktoren und Heizwerte (Hu) der Mitteilung EHS verwendet werden (vgl. Anhang B MItteilung EHS), es sei denn, ein EHS-Unternehmen kann durch Messungen oder transparente Berechnungen eine wesentliche Abweichung begründen. In diesem Fall sind die Berechnungsfaktoren im Abschnitt (g) unten einzufüllen.
</t>
  </si>
  <si>
    <t xml:space="preserve">Bitte beschreiben Sie in der Textbox kurz und knapp die Fall-back Methodik, einschließlich Formeln, anhand deren Sie Ihre jährlichen CO2-Emissionen bestimmen. Ist die Beschreibung zu komplex (z. B. komplexe Formeln), können Sie die Beschreibung in einem zusätzlichen Dokument vorlegen. In diesem Fall geben Sie hier bitte die Referenz des Dokuments an (Dateiname). </t>
  </si>
  <si>
    <t>Bitte beschreiben Sie in der Textbox kurz und knapp die auf Messung beruhende Methodik, anhand deren Sie Ihre jährlichen CO2- oder N2O-Emissionen bestimmen. Wird N2O gemessen, beschreiben Sie bitte auch die Methodik, nach der diese Emissionen in CO2eq–Daten konvertiert werden. Aus Ihrer Beschreibung sollten der Typ der eingesetzten Geräte, die Messbedingungen (trocken oder feucht) und die Formeln für die Anwendung von Berichtigungsfaktoren (Druck (p), Temperatur (T), O2 und H2O) hervorgehen. Wird das Abgasvolumen berechnet, beschreiben Sie bitte kurz, nach welcher Methodik Sie das Abgasvolumen bestimmen. Bitte beschreiben Sie, wie die Jahresemissionen anhand von Konzentration und Abgasstromdaten bestimmt werden; tragen Sie dabei der Frequenz der Bestimmung der Konzentration und des Abgasstromes Rechnung. Beschreiben Sie bitte auch, wie Daten ersetzt werden, wenn keine gültigen Messstundenwerte bestimmt werden können. Beschreiben Sie gegebenenfalls auch die Methodik, mit der Emissionen aus Biomasse (anhand einer auf Berechnung beruhenden Methodik) zwecks Subtraktion von den Gesamtemissionen bestimmt werden. Diese Beschreibung sollte den Zusammenhang herstellen, der erforderlich ist, um zu verstehen, wie zur Berechnung der Emissionen auch auf Angaben in anderen Teilen dieser Vorlage zurückgegriffen wird.</t>
  </si>
  <si>
    <t>D1 Allgemeine Angaben zur Messung</t>
  </si>
  <si>
    <t>Dieses Kapitel ist in Bezug auf die kontinuierliche Messung sowohl von CO2-Emissionen als auch von N2O-Emissionen auszufüllen. Bei Messung von Tätigkeitsdaten zur Berechnung von Treibhausgasemissionen (Massenbilanzmethodik, Standardmethodik) ist dieses Arbeitsblatt nicht relevant.</t>
  </si>
  <si>
    <t>D Beschreibung Messstellen</t>
  </si>
  <si>
    <t>C2 Beschreibung Berechnungsmethodiken</t>
  </si>
  <si>
    <t>Berechnungs-faktor</t>
  </si>
  <si>
    <t>Verwendete Laboranalysen</t>
  </si>
  <si>
    <t>Anmerkung / Beschreibung des Vorgehens, wenn mehr als 5 Messgeräte verwendet werden:</t>
  </si>
  <si>
    <t>Angewandte Normen und eventuelle Abweichungen davon:</t>
  </si>
  <si>
    <t>Referenz des Verfahrens (Dateiname)</t>
  </si>
  <si>
    <t>Referenz Diagramm (falls vorhanden)</t>
  </si>
  <si>
    <t>Kurze Beschreibung des Verfahrens (Parameter, durchgeführte Schritte)</t>
  </si>
  <si>
    <t>i) Berechnungsformeln für die Datenaggregation und zur Bestimmung der Jahresemissionen</t>
  </si>
  <si>
    <t>ii) Methode zur Feststellung, ob für die einzelnen Parameter gültige Stundendaten oder kürzere Referenzzeiträume berechnet werden können und Methode zur Bestimmung von Ersatzwerten für fehlende Daten.</t>
  </si>
  <si>
    <t>Nichtanwendung der vorgeschriebenen Genauigkeit</t>
  </si>
  <si>
    <t>Überlicherweise wird aus der innerhalb einer Stunde gemessenen Treibhausgas-Konzentration und dem Abgasstrom ein Mittelwert gebildet. Durch Addition dieser einzelnen Stundenwerte innerhalb eines Berichtsjahrs ergeben sich die Gesamtemissionen dieses Emissionspunkts (vgl. Anhang F Mitteilung EHS). 
Beschreiben Sie hier das Verfahren zur Bestimmung der Jahresemissionen. Falls Sie von der üblichen Vorgehensweise abweichen, ist die Beschreibung entsprechend genauer zu halten.</t>
  </si>
  <si>
    <t>Bitte beschreiben Sie hier, wie Sie zu den Daten der Referenzzeiträume kommen (üblicherweise Stundendaten), mit denen Sie unter i) oben die Jahresemissionen berechnen.</t>
  </si>
  <si>
    <t>Messgeräte</t>
  </si>
  <si>
    <t>Labors</t>
  </si>
  <si>
    <t>Datum</t>
  </si>
  <si>
    <t>Referenz Labor</t>
  </si>
  <si>
    <t>Referenz Messgerät</t>
  </si>
  <si>
    <t>Messgerättyp</t>
  </si>
  <si>
    <t>Berechnungsfaktoren bei individueller Herleitung</t>
  </si>
  <si>
    <t>Referenz Messgeräte</t>
  </si>
  <si>
    <t xml:space="preserve">Die gemessenen Emissionen müssen durch eine auf Berechnungen beruhende Methodik flankiert werden, damit auch bei Ausfall der Messgeräte ein lückenloses Monitoring möglich ist. Für diese Berechnung sind jedoch keine spezifischen Genauigkeiten vorgeschrieben (vgl. Kapitel 5.5.2 Mitteilung EHS). </t>
  </si>
  <si>
    <t>Hier können die definierten Mesgeräte aus Abschnitt 10 (b) ausgewählt werden. Werden für diesen Stoffsstrom mehr als 5 Messgeräte verwendet, erklären Sie dies bitte in der Textbox.</t>
  </si>
  <si>
    <t>Bitte wählen Sie hier eines oder mehrere der Geräte aus, die Sie in Abschnitt 15 (c) angegeben haben. Werden für diesen Messpunkt mehr als 5 Messgeräte verwendet, erklären Sie dies bitte in der Textbox.</t>
  </si>
  <si>
    <t>Prozessschema Emissionspunkte</t>
  </si>
  <si>
    <t xml:space="preserve">Beschreibung der auf Messung beruhenden Methodik </t>
  </si>
  <si>
    <t>Messprotokoll</t>
  </si>
  <si>
    <t xml:space="preserve">(e) </t>
  </si>
  <si>
    <t>Weitere Angaben</t>
  </si>
  <si>
    <t>Beschreibung der Berechnungsformeln (Parameter, durchgeführte Schritte)</t>
  </si>
  <si>
    <t>Falls Sie die Biomasse aus der gemessen CO2-Emissionen abziehen, ist die Methode hier zu beschreiben.</t>
  </si>
  <si>
    <t>Beschreibung der Methode (Parameter, durchgeführte Schritte)</t>
  </si>
  <si>
    <t>v) Angaben zu der Methode für die flankierenden Berechnungen.</t>
  </si>
  <si>
    <t>Beschreibung der Methodik für die flankierenden Berechnungen (Parameter, durchgeführte Schritte)</t>
  </si>
  <si>
    <t>Bitte geben Sie ein, welche Methoden für die Analyse von Brennstoffen und Materialien zwecks Bestimmung der Berechnungsfaktoren verwendet wurden, wenn nicht Standardwerte zur Anwendung kommen (vgl. Kapitel 5.3.2 der Mitteilung EHS). Diese Liste wird im Abschnitt 12 (g) als Auswahlliste zur Verfügung stehen.
Für Probnahmen beachten Sie zusätzlich die Vorlage für einen Probenahmeplan (www.bafu.admin.ch/ehs-monitoring), dieser ist dem Monitoringkonzept als Anhang beizulegen. Die Methode der Laboanalyse ist ebenfalls im Probenahmeplan zu beschreiben.</t>
  </si>
  <si>
    <t>Probenahmeplan
(Referenz des Probenahmeplanes und kurze Beschreibung der Methode der Laboranalyse)</t>
  </si>
  <si>
    <r>
      <t>Beschreibung der Methode</t>
    </r>
    <r>
      <rPr>
        <strike/>
        <sz val="8"/>
        <rFont val="Arial"/>
        <family val="2"/>
      </rPr>
      <t xml:space="preserve"> </t>
    </r>
    <r>
      <rPr>
        <sz val="8"/>
        <rFont val="Arial"/>
        <family val="2"/>
      </rPr>
      <t>(Parameter, durchgeführte Schritte)</t>
    </r>
  </si>
  <si>
    <t>Bitte beschreiben Sie in der Textbox kurz und knapp die auf Berechnungen beruhende Methodik (oder Methodiken), einschliesslich Formeln, anhand deren Sie Ihre jährlichen CO2-Emissionen bestimmen. Ist die Beschreibung zu komplex (z. B. komplexe Formeln), können Sie die Beschreibung in einem zusätzlichen Dokument vorlegen. In diesem Fall geben Sie hier bitte die Referenz des Dokuments in der Textbox an (Dateiname). 
Die Beschreibung in der Texbox sollte die Zusammenhänge herstellen, die erforderlich sind, um zu verstehen, wie zur Berechnung der Emissionen auch auf Angaben in anderen Teilen dieser Excel-Vorlage zurückgegriffen wird.</t>
  </si>
  <si>
    <t>Bitte beschreiben Sie die Spezifikation und den Standort des für die einzelnen Stoffströme (Tätigkeitsdaten) verwendeten Messsystems, wenn Emissionen durch Berechnung ermittelt werden. Unter „Standort“ sollten Sie angeben, wo in der Anlage das Messgerät angebracht ist und wie es im Arbeitsablaufdiagramm ausgewiesen ist (falls Sie ein solches Diagramm beilegen). Bitte geben Sie zu jedem Messgerät die angegebene Messunsicherheit an, einschließlich des mit dieser Unsicherheit zusammenhängenden Messbereichs wie in den Spezifikationen des Herstellers angegeben. In einigen Fällen kann die Messunsicherheit für zwei verschiedene Messbereiche angegeben sein. Bitte geben Sie in diesem Fall beide ein. Der typische Arbeitsbereich bezieht sich auf den Bereich, für den das betreffende Messgerät in der Regel in Ihrer Anlage genutzt wird.
Alle für die Emissionsüberwachung relevanten Messgeräte sollten beschrieben werden, einschliesslich untergeordnete Messgeräte und Messgeräte, mit denen die Mengen abgezogen werden, die ausserhalb der Unternehmensgrenze verwendet werden. Die Messgeräte für die kontinuierliche Emissionsmessung sind in Abschnitt 15 (b) anzugeben.
Bitte wählen Sie den zutreffenden Typ aus der Auswahlliste aus oder geben Sie einen eher zutreffenden Typ ein. Die Liste der hier angegebenen Messgeräte wird im Abschnitt 12 (b)  für jeden Stoffstrom als Auswahlliste angezeigt, aus der die verwendeten Messgeräte auszuwählen sind.
Im Fall von Gasdurchflussmessern beziehen Sie sich auf Nm3/h, wenn die Druck-Temperatur-Kompensation in das Gerät integriert ist, und auf m3 im Betriebszustand, wenn die Druck-Temperatur-Kompensation in einem gesonderten Gerät erfolgt. Im letztgenannten Fall führen Sie bitte auch diese gesonderten Geräte auf. Alle Geräte sollten anhand einer einmaligen Kennnummer (z. B. Seriennummer des Geräts) eindeutig identifiziert werden können. Der Austausch von Geräten (z. B. infolge einer Beschädigung) fällt unter Abschnitt f im Arbeitsblatt c_Versionskontrolle.</t>
  </si>
  <si>
    <t xml:space="preserve">Für fossile Abfallbrennstoffe müssen die Emissionsfaktoren und Heizwerte (Hu) gemessen oder transparent berechnet werden, es sei denn, ein Unternehmen kann darlegen, dass die Kosten für eine solche Messung unverhältnismässig hoch sind. Dann können soweit vorhanden die Standardwerte der Mitteilung EHS verwendet werden (vgl. Anhang B).
Für weitere Emissionsfaktoren und Heizwerte (Hu) gelten die empfohlenene Werte der tätigkeitsspezifischen Monitoringmethodiken in Anhang F der Mitteilung EHS.
Bitte verweisen Sie bei Bedarf für die Bestimmung der verschiedenen Berechnungsfaktoren auf weitere Dokumente, die dem Monitoringkonzept elektronisch beigefügt werden können (in der zweiten Tabelle unten anzugeben).
</t>
  </si>
  <si>
    <t>Ausführliche Beschreibung der Fall-back Methodik</t>
  </si>
  <si>
    <t>Ein einfaches Prozesschema mit allen relevanten Emissionspunkten bei Normalbetrieb und in Ausnahmesituationen (bei eingeschränktem Betrieb und in Übergangsphasen, einschließlich Ausfallperioden oder Phasen der Inbetriebnahme) kann sehr hilfreich sein. Wenn Sie über ein solches Diagramm verfügen, geben Sie hier eine Referenz (Dateiname) an und fügen Sie eine Kopie des Dokumentes der elektronischen Einreichung des Excel-Vorlage bei.
Ein solches Prozessschema ist nicht vorgeschrieben, kann aber den Genehmigungsprozess vereinfachen.</t>
  </si>
  <si>
    <t>Bitte beschreiben Sie die Spezifikation und den Ort des Messsystems, das bei Bestimmung der Emissionen durch Messung für die einzelnen Emissionsquellen relevant ist. Gehen Sie auch auf Instrumente für Hilfsparameter ein, wie beispielsweise O2-Gehalt und Feuchte, und im Fall indirekter Messungen ausserdem auf Geräte für die Messung der Konzentration anderer Gasbestandteile als CO2. Unter „Standort“ sollten Sie angeben, wo in der Anlage das Messgerät angebracht ist und wie es im Arbeitsablaufdiagramm ausgewiesen ist (falls Sie ein solches Diagramm beilegen). Alle Geräte sollten anhand einer einmaligen Kennnummer (z. B. Seriennummer des Geräts) eindeutig identifiziert werden können. Der Austausch von Geräten (z. B. infolge einer Beschädigung) fällt unter Abschnitt (f) im Arbeitsblatt c_Versionskontrolle.
Bitte geben Sie zu jedem Messgerät die angegebene Messunsicherheit ein, einschliesslich des mit dieser Unsicherheit zusammenhängenden Messbereichs wie in den Spezifikationen des Herstellers angegeben. In einigen Fällen kann die Messunsicherheit für zwei verschiedene Messbereiche angegeben sein. Bitte geben Sie in diesem Fall die relevanten Daten für beide Bereiche ein. Der typische Arbeitsbereich bezieht sich auf den Bereich, für den das betreffende Messgerät in der Regel in Ihrer Anlage genutzt wird. Die Liste der hier definierten Messgeräte wird in Abschnitt 17 (b) für jede Emissionsquelle als Auswahlliste angezeigt, aus der die verwendeten Messgeräte auszuwählen sind.
Im Fall von Gasdurchflussmessern beziehen Sie sich auf Nm3/h, wenn die Druck-Temperatur-Kompensation ins Gerät integriert ist, und auf m3 im Betriebszustand, wenn die Druck-Temperatur-Kompensation in einem gesonderten Gerät erfolgt. Im letztgenannten Fall führen Sie bitte auch diese gesonderten Geräte auf. Die Messfrequenz sollte die Frequenz wiedergeben, in der das Gerät Datenpunkte erzeugt, bevor die Daten zu Stundenmittelwerten oder Mittelwerten kürzerer Zeitspannen aggregiert werden.</t>
  </si>
  <si>
    <t>Bitte geben Sie ein, welche Labors gegebenenfalls für die Analyse von Brennstoffen und Materialien zwecks Bestimmung aller Berechnungsfaktoren bei der kontinuierlichen Messung von Treibhausgasemissionen verwendet werden. Die hier definierte Liste steht im Abschnitt 17 (d) als Auswahlliste zur Verfügung.
Für Probenahmen beachten Sie zusätzlich die Vorlage für einen Probenahmeplan (www.bafu.admin.ch/ehs-monitoring), dieser ist dem Monitoringkonzept als Anhang beizulegen. Die Methode bei der Laboranalyse ist im Probenahmeplan ausführlicher zu beschreiben.</t>
  </si>
  <si>
    <t>Bitte wählen Sie hier aus, ob der Messpunkt Emissionen bei Normalbetrieb oder in Ausnahmesituationen (eingeschränkter Betrieb, Übergangsphase, Ausfallperioden, Phasen der Inbetriebnahme) misst.</t>
  </si>
  <si>
    <t>Geben Sie hier an, welche Laboranalysen für die kontinuierliche Messung der Treibhausgasemissionen an dieser Messstelle verwendet wurden. Es stehen die definierten Laborreferenzen aus Abschnitt 15 (d) zur Verfügung. In der Textbox können Sie beschreiben, welche Normen angewandt wurden und wo davon abgewichen wird. Verweisen Sie auch in der Textbox auf die Laborreferenzen aus Abschnitt 15 (d).</t>
  </si>
  <si>
    <t>Falls Sie den Abgasstrom an dieser Messstelle berechnen und nicht kontinierlich messen, so ist die Methode dazu hier zu erklären.</t>
  </si>
  <si>
    <t>iii) Angaben zu der verwendeten Methode bei Bestimmung des Abgasstroms durch Berechnung.</t>
  </si>
  <si>
    <t>iv) Bei Einbeziehung von CO2 aus Biomasse in die Emissionsmessung gegebenenfalls Angaben zur Methode, wie das CO2 aus Biomasse bestimmt und von den gemessenen CO2–Emissionen abgezogen werden soll.</t>
  </si>
  <si>
    <t>Dieser Abschnitt ist in Bezug auf die Bestimmung der N2O-Emssionen aus spezifizierten Produktionstätigkeiten in einer Anlage auszufüllen. N2O-Emissionen aus der Verbrennung sind nicht betroffen. Bitte vergewissern Sie sich, dass Sie im Arbeitsblatt D1_Allg_Messung entsprechende Angaben zu ihrem Messsystem eingegeben haben.</t>
  </si>
  <si>
    <t>Verfahren zur Bestimmung der im Produktionsprozess verwendeten Materialmenge und der bei voller Auslastung verwendeten Materialhöchstmenge.</t>
  </si>
  <si>
    <t>Verfahren zur Bestimmung der als Stunden-Output erzeugten Produktmenge, ausgedrückt als stündlich produzierte(s) Salpetersäure (100 %), Adipinsäure (100 %), Caprolactam, Glyoxal bzw. Glyoxylsäure.</t>
  </si>
  <si>
    <t>Verfahren zur Bestimmung der N2O-Emissionen aus der Salpetersäure-, Adipinsäure-, Caprolactam-, Glyoxal- und Glyoxylsäureherstellung bei periodisch auftretenden, ungeminderten Quellen.</t>
  </si>
  <si>
    <t>Verfahren zur Bestimmung der N2O-Konzentration im Abgasstrom aus jeder Emissionsquelle, Messbereich und Unsicherheit der Methode sowie Angaben zu etwaigen alternativen Methoden, die anzuwenden sind, wenn die Konzentrationen aus dem Messbereich herausfallen.</t>
  </si>
  <si>
    <t>Verfahren einschliesslich einer Beschreibung der Art und Weise oder des Umfangs, in der bzw. in dem die Anlage bei unterschiedlicher Fracht funktioniert, und der Form des Betriebsmanagements.</t>
  </si>
  <si>
    <t>Quellenangabe (Dateinname)</t>
  </si>
  <si>
    <t>Diese Liste fasst nochmals alle Stoffströme zusammen, die im Arbeitsblatt B_Standortbeschreibung aufgelistet wurden. Die Zusammenfassung dient der besseren Übersicht.
Bitte beachten Sie, dass Sie nur die Stoffströme im Abschnitt 12 ausfüllen und einreichen müssen, die hier mit einem "ja" gekennzeichnet sind. Die Stoffströme, die mit einer Fall-back Methodik überwacht werden, sind im Arbeitsblatt C3_Fall_back zu behandeln.</t>
  </si>
  <si>
    <t>Diese Liste fasst nochmals alle Stoffströme zusammen, die im Arbeitsblatt B_Standortbeschreibung aufgelistet wurden. Die Zusammenfassung dient der besseren Übersicht.
Bitte beachten Sie, dass nur die Stoffströme im Abschnitt 14 zu behandeln sind, die hier mit einem "ja" gekennzeichnet sind.</t>
  </si>
  <si>
    <t>Diese Liste fasst nochmals alle Messstellen zusammen, die im Arbeitsblatt B_Standortbeschreibung aufgelistet wurden. Die Zusammenfassung dient der besseren Übersicht.
Bitte beachten Sie, dass bei der Messung von N20-Emissionen zusätzlich für die betroffenen Emissionspunkte das Arbeitsblatt E_Lachgas auszufüllen ist.</t>
  </si>
  <si>
    <t>Die folgenden Angaben (b) - (e) bilden das Messprotokoll des Messpunktes M1. Alle Punkte müssen sorgfältig ausgefüllt werden.</t>
  </si>
  <si>
    <t>ja</t>
  </si>
  <si>
    <t>Bund</t>
  </si>
  <si>
    <t>Datum Gesuch</t>
  </si>
  <si>
    <t>Datum Erhalt</t>
  </si>
  <si>
    <t>Ja / Nein</t>
  </si>
  <si>
    <t>Angaben zu Wärme oder Kälte</t>
  </si>
  <si>
    <t>Bezug von Wärme</t>
  </si>
  <si>
    <t>Bezug von Kälte</t>
  </si>
  <si>
    <t>Abgabe von Wärme</t>
  </si>
  <si>
    <t>Abgabe von Kälte</t>
  </si>
  <si>
    <t>Angaben zu Fernwärme und Fernkälte</t>
  </si>
  <si>
    <t>Angaben zu Gebäudeprogrammen</t>
  </si>
  <si>
    <t>Anhang Nr. 1</t>
  </si>
  <si>
    <t>Anhang Nr. 2</t>
  </si>
  <si>
    <t>Anhang Nr. 3</t>
  </si>
  <si>
    <t>Anhang Nr. 4</t>
  </si>
  <si>
    <t>Anhang Nr. 5</t>
  </si>
  <si>
    <t>Anhang Nr. 6</t>
  </si>
  <si>
    <t>Anhang Nr. 7</t>
  </si>
  <si>
    <t>Anhang Nr. 8</t>
  </si>
  <si>
    <t>Anhang Nr. 9</t>
  </si>
  <si>
    <t>Anhang Nr. 10</t>
  </si>
  <si>
    <t>Ja</t>
  </si>
  <si>
    <t>Nein</t>
  </si>
  <si>
    <t>ausschliesslich Unternehmen nach Ziffer 1 bis 19</t>
  </si>
  <si>
    <t>mehrheitlich gebäudebezogene Anwendung</t>
  </si>
  <si>
    <t>sowohl Unternehmen als auch gebäudebezogene Anwendung</t>
  </si>
  <si>
    <t>Wärmelieferung Hochtemperatur</t>
  </si>
  <si>
    <t>Wärmelieferung Niedertemperatur</t>
  </si>
  <si>
    <t>Gelieferte Wärme Kälte</t>
  </si>
  <si>
    <t>Bemerkung</t>
  </si>
  <si>
    <t xml:space="preserve">Die unterzeichnende Person bestätigt, dass alle gemachten Angaben und Daten der Wahrheit entsprechen.
Die unterzeichnende Person bestätigt, die Mitteilungen „Projekte zur Emissionsverminderung im Inland“ und „CO2-Abgabebefreiung ohne Emissionshandel" zur Kenntnis genommen zu haben. </t>
  </si>
  <si>
    <t>Wurde das Unternehmen mit Finanzhilfen (vgl. Kapitel 2.6 Mitteilung „Projekte zur Emissionsverminderung im Inland“) untertstützt?  Wählen Sie Ja oder Nein. Bei Ja werden Angaben zum Datum Gesuch oder Erhalt des Fördermittel benötigt. Unter Bemerkung können Sie einen Kurztext eingeben.</t>
  </si>
  <si>
    <t>Finanzhilfen</t>
  </si>
  <si>
    <t>Bemerkungen</t>
  </si>
  <si>
    <t>Gebäudeprogramm 1</t>
  </si>
  <si>
    <t>Gebäudeprogramm 2</t>
  </si>
  <si>
    <t>Gebäudeprogramm 3</t>
  </si>
  <si>
    <t>Wurde das Unternehmen mit einer oder mehreren Finanzhilfen aus dem Gebäudeprogramm untertstützt? Wählen Sie Ja oder Nein. Bei Ja werden Angaben zum Datum Gesuch oder Erhalt des Fördermittel benötigt. Unter Bemerkung können Sie einen Kurztext eingeben.</t>
  </si>
  <si>
    <t xml:space="preserve">Produziert eine Anlage des Unternehmens Wärme oder Kälte für Dritte bzw. bezieht das Unternehmen Wärme oder Kälte von Dritten (vgl. Kapitel 3.1 Mitteilung „CO2-Abgabebefreiung ohne Emissionshandel“)? Wählen Sie Ja oder Nein in den dazu vorgesehenen Feldern. Bei Ja werden Angaben zum Kundensegement und Art der gelierferten Wärme/Kälte benötigt. Das Feld Bemerkung steht für Textangaben für Sie offen. </t>
  </si>
  <si>
    <t>Kundensegment</t>
  </si>
  <si>
    <t>C Bestätigung</t>
  </si>
  <si>
    <t>Name des Unternehmen/ Gesuchsteller</t>
  </si>
  <si>
    <t>Name des Einreichers/ Verpflichter Adressat</t>
  </si>
  <si>
    <t>Name und Unterschrift der 
rechtlich zuständigen Person(en)</t>
  </si>
  <si>
    <t>Konto Nummer</t>
  </si>
  <si>
    <t>Angaben Konto begünstigtes Unternehmen</t>
  </si>
  <si>
    <t>4b</t>
  </si>
  <si>
    <t>B Mehrleistungen</t>
  </si>
  <si>
    <t>Angaben zu Mehrleistungen</t>
  </si>
  <si>
    <t>Emissionen 2013</t>
  </si>
  <si>
    <t>Ist Wert</t>
  </si>
  <si>
    <t>Soll Wert</t>
  </si>
  <si>
    <t>Differenz</t>
  </si>
  <si>
    <t>Mehrleistungen für Bescheinigung</t>
  </si>
  <si>
    <t xml:space="preserve">Das Gesuch muss auf der Basis dieser Excel-Vorlage erstellt und per Email (pdf) an die folgende Adresse gesendet werden: CO2-Abgabebefreiung@bafu.admin.ch. Dem Gesuch sind ein Aktueller Handelsregisterauszug und Passkopien zur Verifizierung der zur Unterschrift berechtigten Personen beizulegen. 
Frist: Ein Ausdruck des Gesuchs ist zusammen mit den Beilagen(Anhänge) bis spätestens zum xx.xx 2014 eingeschrieben beim BAFU ein zu reichen: 
Bundesamt für Umwelt
Sektion Umsetzung CO2-Gesetz
Gesuch um Ausstellung von Bescheinigungen
3003 Bern 
Relevant ist das Datum des Poststempels.
Die Unternehmen müssen sicherstellen, dass die unterschriebene Version des Gesuches inhaltlich mit der elektronischen Version übereinstimmt. </t>
  </si>
  <si>
    <t>Sind weitere Konti invovliert, kopieren Sie den oberen Abschnitt entsprechend.</t>
  </si>
  <si>
    <t>Ein Transfer kann nur auf ein aktives Konto im Register durchgeführt werden.</t>
  </si>
  <si>
    <t>B Begünstiger</t>
  </si>
  <si>
    <t>Aufteilung Bescheinigungen</t>
  </si>
  <si>
    <t>Mehrleistungenen resp. Bescheinigungen werden nach dem "First in, First out" Prinzip abgegeben.</t>
  </si>
  <si>
    <t>Anzahl Bescheinigungen</t>
  </si>
  <si>
    <t>Angaben zum Gesuchsteller / nonEHS-Unternehmen</t>
  </si>
  <si>
    <r>
      <t xml:space="preserve">Eidgenössisches Departement für
Umwelt, Verkehr, Energie und Kommunikation UVEK
</t>
    </r>
    <r>
      <rPr>
        <b/>
        <sz val="10"/>
        <rFont val="Arial"/>
        <family val="2"/>
      </rPr>
      <t>Bundesamt für Umwelt BAFU</t>
    </r>
    <r>
      <rPr>
        <sz val="10"/>
        <rFont val="Arial"/>
        <family val="2"/>
      </rPr>
      <t xml:space="preserve">
Abteilung Klima</t>
    </r>
  </si>
  <si>
    <t>Emissionsziel</t>
  </si>
  <si>
    <t>Abweichung in %</t>
  </si>
  <si>
    <t>EHR-Konto Nummer</t>
  </si>
  <si>
    <t>Angaben zum Konto im Schweizer Emissionshandelsregister</t>
  </si>
  <si>
    <t xml:space="preserve">Bescheinigungsanspruch
Berechnung Anzahl CHA
</t>
  </si>
  <si>
    <t>EHR-Konto Name Kontoinhaber</t>
  </si>
  <si>
    <t>Name nonEHS-Unternehmen</t>
  </si>
  <si>
    <t>CHA</t>
  </si>
  <si>
    <t>Erstgesuch</t>
  </si>
  <si>
    <t>Angaben zu Mehrleistungen und Bescheinigungsanspruch</t>
  </si>
  <si>
    <t>Total</t>
  </si>
  <si>
    <t>Jahr</t>
  </si>
  <si>
    <t>Modell der Abgabebefreiung</t>
  </si>
  <si>
    <t>Emissionsziel mit vereinfacht festgelegtem Reduktionspfad</t>
  </si>
  <si>
    <t>Emissionsziel mit individuell festgelegtem Reduktionspfad</t>
  </si>
  <si>
    <t>Wie viele Bescheinigungen soll das BAFU dem Unternehmen ausstellen?</t>
  </si>
  <si>
    <t>Adresse nonEHS-Unternehmen (Strasse, PLZ, Ort)</t>
  </si>
  <si>
    <r>
      <t>Treibhausgasemissionen 
Übertrag aus Monitoringbericht in Tonnen CO</t>
    </r>
    <r>
      <rPr>
        <vertAlign val="subscript"/>
        <sz val="10"/>
        <rFont val="Arial"/>
        <family val="2"/>
      </rPr>
      <t>2</t>
    </r>
    <r>
      <rPr>
        <sz val="10"/>
        <rFont val="Arial"/>
        <family val="2"/>
      </rPr>
      <t>eq</t>
    </r>
  </si>
  <si>
    <t>Name Gesuchsteller</t>
  </si>
  <si>
    <t>Formale Angaben zum nonEHS-Unternehmen: die gelb markierten Felder und die orangen Auswahlfelder sind durch das Unternehmen vollständig auszufüllen, die grünen Felder können nicht überschrieben werden.</t>
  </si>
  <si>
    <t>Vorname Gesuchsteller</t>
  </si>
  <si>
    <t>Nachname Gesuchsteller</t>
  </si>
  <si>
    <t>Das Gesuch kann jährlich, oder für mehrere Jahre zusammen mit dem Monitoringbericht eingereicht werden. Das BAFU prüft das Gesuch gestützt auf die im Monitoringbericht enthaltenen Daten des Unternehmens (Energieverbräuche und Massnahmenliste) und stellt anschliessend die Bescheinigungen per Verfügung aus.</t>
  </si>
  <si>
    <t>Reduktions-
pfad</t>
  </si>
  <si>
    <t>effektive Emissionen *</t>
  </si>
  <si>
    <t>Kontrolle der Relevanz</t>
  </si>
  <si>
    <t>Abweichung effektive Emissionen vom Reduktionspfad</t>
  </si>
  <si>
    <t>Abweichung 
&gt; 10%? **</t>
  </si>
  <si>
    <t>Schätzung Anspruch Bescheinigung ***</t>
  </si>
  <si>
    <r>
      <t>** Das BAFU passt das Emissionsziel an, wenn die Treibhausgasemissionen des Unternehmens den Reduktionspfad aufgrund einer wesentlichen und dauerhaften Änderung der Produktionsmenge oder des Produktemixes in drei aufeinanderfolgenden Jahren um mindestens 10% pro Jahr, oder in einem Jahr um mindestens 30% unterschreiten (Art. 73 CO</t>
    </r>
    <r>
      <rPr>
        <vertAlign val="subscript"/>
        <sz val="10"/>
        <color rgb="FF352BFD"/>
        <rFont val="Arial"/>
        <family val="2"/>
      </rPr>
      <t>2</t>
    </r>
    <r>
      <rPr>
        <sz val="10"/>
        <color rgb="FF352BFD"/>
        <rFont val="Arial"/>
        <family val="2"/>
      </rPr>
      <t>-Verordnung).</t>
    </r>
  </si>
  <si>
    <t>Transfer Bescheinigungen (CHAs) auf eigenes EHR-Konto des nonEHS-Unternehmens</t>
  </si>
  <si>
    <t>Transfer Bescheinigungen (CHAs) auf EHR-Konto eines Dritten</t>
  </si>
  <si>
    <t>Konto im Emissionshandelsregister (EHR)</t>
  </si>
  <si>
    <r>
      <t xml:space="preserve">Gesuch um Ausstellung der Bescheinigungen auf das EHR-Konto eines Dritten </t>
    </r>
    <r>
      <rPr>
        <sz val="10"/>
        <color rgb="FF352BFD"/>
        <rFont val="Arial"/>
        <family val="2"/>
      </rPr>
      <t>(bei Eigenkonto nicht relevant)</t>
    </r>
    <r>
      <rPr>
        <b/>
        <sz val="10"/>
        <color rgb="FF352BFD"/>
        <rFont val="Arial"/>
        <family val="2"/>
      </rPr>
      <t xml:space="preserve">
</t>
    </r>
    <r>
      <rPr>
        <sz val="10"/>
        <color rgb="FF352BFD"/>
        <rFont val="Arial"/>
        <family val="2"/>
      </rPr>
      <t xml:space="preserve">
Die unterzeichnende Person bestätigt, dass alle gemachten Angaben und Daten der Wahrheit entsprechen und ermächtigt das BAFU, den Transfer der Bescheinigungen (Einheit = CHA) im Emissionshandelsregister auf das Konto eines Dritten vorzunehmen. 
Die unterzeichnende Person bestätigt, dass sie zur Kenntnis genommen hat, dass dieser Transfer nicht rückgängig gemacht werden kann, und </t>
    </r>
    <r>
      <rPr>
        <b/>
        <sz val="10"/>
        <color rgb="FF352BFD"/>
        <rFont val="Arial"/>
        <family val="2"/>
      </rPr>
      <t>der Bund nicht für allfällige Schäden haftet</t>
    </r>
    <r>
      <rPr>
        <sz val="10"/>
        <color rgb="FF352BFD"/>
        <rFont val="Arial"/>
        <family val="2"/>
      </rPr>
      <t>.</t>
    </r>
    <r>
      <rPr>
        <b/>
        <sz val="10"/>
        <color rgb="FF352BFD"/>
        <rFont val="Arial"/>
        <family val="2"/>
      </rPr>
      <t xml:space="preserve">
</t>
    </r>
  </si>
  <si>
    <t>Name und Unterschrift der rechtlich zuständigen Person(en)</t>
  </si>
  <si>
    <t>Massnahmen 
Übertrag aus dem Monitoringbericht</t>
  </si>
  <si>
    <t>Mit welcher Massnahme wurde die Mehrleisung erziehlt?</t>
  </si>
  <si>
    <t>Hat das Unternehmen für emissionsvermindernde Massnahmen nichtrückzahlbare Geldleistungen von Bund, Kantonen oder Gemeinden erhalten?</t>
  </si>
  <si>
    <t>Verfügungsnummer nonEHS-Unternehmen*</t>
  </si>
  <si>
    <t>* Die Verfügungsnummer kann entweder der Verfügung unter "Ihr Zeichen" entnommen, oder beim BAFU angefragt werden.</t>
  </si>
  <si>
    <t xml:space="preserve">* Begründung auch separat als Beilage zum Gesuch möglich. </t>
  </si>
  <si>
    <r>
      <t>Berechnung Anspruch Unternehmen auf Ausstellung von Bescheinigungen (Schätzung): in den gelb markierten Feldern sind die Emissionsdaten aus dem Monitoringbericht zu übertragen. Die Werte der Mehrleistungen (in Tonnen CO</t>
    </r>
    <r>
      <rPr>
        <vertAlign val="subscript"/>
        <sz val="10"/>
        <color rgb="FF352BFD"/>
        <rFont val="Arial"/>
        <family val="2"/>
      </rPr>
      <t>2</t>
    </r>
    <r>
      <rPr>
        <sz val="10"/>
        <color rgb="FF352BFD"/>
        <rFont val="Arial"/>
        <family val="2"/>
      </rPr>
      <t>eq) und der Schätzung des Anspruchs auf Bescheinigungen (Einheit = CHA) werden auf ganzen Zahlen gerundet.</t>
    </r>
  </si>
  <si>
    <t>* In einem der Vorjahre bereits bescheinigte Mehrleistungen gelten im Hinblick auf die Erfüllung der Verminderungsverpflichtung als emittierte Treibhausgasemissionen des Unternehmens und werden im Monitoring somit als effektive Emissionen ausgewiesen.</t>
  </si>
  <si>
    <t>In welchem Jahr wurde das letzte Gesuch um Bescheinigungen für Mehrleistungen eingereicht?</t>
  </si>
  <si>
    <t>Die Bescheinigungen werden durch das BAFU im Emissionshandelsregister erzeugt (Einheit = CHA) und dem Unternehmen auf ein Konto im Emissionshandelsregister transferiert. Der Transfer kann entweder auf das eigene Konto des nonEHS-Unternehmens oder aber auf das Konto eines Dritten erfolgen.</t>
  </si>
  <si>
    <r>
      <rPr>
        <b/>
        <sz val="10"/>
        <color rgb="FF352BFD"/>
        <rFont val="Arial"/>
        <family val="2"/>
      </rPr>
      <t>Relevante Dokumente:</t>
    </r>
    <r>
      <rPr>
        <sz val="10"/>
        <color rgb="FF352BFD"/>
        <rFont val="Arial"/>
        <family val="2"/>
      </rPr>
      <t xml:space="preserve"> 
Mitteilung „CO</t>
    </r>
    <r>
      <rPr>
        <vertAlign val="subscript"/>
        <sz val="10"/>
        <color rgb="FF352BFD"/>
        <rFont val="Arial"/>
        <family val="2"/>
      </rPr>
      <t>2</t>
    </r>
    <r>
      <rPr>
        <sz val="10"/>
        <color rgb="FF352BFD"/>
        <rFont val="Arial"/>
        <family val="2"/>
      </rPr>
      <t xml:space="preserve">-Abgabebefreiung ohne Emissionshandel“, Kapitel 7.3
Link: https://www.bafu.admin.ch/bafu/de/home/themen/klima/publikationen-studien/publikationen/mitteilungen-des-bafu-als-vollzugsbehoerde-zur-co2-verordnung.html
Merkblatt Ausstellung Bescheinigungen für nonEHS-Unternehmen
</t>
    </r>
  </si>
  <si>
    <t>• die Treibhausgasemissionen des Unternehmens in den Jahren 2013-2020 den Reduktionspfad jeweils um mehr als 5 Prozent unterschritten haben; 
• die Treibhausgasemissionen des Unternehmens im Jahr 2021 den Reduktionspfad um mehr als 10 Prozent unterschritten haben; 
• das Unternehmen glaubhaft darlegt, dass es sein Emissionsziel bis 2021 ohne Anrechnung von Emissionsminderungszertifikaten erreichen wird. Dazu muss das Unternehmen insbesondere nachweisen, dass die Unterschreitung des Reduktionspfads in der Umsetzung von treibhausgaswirksamen Massnahmen begründet ist und deshalb keine Anpassung des Emissionsziels zur Folge haben wird. Der Nachweis ist vom Unternehmen beispielsweise anhand der Massnahmenliste im Monitoringbericht zu erbringen; und
• dem Unternehmen für emissionsvermindernde Massnahmen weder nichtrückzahlbare Geldleistungen von Bund, Kantonen oder Gemeinden zur Förderung erneuerbarer Energien, der Energieeffizienz oder des Klimaschutzes noch Mittel aus dem Zuschlag nach Artikel 35 Absatz 1 des Energiegesetzes vom 30. September 2016 für Geothermie, Biomasse oder Abfälle aus Biomasse ausgerichtet wurden. Davon ausgenommen sind Unternehmen, die bereits vor dem Inkrafttreten der Änderung vom 08.10.2014 für den Erhalt solcher Mittel angemeldet waren.</t>
  </si>
  <si>
    <r>
      <t>Unternehmen mit einem Emissionsziel können gemäss Artikel 12 der CO</t>
    </r>
    <r>
      <rPr>
        <vertAlign val="subscript"/>
        <sz val="10"/>
        <rFont val="Arial"/>
        <family val="2"/>
      </rPr>
      <t>2</t>
    </r>
    <r>
      <rPr>
        <sz val="10"/>
        <rFont val="Arial"/>
        <family val="2"/>
      </rPr>
      <t>-Verordnung beim BAFU ein Gesuch stellen, um sich für die während der zweiten Verpflichtungsperiode bis 2021 erzielten Mehrleistungen Bescheinigungen ausstellen zu lassen. Bescheinigungen können beantragt werden, wenn:</t>
    </r>
  </si>
  <si>
    <t>Gesuch um Ausstellung von Bescheinigungen für Mehrleistungen in der zweiten Verpflichtungsperiode bis 2021</t>
  </si>
  <si>
    <r>
      <t xml:space="preserve">Wichtig: 
• </t>
    </r>
    <r>
      <rPr>
        <sz val="10"/>
        <rFont val="Arial"/>
        <family val="2"/>
      </rPr>
      <t>Die bescheinigten Mehrleistungen gelten im Hinblick auf die Erfüllung der Verminderungsverpflichtung als emittierte Treibhausgasemissionen des Unternehmens (Artikel 74a CO</t>
    </r>
    <r>
      <rPr>
        <vertAlign val="subscript"/>
        <sz val="10"/>
        <rFont val="Arial"/>
        <family val="2"/>
      </rPr>
      <t>2</t>
    </r>
    <r>
      <rPr>
        <sz val="10"/>
        <rFont val="Arial"/>
        <family val="2"/>
      </rPr>
      <t>-Verordnung) und werden im Monitoring entsprechend ausgewiesen.
• Die Bescheinigungen können verkauft, jedoch nicht an die eigene Verminderungsverpflichtung angerechnet werden.
• Ein Unternehmen, für dessen Mehrleistungen das BAFU Bescheinigungen ausgestellt hat, kann sich zur Erfüllung seiner Verminderungsverpflichtung während der ganzen Dauer bis 2021 keine ausländischen Emissionsminderungszertifikate anrechnen lassen (vgl. Art. 75 Abs. 1 CO</t>
    </r>
    <r>
      <rPr>
        <vertAlign val="subscript"/>
        <sz val="10"/>
        <rFont val="Arial"/>
        <family val="2"/>
      </rPr>
      <t>2</t>
    </r>
    <r>
      <rPr>
        <sz val="10"/>
        <rFont val="Arial"/>
        <family val="2"/>
      </rPr>
      <t>-Verordnung).</t>
    </r>
  </si>
  <si>
    <t>*** Die Erfüllung des Emissionsziels wird durch das BAFU erst nach Abschluss der Verpflichtungsperiode 2021 festgestellt. Bis zu diesem Zeitpunkt kann die Menge der bescheinigungsfähigen Mehrleistung in Folge rückwirkender Korrekturen ändern. Für das Unternehmen entsteht weder durch dieses Gesuch noch durch die Verfügung ein Rechtsanspruch bzgl. Anzahl Bescheinigungen.</t>
  </si>
  <si>
    <r>
      <t>Legen Sie glaubhaft dar, wieso Ihr Unternehmen sein Emissionsziel bis 2021 ohne Zukauf von Emissionsminderungszertifikaten erreichen wird.</t>
    </r>
    <r>
      <rPr>
        <i/>
        <sz val="10"/>
        <rFont val="Arial"/>
        <family val="2"/>
      </rPr>
      <t>*</t>
    </r>
    <r>
      <rPr>
        <sz val="10"/>
        <rFont val="Arial"/>
        <family val="2"/>
      </rPr>
      <t xml:space="preserve">   </t>
    </r>
  </si>
  <si>
    <r>
      <t xml:space="preserve">Gesuch um Ausstellung von Bescheinigungen für Mehrleistungen in der zweiten Verpflichtungsperiode 
</t>
    </r>
    <r>
      <rPr>
        <sz val="10"/>
        <color rgb="FF352BFD"/>
        <rFont val="Arial"/>
        <family val="2"/>
      </rPr>
      <t xml:space="preserve">Die Unterzeichnende Person bestätigt, dass alle gemachten Angaben und Daten der Wahrheit entsprechen und dass sie zur Kenntnis genommen hat, dass sich das nonEHS-Unternehmen zur Erfüllung seiner Verminderungsverpflichtung </t>
    </r>
    <r>
      <rPr>
        <b/>
        <sz val="10"/>
        <color rgb="FF352BFD"/>
        <rFont val="Arial"/>
        <family val="2"/>
      </rPr>
      <t>während der ganzen Dauer bis 2021</t>
    </r>
    <r>
      <rPr>
        <sz val="10"/>
        <color rgb="FF352BFD"/>
        <rFont val="Arial"/>
        <family val="2"/>
      </rPr>
      <t xml:space="preserve"> keine ausländischen Emissionsminderungszertifikate anrechnen lassen kann (Art. 75 Abs. 1 CO</t>
    </r>
    <r>
      <rPr>
        <vertAlign val="subscript"/>
        <sz val="10"/>
        <color rgb="FF352BFD"/>
        <rFont val="Arial"/>
        <family val="2"/>
      </rPr>
      <t>2</t>
    </r>
    <r>
      <rPr>
        <sz val="10"/>
        <color rgb="FF352BFD"/>
        <rFont val="Arial"/>
        <family val="2"/>
      </rPr>
      <t>-Verordnung) und dass die bescheinigten Mehrleistungen im Monitoring als emittierte Treibhausgasemissionen des nonEHS-Unternehmens ausgewiesen werden. Sie bestätigt zudem, dass sie die relevanten Inhalte der CO</t>
    </r>
    <r>
      <rPr>
        <vertAlign val="subscript"/>
        <sz val="10"/>
        <color rgb="FF352BFD"/>
        <rFont val="Arial"/>
        <family val="2"/>
      </rPr>
      <t>2</t>
    </r>
    <r>
      <rPr>
        <sz val="10"/>
        <color rgb="FF352BFD"/>
        <rFont val="Arial"/>
        <family val="2"/>
      </rPr>
      <t>-Verordnung und der Mitteilung „CO</t>
    </r>
    <r>
      <rPr>
        <vertAlign val="subscript"/>
        <sz val="10"/>
        <color rgb="FF352BFD"/>
        <rFont val="Arial"/>
        <family val="2"/>
      </rPr>
      <t>2</t>
    </r>
    <r>
      <rPr>
        <sz val="10"/>
        <color rgb="FF352BFD"/>
        <rFont val="Arial"/>
        <family val="2"/>
      </rPr>
      <t>-Abgabebefreiung ohne Emissionshandel“ (vgl. relevante Dokumente) zur Kenntniss genommen hat.</t>
    </r>
    <r>
      <rPr>
        <b/>
        <sz val="10"/>
        <color rgb="FF352BFD"/>
        <rFont val="Arial"/>
        <family val="2"/>
      </rPr>
      <t xml:space="preserve">
</t>
    </r>
  </si>
  <si>
    <r>
      <t xml:space="preserve">Folgendes ist zu beachten:
</t>
    </r>
    <r>
      <rPr>
        <sz val="10"/>
        <rFont val="Arial"/>
        <family val="2"/>
      </rPr>
      <t xml:space="preserve">• Das Gesuch ist durch den Gesuchsteller zu unterschreiben und eingeschrieben beim BAFU (Bundesamt für Umwelt, Sektion Umsetzung CO2-Gesetz, Gesuch um Ausstellung von Bescheinigungen, 3003 Bern) einzureichen.
• Das Gesuch kann jährlich, oder für mehrere Jahre zusammen, eingereicht werden. </t>
    </r>
    <r>
      <rPr>
        <b/>
        <sz val="10"/>
        <rFont val="Arial"/>
        <family val="2"/>
      </rPr>
      <t>Es ist spätestens bis am 31. Dezember 2023 einzureichen.</t>
    </r>
    <r>
      <rPr>
        <sz val="10"/>
        <rFont val="Arial"/>
        <family val="2"/>
      </rPr>
      <t xml:space="preserve">
• Das Unternehmen reicht jährlich bis zum 31. Mai des Folgejahres einen Monitoringbericht ein. EnAW und act leiten ihn an das BAFU weiter. Anschliessend prüft das BAFU das Gesuch um Ausstellung von Bescheinigungen gestützt auf den Monitoringbericht. 
• Für Gesuche um Ausstellung von Bescheinigungen, die bis zum 30. Juni beim BAFU eingereicht wurden, erfolgt die Ausstellung der Bescheinigungen sobald wie möglich. </t>
    </r>
    <r>
      <rPr>
        <b/>
        <sz val="10"/>
        <rFont val="Arial"/>
        <family val="2"/>
      </rPr>
      <t>Das BAFU haftet nicht für finanzielle Schäden, die aus einer allfälligen zeitlichen Verzögerung entstehen.</t>
    </r>
    <r>
      <rPr>
        <sz val="10"/>
        <rFont val="Arial"/>
        <family val="2"/>
      </rPr>
      <t xml:space="preserve">
• Bei Unternehmen, deren Emissionsziel nach Artikel 73 CO2-Verordnung überprüft und allenfalls angepasst wird, kann sich die Ausstellung der Bescheinigungen um Monate verzögern. </t>
    </r>
    <r>
      <rPr>
        <b/>
        <sz val="10"/>
        <rFont val="Arial"/>
        <family val="2"/>
      </rPr>
      <t>Unternehmen, welche die Bescheinigungen zu einem bestimmten Datum verkaufen wollen, wird empfohlen, den Käufer über die mögliche Verzögerung zu informieren.</t>
    </r>
    <r>
      <rPr>
        <sz val="10"/>
        <rFont val="Arial"/>
        <family val="2"/>
      </rPr>
      <t xml:space="preserve">
• Gesuche um Ausstellung von Bescheinigungen, die nach dem 30. Juni beim BAFU eingereicht wurden, werden aus Effizienzgründen gesammelt. Die Prüfung und der Transfer auf das Konto im Emissionshandelsregister erfolgt entsprechend zeitlich verzögert.
• Das BAFU prüft das Gesuch gestützt auf die im Monitoringbericht enthaltenen Daten des Unternehmens und verfügt, sofern keine Änderungsprüfung nach Artikel 73 CO2-Verordnung erfolgt, anschliessend die Ausstellung der Bescheinigungen.
• Die Bescheinigungen werden für die Jahre 2013-2020 für Emissionsverminderungen im Umfang der Differenz zwischen dem Reduktionspfad abzüglich 5 Prozent und den Treibhausgasemissionen im betreffenden Jahr ausgestellt.
• Die Bescheinigungen werden 2021 für Emissionsverminderungen im Umfang der Differenz zwischen dem Reduktionspfad abzüglich 10 Prozent und den Treibhausgasemissionen im Jahr 2021 ausgestellt.
• Unternehmen, die im Jahr 2019 keinen Anspruch auf Bescheinigungen nach Artikel 12 CO2-Verordnung hatten und die im Jahr 2020 den Reduktionspfad um mehr als 30 Prozent unterschritten haben, erhalten für das Jahr 2020 keine Bescheinigungen. Ausgenommen davon sind Fälle, in denen der Betreiber nachweist, dass die Unterschreitung des Reduktionspfads auf die Umsetzung von Massnahmen zur Verminderung von Treibhausgasemissionen zurückzuführen ist (Artikel 146j CO2-Verordnung). Diese Regulierung soll auch im Jahr 2021 gelten.
• Die Bescheinigungen werden mit dem Jahr gekennzeichnet, in welchem die Mehrleistungen erzielt wurden, wobei die älteste Mehrleistung zuerst bescheinigt wird.
• Die Bescheinigungen werden auf ein Konto im Emissionshandelsregister transferiert, wobei der Transfer entweder auf das eigene Konto des nonEHS-Unternehmens oder auf das Konto eines Dritten erfolgen kann.
• Das BAFU kann weitere Angaben verlangen, sofern sie zur Überprüfung der glaubhaften Darlegung der Zielerreichung des Unternehmens notwendig sind.
• Gemäss Artikel 5 Absatz 1 Buchstabe c Ziffer 3 der CO2-Verordnung kann sich ein von der CO2-Abgabe befreites Unternehmen mit Emissionsziel entscheiden, ob es weiterhin Bescheinigungen über den Mechanismus von Artikel 12, der bis 2020 befristet ist, beantragen will, oder ob es neu ein Kompensationsprojekt nach Artikel 5 bzw. ein Programm nach Artikel 5a einreicht und so von der Kreditierungsperiode nach Artikel 8 und 8a profitiert.</t>
    </r>
  </si>
  <si>
    <r>
      <t xml:space="preserve">Das vollständige Gesuch ist </t>
    </r>
    <r>
      <rPr>
        <b/>
        <sz val="10"/>
        <color rgb="FF352BFD"/>
        <rFont val="Arial"/>
        <family val="2"/>
      </rPr>
      <t>eingeschrieben</t>
    </r>
    <r>
      <rPr>
        <sz val="10"/>
        <color rgb="FF352BFD"/>
        <rFont val="Arial"/>
        <family val="2"/>
      </rPr>
      <t xml:space="preserve"> einzureichen an: 
</t>
    </r>
    <r>
      <rPr>
        <b/>
        <sz val="10"/>
        <color rgb="FF352BFD"/>
        <rFont val="Arial"/>
        <family val="2"/>
      </rPr>
      <t>Bundesamt für Umwelt</t>
    </r>
    <r>
      <rPr>
        <sz val="10"/>
        <color rgb="FF352BFD"/>
        <rFont val="Arial"/>
        <family val="2"/>
      </rPr>
      <t xml:space="preserve">
Sektion CO2-Abgabe und Emissionshandel
Gesuch um Ausstellung von Bescheinigungen
3003 Bern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</si>
</sst>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0_ ;_ * \-#,##0.0_ ;_ * &quot;-&quot;??_ ;_ @_ "/>
  </numFmts>
  <fonts count="31" x14ac:knownFonts="1">
    <font>
      <sz val="10"/>
      <color theme="1"/>
      <name val="Arial"/>
      <family val="2"/>
    </font>
    <font>
      <b/>
      <sz val="10"/>
      <color theme="1"/>
      <name val="Arial"/>
      <family val="2"/>
    </font>
    <font>
      <b/>
      <sz val="10"/>
      <name val="Arial"/>
      <family val="2"/>
    </font>
    <font>
      <sz val="8"/>
      <name val="Arial"/>
      <family val="2"/>
    </font>
    <font>
      <sz val="10"/>
      <name val="Arial"/>
      <family val="2"/>
    </font>
    <font>
      <b/>
      <sz val="14"/>
      <name val="Arial"/>
      <family val="2"/>
    </font>
    <font>
      <b/>
      <sz val="12"/>
      <color indexed="9"/>
      <name val="Arial"/>
      <family val="2"/>
    </font>
    <font>
      <i/>
      <sz val="8"/>
      <color indexed="18"/>
      <name val="Arial"/>
      <family val="2"/>
    </font>
    <font>
      <sz val="10"/>
      <color indexed="10"/>
      <name val="Arial"/>
      <family val="2"/>
    </font>
    <font>
      <i/>
      <sz val="10"/>
      <name val="Arial"/>
      <family val="2"/>
    </font>
    <font>
      <b/>
      <sz val="11"/>
      <color indexed="18"/>
      <name val="Arial"/>
      <family val="2"/>
    </font>
    <font>
      <b/>
      <sz val="11"/>
      <name val="Arial"/>
      <family val="2"/>
    </font>
    <font>
      <sz val="10"/>
      <color indexed="17"/>
      <name val="Arial"/>
      <family val="2"/>
    </font>
    <font>
      <b/>
      <sz val="8"/>
      <color theme="0"/>
      <name val="Arial"/>
      <family val="2"/>
    </font>
    <font>
      <b/>
      <sz val="10"/>
      <color theme="0"/>
      <name val="Arial"/>
      <family val="2"/>
    </font>
    <font>
      <sz val="10"/>
      <color theme="0"/>
      <name val="Arial"/>
      <family val="2"/>
    </font>
    <font>
      <u/>
      <sz val="10"/>
      <color theme="11"/>
      <name val="Arial"/>
      <family val="2"/>
    </font>
    <font>
      <sz val="8"/>
      <color indexed="62"/>
      <name val="Arial"/>
      <family val="2"/>
    </font>
    <font>
      <i/>
      <sz val="8"/>
      <color indexed="14"/>
      <name val="Arial"/>
      <family val="2"/>
    </font>
    <font>
      <b/>
      <sz val="10"/>
      <color indexed="10"/>
      <name val="Arial"/>
      <family val="2"/>
    </font>
    <font>
      <b/>
      <sz val="10"/>
      <color rgb="FFFF0000"/>
      <name val="Arial"/>
      <family val="2"/>
    </font>
    <font>
      <b/>
      <sz val="11"/>
      <color rgb="FFFF0000"/>
      <name val="Arial"/>
      <family val="2"/>
    </font>
    <font>
      <b/>
      <sz val="11"/>
      <color rgb="FF352BFD"/>
      <name val="Arial"/>
      <family val="2"/>
    </font>
    <font>
      <sz val="8"/>
      <color rgb="FF352BFD"/>
      <name val="Arial"/>
      <family val="2"/>
    </font>
    <font>
      <strike/>
      <sz val="8"/>
      <name val="Arial"/>
      <family val="2"/>
    </font>
    <font>
      <b/>
      <sz val="12"/>
      <color theme="0"/>
      <name val="Arial"/>
      <family val="2"/>
    </font>
    <font>
      <vertAlign val="subscript"/>
      <sz val="10"/>
      <name val="Arial"/>
      <family val="2"/>
    </font>
    <font>
      <sz val="10"/>
      <color theme="1"/>
      <name val="Arial"/>
      <family val="2"/>
    </font>
    <font>
      <sz val="10"/>
      <color rgb="FF352BFD"/>
      <name val="Arial"/>
      <family val="2"/>
    </font>
    <font>
      <vertAlign val="subscript"/>
      <sz val="10"/>
      <color rgb="FF352BFD"/>
      <name val="Arial"/>
      <family val="2"/>
    </font>
    <font>
      <b/>
      <sz val="10"/>
      <color rgb="FF352BFD"/>
      <name val="Arial"/>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
      <patternFill patternType="solid">
        <fgColor theme="2" tint="-9.9978637043366805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bottom style="medium">
        <color indexed="64"/>
      </bottom>
      <diagonal/>
    </border>
    <border>
      <left/>
      <right/>
      <top style="medium">
        <color indexed="64"/>
      </top>
      <bottom/>
      <diagonal/>
    </border>
    <border>
      <left style="thin">
        <color auto="1"/>
      </left>
      <right style="thin">
        <color auto="1"/>
      </right>
      <top/>
      <bottom/>
      <diagonal/>
    </border>
  </borders>
  <cellStyleXfs count="5">
    <xf numFmtId="0" fontId="0" fillId="0" borderId="0"/>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43" fontId="27" fillId="0" borderId="0" applyFont="0" applyFill="0" applyBorder="0" applyAlignment="0" applyProtection="0"/>
  </cellStyleXfs>
  <cellXfs count="482">
    <xf numFmtId="0" fontId="0" fillId="0" borderId="0" xfId="0"/>
    <xf numFmtId="0" fontId="4" fillId="2" borderId="0" xfId="0" applyNumberFormat="1" applyFont="1" applyFill="1" applyBorder="1" applyAlignment="1" applyProtection="1">
      <alignment vertical="top"/>
    </xf>
    <xf numFmtId="0" fontId="0" fillId="2" borderId="0" xfId="0" applyFill="1" applyAlignment="1" applyProtection="1">
      <alignment horizontal="left"/>
    </xf>
    <xf numFmtId="0" fontId="0" fillId="2" borderId="0" xfId="0" applyFill="1" applyProtection="1"/>
    <xf numFmtId="0" fontId="2" fillId="2" borderId="0" xfId="0" applyFont="1" applyFill="1" applyAlignment="1" applyProtection="1">
      <alignment vertical="top"/>
    </xf>
    <xf numFmtId="0" fontId="8" fillId="2" borderId="0" xfId="0" applyFont="1" applyFill="1" applyProtection="1"/>
    <xf numFmtId="0" fontId="4" fillId="2" borderId="0" xfId="0" applyFont="1" applyFill="1" applyBorder="1" applyAlignment="1" applyProtection="1">
      <alignment vertical="top"/>
    </xf>
    <xf numFmtId="0" fontId="4" fillId="2" borderId="0" xfId="0" applyFont="1" applyFill="1" applyAlignment="1" applyProtection="1"/>
    <xf numFmtId="0" fontId="0" fillId="2" borderId="0" xfId="0" applyFill="1" applyAlignment="1" applyProtection="1">
      <alignment horizontal="center"/>
    </xf>
    <xf numFmtId="0" fontId="2" fillId="2" borderId="0" xfId="0" applyFont="1" applyFill="1" applyAlignment="1" applyProtection="1">
      <alignment horizontal="center" vertical="top"/>
    </xf>
    <xf numFmtId="0" fontId="4" fillId="2" borderId="0" xfId="0" applyFont="1" applyFill="1" applyAlignment="1" applyProtection="1">
      <alignment horizontal="center" vertical="top" wrapText="1"/>
    </xf>
    <xf numFmtId="0" fontId="4" fillId="2" borderId="0" xfId="0" applyFont="1" applyFill="1" applyProtection="1"/>
    <xf numFmtId="0" fontId="4" fillId="2" borderId="0" xfId="0" applyFont="1" applyFill="1" applyAlignment="1" applyProtection="1">
      <alignment horizontal="center"/>
    </xf>
    <xf numFmtId="0" fontId="4" fillId="2" borderId="0" xfId="0" applyFont="1" applyFill="1" applyBorder="1" applyAlignment="1" applyProtection="1"/>
    <xf numFmtId="0" fontId="2" fillId="2" borderId="0" xfId="0" applyFont="1" applyFill="1" applyAlignment="1" applyProtection="1">
      <alignment horizontal="center" vertical="center"/>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wrapText="1"/>
      <protection locked="0"/>
    </xf>
    <xf numFmtId="0" fontId="2" fillId="2" borderId="0" xfId="0" applyFont="1" applyFill="1" applyAlignment="1" applyProtection="1">
      <alignment vertical="center"/>
    </xf>
    <xf numFmtId="0" fontId="3" fillId="2" borderId="1" xfId="0" applyFont="1" applyFill="1" applyBorder="1" applyAlignment="1" applyProtection="1">
      <alignment horizontal="center" vertical="top"/>
    </xf>
    <xf numFmtId="0" fontId="2" fillId="2" borderId="0" xfId="0" applyFont="1" applyFill="1" applyBorder="1" applyAlignment="1" applyProtection="1">
      <alignment vertical="top"/>
    </xf>
    <xf numFmtId="0" fontId="3" fillId="2" borderId="1" xfId="0" applyFont="1" applyFill="1" applyBorder="1" applyAlignment="1" applyProtection="1">
      <alignment horizontal="center" vertical="center" wrapText="1"/>
    </xf>
    <xf numFmtId="0" fontId="4" fillId="2" borderId="0" xfId="0" applyFont="1" applyFill="1" applyAlignment="1" applyProtection="1">
      <alignment vertical="center"/>
    </xf>
    <xf numFmtId="0" fontId="2" fillId="2" borderId="0" xfId="0" applyFont="1" applyFill="1" applyProtection="1"/>
    <xf numFmtId="0" fontId="2" fillId="2" borderId="0" xfId="0" applyFont="1" applyFill="1" applyBorder="1" applyAlignment="1" applyProtection="1">
      <alignment horizontal="center" vertical="top"/>
    </xf>
    <xf numFmtId="0" fontId="2" fillId="2" borderId="0" xfId="0" applyNumberFormat="1" applyFont="1" applyFill="1" applyBorder="1" applyAlignment="1" applyProtection="1">
      <alignment horizontal="right" vertical="top"/>
    </xf>
    <xf numFmtId="0" fontId="4" fillId="2" borderId="0" xfId="0" applyNumberFormat="1" applyFont="1" applyFill="1" applyBorder="1" applyAlignment="1" applyProtection="1">
      <alignment horizontal="right" vertical="top"/>
    </xf>
    <xf numFmtId="0" fontId="4" fillId="3" borderId="1" xfId="0" applyNumberFormat="1" applyFont="1" applyFill="1" applyBorder="1" applyAlignment="1" applyProtection="1">
      <alignment horizontal="center" vertical="top"/>
      <protection locked="0"/>
    </xf>
    <xf numFmtId="0" fontId="2" fillId="2" borderId="0" xfId="0" applyNumberFormat="1" applyFont="1" applyFill="1" applyBorder="1" applyAlignment="1" applyProtection="1">
      <alignment vertical="top"/>
    </xf>
    <xf numFmtId="0" fontId="12" fillId="2" borderId="0" xfId="0" applyNumberFormat="1" applyFont="1" applyFill="1" applyBorder="1" applyAlignment="1" applyProtection="1">
      <alignment vertical="top"/>
    </xf>
    <xf numFmtId="0" fontId="9" fillId="2" borderId="0" xfId="0" applyFont="1" applyFill="1" applyAlignment="1" applyProtection="1"/>
    <xf numFmtId="0" fontId="4" fillId="2" borderId="0" xfId="1" applyFill="1" applyProtection="1"/>
    <xf numFmtId="0" fontId="0" fillId="2" borderId="0" xfId="0" applyFill="1" applyAlignment="1" applyProtection="1"/>
    <xf numFmtId="0" fontId="18" fillId="2" borderId="0" xfId="0" applyFont="1" applyFill="1" applyAlignment="1" applyProtection="1">
      <alignment vertical="top"/>
    </xf>
    <xf numFmtId="0" fontId="4" fillId="5" borderId="0" xfId="0" applyNumberFormat="1" applyFont="1" applyFill="1" applyBorder="1" applyAlignment="1" applyProtection="1">
      <alignment vertical="top"/>
    </xf>
    <xf numFmtId="0" fontId="6" fillId="4" borderId="0" xfId="0" applyFont="1" applyFill="1" applyBorder="1" applyAlignment="1" applyProtection="1">
      <alignment horizontal="left"/>
    </xf>
    <xf numFmtId="0" fontId="13" fillId="8" borderId="6" xfId="0" applyFont="1" applyFill="1" applyBorder="1" applyAlignment="1" applyProtection="1">
      <alignment horizontal="center" vertical="top" wrapText="1"/>
    </xf>
    <xf numFmtId="0" fontId="13" fillId="8" borderId="10" xfId="0" applyFont="1" applyFill="1" applyBorder="1" applyAlignment="1" applyProtection="1">
      <alignment horizontal="center" vertical="top" wrapText="1"/>
    </xf>
    <xf numFmtId="0" fontId="13" fillId="8" borderId="1" xfId="0" applyFont="1" applyFill="1" applyBorder="1" applyAlignment="1" applyProtection="1">
      <alignment horizontal="center" vertical="top"/>
    </xf>
    <xf numFmtId="0" fontId="3" fillId="9" borderId="1" xfId="0" applyFont="1" applyFill="1" applyBorder="1" applyAlignment="1" applyProtection="1">
      <alignment horizontal="center" vertical="top" wrapText="1"/>
      <protection locked="0"/>
    </xf>
    <xf numFmtId="0" fontId="17" fillId="2" borderId="0" xfId="1" applyFont="1" applyFill="1" applyAlignment="1" applyProtection="1">
      <alignment vertical="top" wrapText="1"/>
    </xf>
    <xf numFmtId="2" fontId="4" fillId="9" borderId="1" xfId="0" applyNumberFormat="1" applyFont="1" applyFill="1" applyBorder="1" applyAlignment="1" applyProtection="1">
      <alignment horizontal="center" vertical="top" wrapText="1"/>
      <protection locked="0"/>
    </xf>
    <xf numFmtId="0" fontId="4" fillId="10" borderId="1" xfId="0" applyFont="1" applyFill="1" applyBorder="1" applyAlignment="1" applyProtection="1">
      <alignment horizontal="center" vertical="top"/>
    </xf>
    <xf numFmtId="0" fontId="0" fillId="2" borderId="0" xfId="0" applyFill="1" applyAlignment="1" applyProtection="1">
      <alignment vertical="center"/>
    </xf>
    <xf numFmtId="0" fontId="0" fillId="2" borderId="17" xfId="0" applyFill="1" applyBorder="1" applyAlignment="1" applyProtection="1">
      <alignment vertical="center"/>
    </xf>
    <xf numFmtId="0" fontId="0" fillId="2" borderId="0" xfId="0" applyFill="1" applyBorder="1" applyAlignment="1" applyProtection="1">
      <alignment vertical="center"/>
    </xf>
    <xf numFmtId="0" fontId="19" fillId="2" borderId="0" xfId="0" applyFont="1" applyFill="1" applyAlignment="1" applyProtection="1"/>
    <xf numFmtId="0" fontId="4" fillId="2" borderId="0" xfId="0" applyFont="1" applyFill="1" applyBorder="1" applyAlignment="1" applyProtection="1">
      <alignment vertical="top" wrapText="1"/>
    </xf>
    <xf numFmtId="0" fontId="10" fillId="2" borderId="0" xfId="0" applyFont="1" applyFill="1" applyAlignment="1" applyProtection="1">
      <alignment vertical="center" wrapText="1"/>
    </xf>
    <xf numFmtId="0" fontId="7" fillId="2" borderId="0" xfId="0" applyFont="1" applyFill="1" applyBorder="1" applyAlignment="1" applyProtection="1">
      <alignment vertical="top" wrapText="1"/>
    </xf>
    <xf numFmtId="0" fontId="3" fillId="3" borderId="2" xfId="0" applyFont="1" applyFill="1" applyBorder="1" applyAlignment="1" applyProtection="1">
      <alignment vertical="top" wrapText="1"/>
      <protection locked="0"/>
    </xf>
    <xf numFmtId="0" fontId="20" fillId="2" borderId="0" xfId="0" applyFont="1" applyFill="1" applyAlignment="1" applyProtection="1">
      <alignment horizontal="center" vertical="top"/>
    </xf>
    <xf numFmtId="0" fontId="21" fillId="2" borderId="0" xfId="0" applyFont="1" applyFill="1" applyAlignment="1" applyProtection="1">
      <alignment horizontal="left" vertical="center" wrapText="1"/>
    </xf>
    <xf numFmtId="0" fontId="22"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wrapText="1"/>
    </xf>
    <xf numFmtId="0" fontId="5" fillId="2" borderId="0" xfId="0" applyFont="1" applyFill="1" applyAlignment="1" applyProtection="1">
      <alignment horizontal="left" vertical="center" wrapText="1"/>
    </xf>
    <xf numFmtId="0" fontId="13" fillId="8" borderId="1" xfId="0" applyFont="1" applyFill="1" applyBorder="1" applyAlignment="1" applyProtection="1">
      <alignment horizontal="left" vertical="top" wrapText="1"/>
    </xf>
    <xf numFmtId="0" fontId="13" fillId="8" borderId="2" xfId="0" applyFont="1" applyFill="1" applyBorder="1" applyAlignment="1" applyProtection="1">
      <alignment vertical="top" wrapText="1"/>
    </xf>
    <xf numFmtId="0" fontId="13" fillId="8" borderId="1" xfId="0" applyFont="1" applyFill="1" applyBorder="1" applyAlignment="1" applyProtection="1">
      <alignment horizontal="center" vertical="top" wrapText="1"/>
    </xf>
    <xf numFmtId="0" fontId="2" fillId="2" borderId="0" xfId="0" applyFont="1" applyFill="1" applyAlignment="1" applyProtection="1">
      <alignment vertical="top" wrapText="1"/>
    </xf>
    <xf numFmtId="0" fontId="4" fillId="2" borderId="0" xfId="0" applyFont="1" applyFill="1" applyAlignment="1" applyProtection="1">
      <alignment vertical="top" wrapText="1"/>
    </xf>
    <xf numFmtId="0" fontId="0" fillId="0" borderId="0" xfId="0"/>
    <xf numFmtId="0" fontId="2" fillId="2" borderId="0" xfId="0" applyNumberFormat="1" applyFont="1" applyFill="1" applyBorder="1" applyAlignment="1" applyProtection="1">
      <alignment vertical="top" wrapText="1"/>
    </xf>
    <xf numFmtId="0" fontId="14" fillId="8" borderId="1"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top"/>
    </xf>
    <xf numFmtId="0" fontId="4" fillId="2" borderId="0" xfId="0" applyNumberFormat="1" applyFont="1" applyFill="1" applyBorder="1" applyAlignment="1" applyProtection="1">
      <alignment horizontal="left" vertical="top"/>
    </xf>
    <xf numFmtId="0" fontId="3" fillId="9" borderId="1" xfId="0"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left" vertical="top" wrapText="1"/>
    </xf>
    <xf numFmtId="0" fontId="7" fillId="2" borderId="0" xfId="0" applyFont="1" applyFill="1" applyAlignment="1" applyProtection="1">
      <alignment horizontal="left" vertical="top" wrapText="1"/>
    </xf>
    <xf numFmtId="0" fontId="7" fillId="2" borderId="0" xfId="0" applyFont="1" applyFill="1" applyBorder="1" applyAlignment="1" applyProtection="1">
      <alignment horizontal="left" vertical="top" wrapText="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10" borderId="1" xfId="0" applyFont="1" applyFill="1" applyBorder="1" applyAlignment="1" applyProtection="1">
      <alignment horizontal="center" vertical="center"/>
    </xf>
    <xf numFmtId="0" fontId="13" fillId="8" borderId="1" xfId="0" applyFont="1" applyFill="1" applyBorder="1" applyAlignment="1" applyProtection="1">
      <alignment horizontal="center" vertical="center" wrapText="1"/>
    </xf>
    <xf numFmtId="0" fontId="4" fillId="2" borderId="0" xfId="0" applyFont="1" applyFill="1" applyBorder="1" applyAlignment="1" applyProtection="1">
      <alignment horizontal="left" vertical="top" wrapText="1"/>
    </xf>
    <xf numFmtId="0" fontId="0" fillId="0" borderId="0" xfId="0" applyProtection="1"/>
    <xf numFmtId="0" fontId="0" fillId="7" borderId="1" xfId="0" applyFill="1" applyBorder="1" applyAlignment="1" applyProtection="1">
      <alignment vertical="center"/>
    </xf>
    <xf numFmtId="0" fontId="4" fillId="2" borderId="0" xfId="1" applyFont="1" applyFill="1" applyProtection="1"/>
    <xf numFmtId="0" fontId="0" fillId="0" borderId="0" xfId="0" applyFont="1" applyProtection="1"/>
    <xf numFmtId="0" fontId="22" fillId="2" borderId="0" xfId="0" applyFont="1" applyFill="1" applyAlignment="1" applyProtection="1">
      <alignment vertical="center" wrapText="1"/>
    </xf>
    <xf numFmtId="0" fontId="0" fillId="0" borderId="1" xfId="0" applyBorder="1" applyProtection="1"/>
    <xf numFmtId="0" fontId="0" fillId="7" borderId="13" xfId="0" applyFill="1" applyBorder="1" applyAlignment="1" applyProtection="1">
      <alignment vertical="center"/>
    </xf>
    <xf numFmtId="0" fontId="0" fillId="0" borderId="0" xfId="0" applyFill="1" applyBorder="1" applyProtection="1"/>
    <xf numFmtId="0" fontId="0" fillId="0" borderId="0" xfId="0" applyBorder="1" applyProtection="1"/>
    <xf numFmtId="0" fontId="0" fillId="0" borderId="0" xfId="0" applyBorder="1" applyAlignment="1" applyProtection="1">
      <alignment vertical="top" wrapText="1"/>
    </xf>
    <xf numFmtId="0" fontId="4" fillId="0" borderId="0" xfId="0" applyFont="1" applyProtection="1"/>
    <xf numFmtId="0" fontId="0" fillId="7" borderId="1" xfId="0" applyFill="1" applyBorder="1" applyProtection="1"/>
    <xf numFmtId="0" fontId="14" fillId="8" borderId="2" xfId="0" applyNumberFormat="1" applyFont="1" applyFill="1" applyBorder="1" applyAlignment="1" applyProtection="1">
      <alignment horizontal="center" vertical="top" wrapText="1"/>
    </xf>
    <xf numFmtId="0" fontId="14" fillId="8" borderId="2" xfId="0" applyNumberFormat="1" applyFont="1" applyFill="1" applyBorder="1" applyAlignment="1" applyProtection="1">
      <alignment vertical="top" wrapText="1"/>
    </xf>
    <xf numFmtId="0" fontId="14" fillId="8" borderId="1" xfId="0" applyNumberFormat="1" applyFont="1" applyFill="1" applyBorder="1" applyAlignment="1" applyProtection="1">
      <alignment horizontal="center" vertical="top" wrapText="1"/>
    </xf>
    <xf numFmtId="0" fontId="4" fillId="9" borderId="2" xfId="0" applyNumberFormat="1" applyFont="1" applyFill="1" applyBorder="1" applyAlignment="1" applyProtection="1">
      <alignment horizontal="center" vertical="top"/>
      <protection locked="0"/>
    </xf>
    <xf numFmtId="0" fontId="4" fillId="2" borderId="0" xfId="0" applyNumberFormat="1" applyFont="1" applyFill="1" applyBorder="1" applyAlignment="1" applyProtection="1">
      <alignment vertical="top"/>
      <protection locked="0"/>
    </xf>
    <xf numFmtId="0" fontId="0" fillId="2" borderId="0" xfId="0" applyFill="1" applyAlignment="1" applyProtection="1">
      <alignment horizontal="left"/>
      <protection locked="0"/>
    </xf>
    <xf numFmtId="0" fontId="0" fillId="2" borderId="0" xfId="0" applyFill="1" applyProtection="1">
      <protection locked="0"/>
    </xf>
    <xf numFmtId="0" fontId="18" fillId="2" borderId="0" xfId="0" applyFont="1" applyFill="1" applyAlignment="1" applyProtection="1">
      <alignment vertical="top"/>
      <protection locked="0"/>
    </xf>
    <xf numFmtId="0" fontId="0" fillId="0" borderId="0" xfId="0" applyProtection="1">
      <protection locked="0"/>
    </xf>
    <xf numFmtId="0" fontId="14" fillId="8" borderId="1" xfId="0" applyNumberFormat="1" applyFont="1" applyFill="1" applyBorder="1" applyAlignment="1" applyProtection="1">
      <alignment horizontal="center" vertical="top" wrapText="1"/>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0" fontId="15" fillId="5" borderId="0" xfId="0" applyNumberFormat="1" applyFont="1" applyFill="1" applyBorder="1" applyAlignment="1" applyProtection="1">
      <alignment vertical="top"/>
    </xf>
    <xf numFmtId="0" fontId="25" fillId="5" borderId="0" xfId="0" applyFont="1" applyFill="1" applyBorder="1" applyAlignment="1" applyProtection="1">
      <alignment horizontal="left"/>
    </xf>
    <xf numFmtId="0" fontId="15" fillId="5" borderId="0" xfId="0" applyNumberFormat="1" applyFont="1" applyFill="1" applyBorder="1" applyAlignment="1" applyProtection="1">
      <alignment vertical="top"/>
      <protection locked="0"/>
    </xf>
    <xf numFmtId="0" fontId="5" fillId="2" borderId="0" xfId="0" applyFont="1" applyFill="1" applyAlignment="1" applyProtection="1">
      <alignment horizontal="left" vertical="center" wrapText="1"/>
    </xf>
    <xf numFmtId="0" fontId="23" fillId="2" borderId="0" xfId="1" applyFont="1" applyFill="1" applyAlignment="1" applyProtection="1">
      <alignment horizontal="left" vertical="top" wrapText="1"/>
    </xf>
    <xf numFmtId="0" fontId="23" fillId="2" borderId="0" xfId="1" applyFont="1" applyFill="1" applyAlignment="1" applyProtection="1">
      <alignment horizontal="left" vertical="top" wrapText="1"/>
    </xf>
    <xf numFmtId="0" fontId="0" fillId="0" borderId="0" xfId="0" applyFill="1" applyProtection="1"/>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center" vertical="top"/>
      <protection locked="0"/>
    </xf>
    <xf numFmtId="4" fontId="4" fillId="0" borderId="0" xfId="0" applyNumberFormat="1"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center" vertical="top"/>
    </xf>
    <xf numFmtId="3" fontId="0" fillId="0" borderId="0" xfId="0" applyNumberFormat="1" applyFill="1" applyBorder="1" applyAlignment="1">
      <alignment horizontal="right"/>
    </xf>
    <xf numFmtId="0" fontId="15"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protection locked="0"/>
    </xf>
    <xf numFmtId="0" fontId="0" fillId="0" borderId="0" xfId="0" applyFill="1" applyBorder="1" applyAlignment="1" applyProtection="1">
      <alignment vertical="center"/>
    </xf>
    <xf numFmtId="0" fontId="4" fillId="2" borderId="1" xfId="0" applyNumberFormat="1" applyFont="1" applyFill="1" applyBorder="1" applyAlignment="1" applyProtection="1">
      <alignment vertical="top"/>
    </xf>
    <xf numFmtId="0" fontId="5" fillId="2" borderId="0" xfId="0" applyFont="1" applyFill="1" applyAlignment="1" applyProtection="1">
      <alignment horizontal="left" vertical="center" wrapText="1"/>
    </xf>
    <xf numFmtId="0" fontId="14" fillId="8" borderId="13" xfId="0" applyNumberFormat="1" applyFont="1" applyFill="1" applyBorder="1" applyAlignment="1" applyProtection="1">
      <alignment horizontal="center" vertical="top" wrapText="1"/>
    </xf>
    <xf numFmtId="0" fontId="5" fillId="2" borderId="0" xfId="0" applyFont="1" applyFill="1" applyAlignment="1" applyProtection="1">
      <alignment horizontal="left" vertical="center" wrapText="1"/>
    </xf>
    <xf numFmtId="0" fontId="4" fillId="2" borderId="0" xfId="0" applyFont="1" applyFill="1" applyAlignment="1" applyProtection="1">
      <alignment vertical="center" wrapText="1"/>
    </xf>
    <xf numFmtId="3" fontId="4" fillId="3" borderId="1" xfId="0" applyNumberFormat="1" applyFont="1" applyFill="1" applyBorder="1" applyAlignment="1" applyProtection="1">
      <alignment horizontal="center" vertical="top"/>
      <protection locked="0"/>
    </xf>
    <xf numFmtId="0" fontId="14" fillId="8" borderId="13" xfId="0" applyNumberFormat="1" applyFont="1" applyFill="1" applyBorder="1" applyAlignment="1" applyProtection="1">
      <alignment vertical="top" wrapText="1"/>
    </xf>
    <xf numFmtId="0" fontId="23" fillId="2" borderId="0" xfId="1" applyFont="1" applyFill="1" applyAlignment="1" applyProtection="1">
      <alignment vertical="center" wrapText="1"/>
    </xf>
    <xf numFmtId="0" fontId="6" fillId="0" borderId="0" xfId="0" applyFont="1" applyFill="1" applyBorder="1" applyAlignment="1" applyProtection="1">
      <alignment horizontal="left"/>
    </xf>
    <xf numFmtId="0" fontId="6" fillId="0" borderId="0" xfId="1" applyFont="1" applyFill="1" applyBorder="1" applyAlignment="1" applyProtection="1"/>
    <xf numFmtId="0" fontId="6" fillId="0" borderId="0" xfId="1" applyFont="1" applyFill="1" applyBorder="1" applyAlignment="1" applyProtection="1">
      <alignment horizontal="center"/>
    </xf>
    <xf numFmtId="0" fontId="0" fillId="0" borderId="0" xfId="0" applyFill="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center"/>
    </xf>
    <xf numFmtId="0" fontId="15" fillId="0" borderId="0" xfId="0" applyNumberFormat="1" applyFont="1" applyFill="1" applyBorder="1" applyAlignment="1" applyProtection="1">
      <alignment vertical="top"/>
      <protection locked="0"/>
    </xf>
    <xf numFmtId="0" fontId="4" fillId="2"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left" vertical="center"/>
      <protection locked="0"/>
    </xf>
    <xf numFmtId="0" fontId="28" fillId="2" borderId="0" xfId="1" applyFont="1" applyFill="1" applyAlignment="1" applyProtection="1">
      <alignment vertical="top" wrapText="1"/>
    </xf>
    <xf numFmtId="0" fontId="14" fillId="8" borderId="1" xfId="0" applyNumberFormat="1" applyFont="1" applyFill="1" applyBorder="1" applyAlignment="1" applyProtection="1">
      <alignment horizontal="center" vertical="top" wrapText="1"/>
    </xf>
    <xf numFmtId="0" fontId="30" fillId="2" borderId="0" xfId="1" applyFont="1" applyFill="1" applyAlignment="1" applyProtection="1">
      <alignment horizontal="left" vertical="center" wrapText="1"/>
    </xf>
    <xf numFmtId="0" fontId="14" fillId="8" borderId="13" xfId="0" applyNumberFormat="1" applyFont="1" applyFill="1" applyBorder="1" applyAlignment="1" applyProtection="1">
      <alignment horizontal="center" vertical="center" wrapText="1"/>
    </xf>
    <xf numFmtId="0" fontId="0" fillId="0" borderId="0" xfId="0" applyAlignment="1" applyProtection="1">
      <alignment wrapText="1"/>
    </xf>
    <xf numFmtId="0" fontId="4" fillId="2" borderId="0" xfId="0" applyNumberFormat="1" applyFont="1" applyFill="1" applyBorder="1" applyAlignment="1" applyProtection="1">
      <alignment vertical="top" wrapText="1"/>
    </xf>
    <xf numFmtId="3" fontId="4" fillId="3" borderId="1" xfId="0" applyNumberFormat="1" applyFont="1" applyFill="1" applyBorder="1" applyAlignment="1" applyProtection="1">
      <alignment horizontal="center" vertical="top" wrapText="1"/>
      <protection locked="0"/>
    </xf>
    <xf numFmtId="0" fontId="4" fillId="2" borderId="1" xfId="0" applyNumberFormat="1" applyFont="1" applyFill="1" applyBorder="1" applyAlignment="1" applyProtection="1">
      <alignment vertical="top" wrapText="1"/>
    </xf>
    <xf numFmtId="0" fontId="15" fillId="5"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164" fontId="4" fillId="10" borderId="1" xfId="4" applyNumberFormat="1" applyFont="1" applyFill="1" applyBorder="1" applyAlignment="1" applyProtection="1">
      <alignment vertical="top" wrapText="1"/>
    </xf>
    <xf numFmtId="164" fontId="4" fillId="10" borderId="1" xfId="4" applyNumberFormat="1" applyFont="1" applyFill="1" applyBorder="1" applyAlignment="1" applyProtection="1">
      <alignment horizontal="center" vertical="center" wrapText="1"/>
    </xf>
    <xf numFmtId="1" fontId="4" fillId="10" borderId="1" xfId="0" applyNumberFormat="1" applyFont="1" applyFill="1" applyBorder="1" applyAlignment="1" applyProtection="1">
      <alignment horizontal="center" vertical="top" wrapText="1"/>
    </xf>
    <xf numFmtId="3" fontId="4" fillId="10" borderId="1" xfId="0" applyNumberFormat="1" applyFont="1" applyFill="1" applyBorder="1" applyAlignment="1" applyProtection="1">
      <alignment horizontal="center" vertical="center"/>
    </xf>
    <xf numFmtId="164" fontId="4" fillId="10" borderId="1" xfId="4" applyNumberFormat="1" applyFont="1" applyFill="1" applyBorder="1" applyAlignment="1" applyProtection="1">
      <alignment vertical="top"/>
    </xf>
    <xf numFmtId="164" fontId="4" fillId="10" borderId="1" xfId="4" applyNumberFormat="1" applyFont="1" applyFill="1" applyBorder="1" applyAlignment="1" applyProtection="1">
      <alignment horizontal="center" vertical="center"/>
    </xf>
    <xf numFmtId="1" fontId="4" fillId="10" borderId="1" xfId="0" applyNumberFormat="1" applyFont="1" applyFill="1" applyBorder="1" applyAlignment="1" applyProtection="1">
      <alignment horizontal="center" vertical="top"/>
    </xf>
    <xf numFmtId="0" fontId="4" fillId="5" borderId="1" xfId="0" applyNumberFormat="1" applyFont="1" applyFill="1" applyBorder="1" applyAlignment="1" applyProtection="1">
      <alignment horizontal="center" vertical="top" wrapText="1"/>
    </xf>
    <xf numFmtId="0" fontId="4" fillId="5" borderId="1" xfId="0" applyNumberFormat="1" applyFont="1" applyFill="1" applyBorder="1" applyAlignment="1" applyProtection="1">
      <alignment horizontal="center" vertical="top"/>
    </xf>
    <xf numFmtId="0" fontId="4" fillId="5" borderId="1" xfId="0" applyNumberFormat="1" applyFont="1" applyFill="1" applyBorder="1" applyAlignment="1" applyProtection="1">
      <alignment horizontal="center" vertical="center"/>
    </xf>
    <xf numFmtId="0" fontId="23" fillId="2" borderId="0" xfId="1" applyFont="1" applyFill="1" applyAlignment="1" applyProtection="1">
      <alignment horizontal="left" vertical="top" wrapText="1"/>
    </xf>
    <xf numFmtId="3" fontId="4" fillId="10" borderId="1" xfId="0" applyNumberFormat="1" applyFont="1" applyFill="1" applyBorder="1" applyAlignment="1" applyProtection="1">
      <alignment horizontal="center" vertical="top"/>
    </xf>
    <xf numFmtId="49" fontId="4" fillId="0" borderId="1" xfId="0" applyNumberFormat="1" applyFont="1" applyFill="1" applyBorder="1" applyAlignment="1" applyProtection="1">
      <alignment horizontal="left" vertical="center"/>
    </xf>
    <xf numFmtId="0" fontId="28" fillId="2" borderId="0" xfId="1" applyFont="1" applyFill="1" applyAlignment="1" applyProtection="1">
      <alignment horizontal="left" vertical="top" wrapText="1"/>
    </xf>
    <xf numFmtId="0" fontId="4" fillId="9" borderId="1" xfId="0" applyFont="1" applyFill="1" applyBorder="1" applyAlignment="1" applyProtection="1">
      <alignment vertical="top" wrapText="1"/>
      <protection locked="0"/>
    </xf>
    <xf numFmtId="3" fontId="4" fillId="3" borderId="1" xfId="0" applyNumberFormat="1" applyFont="1" applyFill="1" applyBorder="1" applyAlignment="1" applyProtection="1">
      <alignment vertical="center"/>
      <protection locked="0"/>
    </xf>
    <xf numFmtId="0" fontId="23" fillId="2" borderId="0" xfId="1" applyFont="1" applyFill="1" applyBorder="1" applyAlignment="1" applyProtection="1">
      <alignment horizontal="left" vertical="top" wrapText="1"/>
    </xf>
    <xf numFmtId="0" fontId="4" fillId="2" borderId="0" xfId="0" applyFont="1" applyFill="1" applyBorder="1" applyAlignment="1" applyProtection="1">
      <alignment horizontal="center" vertical="center" wrapText="1"/>
    </xf>
    <xf numFmtId="0" fontId="0" fillId="0" borderId="0" xfId="0" applyFill="1" applyAlignment="1" applyProtection="1">
      <alignment wrapText="1"/>
    </xf>
    <xf numFmtId="0" fontId="15"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protection locked="0"/>
    </xf>
    <xf numFmtId="0" fontId="23" fillId="2" borderId="0" xfId="1" applyFont="1" applyFill="1" applyAlignment="1" applyProtection="1">
      <alignment horizontal="left" vertical="top" wrapText="1"/>
    </xf>
    <xf numFmtId="0" fontId="4" fillId="0" borderId="0" xfId="0" applyNumberFormat="1" applyFont="1" applyFill="1" applyBorder="1" applyAlignment="1" applyProtection="1">
      <alignment horizontal="left" vertical="center"/>
    </xf>
    <xf numFmtId="0" fontId="4" fillId="2" borderId="0" xfId="0" applyNumberFormat="1" applyFont="1" applyFill="1" applyBorder="1" applyAlignment="1" applyProtection="1">
      <alignment horizontal="left" vertical="center"/>
    </xf>
    <xf numFmtId="0" fontId="5" fillId="2" borderId="0" xfId="0" applyFont="1" applyFill="1" applyAlignment="1" applyProtection="1">
      <alignment horizontal="left" vertical="center" wrapText="1"/>
    </xf>
    <xf numFmtId="0" fontId="5" fillId="2"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2" fillId="11" borderId="4" xfId="0" applyFont="1" applyFill="1" applyBorder="1" applyAlignment="1" applyProtection="1">
      <alignment horizontal="left" vertical="center" wrapText="1"/>
    </xf>
    <xf numFmtId="0" fontId="0" fillId="2" borderId="17" xfId="0" applyFill="1" applyBorder="1" applyAlignment="1" applyProtection="1">
      <alignment vertical="center" wrapText="1"/>
    </xf>
    <xf numFmtId="0" fontId="0" fillId="2" borderId="18" xfId="0" applyFill="1" applyBorder="1" applyAlignment="1" applyProtection="1">
      <alignment horizontal="center" vertical="center" wrapText="1"/>
    </xf>
    <xf numFmtId="0" fontId="0" fillId="2" borderId="18" xfId="0" applyFill="1" applyBorder="1" applyAlignment="1" applyProtection="1">
      <alignment vertical="center" wrapText="1"/>
    </xf>
    <xf numFmtId="0" fontId="4" fillId="10" borderId="1" xfId="0" applyFont="1" applyFill="1" applyBorder="1" applyAlignment="1" applyProtection="1">
      <alignment vertical="center"/>
    </xf>
    <xf numFmtId="0" fontId="0" fillId="2" borderId="1" xfId="0"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2"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4" fillId="10" borderId="2" xfId="0" applyFont="1" applyFill="1" applyBorder="1" applyAlignment="1" applyProtection="1">
      <alignment vertical="center"/>
    </xf>
    <xf numFmtId="0" fontId="4" fillId="10" borderId="3" xfId="0" applyFont="1" applyFill="1" applyBorder="1" applyAlignment="1" applyProtection="1">
      <alignment vertical="center"/>
    </xf>
    <xf numFmtId="0" fontId="30" fillId="2" borderId="0" xfId="1" applyFont="1" applyFill="1" applyAlignment="1" applyProtection="1">
      <alignment horizontal="left" vertical="center" wrapText="1"/>
    </xf>
    <xf numFmtId="0" fontId="14" fillId="8" borderId="2" xfId="0" applyNumberFormat="1" applyFont="1" applyFill="1" applyBorder="1" applyAlignment="1" applyProtection="1">
      <alignment horizontal="center" vertical="top" wrapText="1"/>
    </xf>
    <xf numFmtId="0" fontId="14" fillId="8" borderId="4" xfId="0" applyNumberFormat="1" applyFont="1" applyFill="1" applyBorder="1" applyAlignment="1" applyProtection="1">
      <alignment horizontal="center" vertical="top" wrapText="1"/>
    </xf>
    <xf numFmtId="0" fontId="28" fillId="2" borderId="0" xfId="1" applyFont="1" applyFill="1" applyAlignment="1" applyProtection="1">
      <alignment horizontal="left" vertical="top" wrapText="1"/>
    </xf>
    <xf numFmtId="0" fontId="4" fillId="2" borderId="1" xfId="0" applyFont="1" applyFill="1" applyBorder="1" applyAlignment="1" applyProtection="1">
      <alignment vertical="top" wrapText="1"/>
    </xf>
    <xf numFmtId="0" fontId="0" fillId="0" borderId="1" xfId="0" applyBorder="1" applyAlignment="1" applyProtection="1">
      <alignment vertical="top" wrapText="1"/>
    </xf>
    <xf numFmtId="0" fontId="4" fillId="9" borderId="2" xfId="0" applyFont="1" applyFill="1" applyBorder="1" applyAlignment="1" applyProtection="1">
      <alignment horizontal="left" vertical="top" wrapText="1"/>
      <protection locked="0"/>
    </xf>
    <xf numFmtId="0" fontId="4" fillId="9" borderId="3"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28" fillId="2" borderId="0" xfId="1" applyFont="1" applyFill="1" applyAlignment="1" applyProtection="1">
      <alignment horizontal="left" vertical="center" wrapText="1"/>
    </xf>
    <xf numFmtId="0" fontId="14" fillId="8" borderId="1" xfId="0" applyNumberFormat="1" applyFont="1" applyFill="1" applyBorder="1" applyAlignment="1" applyProtection="1">
      <alignment horizontal="center" vertical="center" wrapText="1"/>
    </xf>
    <xf numFmtId="0" fontId="6" fillId="4" borderId="0" xfId="1" applyFont="1" applyFill="1" applyBorder="1" applyAlignment="1" applyProtection="1"/>
    <xf numFmtId="0" fontId="6" fillId="4" borderId="0" xfId="1" applyFont="1" applyFill="1" applyBorder="1" applyAlignment="1" applyProtection="1">
      <alignment horizontal="center"/>
    </xf>
    <xf numFmtId="0" fontId="4" fillId="2" borderId="2" xfId="0" applyFont="1" applyFill="1" applyBorder="1" applyAlignment="1" applyProtection="1">
      <alignment vertical="top" wrapText="1"/>
    </xf>
    <xf numFmtId="0" fontId="0" fillId="0" borderId="3" xfId="0" applyBorder="1" applyAlignment="1" applyProtection="1">
      <alignment vertical="top" wrapText="1"/>
    </xf>
    <xf numFmtId="0" fontId="0" fillId="0" borderId="4" xfId="0" applyBorder="1" applyAlignment="1" applyProtection="1">
      <alignment vertical="top" wrapText="1"/>
    </xf>
    <xf numFmtId="49" fontId="4" fillId="3" borderId="2" xfId="0" applyNumberFormat="1"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49" fontId="4" fillId="3" borderId="4" xfId="0" applyNumberFormat="1" applyFont="1" applyFill="1" applyBorder="1" applyAlignment="1" applyProtection="1">
      <alignment horizontal="left" vertical="top" wrapText="1"/>
      <protection locked="0"/>
    </xf>
    <xf numFmtId="49" fontId="4" fillId="3" borderId="2" xfId="0" applyNumberFormat="1" applyFont="1" applyFill="1" applyBorder="1" applyAlignment="1" applyProtection="1">
      <alignment horizontal="center" vertical="top" wrapText="1"/>
      <protection locked="0"/>
    </xf>
    <xf numFmtId="49" fontId="4" fillId="3" borderId="4"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left" vertical="top" wrapText="1" shrinkToFit="1"/>
      <protection locked="0"/>
    </xf>
    <xf numFmtId="0" fontId="4" fillId="6" borderId="3" xfId="0" applyFont="1" applyFill="1" applyBorder="1" applyAlignment="1" applyProtection="1">
      <alignment horizontal="left" vertical="top" wrapText="1" shrinkToFit="1"/>
      <protection locked="0"/>
    </xf>
    <xf numFmtId="0" fontId="4" fillId="6" borderId="4" xfId="0" applyFont="1" applyFill="1" applyBorder="1" applyAlignment="1" applyProtection="1">
      <alignment horizontal="left" vertical="top" wrapText="1" shrinkToFit="1"/>
      <protection locked="0"/>
    </xf>
    <xf numFmtId="0" fontId="28" fillId="2" borderId="0" xfId="0" applyFont="1" applyFill="1" applyAlignment="1" applyProtection="1">
      <alignment horizontal="left" vertical="center" wrapText="1"/>
    </xf>
    <xf numFmtId="49" fontId="4" fillId="5" borderId="1" xfId="0" applyNumberFormat="1" applyFont="1" applyFill="1" applyBorder="1" applyAlignment="1" applyProtection="1">
      <alignment vertical="top" wrapText="1"/>
    </xf>
    <xf numFmtId="49" fontId="4" fillId="3" borderId="1" xfId="0" applyNumberFormat="1" applyFont="1" applyFill="1" applyBorder="1" applyAlignment="1" applyProtection="1">
      <alignment vertical="top" wrapText="1"/>
      <protection locked="0"/>
    </xf>
    <xf numFmtId="0" fontId="4" fillId="2" borderId="2"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2" borderId="6" xfId="0" applyNumberFormat="1" applyFont="1" applyFill="1" applyBorder="1" applyAlignment="1" applyProtection="1">
      <alignment horizontal="center" vertical="top" wrapText="1"/>
    </xf>
    <xf numFmtId="0" fontId="4" fillId="2" borderId="8" xfId="0" applyNumberFormat="1" applyFont="1" applyFill="1" applyBorder="1" applyAlignment="1" applyProtection="1">
      <alignment horizontal="center" vertical="top" wrapText="1"/>
    </xf>
    <xf numFmtId="0" fontId="4" fillId="2" borderId="10" xfId="0" applyNumberFormat="1" applyFont="1" applyFill="1" applyBorder="1" applyAlignment="1" applyProtection="1">
      <alignment horizontal="center" vertical="top" wrapText="1"/>
    </xf>
    <xf numFmtId="0" fontId="4" fillId="2" borderId="12" xfId="0" applyNumberFormat="1" applyFont="1" applyFill="1" applyBorder="1" applyAlignment="1" applyProtection="1">
      <alignment horizontal="center" vertical="top" wrapText="1"/>
    </xf>
    <xf numFmtId="0" fontId="4" fillId="6" borderId="2" xfId="0" applyFont="1" applyFill="1" applyBorder="1" applyAlignment="1" applyProtection="1">
      <alignment horizontal="left" vertical="top" wrapText="1"/>
      <protection locked="0"/>
    </xf>
    <xf numFmtId="0" fontId="4" fillId="6" borderId="3"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49" fontId="4" fillId="3" borderId="1" xfId="0" applyNumberFormat="1" applyFont="1" applyFill="1" applyBorder="1" applyAlignment="1" applyProtection="1">
      <alignment horizontal="left" vertical="top"/>
      <protection locked="0"/>
    </xf>
    <xf numFmtId="0" fontId="5"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4" fillId="2"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protection locked="0"/>
    </xf>
    <xf numFmtId="0" fontId="25" fillId="5" borderId="0" xfId="1" applyFont="1" applyFill="1" applyBorder="1" applyAlignment="1" applyProtection="1"/>
    <xf numFmtId="0" fontId="25" fillId="5" borderId="0" xfId="1" applyFont="1" applyFill="1" applyBorder="1" applyAlignment="1" applyProtection="1">
      <alignment horizontal="center"/>
    </xf>
    <xf numFmtId="49" fontId="4" fillId="3" borderId="1" xfId="0" applyNumberFormat="1" applyFont="1" applyFill="1" applyBorder="1" applyAlignment="1" applyProtection="1">
      <alignment horizontal="left" vertical="top" wrapText="1"/>
      <protection locked="0"/>
    </xf>
    <xf numFmtId="49" fontId="4" fillId="3" borderId="1" xfId="0" applyNumberFormat="1" applyFont="1" applyFill="1" applyBorder="1" applyAlignment="1" applyProtection="1">
      <alignment horizontal="left" vertical="center" wrapText="1"/>
      <protection locked="0"/>
    </xf>
    <xf numFmtId="0" fontId="4" fillId="2" borderId="0" xfId="0" applyNumberFormat="1" applyFont="1" applyFill="1" applyBorder="1" applyAlignment="1" applyProtection="1">
      <alignment horizontal="left" vertical="center" wrapText="1"/>
    </xf>
    <xf numFmtId="0" fontId="2" fillId="11" borderId="1" xfId="0" applyFont="1" applyFill="1" applyBorder="1" applyAlignment="1" applyProtection="1">
      <alignment horizontal="left" vertical="center" wrapText="1"/>
    </xf>
    <xf numFmtId="4" fontId="4" fillId="5" borderId="6" xfId="0" applyNumberFormat="1" applyFont="1" applyFill="1" applyBorder="1" applyAlignment="1" applyProtection="1">
      <alignment horizontal="center" vertical="top" wrapText="1"/>
    </xf>
    <xf numFmtId="4" fontId="4" fillId="5" borderId="7" xfId="0" applyNumberFormat="1" applyFont="1" applyFill="1" applyBorder="1" applyAlignment="1" applyProtection="1">
      <alignment horizontal="center" vertical="top" wrapText="1"/>
    </xf>
    <xf numFmtId="4" fontId="4" fillId="5" borderId="8" xfId="0" applyNumberFormat="1" applyFont="1" applyFill="1" applyBorder="1" applyAlignment="1" applyProtection="1">
      <alignment horizontal="center" vertical="top" wrapText="1"/>
    </xf>
    <xf numFmtId="4" fontId="4" fillId="5" borderId="10" xfId="0" applyNumberFormat="1" applyFont="1" applyFill="1" applyBorder="1" applyAlignment="1" applyProtection="1">
      <alignment horizontal="center" vertical="top" wrapText="1"/>
    </xf>
    <xf numFmtId="4" fontId="4" fillId="5" borderId="11" xfId="0" applyNumberFormat="1" applyFont="1" applyFill="1" applyBorder="1" applyAlignment="1" applyProtection="1">
      <alignment horizontal="center" vertical="top" wrapText="1"/>
    </xf>
    <xf numFmtId="4" fontId="4" fillId="5" borderId="12" xfId="0" applyNumberFormat="1" applyFont="1" applyFill="1" applyBorder="1" applyAlignment="1" applyProtection="1">
      <alignment horizontal="center" vertical="top" wrapText="1"/>
    </xf>
    <xf numFmtId="0" fontId="2" fillId="2" borderId="0" xfId="0" applyFont="1" applyFill="1" applyAlignment="1" applyProtection="1">
      <alignment vertical="top" wrapText="1"/>
    </xf>
    <xf numFmtId="0" fontId="4" fillId="2" borderId="0" xfId="0" applyFont="1" applyFill="1" applyAlignment="1" applyProtection="1">
      <alignment vertical="top" wrapText="1"/>
    </xf>
    <xf numFmtId="0" fontId="3" fillId="3" borderId="6" xfId="0" applyNumberFormat="1" applyFont="1" applyFill="1" applyBorder="1" applyAlignment="1" applyProtection="1">
      <alignment horizontal="left" vertical="top" wrapText="1"/>
      <protection locked="0"/>
    </xf>
    <xf numFmtId="0" fontId="0" fillId="0" borderId="7"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9" xfId="0" applyNumberForma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0" fillId="0" borderId="5"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12" xfId="0" applyNumberFormat="1" applyBorder="1" applyAlignment="1" applyProtection="1">
      <alignment horizontal="left" vertical="top" wrapText="1"/>
      <protection locked="0"/>
    </xf>
    <xf numFmtId="0" fontId="2" fillId="2" borderId="0" xfId="0" applyFont="1" applyFill="1" applyAlignment="1" applyProtection="1">
      <alignment vertical="center" wrapText="1"/>
    </xf>
    <xf numFmtId="0" fontId="4" fillId="2" borderId="0" xfId="0" applyFont="1" applyFill="1" applyAlignment="1" applyProtection="1">
      <alignment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9" borderId="6" xfId="0" applyFont="1" applyFill="1" applyBorder="1" applyAlignment="1" applyProtection="1">
      <alignment horizontal="left" vertical="center" wrapText="1"/>
      <protection locked="0"/>
    </xf>
    <xf numFmtId="0" fontId="3" fillId="9" borderId="8" xfId="0" applyFont="1" applyFill="1" applyBorder="1" applyAlignment="1" applyProtection="1">
      <alignment horizontal="left" vertical="center" wrapText="1"/>
      <protection locked="0"/>
    </xf>
    <xf numFmtId="0" fontId="3" fillId="9" borderId="10" xfId="0" applyFont="1" applyFill="1" applyBorder="1" applyAlignment="1" applyProtection="1">
      <alignment horizontal="left" vertical="center" wrapText="1"/>
      <protection locked="0"/>
    </xf>
    <xf numFmtId="0" fontId="3" fillId="9" borderId="12"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3" fillId="8" borderId="13" xfId="0" applyFont="1" applyFill="1" applyBorder="1" applyAlignment="1" applyProtection="1">
      <alignment horizontal="center" vertical="top" wrapText="1"/>
    </xf>
    <xf numFmtId="0" fontId="13" fillId="8" borderId="14" xfId="0" applyFont="1" applyFill="1" applyBorder="1" applyAlignment="1" applyProtection="1">
      <alignment horizontal="center" vertical="top" wrapText="1"/>
    </xf>
    <xf numFmtId="0" fontId="13" fillId="8" borderId="6" xfId="0" applyFont="1" applyFill="1" applyBorder="1" applyAlignment="1" applyProtection="1">
      <alignment horizontal="left" vertical="top" wrapText="1"/>
    </xf>
    <xf numFmtId="0" fontId="13" fillId="8" borderId="8" xfId="0" applyFont="1" applyFill="1" applyBorder="1" applyAlignment="1" applyProtection="1">
      <alignment horizontal="left" vertical="top" wrapText="1"/>
    </xf>
    <xf numFmtId="0" fontId="13" fillId="8" borderId="10" xfId="0" applyFont="1" applyFill="1" applyBorder="1" applyAlignment="1" applyProtection="1">
      <alignment horizontal="left" vertical="top" wrapText="1"/>
    </xf>
    <xf numFmtId="0" fontId="13" fillId="8" borderId="12" xfId="0" applyFont="1" applyFill="1" applyBorder="1" applyAlignment="1" applyProtection="1">
      <alignment horizontal="left" vertical="top" wrapText="1"/>
    </xf>
    <xf numFmtId="0" fontId="13" fillId="8" borderId="2" xfId="0" applyFont="1" applyFill="1" applyBorder="1" applyAlignment="1" applyProtection="1">
      <alignment horizontal="center" vertical="top" wrapText="1"/>
    </xf>
    <xf numFmtId="0" fontId="13" fillId="8" borderId="3" xfId="0" applyFont="1" applyFill="1" applyBorder="1" applyAlignment="1" applyProtection="1">
      <alignment horizontal="center" vertical="top" wrapText="1"/>
    </xf>
    <xf numFmtId="0" fontId="13" fillId="8" borderId="4" xfId="0" applyFont="1" applyFill="1" applyBorder="1" applyAlignment="1" applyProtection="1">
      <alignment horizontal="center" vertical="top" wrapText="1"/>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23" fillId="0" borderId="0" xfId="1" applyFont="1" applyFill="1" applyAlignment="1" applyProtection="1">
      <alignment horizontal="left" vertical="top" wrapText="1"/>
    </xf>
    <xf numFmtId="0" fontId="13" fillId="8" borderId="2" xfId="0" applyFont="1" applyFill="1" applyBorder="1" applyAlignment="1" applyProtection="1">
      <alignment horizontal="left" vertical="top" wrapText="1"/>
    </xf>
    <xf numFmtId="0" fontId="14" fillId="8" borderId="4"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protection locked="0"/>
    </xf>
    <xf numFmtId="0" fontId="5" fillId="10" borderId="2" xfId="0" applyNumberFormat="1" applyFont="1" applyFill="1" applyBorder="1" applyAlignment="1" applyProtection="1">
      <alignment horizontal="center" vertical="center" wrapText="1"/>
    </xf>
    <xf numFmtId="0" fontId="5" fillId="10" borderId="3" xfId="0" applyNumberFormat="1" applyFont="1" applyFill="1" applyBorder="1" applyAlignment="1" applyProtection="1">
      <alignment horizontal="center" vertical="center" wrapText="1"/>
    </xf>
    <xf numFmtId="0" fontId="5" fillId="10" borderId="4" xfId="0" applyNumberFormat="1" applyFont="1" applyFill="1" applyBorder="1" applyAlignment="1" applyProtection="1">
      <alignment horizontal="center" vertical="center" wrapText="1"/>
    </xf>
    <xf numFmtId="0" fontId="23" fillId="2" borderId="0" xfId="1" applyFont="1" applyFill="1" applyAlignment="1" applyProtection="1">
      <alignment horizontal="left" vertical="top" wrapText="1"/>
    </xf>
    <xf numFmtId="0" fontId="13" fillId="8" borderId="3" xfId="0" applyFont="1" applyFill="1" applyBorder="1" applyAlignment="1" applyProtection="1">
      <alignment horizontal="left" vertical="top" wrapText="1"/>
    </xf>
    <xf numFmtId="0" fontId="13" fillId="8" borderId="4" xfId="0" applyFont="1" applyFill="1" applyBorder="1" applyAlignment="1" applyProtection="1">
      <alignment horizontal="left" vertical="top" wrapText="1"/>
    </xf>
    <xf numFmtId="0" fontId="4" fillId="2"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49" fontId="4" fillId="9" borderId="2" xfId="0" applyNumberFormat="1" applyFont="1" applyFill="1" applyBorder="1" applyAlignment="1" applyProtection="1">
      <alignment horizontal="left" vertical="top"/>
      <protection locked="0"/>
    </xf>
    <xf numFmtId="49" fontId="4" fillId="9" borderId="3" xfId="0" applyNumberFormat="1" applyFont="1" applyFill="1" applyBorder="1" applyAlignment="1" applyProtection="1">
      <alignment horizontal="left" vertical="top"/>
      <protection locked="0"/>
    </xf>
    <xf numFmtId="49" fontId="4" fillId="9" borderId="4" xfId="0" applyNumberFormat="1" applyFont="1" applyFill="1" applyBorder="1" applyAlignment="1" applyProtection="1">
      <alignment horizontal="left" vertical="top"/>
      <protection locked="0"/>
    </xf>
    <xf numFmtId="1" fontId="4" fillId="3" borderId="2" xfId="0" applyNumberFormat="1" applyFont="1" applyFill="1" applyBorder="1" applyAlignment="1" applyProtection="1">
      <alignment horizontal="left" vertical="top"/>
      <protection locked="0"/>
    </xf>
    <xf numFmtId="1" fontId="4" fillId="3" borderId="3" xfId="0" applyNumberFormat="1" applyFont="1" applyFill="1" applyBorder="1" applyAlignment="1" applyProtection="1">
      <alignment horizontal="left" vertical="top"/>
      <protection locked="0"/>
    </xf>
    <xf numFmtId="1" fontId="4" fillId="3" borderId="4" xfId="0" applyNumberFormat="1" applyFont="1" applyFill="1" applyBorder="1" applyAlignment="1" applyProtection="1">
      <alignment horizontal="left" vertical="top"/>
      <protection locked="0"/>
    </xf>
    <xf numFmtId="0" fontId="6" fillId="4" borderId="0" xfId="1" applyFont="1" applyFill="1" applyBorder="1" applyAlignment="1" applyProtection="1">
      <alignment horizontal="center"/>
      <protection locked="0"/>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0" fontId="23" fillId="2" borderId="0" xfId="0" applyFont="1" applyFill="1" applyAlignment="1" applyProtection="1">
      <alignment horizontal="left" vertical="top" wrapText="1"/>
    </xf>
    <xf numFmtId="0" fontId="23" fillId="2" borderId="0" xfId="0" applyFont="1" applyFill="1" applyAlignment="1" applyProtection="1">
      <alignment horizontal="left" vertical="top" wrapText="1"/>
      <protection locked="0"/>
    </xf>
    <xf numFmtId="0" fontId="4" fillId="2" borderId="2" xfId="0" applyNumberFormat="1" applyFont="1" applyFill="1" applyBorder="1" applyAlignment="1" applyProtection="1">
      <alignment vertical="top"/>
    </xf>
    <xf numFmtId="0" fontId="4" fillId="2" borderId="3" xfId="0" applyNumberFormat="1" applyFont="1" applyFill="1" applyBorder="1" applyAlignment="1" applyProtection="1">
      <alignment vertical="top"/>
    </xf>
    <xf numFmtId="0" fontId="14" fillId="8" borderId="3" xfId="0" applyNumberFormat="1" applyFont="1" applyFill="1" applyBorder="1" applyAlignment="1" applyProtection="1">
      <alignment horizontal="center" vertical="top" wrapText="1"/>
    </xf>
    <xf numFmtId="0" fontId="4" fillId="3" borderId="2" xfId="0" applyNumberFormat="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4" fillId="3" borderId="4" xfId="0" applyNumberFormat="1" applyFont="1" applyFill="1" applyBorder="1" applyAlignment="1" applyProtection="1">
      <alignment horizontal="left" vertical="top" wrapText="1"/>
      <protection locked="0"/>
    </xf>
    <xf numFmtId="0" fontId="14" fillId="8" borderId="11" xfId="0" applyFont="1" applyFill="1" applyBorder="1" applyAlignment="1" applyProtection="1">
      <alignment vertical="top"/>
    </xf>
    <xf numFmtId="0" fontId="3" fillId="3" borderId="7"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3" borderId="0" xfId="0" applyNumberFormat="1" applyFont="1" applyFill="1" applyBorder="1" applyAlignment="1" applyProtection="1">
      <alignment horizontal="left" vertical="top" wrapText="1"/>
      <protection locked="0"/>
    </xf>
    <xf numFmtId="0" fontId="3" fillId="3" borderId="5"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3" fillId="3" borderId="11"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14" fillId="8" borderId="11" xfId="0" applyFont="1" applyFill="1" applyBorder="1" applyAlignment="1" applyProtection="1">
      <alignment vertical="top" wrapText="1"/>
    </xf>
    <xf numFmtId="0" fontId="14" fillId="8" borderId="12" xfId="0" applyFont="1" applyFill="1" applyBorder="1" applyAlignment="1" applyProtection="1">
      <alignment vertical="top" wrapText="1"/>
    </xf>
    <xf numFmtId="0" fontId="4" fillId="9" borderId="2" xfId="0" applyNumberFormat="1" applyFont="1" applyFill="1" applyBorder="1" applyAlignment="1" applyProtection="1">
      <alignment horizontal="left" vertical="top"/>
      <protection locked="0"/>
    </xf>
    <xf numFmtId="0" fontId="4" fillId="9" borderId="3" xfId="0" applyNumberFormat="1" applyFont="1" applyFill="1" applyBorder="1" applyAlignment="1" applyProtection="1">
      <alignment horizontal="left" vertical="top"/>
      <protection locked="0"/>
    </xf>
    <xf numFmtId="0" fontId="4" fillId="9" borderId="4" xfId="0" applyNumberFormat="1" applyFont="1" applyFill="1" applyBorder="1" applyAlignment="1" applyProtection="1">
      <alignment horizontal="left" vertical="top"/>
      <protection locked="0"/>
    </xf>
    <xf numFmtId="0" fontId="14" fillId="8" borderId="2" xfId="0" applyNumberFormat="1" applyFont="1" applyFill="1" applyBorder="1" applyAlignment="1" applyProtection="1">
      <alignment vertical="top" wrapText="1"/>
    </xf>
    <xf numFmtId="0" fontId="14" fillId="8" borderId="3" xfId="0" applyNumberFormat="1" applyFont="1" applyFill="1" applyBorder="1" applyAlignment="1" applyProtection="1">
      <alignment vertical="top" wrapText="1"/>
    </xf>
    <xf numFmtId="0" fontId="14" fillId="8" borderId="4" xfId="0" applyNumberFormat="1" applyFont="1" applyFill="1" applyBorder="1" applyAlignment="1" applyProtection="1">
      <alignment vertical="top" wrapText="1"/>
    </xf>
    <xf numFmtId="0" fontId="4" fillId="9" borderId="2" xfId="0" applyNumberFormat="1" applyFont="1" applyFill="1" applyBorder="1" applyAlignment="1" applyProtection="1">
      <alignment horizontal="left" vertical="top" wrapText="1"/>
      <protection locked="0"/>
    </xf>
    <xf numFmtId="0" fontId="4" fillId="9" borderId="3" xfId="0" applyNumberFormat="1" applyFont="1" applyFill="1" applyBorder="1" applyAlignment="1" applyProtection="1">
      <alignment horizontal="left" vertical="top" wrapText="1"/>
      <protection locked="0"/>
    </xf>
    <xf numFmtId="0" fontId="4" fillId="9" borderId="4" xfId="0" applyNumberFormat="1" applyFont="1" applyFill="1" applyBorder="1" applyAlignment="1" applyProtection="1">
      <alignment horizontal="left" vertical="top" wrapText="1"/>
      <protection locked="0"/>
    </xf>
    <xf numFmtId="0" fontId="13" fillId="8" borderId="1" xfId="0" applyFont="1" applyFill="1" applyBorder="1" applyAlignment="1" applyProtection="1">
      <alignment horizontal="left" vertical="top" wrapText="1"/>
    </xf>
    <xf numFmtId="0" fontId="3" fillId="10" borderId="1" xfId="0" applyFont="1" applyFill="1" applyBorder="1" applyAlignment="1" applyProtection="1">
      <alignment horizontal="center" vertical="center"/>
    </xf>
    <xf numFmtId="0" fontId="2" fillId="2" borderId="0" xfId="0" applyNumberFormat="1" applyFont="1" applyFill="1" applyBorder="1" applyAlignment="1" applyProtection="1">
      <alignment horizontal="left" vertical="top"/>
    </xf>
    <xf numFmtId="0" fontId="22" fillId="2" borderId="0" xfId="0" applyFont="1" applyFill="1" applyAlignment="1" applyProtection="1">
      <alignment horizontal="left" vertical="center" wrapText="1"/>
    </xf>
    <xf numFmtId="0" fontId="4" fillId="2" borderId="11" xfId="0" applyNumberFormat="1" applyFont="1" applyFill="1" applyBorder="1" applyAlignment="1" applyProtection="1">
      <alignment horizontal="left" vertical="top"/>
    </xf>
    <xf numFmtId="0" fontId="2" fillId="2" borderId="0" xfId="0" applyFont="1" applyFill="1" applyBorder="1" applyAlignment="1" applyProtection="1">
      <alignment horizontal="left" vertical="top"/>
    </xf>
    <xf numFmtId="10" fontId="3" fillId="10" borderId="1" xfId="0" applyNumberFormat="1" applyFont="1" applyFill="1" applyBorder="1" applyAlignment="1" applyProtection="1">
      <alignment horizontal="center" vertical="center"/>
    </xf>
    <xf numFmtId="10" fontId="3" fillId="10" borderId="2" xfId="0" applyNumberFormat="1" applyFont="1" applyFill="1" applyBorder="1" applyAlignment="1" applyProtection="1">
      <alignment horizontal="center" vertical="center"/>
    </xf>
    <xf numFmtId="10" fontId="3" fillId="10" borderId="4" xfId="0" applyNumberFormat="1" applyFont="1" applyFill="1" applyBorder="1" applyAlignment="1" applyProtection="1">
      <alignment horizontal="center" vertical="center"/>
    </xf>
    <xf numFmtId="0" fontId="4" fillId="6" borderId="2" xfId="0" applyNumberFormat="1" applyFont="1" applyFill="1" applyBorder="1" applyAlignment="1" applyProtection="1">
      <alignment vertical="top"/>
      <protection locked="0"/>
    </xf>
    <xf numFmtId="0" fontId="4" fillId="6" borderId="3" xfId="0" applyNumberFormat="1" applyFont="1" applyFill="1" applyBorder="1" applyAlignment="1" applyProtection="1">
      <alignment vertical="top"/>
      <protection locked="0"/>
    </xf>
    <xf numFmtId="0" fontId="4" fillId="6" borderId="4" xfId="0" applyNumberFormat="1" applyFont="1" applyFill="1" applyBorder="1" applyAlignment="1" applyProtection="1">
      <alignment vertical="top"/>
      <protection locked="0"/>
    </xf>
    <xf numFmtId="0" fontId="4" fillId="2" borderId="1" xfId="0" applyNumberFormat="1" applyFont="1" applyFill="1" applyBorder="1" applyAlignment="1" applyProtection="1">
      <alignment horizontal="left" vertical="top"/>
    </xf>
    <xf numFmtId="0" fontId="14" fillId="8" borderId="1" xfId="0" applyNumberFormat="1" applyFont="1" applyFill="1" applyBorder="1" applyAlignment="1" applyProtection="1">
      <alignment vertical="top"/>
    </xf>
    <xf numFmtId="0" fontId="4" fillId="10" borderId="1" xfId="0" applyNumberFormat="1" applyFont="1" applyFill="1" applyBorder="1" applyAlignment="1" applyProtection="1">
      <alignment horizontal="left" vertical="top"/>
    </xf>
    <xf numFmtId="0" fontId="4" fillId="9" borderId="2" xfId="0" applyNumberFormat="1" applyFont="1" applyFill="1" applyBorder="1" applyAlignment="1" applyProtection="1">
      <alignment vertical="top" wrapText="1"/>
      <protection locked="0"/>
    </xf>
    <xf numFmtId="0" fontId="4" fillId="9" borderId="3" xfId="0" applyNumberFormat="1" applyFont="1" applyFill="1" applyBorder="1" applyAlignment="1" applyProtection="1">
      <alignment vertical="top" wrapText="1"/>
      <protection locked="0"/>
    </xf>
    <xf numFmtId="0" fontId="14" fillId="8" borderId="2" xfId="0" applyNumberFormat="1" applyFont="1" applyFill="1" applyBorder="1" applyAlignment="1" applyProtection="1">
      <alignment vertical="top"/>
    </xf>
    <xf numFmtId="0" fontId="14" fillId="8" borderId="3" xfId="0" applyNumberFormat="1" applyFont="1" applyFill="1" applyBorder="1" applyAlignment="1" applyProtection="1">
      <alignment vertical="top"/>
    </xf>
    <xf numFmtId="0" fontId="14" fillId="8" borderId="4" xfId="0" applyNumberFormat="1" applyFont="1" applyFill="1" applyBorder="1" applyAlignment="1" applyProtection="1">
      <alignment vertical="top"/>
    </xf>
    <xf numFmtId="0" fontId="14" fillId="8" borderId="1" xfId="0" applyFont="1" applyFill="1" applyBorder="1" applyAlignment="1" applyProtection="1">
      <alignment horizontal="left" vertical="top"/>
    </xf>
    <xf numFmtId="0" fontId="14" fillId="8" borderId="1" xfId="0" applyNumberFormat="1" applyFont="1" applyFill="1" applyBorder="1" applyAlignment="1" applyProtection="1">
      <alignment horizontal="center" vertical="top" wrapText="1"/>
    </xf>
    <xf numFmtId="0" fontId="15" fillId="8" borderId="1" xfId="0" applyFont="1" applyFill="1" applyBorder="1" applyAlignment="1" applyProtection="1"/>
    <xf numFmtId="0" fontId="4" fillId="9" borderId="1" xfId="0" applyNumberFormat="1" applyFont="1" applyFill="1" applyBorder="1" applyAlignment="1" applyProtection="1">
      <alignment vertical="top"/>
      <protection locked="0"/>
    </xf>
    <xf numFmtId="0" fontId="0" fillId="9" borderId="1" xfId="0" applyFill="1" applyBorder="1" applyAlignment="1" applyProtection="1">
      <protection locked="0"/>
    </xf>
    <xf numFmtId="0" fontId="2" fillId="2" borderId="0" xfId="0" applyNumberFormat="1" applyFont="1" applyFill="1" applyBorder="1" applyAlignment="1" applyProtection="1">
      <alignment horizontal="left" vertical="top" wrapText="1"/>
    </xf>
    <xf numFmtId="0" fontId="11" fillId="10" borderId="2" xfId="0" applyFont="1" applyFill="1" applyBorder="1" applyAlignment="1" applyProtection="1">
      <alignment horizontal="left" vertical="center"/>
    </xf>
    <xf numFmtId="0" fontId="11" fillId="10" borderId="3" xfId="0" applyFont="1" applyFill="1" applyBorder="1" applyAlignment="1" applyProtection="1">
      <alignment horizontal="left" vertical="center"/>
    </xf>
    <xf numFmtId="0" fontId="11" fillId="10" borderId="4" xfId="0" applyFont="1" applyFill="1" applyBorder="1" applyAlignment="1" applyProtection="1">
      <alignment horizontal="left" vertical="center"/>
    </xf>
    <xf numFmtId="0" fontId="22" fillId="2" borderId="5" xfId="0"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top"/>
      <protection locked="0"/>
    </xf>
    <xf numFmtId="0" fontId="4" fillId="3" borderId="7" xfId="0" applyNumberFormat="1" applyFont="1" applyFill="1" applyBorder="1" applyAlignment="1" applyProtection="1">
      <alignment horizontal="left" vertical="top"/>
      <protection locked="0"/>
    </xf>
    <xf numFmtId="0" fontId="4" fillId="3" borderId="8" xfId="0" applyNumberFormat="1" applyFont="1" applyFill="1" applyBorder="1" applyAlignment="1" applyProtection="1">
      <alignment horizontal="left" vertical="top"/>
      <protection locked="0"/>
    </xf>
    <xf numFmtId="0" fontId="4" fillId="3" borderId="9" xfId="0" applyNumberFormat="1" applyFont="1" applyFill="1" applyBorder="1" applyAlignment="1" applyProtection="1">
      <alignment horizontal="left" vertical="top"/>
      <protection locked="0"/>
    </xf>
    <xf numFmtId="0" fontId="4" fillId="3" borderId="0" xfId="0" applyNumberFormat="1" applyFont="1" applyFill="1" applyBorder="1" applyAlignment="1" applyProtection="1">
      <alignment horizontal="left" vertical="top"/>
      <protection locked="0"/>
    </xf>
    <xf numFmtId="0" fontId="4" fillId="3" borderId="5" xfId="0" applyNumberFormat="1" applyFont="1" applyFill="1" applyBorder="1" applyAlignment="1" applyProtection="1">
      <alignment horizontal="left" vertical="top"/>
      <protection locked="0"/>
    </xf>
    <xf numFmtId="0" fontId="4" fillId="3" borderId="10" xfId="0" applyNumberFormat="1" applyFont="1" applyFill="1" applyBorder="1" applyAlignment="1" applyProtection="1">
      <alignment horizontal="left" vertical="top"/>
      <protection locked="0"/>
    </xf>
    <xf numFmtId="0" fontId="4" fillId="3" borderId="11" xfId="0" applyNumberFormat="1" applyFont="1" applyFill="1" applyBorder="1" applyAlignment="1" applyProtection="1">
      <alignment horizontal="left" vertical="top"/>
      <protection locked="0"/>
    </xf>
    <xf numFmtId="0" fontId="4" fillId="3" borderId="12" xfId="0" applyNumberFormat="1" applyFont="1" applyFill="1" applyBorder="1" applyAlignment="1" applyProtection="1">
      <alignment horizontal="left" vertical="top"/>
      <protection locked="0"/>
    </xf>
    <xf numFmtId="0" fontId="2" fillId="2" borderId="0" xfId="0" applyFont="1" applyFill="1" applyAlignment="1" applyProtection="1">
      <alignment horizontal="left" vertical="top"/>
    </xf>
    <xf numFmtId="0" fontId="2" fillId="2" borderId="5" xfId="0" applyFont="1" applyFill="1" applyBorder="1" applyAlignment="1" applyProtection="1">
      <alignment horizontal="left" vertical="top"/>
    </xf>
    <xf numFmtId="0" fontId="2" fillId="2" borderId="5" xfId="0" applyNumberFormat="1" applyFont="1" applyFill="1" applyBorder="1" applyAlignment="1" applyProtection="1">
      <alignment horizontal="left" vertical="top"/>
    </xf>
    <xf numFmtId="0" fontId="0" fillId="0" borderId="5" xfId="0" applyBorder="1" applyAlignment="1" applyProtection="1"/>
    <xf numFmtId="0" fontId="4" fillId="2" borderId="0" xfId="0" applyNumberFormat="1" applyFont="1" applyFill="1" applyBorder="1" applyAlignment="1" applyProtection="1">
      <alignment horizontal="left" vertical="top"/>
    </xf>
    <xf numFmtId="0" fontId="0" fillId="0" borderId="0" xfId="0" applyBorder="1" applyAlignment="1" applyProtection="1"/>
    <xf numFmtId="0" fontId="3" fillId="9" borderId="1" xfId="0" applyNumberFormat="1" applyFont="1" applyFill="1" applyBorder="1" applyAlignment="1" applyProtection="1">
      <alignment horizontal="center" vertical="center" wrapText="1"/>
      <protection locked="0"/>
    </xf>
    <xf numFmtId="0" fontId="0" fillId="9" borderId="1" xfId="0" applyFill="1" applyBorder="1" applyAlignment="1" applyProtection="1">
      <alignment vertical="center"/>
      <protection locked="0"/>
    </xf>
    <xf numFmtId="0" fontId="0" fillId="10" borderId="6" xfId="0" applyFill="1" applyBorder="1" applyAlignment="1" applyProtection="1">
      <alignment horizontal="left" wrapText="1"/>
    </xf>
    <xf numFmtId="0" fontId="0" fillId="10" borderId="7" xfId="0" applyFill="1" applyBorder="1" applyAlignment="1" applyProtection="1">
      <alignment horizontal="left" wrapText="1"/>
    </xf>
    <xf numFmtId="0" fontId="0" fillId="10" borderId="8" xfId="0" applyFill="1" applyBorder="1" applyAlignment="1" applyProtection="1">
      <alignment horizontal="left" wrapText="1"/>
    </xf>
    <xf numFmtId="0" fontId="0" fillId="10" borderId="10" xfId="0" applyFill="1" applyBorder="1" applyAlignment="1" applyProtection="1">
      <alignment horizontal="left" wrapText="1"/>
    </xf>
    <xf numFmtId="0" fontId="0" fillId="10" borderId="11" xfId="0" applyFill="1" applyBorder="1" applyAlignment="1" applyProtection="1">
      <alignment horizontal="left" wrapText="1"/>
    </xf>
    <xf numFmtId="0" fontId="0" fillId="10" borderId="12" xfId="0" applyFill="1" applyBorder="1" applyAlignment="1" applyProtection="1">
      <alignment horizontal="left" wrapText="1"/>
    </xf>
    <xf numFmtId="0" fontId="1" fillId="10" borderId="1" xfId="0" applyFont="1" applyFill="1" applyBorder="1" applyAlignment="1" applyProtection="1">
      <alignment horizontal="left"/>
    </xf>
    <xf numFmtId="0" fontId="0" fillId="10" borderId="1" xfId="0" applyFill="1" applyBorder="1" applyAlignment="1" applyProtection="1"/>
    <xf numFmtId="0" fontId="0" fillId="10" borderId="6" xfId="0" applyFill="1" applyBorder="1" applyAlignment="1" applyProtection="1">
      <alignment horizontal="left" vertical="top" wrapText="1"/>
    </xf>
    <xf numFmtId="0" fontId="0" fillId="10" borderId="7" xfId="0" applyFill="1" applyBorder="1" applyAlignment="1" applyProtection="1">
      <alignment horizontal="left" vertical="top" wrapText="1"/>
    </xf>
    <xf numFmtId="0" fontId="0" fillId="10" borderId="8" xfId="0" applyFill="1" applyBorder="1" applyAlignment="1" applyProtection="1">
      <alignment horizontal="left" vertical="top" wrapText="1"/>
    </xf>
    <xf numFmtId="0" fontId="0" fillId="10" borderId="10" xfId="0" applyFill="1" applyBorder="1" applyAlignment="1" applyProtection="1">
      <alignment horizontal="left" vertical="top" wrapText="1"/>
    </xf>
    <xf numFmtId="0" fontId="0" fillId="10" borderId="11" xfId="0" applyFill="1" applyBorder="1" applyAlignment="1" applyProtection="1">
      <alignment horizontal="left" vertical="top" wrapText="1"/>
    </xf>
    <xf numFmtId="0" fontId="0" fillId="10" borderId="12" xfId="0" applyFill="1" applyBorder="1" applyAlignment="1" applyProtection="1">
      <alignment horizontal="left" vertical="top" wrapText="1"/>
    </xf>
    <xf numFmtId="10" fontId="4" fillId="10" borderId="1" xfId="0" applyNumberFormat="1" applyFont="1" applyFill="1" applyBorder="1" applyAlignment="1" applyProtection="1">
      <alignment horizontal="center" vertical="top"/>
    </xf>
    <xf numFmtId="10" fontId="0" fillId="10" borderId="1" xfId="0" applyNumberFormat="1" applyFill="1" applyBorder="1" applyAlignment="1" applyProtection="1">
      <alignment vertical="top"/>
    </xf>
    <xf numFmtId="0" fontId="4" fillId="3" borderId="6" xfId="0" applyNumberFormat="1" applyFont="1" applyFill="1" applyBorder="1" applyAlignment="1" applyProtection="1">
      <alignment horizontal="left" vertical="top" wrapText="1"/>
      <protection locked="0"/>
    </xf>
    <xf numFmtId="0" fontId="4" fillId="3" borderId="7" xfId="0" applyNumberFormat="1" applyFont="1" applyFill="1" applyBorder="1" applyAlignment="1" applyProtection="1">
      <alignment horizontal="left" vertical="top" wrapText="1"/>
      <protection locked="0"/>
    </xf>
    <xf numFmtId="0" fontId="4" fillId="3" borderId="8" xfId="0" applyNumberFormat="1" applyFont="1" applyFill="1" applyBorder="1" applyAlignment="1" applyProtection="1">
      <alignment horizontal="left" vertical="top" wrapText="1"/>
      <protection locked="0"/>
    </xf>
    <xf numFmtId="0" fontId="4" fillId="3" borderId="9" xfId="0" applyNumberFormat="1" applyFont="1" applyFill="1" applyBorder="1" applyAlignment="1" applyProtection="1">
      <alignment horizontal="left" vertical="top" wrapText="1"/>
      <protection locked="0"/>
    </xf>
    <xf numFmtId="0" fontId="4" fillId="3" borderId="0" xfId="0" applyNumberFormat="1" applyFont="1" applyFill="1" applyBorder="1" applyAlignment="1" applyProtection="1">
      <alignment horizontal="left" vertical="top" wrapText="1"/>
      <protection locked="0"/>
    </xf>
    <xf numFmtId="0" fontId="4" fillId="3" borderId="5" xfId="0" applyNumberFormat="1" applyFont="1" applyFill="1" applyBorder="1" applyAlignment="1" applyProtection="1">
      <alignment horizontal="left" vertical="top" wrapText="1"/>
      <protection locked="0"/>
    </xf>
    <xf numFmtId="0" fontId="4" fillId="3" borderId="10" xfId="0" applyNumberFormat="1" applyFont="1" applyFill="1" applyBorder="1" applyAlignment="1" applyProtection="1">
      <alignment horizontal="left" vertical="top" wrapText="1"/>
      <protection locked="0"/>
    </xf>
    <xf numFmtId="0" fontId="4" fillId="3" borderId="11" xfId="0" applyNumberFormat="1" applyFont="1" applyFill="1" applyBorder="1" applyAlignment="1" applyProtection="1">
      <alignment horizontal="left" vertical="top" wrapText="1"/>
      <protection locked="0"/>
    </xf>
    <xf numFmtId="0" fontId="4" fillId="3" borderId="12" xfId="0" applyNumberFormat="1" applyFont="1" applyFill="1" applyBorder="1" applyAlignment="1" applyProtection="1">
      <alignment horizontal="left" vertical="top" wrapText="1"/>
      <protection locked="0"/>
    </xf>
    <xf numFmtId="0" fontId="23" fillId="2" borderId="11" xfId="1" applyFont="1" applyFill="1" applyBorder="1" applyAlignment="1" applyProtection="1">
      <alignment horizontal="left" vertical="top" wrapText="1"/>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7" fillId="2" borderId="0" xfId="0" applyFont="1" applyFill="1" applyBorder="1" applyAlignment="1" applyProtection="1">
      <alignment horizontal="left" vertical="top"/>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top" wrapText="1"/>
    </xf>
    <xf numFmtId="0" fontId="3" fillId="6" borderId="6" xfId="0" applyFont="1" applyFill="1" applyBorder="1" applyAlignment="1" applyProtection="1">
      <alignment horizontal="left" vertical="center" wrapText="1"/>
      <protection locked="0"/>
    </xf>
    <xf numFmtId="0" fontId="3" fillId="6" borderId="8" xfId="0" applyFont="1" applyFill="1" applyBorder="1" applyAlignment="1" applyProtection="1">
      <alignment horizontal="left" vertical="center" wrapText="1"/>
      <protection locked="0"/>
    </xf>
    <xf numFmtId="0" fontId="3" fillId="6" borderId="10" xfId="0"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3" fillId="3" borderId="1"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xf>
    <xf numFmtId="2" fontId="3" fillId="10" borderId="1" xfId="0" applyNumberFormat="1" applyFont="1" applyFill="1" applyBorder="1" applyAlignment="1" applyProtection="1">
      <alignment horizontal="center" vertical="center" wrapText="1"/>
    </xf>
    <xf numFmtId="2" fontId="0" fillId="10" borderId="1" xfId="0" applyNumberFormat="1" applyFill="1" applyBorder="1" applyAlignment="1" applyProtection="1">
      <alignment vertical="center"/>
    </xf>
    <xf numFmtId="0" fontId="4" fillId="2" borderId="0" xfId="0" applyFont="1" applyFill="1" applyAlignment="1" applyProtection="1">
      <alignment horizontal="left" vertical="top" wrapText="1"/>
    </xf>
    <xf numFmtId="0" fontId="0" fillId="8" borderId="4" xfId="0" applyFill="1" applyBorder="1" applyAlignment="1" applyProtection="1">
      <alignment horizontal="left" vertical="top"/>
    </xf>
    <xf numFmtId="10" fontId="3" fillId="10" borderId="1" xfId="0" applyNumberFormat="1" applyFont="1" applyFill="1" applyBorder="1" applyAlignment="1" applyProtection="1">
      <alignment horizontal="center" vertical="center" wrapText="1"/>
    </xf>
    <xf numFmtId="0" fontId="0" fillId="10" borderId="1" xfId="0" applyFill="1" applyBorder="1" applyAlignment="1" applyProtection="1">
      <alignment vertical="center"/>
    </xf>
    <xf numFmtId="0" fontId="3" fillId="9" borderId="2" xfId="0" applyNumberFormat="1" applyFont="1" applyFill="1" applyBorder="1" applyAlignment="1" applyProtection="1">
      <alignment horizontal="center" vertical="center" wrapText="1"/>
      <protection locked="0"/>
    </xf>
    <xf numFmtId="0" fontId="0" fillId="9" borderId="3" xfId="0" applyFill="1" applyBorder="1" applyAlignment="1" applyProtection="1">
      <alignment vertical="center"/>
      <protection locked="0"/>
    </xf>
    <xf numFmtId="0" fontId="0" fillId="9" borderId="4" xfId="0" applyFill="1" applyBorder="1" applyAlignment="1" applyProtection="1">
      <alignment vertical="center"/>
      <protection locked="0"/>
    </xf>
    <xf numFmtId="0" fontId="2" fillId="10" borderId="1" xfId="0" applyNumberFormat="1" applyFont="1" applyFill="1" applyBorder="1" applyAlignment="1" applyProtection="1">
      <alignment horizontal="center" vertical="center"/>
    </xf>
    <xf numFmtId="0" fontId="13" fillId="8" borderId="1" xfId="0" applyFont="1" applyFill="1" applyBorder="1" applyAlignment="1" applyProtection="1">
      <alignment horizontal="center" vertical="center" wrapText="1"/>
    </xf>
    <xf numFmtId="0" fontId="0" fillId="8" borderId="1" xfId="0" applyFill="1" applyBorder="1" applyAlignment="1" applyProtection="1">
      <alignment vertical="center"/>
    </xf>
    <xf numFmtId="0" fontId="4" fillId="2" borderId="0" xfId="0" applyFont="1" applyFill="1" applyBorder="1" applyAlignment="1" applyProtection="1">
      <alignment horizontal="left" vertical="top"/>
    </xf>
    <xf numFmtId="0" fontId="0" fillId="0" borderId="0" xfId="0" applyBorder="1" applyAlignment="1" applyProtection="1">
      <alignment horizontal="center"/>
    </xf>
    <xf numFmtId="0" fontId="4" fillId="10" borderId="2" xfId="0" applyFont="1" applyFill="1" applyBorder="1" applyAlignment="1" applyProtection="1">
      <alignment vertical="top"/>
    </xf>
    <xf numFmtId="0" fontId="0" fillId="10" borderId="3" xfId="0" applyFill="1" applyBorder="1" applyAlignment="1" applyProtection="1">
      <alignment vertical="top"/>
    </xf>
    <xf numFmtId="0" fontId="0" fillId="10" borderId="4" xfId="0" applyFill="1" applyBorder="1" applyAlignment="1" applyProtection="1">
      <alignment vertical="top"/>
    </xf>
    <xf numFmtId="0" fontId="11" fillId="10" borderId="1" xfId="0" applyFont="1" applyFill="1" applyBorder="1" applyAlignment="1" applyProtection="1">
      <alignment horizontal="left" vertical="center" wrapText="1"/>
    </xf>
    <xf numFmtId="0" fontId="0" fillId="10" borderId="1" xfId="0" applyFill="1" applyBorder="1" applyProtection="1"/>
    <xf numFmtId="0" fontId="2" fillId="10" borderId="1" xfId="0" applyFont="1" applyFill="1" applyBorder="1" applyAlignment="1" applyProtection="1">
      <alignment horizontal="center" vertical="center"/>
    </xf>
    <xf numFmtId="0" fontId="4" fillId="3" borderId="6"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4" fillId="3" borderId="8"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10"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3" fillId="2" borderId="13"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3" borderId="13"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xf>
    <xf numFmtId="0" fontId="2" fillId="2" borderId="0" xfId="0" applyFont="1" applyFill="1" applyBorder="1" applyAlignment="1" applyProtection="1">
      <alignment vertical="top" wrapText="1"/>
    </xf>
    <xf numFmtId="0" fontId="0" fillId="6" borderId="2" xfId="0" applyFill="1" applyBorder="1" applyAlignment="1" applyProtection="1">
      <alignment horizontal="left"/>
      <protection locked="0"/>
    </xf>
    <xf numFmtId="0" fontId="0" fillId="6" borderId="3" xfId="0" applyFill="1" applyBorder="1" applyAlignment="1" applyProtection="1">
      <alignment horizontal="left"/>
      <protection locked="0"/>
    </xf>
    <xf numFmtId="0" fontId="0" fillId="6" borderId="4" xfId="0" applyFill="1" applyBorder="1" applyAlignment="1" applyProtection="1">
      <alignment horizontal="left"/>
      <protection locked="0"/>
    </xf>
    <xf numFmtId="0" fontId="0" fillId="2" borderId="18" xfId="0" applyFont="1" applyFill="1" applyBorder="1" applyAlignment="1" applyProtection="1">
      <alignment vertical="center"/>
    </xf>
    <xf numFmtId="0" fontId="4" fillId="10" borderId="1" xfId="0" applyFont="1" applyFill="1" applyBorder="1" applyAlignment="1" applyProtection="1">
      <alignment horizontal="left" vertical="center"/>
    </xf>
    <xf numFmtId="0" fontId="0" fillId="2" borderId="0" xfId="0" applyFill="1" applyAlignment="1" applyProtection="1">
      <alignment horizontal="left" vertical="center"/>
    </xf>
    <xf numFmtId="0" fontId="0" fillId="2" borderId="0" xfId="0"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left" vertical="center"/>
    </xf>
    <xf numFmtId="0" fontId="0" fillId="2" borderId="0" xfId="0" applyFill="1" applyBorder="1" applyAlignment="1" applyProtection="1">
      <alignment vertical="center" wrapText="1"/>
    </xf>
    <xf numFmtId="0" fontId="0" fillId="2" borderId="0" xfId="0" applyFill="1" applyAlignment="1" applyProtection="1">
      <alignment vertical="center" wrapText="1"/>
    </xf>
  </cellXfs>
  <cellStyles count="5">
    <cellStyle name="Besuchter Hyperlink" xfId="2" builtinId="9" hidden="1"/>
    <cellStyle name="Besuchter Hyperlink" xfId="3" builtinId="9" hidden="1"/>
    <cellStyle name="Komma" xfId="4" builtinId="3"/>
    <cellStyle name="Standard" xfId="0" builtinId="0"/>
    <cellStyle name="Standard 2" xfId="1"/>
  </cellStyles>
  <dxfs count="493">
    <dxf>
      <fill>
        <patternFill patternType="lightUp">
          <bgColor indexed="9"/>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65"/>
        </patternFill>
      </fill>
    </dxf>
    <dxf>
      <fill>
        <patternFill patternType="lightUp">
          <bgColor indexed="9"/>
        </patternFill>
      </fill>
    </dxf>
    <dxf>
      <font>
        <b/>
        <i val="0"/>
      </font>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9"/>
        </patternFill>
      </fill>
    </dxf>
    <dxf>
      <fill>
        <patternFill patternType="lightUp">
          <bgColor indexed="65"/>
        </patternFill>
      </fill>
    </dxf>
    <dxf>
      <font>
        <b/>
        <i val="0"/>
        <strike val="0"/>
      </font>
      <numFmt numFmtId="30" formatCode="@"/>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b/>
        <i val="0"/>
        <strike val="0"/>
      </font>
      <numFmt numFmtId="30" formatCode="@"/>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mruColors>
      <color rgb="FF352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44821</xdr:colOff>
      <xdr:row>0</xdr:row>
      <xdr:rowOff>112058</xdr:rowOff>
    </xdr:from>
    <xdr:to>
      <xdr:col>6</xdr:col>
      <xdr:colOff>412688</xdr:colOff>
      <xdr:row>0</xdr:row>
      <xdr:rowOff>965498</xdr:rowOff>
    </xdr:to>
    <xdr:pic>
      <xdr:nvPicPr>
        <xdr:cNvPr id="3" name="Grafik 2" descr="Bundeslogo_RGB_pos_original"/>
        <xdr:cNvPicPr>
          <a:picLocks noChangeAspect="1"/>
        </xdr:cNvPicPr>
      </xdr:nvPicPr>
      <xdr:blipFill>
        <a:blip xmlns:r="http://schemas.openxmlformats.org/officeDocument/2006/relationships" r:embed="rId1"/>
        <a:srcRect/>
        <a:stretch>
          <a:fillRect/>
        </a:stretch>
      </xdr:blipFill>
      <xdr:spPr bwMode="auto">
        <a:xfrm>
          <a:off x="224115" y="112058"/>
          <a:ext cx="3483102" cy="8534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W94"/>
  <sheetViews>
    <sheetView showGridLines="0" tabSelected="1" topLeftCell="A13" zoomScale="85" zoomScaleNormal="85" zoomScaleSheetLayoutView="85" zoomScalePageLayoutView="70" workbookViewId="0">
      <selection activeCell="H21" sqref="H21:M21"/>
    </sheetView>
  </sheetViews>
  <sheetFormatPr baseColWidth="10" defaultColWidth="9.140625" defaultRowHeight="12.75" x14ac:dyDescent="0.2"/>
  <cols>
    <col min="1" max="3" width="2.7109375" style="91" customWidth="1"/>
    <col min="4" max="13" width="13.7109375" style="91" customWidth="1"/>
    <col min="14" max="14" width="3.28515625" style="91" hidden="1" customWidth="1"/>
    <col min="15" max="15" width="12.7109375" style="91" hidden="1" customWidth="1"/>
    <col min="16" max="16" width="9.140625" style="91" hidden="1" customWidth="1"/>
    <col min="17" max="18" width="9.140625" style="116" hidden="1" customWidth="1"/>
    <col min="19" max="19" width="9.140625" style="116" customWidth="1"/>
    <col min="20" max="22" width="9.140625" style="110" customWidth="1"/>
    <col min="23" max="24" width="9.140625" style="110"/>
    <col min="25" max="75" width="9.140625" style="1"/>
    <col min="76" max="16384" width="9.140625" style="91"/>
  </cols>
  <sheetData>
    <row r="1" spans="2:75" ht="77.25" customHeight="1" x14ac:dyDescent="0.2">
      <c r="J1" s="237" t="s">
        <v>312</v>
      </c>
      <c r="K1" s="237"/>
      <c r="L1" s="237"/>
      <c r="M1" s="237"/>
    </row>
    <row r="4" spans="2:75" ht="48" customHeight="1" x14ac:dyDescent="0.2">
      <c r="B4" s="229" t="s">
        <v>361</v>
      </c>
      <c r="C4" s="229"/>
      <c r="D4" s="229"/>
      <c r="E4" s="229"/>
      <c r="F4" s="229"/>
      <c r="G4" s="229"/>
      <c r="H4" s="229"/>
      <c r="I4" s="229"/>
      <c r="J4" s="229"/>
      <c r="K4" s="229"/>
      <c r="L4" s="229"/>
      <c r="M4" s="229"/>
    </row>
    <row r="5" spans="2:75" ht="42" customHeight="1" x14ac:dyDescent="0.2">
      <c r="B5" s="121"/>
      <c r="C5" s="230" t="s">
        <v>360</v>
      </c>
      <c r="D5" s="230"/>
      <c r="E5" s="230"/>
      <c r="F5" s="230"/>
      <c r="G5" s="230"/>
      <c r="H5" s="230"/>
      <c r="I5" s="230"/>
      <c r="J5" s="230"/>
      <c r="K5" s="230"/>
      <c r="L5" s="230"/>
      <c r="M5" s="230"/>
    </row>
    <row r="6" spans="2:75" s="134" customFormat="1" ht="129" customHeight="1" x14ac:dyDescent="0.2">
      <c r="B6" s="119"/>
      <c r="C6" s="122"/>
      <c r="D6" s="230" t="s">
        <v>359</v>
      </c>
      <c r="E6" s="230"/>
      <c r="F6" s="230"/>
      <c r="G6" s="230"/>
      <c r="H6" s="230"/>
      <c r="I6" s="230"/>
      <c r="J6" s="230"/>
      <c r="K6" s="230"/>
      <c r="L6" s="230"/>
      <c r="M6" s="230"/>
      <c r="Q6" s="135"/>
      <c r="R6" s="135"/>
      <c r="S6" s="135"/>
      <c r="T6" s="168"/>
      <c r="U6" s="168"/>
      <c r="V6" s="168"/>
      <c r="W6" s="168"/>
      <c r="X6" s="168"/>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row>
    <row r="7" spans="2:75" ht="6" customHeight="1" x14ac:dyDescent="0.2">
      <c r="B7" s="106"/>
      <c r="C7" s="106"/>
      <c r="D7" s="171"/>
      <c r="E7" s="106"/>
      <c r="F7" s="106"/>
      <c r="G7" s="106"/>
      <c r="H7" s="106"/>
      <c r="I7" s="106"/>
      <c r="J7" s="106"/>
      <c r="K7" s="106"/>
      <c r="L7" s="106"/>
      <c r="M7" s="106"/>
    </row>
    <row r="8" spans="2:75" ht="108" customHeight="1" x14ac:dyDescent="0.2">
      <c r="B8" s="106"/>
      <c r="C8" s="238" t="s">
        <v>362</v>
      </c>
      <c r="D8" s="238"/>
      <c r="E8" s="238"/>
      <c r="F8" s="238"/>
      <c r="G8" s="238"/>
      <c r="H8" s="238"/>
      <c r="I8" s="238"/>
      <c r="J8" s="238"/>
      <c r="K8" s="238"/>
      <c r="L8" s="238"/>
      <c r="M8" s="238"/>
    </row>
    <row r="9" spans="2:75" s="116" customFormat="1" ht="15" customHeight="1" x14ac:dyDescent="0.2">
      <c r="B9" s="172"/>
      <c r="C9" s="173"/>
      <c r="D9" s="173"/>
      <c r="E9" s="173"/>
      <c r="F9" s="173"/>
      <c r="G9" s="173"/>
      <c r="H9" s="173"/>
      <c r="I9" s="173"/>
      <c r="J9" s="173"/>
      <c r="K9" s="173"/>
      <c r="L9" s="173"/>
      <c r="M9" s="173"/>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row>
    <row r="10" spans="2:75" ht="399.95" customHeight="1" x14ac:dyDescent="0.2">
      <c r="B10" s="170"/>
      <c r="C10" s="174" t="s">
        <v>366</v>
      </c>
      <c r="D10" s="175"/>
      <c r="E10" s="175"/>
      <c r="F10" s="175"/>
      <c r="G10" s="175"/>
      <c r="H10" s="175"/>
      <c r="I10" s="175"/>
      <c r="J10" s="175"/>
      <c r="K10" s="175"/>
      <c r="L10" s="175"/>
      <c r="M10" s="176"/>
    </row>
    <row r="11" spans="2:75" s="1" customFormat="1" ht="15" customHeight="1" x14ac:dyDescent="0.2">
      <c r="Q11" s="110"/>
      <c r="R11" s="110"/>
      <c r="S11" s="110"/>
      <c r="T11" s="110"/>
      <c r="U11" s="110"/>
      <c r="V11" s="110"/>
      <c r="W11" s="110"/>
      <c r="X11" s="110"/>
    </row>
    <row r="12" spans="2:75" s="1" customFormat="1" ht="15.75" x14ac:dyDescent="0.25">
      <c r="B12" s="35">
        <v>1</v>
      </c>
      <c r="C12" s="199" t="s">
        <v>311</v>
      </c>
      <c r="D12" s="199"/>
      <c r="E12" s="199"/>
      <c r="F12" s="199"/>
      <c r="G12" s="199"/>
      <c r="H12" s="199"/>
      <c r="I12" s="199"/>
      <c r="J12" s="199"/>
      <c r="K12" s="199"/>
      <c r="L12" s="200"/>
      <c r="M12" s="200"/>
      <c r="Q12" s="110"/>
      <c r="R12" s="110"/>
      <c r="S12" s="110"/>
      <c r="T12" s="110"/>
      <c r="U12" s="110"/>
      <c r="V12" s="110"/>
      <c r="W12" s="110"/>
      <c r="X12" s="110"/>
    </row>
    <row r="13" spans="2:75" s="1" customFormat="1" ht="15" customHeight="1" x14ac:dyDescent="0.2">
      <c r="B13" s="2"/>
      <c r="C13" s="2"/>
      <c r="D13" s="3"/>
      <c r="E13" s="3"/>
      <c r="F13" s="3"/>
      <c r="G13" s="3"/>
      <c r="H13" s="3"/>
      <c r="I13" s="3"/>
      <c r="J13" s="3"/>
      <c r="K13" s="3"/>
      <c r="L13" s="3"/>
      <c r="M13" s="3"/>
      <c r="Q13" s="110"/>
      <c r="R13" s="110"/>
      <c r="S13" s="110"/>
      <c r="T13" s="110"/>
      <c r="U13" s="110"/>
      <c r="V13" s="110"/>
      <c r="W13" s="110"/>
      <c r="X13" s="110"/>
    </row>
    <row r="14" spans="2:75" s="1" customFormat="1" ht="40.5" customHeight="1" x14ac:dyDescent="0.2">
      <c r="B14" s="2"/>
      <c r="C14" s="212" t="s">
        <v>332</v>
      </c>
      <c r="D14" s="212"/>
      <c r="E14" s="212"/>
      <c r="F14" s="212"/>
      <c r="G14" s="212"/>
      <c r="H14" s="212"/>
      <c r="I14" s="212"/>
      <c r="J14" s="212"/>
      <c r="K14" s="212"/>
      <c r="L14" s="212"/>
      <c r="M14" s="212"/>
      <c r="Q14" s="110"/>
      <c r="R14" s="110"/>
      <c r="S14" s="110"/>
      <c r="T14" s="110"/>
      <c r="U14" s="110"/>
      <c r="V14" s="110"/>
      <c r="W14" s="110"/>
      <c r="X14" s="110"/>
    </row>
    <row r="15" spans="2:75" s="34" customFormat="1" ht="15" customHeight="1" x14ac:dyDescent="0.2">
      <c r="B15" s="1"/>
      <c r="C15" s="33"/>
      <c r="D15" s="231" t="s">
        <v>319</v>
      </c>
      <c r="E15" s="231"/>
      <c r="F15" s="231"/>
      <c r="G15" s="231"/>
      <c r="H15" s="236"/>
      <c r="I15" s="236"/>
      <c r="J15" s="236"/>
      <c r="K15" s="236"/>
      <c r="L15" s="236"/>
      <c r="M15" s="236"/>
      <c r="Q15" s="110"/>
      <c r="R15" s="110"/>
      <c r="S15" s="110"/>
      <c r="T15" s="110"/>
      <c r="U15" s="110"/>
      <c r="V15" s="110"/>
      <c r="W15" s="110"/>
      <c r="X15" s="110"/>
    </row>
    <row r="16" spans="2:75" s="34" customFormat="1" ht="15" customHeight="1" x14ac:dyDescent="0.2">
      <c r="B16" s="1"/>
      <c r="C16" s="33"/>
      <c r="D16" s="231" t="s">
        <v>329</v>
      </c>
      <c r="E16" s="231"/>
      <c r="F16" s="231"/>
      <c r="G16" s="231"/>
      <c r="H16" s="236"/>
      <c r="I16" s="236"/>
      <c r="J16" s="236"/>
      <c r="K16" s="236"/>
      <c r="L16" s="236"/>
      <c r="M16" s="236"/>
      <c r="Q16" s="110" t="s">
        <v>151</v>
      </c>
      <c r="R16" s="110"/>
      <c r="S16" s="110"/>
      <c r="T16" s="110"/>
      <c r="U16" s="110"/>
      <c r="V16" s="110"/>
      <c r="W16" s="110"/>
      <c r="X16" s="110"/>
    </row>
    <row r="17" spans="1:24" s="34" customFormat="1" ht="15" customHeight="1" x14ac:dyDescent="0.2">
      <c r="B17" s="1"/>
      <c r="C17" s="33"/>
      <c r="D17" s="231" t="s">
        <v>325</v>
      </c>
      <c r="E17" s="231"/>
      <c r="F17" s="231"/>
      <c r="G17" s="231"/>
      <c r="H17" s="232" t="s">
        <v>151</v>
      </c>
      <c r="I17" s="232"/>
      <c r="J17" s="232"/>
      <c r="K17" s="232"/>
      <c r="L17" s="232"/>
      <c r="M17" s="232"/>
      <c r="Q17" s="110" t="s">
        <v>326</v>
      </c>
      <c r="R17" s="110"/>
      <c r="S17" s="110"/>
      <c r="T17" s="110"/>
      <c r="U17" s="110"/>
      <c r="V17" s="110"/>
      <c r="W17" s="110"/>
      <c r="X17" s="110"/>
    </row>
    <row r="18" spans="1:24" s="34" customFormat="1" ht="15" customHeight="1" x14ac:dyDescent="0.2">
      <c r="B18" s="1"/>
      <c r="C18" s="33"/>
      <c r="D18" s="231" t="s">
        <v>351</v>
      </c>
      <c r="E18" s="231"/>
      <c r="F18" s="231"/>
      <c r="G18" s="231"/>
      <c r="H18" s="236"/>
      <c r="I18" s="236"/>
      <c r="J18" s="236"/>
      <c r="K18" s="236"/>
      <c r="L18" s="236"/>
      <c r="M18" s="236"/>
      <c r="Q18" s="110" t="s">
        <v>327</v>
      </c>
      <c r="R18" s="110"/>
      <c r="S18" s="110"/>
      <c r="T18" s="110"/>
      <c r="U18" s="110"/>
      <c r="V18" s="110"/>
      <c r="W18" s="110"/>
      <c r="X18" s="110"/>
    </row>
    <row r="19" spans="1:24" s="34" customFormat="1" ht="15" customHeight="1" x14ac:dyDescent="0.2">
      <c r="A19" s="1"/>
      <c r="B19" s="2"/>
      <c r="C19" s="2"/>
      <c r="D19" s="182" t="s">
        <v>333</v>
      </c>
      <c r="E19" s="182"/>
      <c r="F19" s="182"/>
      <c r="G19" s="182"/>
      <c r="H19" s="236"/>
      <c r="I19" s="236"/>
      <c r="J19" s="236"/>
      <c r="K19" s="236"/>
      <c r="L19" s="236"/>
      <c r="M19" s="236"/>
      <c r="Q19" s="110"/>
      <c r="R19" s="110"/>
      <c r="S19" s="110"/>
      <c r="T19" s="110"/>
      <c r="U19" s="110"/>
      <c r="V19" s="110"/>
      <c r="W19" s="110"/>
      <c r="X19" s="110"/>
    </row>
    <row r="20" spans="1:24" s="34" customFormat="1" ht="15" customHeight="1" x14ac:dyDescent="0.2">
      <c r="A20" s="1"/>
      <c r="B20" s="2"/>
      <c r="C20" s="2"/>
      <c r="D20" s="182" t="s">
        <v>334</v>
      </c>
      <c r="E20" s="182"/>
      <c r="F20" s="182"/>
      <c r="G20" s="182"/>
      <c r="H20" s="236"/>
      <c r="I20" s="236"/>
      <c r="J20" s="236"/>
      <c r="K20" s="236"/>
      <c r="L20" s="236"/>
      <c r="M20" s="236"/>
      <c r="Q20" s="110"/>
      <c r="R20" s="110"/>
      <c r="S20" s="110"/>
      <c r="T20" s="110"/>
      <c r="U20" s="110"/>
      <c r="V20" s="110"/>
      <c r="W20" s="110"/>
      <c r="X20" s="110"/>
    </row>
    <row r="21" spans="1:24" s="1" customFormat="1" ht="36" customHeight="1" x14ac:dyDescent="0.2">
      <c r="B21" s="2"/>
      <c r="C21" s="2"/>
      <c r="D21" s="182" t="s">
        <v>283</v>
      </c>
      <c r="E21" s="182"/>
      <c r="F21" s="182"/>
      <c r="G21" s="182"/>
      <c r="H21" s="235"/>
      <c r="I21" s="235"/>
      <c r="J21" s="235"/>
      <c r="K21" s="235"/>
      <c r="L21" s="235"/>
      <c r="M21" s="235"/>
      <c r="Q21" s="110"/>
      <c r="R21" s="110"/>
      <c r="S21" s="110"/>
      <c r="T21" s="110"/>
      <c r="U21" s="110"/>
      <c r="V21" s="110"/>
      <c r="W21" s="110"/>
      <c r="X21" s="110"/>
    </row>
    <row r="22" spans="1:24" s="1" customFormat="1" ht="15" customHeight="1" x14ac:dyDescent="0.2">
      <c r="B22" s="2"/>
      <c r="C22" s="2"/>
      <c r="D22" s="5"/>
      <c r="E22" s="3"/>
      <c r="F22" s="3"/>
      <c r="G22" s="3"/>
      <c r="H22" s="3"/>
      <c r="I22" s="3"/>
      <c r="J22" s="3"/>
      <c r="K22" s="3"/>
      <c r="L22" s="3"/>
      <c r="M22" s="3"/>
      <c r="Q22" s="110"/>
      <c r="R22" s="110"/>
      <c r="S22" s="110"/>
      <c r="T22" s="110"/>
      <c r="U22" s="110"/>
      <c r="V22" s="110"/>
      <c r="W22" s="110"/>
      <c r="X22" s="110"/>
    </row>
    <row r="23" spans="1:24" s="1" customFormat="1" ht="15" customHeight="1" x14ac:dyDescent="0.2">
      <c r="B23" s="2"/>
      <c r="C23" s="197" t="s">
        <v>352</v>
      </c>
      <c r="D23" s="197"/>
      <c r="E23" s="197"/>
      <c r="F23" s="197"/>
      <c r="G23" s="197"/>
      <c r="H23" s="197"/>
      <c r="I23" s="197"/>
      <c r="J23" s="197"/>
      <c r="K23" s="197"/>
      <c r="L23" s="197"/>
      <c r="M23" s="197"/>
      <c r="Q23" s="110"/>
      <c r="R23" s="110"/>
      <c r="S23" s="110"/>
      <c r="T23" s="110"/>
      <c r="U23" s="110"/>
      <c r="V23" s="110"/>
      <c r="W23" s="110"/>
      <c r="X23" s="110"/>
    </row>
    <row r="24" spans="1:24" s="1" customFormat="1" ht="15" customHeight="1" x14ac:dyDescent="0.25">
      <c r="A24" s="103"/>
      <c r="B24" s="104">
        <v>4</v>
      </c>
      <c r="C24" s="233" t="s">
        <v>295</v>
      </c>
      <c r="D24" s="233"/>
      <c r="E24" s="233"/>
      <c r="F24" s="233"/>
      <c r="G24" s="233"/>
      <c r="H24" s="233"/>
      <c r="I24" s="233"/>
      <c r="J24" s="233"/>
      <c r="K24" s="233"/>
      <c r="L24" s="234"/>
      <c r="M24" s="234"/>
      <c r="N24" s="103"/>
      <c r="Q24" s="110"/>
      <c r="R24" s="110"/>
      <c r="S24" s="110"/>
      <c r="T24" s="110"/>
      <c r="U24" s="110"/>
      <c r="V24" s="110"/>
      <c r="W24" s="110"/>
      <c r="X24" s="110"/>
    </row>
    <row r="25" spans="1:24" s="1" customFormat="1" ht="15" customHeight="1" x14ac:dyDescent="0.25">
      <c r="B25" s="35">
        <v>2</v>
      </c>
      <c r="C25" s="199" t="s">
        <v>322</v>
      </c>
      <c r="D25" s="199"/>
      <c r="E25" s="199"/>
      <c r="F25" s="199"/>
      <c r="G25" s="199"/>
      <c r="H25" s="199"/>
      <c r="I25" s="199"/>
      <c r="J25" s="199"/>
      <c r="K25" s="199"/>
      <c r="L25" s="200"/>
      <c r="M25" s="200"/>
      <c r="N25" s="103"/>
      <c r="Q25" s="110"/>
      <c r="R25" s="110"/>
      <c r="S25" s="110"/>
      <c r="T25" s="110"/>
      <c r="U25" s="110"/>
      <c r="V25" s="110"/>
      <c r="W25" s="110"/>
      <c r="X25" s="110"/>
    </row>
    <row r="26" spans="1:24" s="1" customFormat="1" ht="15" customHeight="1" x14ac:dyDescent="0.2">
      <c r="A26" s="75"/>
      <c r="B26" s="75"/>
      <c r="C26" s="75"/>
      <c r="D26" s="75"/>
      <c r="E26" s="75"/>
      <c r="F26" s="75"/>
      <c r="G26" s="75"/>
      <c r="H26" s="75"/>
      <c r="I26" s="75"/>
      <c r="J26" s="75"/>
      <c r="K26" s="75"/>
      <c r="L26" s="75"/>
      <c r="M26" s="75"/>
      <c r="N26" s="103"/>
      <c r="Q26" s="110"/>
      <c r="R26" s="110"/>
      <c r="S26" s="110"/>
      <c r="T26" s="110"/>
      <c r="U26" s="110"/>
      <c r="V26" s="110"/>
      <c r="W26" s="110"/>
      <c r="X26" s="110"/>
    </row>
    <row r="27" spans="1:24" s="1" customFormat="1" ht="48" customHeight="1" x14ac:dyDescent="0.2">
      <c r="A27" s="31"/>
      <c r="B27" s="31"/>
      <c r="C27" s="212" t="s">
        <v>354</v>
      </c>
      <c r="D27" s="212"/>
      <c r="E27" s="212"/>
      <c r="F27" s="212"/>
      <c r="G27" s="212"/>
      <c r="H27" s="212"/>
      <c r="I27" s="212"/>
      <c r="J27" s="212"/>
      <c r="K27" s="212"/>
      <c r="L27" s="212"/>
      <c r="M27" s="212"/>
      <c r="N27" s="103"/>
      <c r="Q27" s="110"/>
      <c r="R27" s="110"/>
      <c r="S27" s="110"/>
      <c r="T27" s="110"/>
      <c r="U27" s="110"/>
      <c r="V27" s="110"/>
      <c r="W27" s="110"/>
      <c r="X27" s="110"/>
    </row>
    <row r="28" spans="1:24" s="1" customFormat="1" ht="40.5" customHeight="1" x14ac:dyDescent="0.2">
      <c r="A28" s="31"/>
      <c r="B28" s="31"/>
      <c r="C28" s="212" t="s">
        <v>335</v>
      </c>
      <c r="D28" s="212"/>
      <c r="E28" s="212"/>
      <c r="F28" s="212"/>
      <c r="G28" s="212"/>
      <c r="H28" s="212"/>
      <c r="I28" s="212"/>
      <c r="J28" s="212"/>
      <c r="K28" s="212"/>
      <c r="L28" s="212"/>
      <c r="M28" s="212"/>
      <c r="N28" s="103"/>
      <c r="Q28" s="110"/>
      <c r="R28" s="110"/>
      <c r="S28" s="110"/>
      <c r="T28" s="110"/>
      <c r="U28" s="110"/>
      <c r="V28" s="110"/>
      <c r="W28" s="110"/>
      <c r="X28" s="110"/>
    </row>
    <row r="29" spans="1:24" s="1" customFormat="1" ht="15" customHeight="1" x14ac:dyDescent="0.2">
      <c r="A29" s="31"/>
      <c r="B29" s="31"/>
      <c r="C29" s="167"/>
      <c r="D29" s="239" t="s">
        <v>330</v>
      </c>
      <c r="E29" s="240"/>
      <c r="F29" s="240"/>
      <c r="G29" s="241"/>
      <c r="H29" s="239" t="s">
        <v>339</v>
      </c>
      <c r="I29" s="241"/>
      <c r="J29" s="218" t="s">
        <v>317</v>
      </c>
      <c r="K29" s="219"/>
      <c r="L29" s="218" t="s">
        <v>348</v>
      </c>
      <c r="M29" s="219"/>
      <c r="N29" s="103"/>
      <c r="Q29" s="110"/>
      <c r="R29" s="110"/>
      <c r="S29" s="110"/>
      <c r="T29" s="110"/>
      <c r="U29" s="110"/>
      <c r="V29" s="110"/>
      <c r="W29" s="110"/>
      <c r="X29" s="110"/>
    </row>
    <row r="30" spans="1:24" s="1" customFormat="1" ht="33" customHeight="1" x14ac:dyDescent="0.2">
      <c r="A30" s="31"/>
      <c r="B30" s="31"/>
      <c r="C30" s="167"/>
      <c r="D30" s="242"/>
      <c r="E30" s="243"/>
      <c r="F30" s="243"/>
      <c r="G30" s="244"/>
      <c r="H30" s="242"/>
      <c r="I30" s="244"/>
      <c r="J30" s="220"/>
      <c r="K30" s="221"/>
      <c r="L30" s="220"/>
      <c r="M30" s="221"/>
      <c r="N30" s="103"/>
      <c r="Q30" s="110"/>
      <c r="R30" s="110"/>
      <c r="S30" s="110"/>
      <c r="T30" s="110"/>
      <c r="U30" s="110"/>
      <c r="V30" s="110"/>
      <c r="W30" s="110"/>
      <c r="X30" s="110"/>
    </row>
    <row r="31" spans="1:24" s="1" customFormat="1" ht="15" customHeight="1" x14ac:dyDescent="0.2">
      <c r="A31" s="31"/>
      <c r="B31" s="31"/>
      <c r="C31" s="107"/>
      <c r="D31" s="124"/>
      <c r="E31" s="189" t="s">
        <v>313</v>
      </c>
      <c r="F31" s="190"/>
      <c r="G31" s="124"/>
      <c r="H31" s="189" t="s">
        <v>338</v>
      </c>
      <c r="I31" s="190"/>
      <c r="J31" s="198" t="s">
        <v>341</v>
      </c>
      <c r="K31" s="198"/>
      <c r="L31" s="198" t="s">
        <v>349</v>
      </c>
      <c r="M31" s="198"/>
      <c r="N31" s="103"/>
      <c r="Q31" s="110"/>
      <c r="R31" s="110"/>
      <c r="S31" s="110"/>
      <c r="T31" s="110"/>
      <c r="U31" s="110"/>
      <c r="V31" s="110"/>
      <c r="W31" s="110"/>
      <c r="X31" s="110"/>
    </row>
    <row r="32" spans="1:24" s="1" customFormat="1" ht="30" customHeight="1" x14ac:dyDescent="0.2">
      <c r="A32" s="75"/>
      <c r="B32" s="75"/>
      <c r="D32" s="120" t="s">
        <v>324</v>
      </c>
      <c r="E32" s="137" t="s">
        <v>336</v>
      </c>
      <c r="F32" s="137" t="s">
        <v>337</v>
      </c>
      <c r="G32" s="120" t="s">
        <v>302</v>
      </c>
      <c r="H32" s="139" t="s">
        <v>314</v>
      </c>
      <c r="I32" s="139" t="s">
        <v>340</v>
      </c>
      <c r="J32" s="198"/>
      <c r="K32" s="198"/>
      <c r="L32" s="198"/>
      <c r="M32" s="198"/>
      <c r="N32" s="103"/>
      <c r="P32" s="103"/>
      <c r="Q32" s="110"/>
      <c r="R32" s="110"/>
      <c r="S32" s="110"/>
      <c r="T32" s="110"/>
      <c r="U32" s="110"/>
      <c r="V32" s="110"/>
      <c r="W32" s="110"/>
      <c r="X32" s="110"/>
    </row>
    <row r="33" spans="1:75" s="141" customFormat="1" ht="15" customHeight="1" x14ac:dyDescent="0.2">
      <c r="A33" s="140"/>
      <c r="B33" s="140"/>
      <c r="D33" s="153">
        <v>2013</v>
      </c>
      <c r="E33" s="142"/>
      <c r="F33" s="142"/>
      <c r="G33" s="149">
        <f>F33-E33</f>
        <v>0</v>
      </c>
      <c r="H33" s="146" t="e">
        <f>100/E33*G33</f>
        <v>#DIV/0!</v>
      </c>
      <c r="I33" s="147" t="e">
        <f t="shared" ref="I33:I39" si="0">IF(H33&gt;=10,"Ja",IF(H33&lt;=-10,"Ja","Nein"))</f>
        <v>#DIV/0!</v>
      </c>
      <c r="J33" s="148">
        <f>IF(E33/100*95-F33&lt;0,0,ROUND(E33/100*95-F33,0))</f>
        <v>0</v>
      </c>
      <c r="K33" s="143" t="s">
        <v>320</v>
      </c>
      <c r="L33" s="214"/>
      <c r="M33" s="214"/>
      <c r="N33" s="144"/>
      <c r="P33" s="144"/>
      <c r="Q33" s="145"/>
      <c r="R33" s="145"/>
      <c r="S33" s="145"/>
      <c r="T33" s="145"/>
      <c r="U33" s="145"/>
      <c r="V33" s="145"/>
      <c r="W33" s="145"/>
      <c r="X33" s="145"/>
    </row>
    <row r="34" spans="1:75" s="1" customFormat="1" ht="15" customHeight="1" x14ac:dyDescent="0.2">
      <c r="A34" s="75"/>
      <c r="B34" s="75"/>
      <c r="D34" s="154">
        <v>2014</v>
      </c>
      <c r="E34" s="142"/>
      <c r="F34" s="142"/>
      <c r="G34" s="149">
        <f t="shared" ref="G34:G42" si="1">F34-E34</f>
        <v>0</v>
      </c>
      <c r="H34" s="146" t="e">
        <f t="shared" ref="H34:H41" si="2">100/E34*G34</f>
        <v>#DIV/0!</v>
      </c>
      <c r="I34" s="147" t="e">
        <f t="shared" si="0"/>
        <v>#DIV/0!</v>
      </c>
      <c r="J34" s="148">
        <f t="shared" ref="J34:J40" si="3">IF(E34/100*95-F34&lt;0,0,ROUND(E34/100*95-F34,0))</f>
        <v>0</v>
      </c>
      <c r="K34" s="118" t="s">
        <v>320</v>
      </c>
      <c r="L34" s="214"/>
      <c r="M34" s="214"/>
      <c r="N34" s="103"/>
      <c r="P34" s="103"/>
      <c r="Q34" s="110"/>
      <c r="R34" s="110"/>
      <c r="S34" s="110"/>
      <c r="T34" s="110"/>
      <c r="U34" s="110"/>
      <c r="V34" s="110"/>
      <c r="W34" s="110"/>
      <c r="X34" s="110"/>
    </row>
    <row r="35" spans="1:75" s="1" customFormat="1" ht="15" customHeight="1" x14ac:dyDescent="0.2">
      <c r="A35" s="75"/>
      <c r="B35" s="75"/>
      <c r="D35" s="154">
        <v>2015</v>
      </c>
      <c r="E35" s="123"/>
      <c r="F35" s="123"/>
      <c r="G35" s="149">
        <f t="shared" si="1"/>
        <v>0</v>
      </c>
      <c r="H35" s="146" t="e">
        <f t="shared" si="2"/>
        <v>#DIV/0!</v>
      </c>
      <c r="I35" s="147" t="e">
        <f t="shared" si="0"/>
        <v>#DIV/0!</v>
      </c>
      <c r="J35" s="148">
        <f t="shared" si="3"/>
        <v>0</v>
      </c>
      <c r="K35" s="118" t="s">
        <v>320</v>
      </c>
      <c r="L35" s="214"/>
      <c r="M35" s="214"/>
      <c r="N35" s="103"/>
      <c r="P35" s="103"/>
      <c r="Q35" s="110"/>
      <c r="R35" s="110"/>
      <c r="S35" s="110"/>
      <c r="T35" s="110"/>
      <c r="U35" s="110"/>
      <c r="V35" s="110"/>
      <c r="W35" s="110"/>
      <c r="X35" s="110"/>
    </row>
    <row r="36" spans="1:75" s="1" customFormat="1" ht="15" customHeight="1" x14ac:dyDescent="0.2">
      <c r="A36" s="75"/>
      <c r="B36" s="75"/>
      <c r="D36" s="154">
        <v>2016</v>
      </c>
      <c r="E36" s="123"/>
      <c r="F36" s="123"/>
      <c r="G36" s="149">
        <f t="shared" si="1"/>
        <v>0</v>
      </c>
      <c r="H36" s="146" t="e">
        <f t="shared" si="2"/>
        <v>#DIV/0!</v>
      </c>
      <c r="I36" s="147" t="e">
        <f t="shared" si="0"/>
        <v>#DIV/0!</v>
      </c>
      <c r="J36" s="148">
        <f t="shared" si="3"/>
        <v>0</v>
      </c>
      <c r="K36" s="118" t="s">
        <v>320</v>
      </c>
      <c r="L36" s="214"/>
      <c r="M36" s="214"/>
      <c r="N36" s="103"/>
      <c r="P36" s="103"/>
      <c r="Q36" s="110"/>
      <c r="R36" s="110"/>
      <c r="S36" s="110"/>
      <c r="T36" s="110"/>
      <c r="U36" s="110"/>
      <c r="V36" s="110"/>
      <c r="W36" s="110"/>
      <c r="X36" s="110"/>
    </row>
    <row r="37" spans="1:75" s="1" customFormat="1" ht="15" customHeight="1" x14ac:dyDescent="0.2">
      <c r="A37" s="75"/>
      <c r="B37" s="75"/>
      <c r="D37" s="154">
        <v>2017</v>
      </c>
      <c r="E37" s="123"/>
      <c r="F37" s="123"/>
      <c r="G37" s="149">
        <f t="shared" si="1"/>
        <v>0</v>
      </c>
      <c r="H37" s="146" t="e">
        <f t="shared" si="2"/>
        <v>#DIV/0!</v>
      </c>
      <c r="I37" s="147" t="e">
        <f t="shared" si="0"/>
        <v>#DIV/0!</v>
      </c>
      <c r="J37" s="148">
        <f t="shared" si="3"/>
        <v>0</v>
      </c>
      <c r="K37" s="118" t="s">
        <v>320</v>
      </c>
      <c r="L37" s="214"/>
      <c r="M37" s="214"/>
      <c r="N37" s="103"/>
      <c r="Q37" s="110"/>
      <c r="R37" s="110"/>
      <c r="S37" s="110"/>
      <c r="T37" s="110"/>
      <c r="U37" s="110"/>
      <c r="V37" s="110"/>
      <c r="W37" s="110"/>
      <c r="X37" s="110"/>
    </row>
    <row r="38" spans="1:75" s="1" customFormat="1" ht="15" customHeight="1" x14ac:dyDescent="0.2">
      <c r="A38" s="75"/>
      <c r="B38" s="75"/>
      <c r="D38" s="154">
        <v>2018</v>
      </c>
      <c r="E38" s="123"/>
      <c r="F38" s="123"/>
      <c r="G38" s="149">
        <f t="shared" si="1"/>
        <v>0</v>
      </c>
      <c r="H38" s="146" t="e">
        <f t="shared" si="2"/>
        <v>#DIV/0!</v>
      </c>
      <c r="I38" s="147" t="e">
        <f t="shared" si="0"/>
        <v>#DIV/0!</v>
      </c>
      <c r="J38" s="148">
        <f t="shared" si="3"/>
        <v>0</v>
      </c>
      <c r="K38" s="118" t="s">
        <v>320</v>
      </c>
      <c r="L38" s="214"/>
      <c r="M38" s="214"/>
      <c r="N38" s="103"/>
      <c r="R38" s="110"/>
      <c r="S38" s="110"/>
      <c r="T38" s="110"/>
      <c r="U38" s="110"/>
      <c r="V38" s="110"/>
      <c r="W38" s="110"/>
      <c r="X38" s="110"/>
    </row>
    <row r="39" spans="1:75" s="1" customFormat="1" ht="15" customHeight="1" x14ac:dyDescent="0.2">
      <c r="A39" s="75"/>
      <c r="B39" s="75"/>
      <c r="D39" s="154">
        <v>2019</v>
      </c>
      <c r="E39" s="123"/>
      <c r="F39" s="123"/>
      <c r="G39" s="149">
        <f t="shared" si="1"/>
        <v>0</v>
      </c>
      <c r="H39" s="146" t="e">
        <f t="shared" si="2"/>
        <v>#DIV/0!</v>
      </c>
      <c r="I39" s="147" t="e">
        <f t="shared" si="0"/>
        <v>#DIV/0!</v>
      </c>
      <c r="J39" s="148">
        <f t="shared" si="3"/>
        <v>0</v>
      </c>
      <c r="K39" s="118" t="s">
        <v>320</v>
      </c>
      <c r="L39" s="214"/>
      <c r="M39" s="214"/>
      <c r="N39" s="103"/>
      <c r="R39" s="110"/>
      <c r="S39" s="110"/>
      <c r="T39" s="110"/>
      <c r="U39" s="110"/>
      <c r="V39" s="110"/>
      <c r="W39" s="110"/>
      <c r="X39" s="110"/>
    </row>
    <row r="40" spans="1:75" s="1" customFormat="1" ht="15" customHeight="1" x14ac:dyDescent="0.2">
      <c r="A40" s="75"/>
      <c r="B40" s="75"/>
      <c r="D40" s="155">
        <v>2020</v>
      </c>
      <c r="E40" s="123"/>
      <c r="F40" s="123"/>
      <c r="G40" s="149">
        <f t="shared" si="1"/>
        <v>0</v>
      </c>
      <c r="H40" s="146" t="e">
        <f t="shared" si="2"/>
        <v>#DIV/0!</v>
      </c>
      <c r="I40" s="147" t="e">
        <f>IF(H40&gt;=10,"Ja",IF(H40&lt;=-10,"Ja","Nein"))</f>
        <v>#DIV/0!</v>
      </c>
      <c r="J40" s="148">
        <f t="shared" si="3"/>
        <v>0</v>
      </c>
      <c r="K40" s="118" t="s">
        <v>320</v>
      </c>
      <c r="L40" s="214"/>
      <c r="M40" s="214"/>
      <c r="N40" s="103"/>
      <c r="Q40" s="110" t="s">
        <v>151</v>
      </c>
      <c r="R40" s="110"/>
      <c r="S40" s="110"/>
      <c r="T40" s="110"/>
      <c r="U40" s="110"/>
      <c r="V40" s="110"/>
      <c r="W40" s="110"/>
      <c r="X40" s="110"/>
    </row>
    <row r="41" spans="1:75" s="1" customFormat="1" ht="15" customHeight="1" x14ac:dyDescent="0.2">
      <c r="A41" s="85"/>
      <c r="B41" s="85"/>
      <c r="D41" s="155">
        <v>2021</v>
      </c>
      <c r="E41" s="123"/>
      <c r="F41" s="123"/>
      <c r="G41" s="149">
        <f t="shared" si="1"/>
        <v>0</v>
      </c>
      <c r="H41" s="146" t="e">
        <f t="shared" si="2"/>
        <v>#DIV/0!</v>
      </c>
      <c r="I41" s="147" t="e">
        <f>IF(H41&gt;=10,"Ja",IF(H41&lt;=-10,"Ja","Nein"))</f>
        <v>#DIV/0!</v>
      </c>
      <c r="J41" s="148">
        <f>IF(E41/100*90-F41&lt;0,0,ROUND(E41/100*90-F41,0))</f>
        <v>0</v>
      </c>
      <c r="K41" s="118" t="s">
        <v>320</v>
      </c>
      <c r="L41" s="207"/>
      <c r="M41" s="208"/>
      <c r="N41" s="34"/>
      <c r="Q41" s="110"/>
      <c r="R41" s="110"/>
      <c r="S41" s="110"/>
      <c r="T41" s="110"/>
      <c r="U41" s="110"/>
      <c r="V41" s="110"/>
      <c r="W41" s="110"/>
      <c r="X41" s="110"/>
    </row>
    <row r="42" spans="1:75" ht="15" customHeight="1" x14ac:dyDescent="0.2">
      <c r="A42" s="75"/>
      <c r="B42" s="75"/>
      <c r="C42" s="1"/>
      <c r="D42" s="154" t="s">
        <v>323</v>
      </c>
      <c r="E42" s="157">
        <f>SUM(E33:E41)</f>
        <v>0</v>
      </c>
      <c r="F42" s="157">
        <f>SUM(F33:F41)</f>
        <v>0</v>
      </c>
      <c r="G42" s="149">
        <f t="shared" si="1"/>
        <v>0</v>
      </c>
      <c r="H42" s="150"/>
      <c r="I42" s="151"/>
      <c r="J42" s="152">
        <f>IF(-G42&lt;SUM(J33:J41),-G42,ROUNDDOWN(SUM(J33:J41),0))</f>
        <v>0</v>
      </c>
      <c r="K42" s="118"/>
      <c r="L42" s="213"/>
      <c r="M42" s="213"/>
      <c r="N42" s="103"/>
      <c r="O42" s="1"/>
      <c r="Q42" s="110" t="s">
        <v>321</v>
      </c>
      <c r="R42" s="110"/>
      <c r="S42" s="110"/>
    </row>
    <row r="43" spans="1:75" s="116" customFormat="1" ht="15" customHeight="1" x14ac:dyDescent="0.2">
      <c r="A43" s="109"/>
      <c r="B43" s="109"/>
      <c r="C43" s="110"/>
      <c r="D43" s="111"/>
      <c r="E43" s="112"/>
      <c r="F43" s="112"/>
      <c r="G43" s="110"/>
      <c r="H43" s="110"/>
      <c r="I43" s="110"/>
      <c r="J43" s="110"/>
      <c r="M43" s="110"/>
      <c r="N43" s="115"/>
      <c r="O43" s="110"/>
      <c r="Q43" s="110">
        <v>2014</v>
      </c>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row>
    <row r="44" spans="1:75" s="116" customFormat="1" ht="30" customHeight="1" x14ac:dyDescent="0.2">
      <c r="A44" s="109"/>
      <c r="B44" s="109"/>
      <c r="C44" s="191" t="s">
        <v>355</v>
      </c>
      <c r="D44" s="191"/>
      <c r="E44" s="191"/>
      <c r="F44" s="191"/>
      <c r="G44" s="191"/>
      <c r="H44" s="191"/>
      <c r="I44" s="191"/>
      <c r="J44" s="191"/>
      <c r="K44" s="191"/>
      <c r="L44" s="191"/>
      <c r="M44" s="191"/>
      <c r="N44" s="115"/>
      <c r="O44" s="110"/>
      <c r="Q44" s="110">
        <v>2015</v>
      </c>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row>
    <row r="45" spans="1:75" s="116" customFormat="1" ht="40.5" customHeight="1" x14ac:dyDescent="0.2">
      <c r="A45" s="109"/>
      <c r="B45" s="109"/>
      <c r="C45" s="191" t="s">
        <v>342</v>
      </c>
      <c r="D45" s="191"/>
      <c r="E45" s="191"/>
      <c r="F45" s="191"/>
      <c r="G45" s="191"/>
      <c r="H45" s="191"/>
      <c r="I45" s="191"/>
      <c r="J45" s="191"/>
      <c r="K45" s="191"/>
      <c r="L45" s="191"/>
      <c r="M45" s="191"/>
      <c r="N45" s="115"/>
      <c r="O45" s="110"/>
      <c r="Q45" s="110">
        <v>2016</v>
      </c>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row>
    <row r="46" spans="1:75" s="166" customFormat="1" ht="50.25" customHeight="1" x14ac:dyDescent="0.2">
      <c r="A46" s="164"/>
      <c r="B46" s="164"/>
      <c r="C46" s="191" t="s">
        <v>363</v>
      </c>
      <c r="D46" s="191"/>
      <c r="E46" s="191"/>
      <c r="F46" s="191"/>
      <c r="G46" s="191"/>
      <c r="H46" s="191"/>
      <c r="I46" s="191"/>
      <c r="J46" s="191"/>
      <c r="K46" s="191"/>
      <c r="L46" s="191"/>
      <c r="M46" s="191"/>
      <c r="N46" s="165"/>
      <c r="O46" s="145"/>
      <c r="Q46" s="145">
        <v>2017</v>
      </c>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row>
    <row r="47" spans="1:75" s="166" customFormat="1" ht="50.25" customHeight="1" x14ac:dyDescent="0.2">
      <c r="A47" s="164"/>
      <c r="B47" s="164"/>
      <c r="C47" s="159"/>
      <c r="D47" s="159"/>
      <c r="E47" s="159"/>
      <c r="F47" s="159"/>
      <c r="G47" s="159"/>
      <c r="H47" s="159"/>
      <c r="I47" s="159"/>
      <c r="J47" s="159"/>
      <c r="K47" s="159"/>
      <c r="L47" s="159"/>
      <c r="M47" s="159"/>
      <c r="N47" s="165"/>
      <c r="O47" s="145"/>
      <c r="Q47" s="145">
        <v>2018</v>
      </c>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row>
    <row r="48" spans="1:75" s="116" customFormat="1" ht="15" customHeight="1" x14ac:dyDescent="0.2">
      <c r="A48" s="109"/>
      <c r="B48" s="109"/>
      <c r="C48" s="156"/>
      <c r="D48" s="215" t="s">
        <v>350</v>
      </c>
      <c r="E48" s="216"/>
      <c r="F48" s="216"/>
      <c r="G48" s="216"/>
      <c r="H48" s="216"/>
      <c r="I48" s="216"/>
      <c r="J48" s="216"/>
      <c r="K48" s="216"/>
      <c r="L48" s="217"/>
      <c r="M48" s="160" t="s">
        <v>151</v>
      </c>
      <c r="N48" s="115"/>
      <c r="Q48" s="110">
        <v>2019</v>
      </c>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row>
    <row r="49" spans="1:75" s="166" customFormat="1" ht="63.95" customHeight="1" x14ac:dyDescent="0.2">
      <c r="A49" s="164"/>
      <c r="B49" s="164"/>
      <c r="C49" s="156"/>
      <c r="D49" s="183" t="s">
        <v>364</v>
      </c>
      <c r="E49" s="184"/>
      <c r="F49" s="185"/>
      <c r="G49" s="209"/>
      <c r="H49" s="210"/>
      <c r="I49" s="210"/>
      <c r="J49" s="210"/>
      <c r="K49" s="210"/>
      <c r="L49" s="210"/>
      <c r="M49" s="211"/>
      <c r="N49" s="165"/>
      <c r="Q49" s="145">
        <v>2020</v>
      </c>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row>
    <row r="50" spans="1:75" s="116" customFormat="1" ht="15" customHeight="1" x14ac:dyDescent="0.2">
      <c r="A50" s="109"/>
      <c r="B50" s="109"/>
      <c r="C50" s="162"/>
      <c r="D50" s="159"/>
      <c r="E50" s="159"/>
      <c r="F50" s="159"/>
      <c r="G50" s="159"/>
      <c r="H50" s="159"/>
      <c r="I50" s="159"/>
      <c r="J50" s="159"/>
      <c r="K50" s="159"/>
      <c r="L50" s="159"/>
      <c r="M50" s="159"/>
      <c r="N50" s="159"/>
      <c r="O50" s="159"/>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row>
    <row r="51" spans="1:75" s="116" customFormat="1" ht="15" customHeight="1" x14ac:dyDescent="0.2">
      <c r="A51" s="109"/>
      <c r="B51" s="109"/>
      <c r="C51" s="162"/>
      <c r="D51" s="191" t="s">
        <v>353</v>
      </c>
      <c r="E51" s="191"/>
      <c r="F51" s="191"/>
      <c r="G51" s="191"/>
      <c r="H51" s="191"/>
      <c r="I51" s="191"/>
      <c r="J51" s="191"/>
      <c r="K51" s="191"/>
      <c r="L51" s="191"/>
      <c r="M51" s="191"/>
      <c r="N51" s="191"/>
      <c r="O51" s="191"/>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row>
    <row r="52" spans="1:75" s="116" customFormat="1" ht="15" customHeight="1" x14ac:dyDescent="0.2">
      <c r="A52" s="109"/>
      <c r="B52" s="109"/>
      <c r="C52" s="162"/>
      <c r="D52" s="163"/>
      <c r="E52" s="163"/>
      <c r="F52" s="163"/>
      <c r="G52" s="163"/>
      <c r="H52" s="163"/>
      <c r="I52" s="163"/>
      <c r="J52" s="163"/>
      <c r="K52" s="163"/>
      <c r="L52" s="163"/>
      <c r="M52" s="163"/>
      <c r="N52" s="115"/>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row>
    <row r="53" spans="1:75" s="116" customFormat="1" ht="15" customHeight="1" x14ac:dyDescent="0.2">
      <c r="A53" s="109"/>
      <c r="B53" s="109"/>
      <c r="C53" s="108"/>
      <c r="D53" s="225" t="s">
        <v>328</v>
      </c>
      <c r="E53" s="226"/>
      <c r="F53" s="226"/>
      <c r="G53" s="226"/>
      <c r="H53" s="226"/>
      <c r="I53" s="226"/>
      <c r="J53" s="226"/>
      <c r="K53" s="227"/>
      <c r="L53" s="161">
        <v>0</v>
      </c>
      <c r="M53" s="158" t="s">
        <v>320</v>
      </c>
      <c r="N53" s="115"/>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row>
    <row r="54" spans="1:75" s="116" customFormat="1" ht="15" customHeight="1" x14ac:dyDescent="0.2">
      <c r="A54" s="109"/>
      <c r="B54" s="109"/>
      <c r="C54" s="108"/>
      <c r="D54" s="215" t="s">
        <v>356</v>
      </c>
      <c r="E54" s="216"/>
      <c r="F54" s="216"/>
      <c r="G54" s="216"/>
      <c r="H54" s="216"/>
      <c r="I54" s="216"/>
      <c r="J54" s="216"/>
      <c r="K54" s="216"/>
      <c r="L54" s="217"/>
      <c r="M54" s="160" t="s">
        <v>151</v>
      </c>
      <c r="N54" s="115"/>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row>
    <row r="55" spans="1:75" s="116" customFormat="1" ht="63.95" customHeight="1" x14ac:dyDescent="0.2">
      <c r="A55" s="109"/>
      <c r="B55" s="109"/>
      <c r="D55" s="183" t="s">
        <v>283</v>
      </c>
      <c r="E55" s="184"/>
      <c r="F55" s="184"/>
      <c r="G55" s="222"/>
      <c r="H55" s="223"/>
      <c r="I55" s="223"/>
      <c r="J55" s="223"/>
      <c r="K55" s="223"/>
      <c r="L55" s="223"/>
      <c r="M55" s="224"/>
      <c r="N55" s="115"/>
      <c r="Q55" s="116" t="s">
        <v>271</v>
      </c>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row>
    <row r="56" spans="1:75" s="116" customFormat="1" ht="12.75" customHeight="1" x14ac:dyDescent="0.2">
      <c r="A56" s="109"/>
      <c r="B56" s="109"/>
      <c r="D56" s="125"/>
      <c r="E56" s="125"/>
      <c r="F56" s="125"/>
      <c r="G56" s="125"/>
      <c r="H56" s="125"/>
      <c r="I56" s="125"/>
      <c r="J56" s="125"/>
      <c r="K56" s="125"/>
      <c r="L56" s="125"/>
      <c r="M56" s="125"/>
      <c r="N56" s="115"/>
      <c r="Q56" s="110" t="s">
        <v>272</v>
      </c>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row>
    <row r="57" spans="1:75" s="116" customFormat="1" ht="15" customHeight="1" x14ac:dyDescent="0.2">
      <c r="A57" s="109"/>
      <c r="B57" s="109"/>
      <c r="C57" s="110"/>
      <c r="D57" s="111"/>
      <c r="E57" s="112"/>
      <c r="F57" s="112"/>
      <c r="G57" s="113"/>
      <c r="H57" s="110"/>
      <c r="I57" s="111"/>
      <c r="J57" s="114"/>
      <c r="K57" s="110"/>
      <c r="L57" s="111"/>
      <c r="M57" s="114"/>
      <c r="N57" s="115"/>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row>
    <row r="58" spans="1:75" s="1" customFormat="1" ht="15" customHeight="1" x14ac:dyDescent="0.25">
      <c r="B58" s="35">
        <v>3</v>
      </c>
      <c r="C58" s="199" t="s">
        <v>316</v>
      </c>
      <c r="D58" s="199"/>
      <c r="E58" s="199"/>
      <c r="F58" s="199"/>
      <c r="G58" s="199"/>
      <c r="H58" s="199"/>
      <c r="I58" s="199"/>
      <c r="J58" s="199"/>
      <c r="K58" s="199"/>
      <c r="L58" s="200"/>
      <c r="M58" s="200"/>
      <c r="Q58" s="110"/>
      <c r="R58" s="110"/>
      <c r="S58" s="110"/>
      <c r="T58" s="110"/>
      <c r="U58" s="110"/>
      <c r="V58" s="110"/>
      <c r="W58" s="110"/>
      <c r="X58" s="110"/>
    </row>
    <row r="59" spans="1:75" s="110" customFormat="1" ht="15" customHeight="1" x14ac:dyDescent="0.25">
      <c r="B59" s="126"/>
      <c r="C59" s="127"/>
      <c r="D59" s="127"/>
      <c r="E59" s="127"/>
      <c r="F59" s="127"/>
      <c r="G59" s="127"/>
      <c r="H59" s="127"/>
      <c r="I59" s="127"/>
      <c r="J59" s="127"/>
      <c r="K59" s="127"/>
      <c r="L59" s="128"/>
      <c r="M59" s="128"/>
    </row>
    <row r="60" spans="1:75" s="110" customFormat="1" ht="45" customHeight="1" x14ac:dyDescent="0.2">
      <c r="B60" s="136"/>
      <c r="C60" s="197" t="s">
        <v>357</v>
      </c>
      <c r="D60" s="197"/>
      <c r="E60" s="197"/>
      <c r="F60" s="197"/>
      <c r="G60" s="197"/>
      <c r="H60" s="197"/>
      <c r="I60" s="197"/>
      <c r="J60" s="197"/>
      <c r="K60" s="197"/>
      <c r="L60" s="197"/>
      <c r="M60" s="197"/>
      <c r="Q60" s="110" t="s">
        <v>151</v>
      </c>
    </row>
    <row r="61" spans="1:75" s="1" customFormat="1" ht="15" customHeight="1" x14ac:dyDescent="0.2">
      <c r="A61" s="34"/>
      <c r="C61" s="33"/>
      <c r="D61" s="192" t="s">
        <v>345</v>
      </c>
      <c r="E61" s="193"/>
      <c r="F61" s="193"/>
      <c r="G61" s="194" t="s">
        <v>151</v>
      </c>
      <c r="H61" s="195"/>
      <c r="I61" s="195"/>
      <c r="J61" s="195"/>
      <c r="K61" s="195"/>
      <c r="L61" s="195"/>
      <c r="M61" s="196"/>
      <c r="Q61" s="117" t="s">
        <v>343</v>
      </c>
      <c r="R61" s="110"/>
      <c r="S61" s="110"/>
      <c r="T61" s="110"/>
      <c r="U61" s="110"/>
      <c r="V61" s="110"/>
      <c r="W61" s="110"/>
      <c r="X61" s="110"/>
    </row>
    <row r="62" spans="1:75" s="1" customFormat="1" ht="15" customHeight="1" x14ac:dyDescent="0.2">
      <c r="A62" s="34"/>
      <c r="C62" s="33"/>
      <c r="D62" s="192" t="s">
        <v>315</v>
      </c>
      <c r="E62" s="193"/>
      <c r="F62" s="193"/>
      <c r="G62" s="228"/>
      <c r="H62" s="228"/>
      <c r="I62" s="228"/>
      <c r="J62" s="228"/>
      <c r="K62" s="228"/>
      <c r="L62" s="228"/>
      <c r="M62" s="228"/>
      <c r="Q62" s="117" t="s">
        <v>344</v>
      </c>
      <c r="R62" s="110"/>
      <c r="S62" s="110"/>
      <c r="T62" s="110"/>
      <c r="U62" s="110"/>
      <c r="V62" s="110"/>
      <c r="W62" s="110"/>
      <c r="X62" s="110"/>
    </row>
    <row r="63" spans="1:75" s="1" customFormat="1" ht="15" customHeight="1" x14ac:dyDescent="0.2">
      <c r="A63" s="34"/>
      <c r="C63" s="33"/>
      <c r="D63" s="192" t="s">
        <v>318</v>
      </c>
      <c r="E63" s="193"/>
      <c r="F63" s="193"/>
      <c r="G63" s="228"/>
      <c r="H63" s="228"/>
      <c r="I63" s="228"/>
      <c r="J63" s="228"/>
      <c r="K63" s="228"/>
      <c r="L63" s="228"/>
      <c r="M63" s="228"/>
      <c r="Q63" s="110"/>
      <c r="R63" s="110"/>
      <c r="S63" s="110"/>
      <c r="T63" s="110"/>
      <c r="U63" s="110"/>
      <c r="V63" s="110"/>
      <c r="W63" s="110"/>
      <c r="X63" s="110"/>
    </row>
    <row r="64" spans="1:75" s="1" customFormat="1" ht="63.95" customHeight="1" x14ac:dyDescent="0.2">
      <c r="A64" s="34"/>
      <c r="C64" s="33"/>
      <c r="D64" s="201" t="s">
        <v>283</v>
      </c>
      <c r="E64" s="202"/>
      <c r="F64" s="203"/>
      <c r="G64" s="204"/>
      <c r="H64" s="205"/>
      <c r="I64" s="205"/>
      <c r="J64" s="205"/>
      <c r="K64" s="205"/>
      <c r="L64" s="205"/>
      <c r="M64" s="206"/>
      <c r="Q64" s="110"/>
      <c r="R64" s="110"/>
      <c r="S64" s="110"/>
      <c r="T64" s="110"/>
      <c r="U64" s="110"/>
      <c r="V64" s="110"/>
      <c r="W64" s="110"/>
      <c r="X64" s="110"/>
    </row>
    <row r="65" spans="1:75" s="116" customFormat="1" ht="15" customHeight="1" x14ac:dyDescent="0.2">
      <c r="A65" s="109"/>
      <c r="B65" s="109"/>
      <c r="C65" s="110"/>
      <c r="D65" s="111"/>
      <c r="E65" s="112"/>
      <c r="F65" s="112"/>
      <c r="G65" s="113"/>
      <c r="H65" s="110"/>
      <c r="I65" s="111"/>
      <c r="J65" s="114"/>
      <c r="K65" s="110"/>
      <c r="L65" s="111"/>
      <c r="M65" s="114"/>
      <c r="N65" s="115"/>
      <c r="O65" s="110"/>
      <c r="Q65" s="117"/>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row>
    <row r="66" spans="1:75" ht="15" customHeight="1" x14ac:dyDescent="0.2">
      <c r="A66" s="1"/>
      <c r="B66" s="6"/>
      <c r="C66" s="6"/>
      <c r="D66" s="6"/>
      <c r="E66" s="6"/>
      <c r="F66" s="6"/>
      <c r="G66" s="6"/>
      <c r="H66" s="6"/>
      <c r="I66" s="6"/>
      <c r="J66" s="6"/>
      <c r="K66" s="6"/>
      <c r="L66" s="6"/>
      <c r="M66" s="6"/>
      <c r="N66" s="105"/>
    </row>
    <row r="67" spans="1:75" ht="15" customHeight="1" x14ac:dyDescent="0.25">
      <c r="A67" s="1"/>
      <c r="B67" s="35">
        <v>4</v>
      </c>
      <c r="C67" s="199" t="s">
        <v>177</v>
      </c>
      <c r="D67" s="199"/>
      <c r="E67" s="199"/>
      <c r="F67" s="199"/>
      <c r="G67" s="199"/>
      <c r="H67" s="199"/>
      <c r="I67" s="199"/>
      <c r="J67" s="199"/>
      <c r="K67" s="199"/>
      <c r="L67" s="200"/>
      <c r="M67" s="200"/>
      <c r="N67" s="105"/>
    </row>
    <row r="68" spans="1:75" ht="15" customHeight="1" x14ac:dyDescent="0.2">
      <c r="A68" s="31"/>
      <c r="B68" s="31"/>
      <c r="C68" s="31"/>
      <c r="D68" s="31"/>
      <c r="E68" s="31"/>
      <c r="F68" s="31"/>
      <c r="G68" s="31"/>
      <c r="H68" s="31"/>
      <c r="I68" s="31"/>
      <c r="J68" s="31"/>
      <c r="K68" s="31"/>
      <c r="L68" s="31"/>
      <c r="M68" s="31"/>
      <c r="N68" s="105"/>
    </row>
    <row r="69" spans="1:75" ht="105" customHeight="1" x14ac:dyDescent="0.2">
      <c r="A69" s="77"/>
      <c r="B69" s="77"/>
      <c r="C69" s="191" t="s">
        <v>367</v>
      </c>
      <c r="D69" s="191"/>
      <c r="E69" s="191"/>
      <c r="F69" s="191"/>
      <c r="G69" s="191"/>
      <c r="H69" s="191"/>
      <c r="I69" s="191" t="s">
        <v>358</v>
      </c>
      <c r="J69" s="191"/>
      <c r="K69" s="191"/>
      <c r="L69" s="191"/>
      <c r="M69" s="191"/>
      <c r="N69" s="105"/>
    </row>
    <row r="70" spans="1:75" ht="116.25" customHeight="1" x14ac:dyDescent="0.2">
      <c r="A70" s="77"/>
      <c r="B70" s="77"/>
      <c r="C70" s="188" t="s">
        <v>365</v>
      </c>
      <c r="D70" s="188"/>
      <c r="E70" s="188"/>
      <c r="F70" s="188"/>
      <c r="G70" s="188"/>
      <c r="H70" s="188"/>
      <c r="I70" s="188"/>
      <c r="J70" s="188"/>
      <c r="K70" s="188"/>
      <c r="L70" s="188"/>
      <c r="M70" s="188"/>
      <c r="N70" s="105"/>
    </row>
    <row r="71" spans="1:75" ht="15" customHeight="1" x14ac:dyDescent="0.2">
      <c r="A71" s="77"/>
      <c r="B71" s="77"/>
      <c r="C71" s="138"/>
      <c r="D71" s="138"/>
      <c r="E71" s="138"/>
      <c r="F71" s="138"/>
      <c r="G71" s="138"/>
      <c r="H71" s="138"/>
      <c r="I71" s="138"/>
      <c r="J71" s="138"/>
      <c r="K71" s="138"/>
      <c r="L71" s="138"/>
      <c r="M71" s="138"/>
      <c r="N71" s="105"/>
    </row>
    <row r="72" spans="1:75" ht="15" customHeight="1" x14ac:dyDescent="0.2">
      <c r="A72" s="43"/>
      <c r="B72" s="22"/>
      <c r="C72" s="22"/>
      <c r="D72" s="22"/>
      <c r="E72" s="22"/>
      <c r="F72" s="181" t="s">
        <v>319</v>
      </c>
      <c r="G72" s="181"/>
      <c r="H72" s="181"/>
      <c r="I72" s="181"/>
      <c r="J72" s="180" t="str">
        <f>IF(ISBLANK(H15)," ",H15)</f>
        <v xml:space="preserve"> </v>
      </c>
      <c r="K72" s="180"/>
      <c r="L72" s="180"/>
      <c r="M72" s="180"/>
      <c r="N72" s="105"/>
    </row>
    <row r="73" spans="1:75" ht="15" customHeight="1" x14ac:dyDescent="0.2">
      <c r="A73" s="43"/>
      <c r="B73" s="22"/>
      <c r="C73" s="22"/>
      <c r="D73" s="22"/>
      <c r="E73" s="22"/>
      <c r="F73" s="182" t="s">
        <v>331</v>
      </c>
      <c r="G73" s="182"/>
      <c r="H73" s="182"/>
      <c r="I73" s="182"/>
      <c r="J73" s="186" t="str">
        <f>IF(ISBLANK(H19)," ",H19)</f>
        <v xml:space="preserve"> </v>
      </c>
      <c r="K73" s="187"/>
      <c r="L73" s="180" t="str">
        <f>IF(ISBLANK(H20)," ",H20)</f>
        <v xml:space="preserve"> </v>
      </c>
      <c r="M73" s="180"/>
      <c r="N73" s="105"/>
    </row>
    <row r="74" spans="1:75" x14ac:dyDescent="0.2">
      <c r="A74" s="43"/>
      <c r="B74" s="22"/>
      <c r="C74" s="22"/>
      <c r="D74" s="22"/>
      <c r="E74" s="22"/>
      <c r="F74" s="22"/>
      <c r="G74" s="22"/>
      <c r="H74" s="22"/>
      <c r="I74" s="22"/>
      <c r="J74" s="22"/>
      <c r="K74" s="22"/>
      <c r="L74" s="22"/>
      <c r="M74" s="22"/>
      <c r="N74" s="105"/>
    </row>
    <row r="75" spans="1:75" x14ac:dyDescent="0.2">
      <c r="A75" s="43"/>
      <c r="B75" s="22"/>
      <c r="C75" s="22"/>
      <c r="D75" s="22"/>
      <c r="E75" s="22"/>
      <c r="F75" s="22"/>
      <c r="G75" s="22"/>
      <c r="H75" s="22"/>
      <c r="I75" s="22"/>
      <c r="J75" s="22"/>
      <c r="K75" s="22"/>
      <c r="L75" s="22"/>
      <c r="M75" s="22"/>
      <c r="N75" s="105"/>
    </row>
    <row r="76" spans="1:75" x14ac:dyDescent="0.2">
      <c r="A76" s="43"/>
      <c r="B76" s="22"/>
      <c r="C76" s="22"/>
      <c r="D76" s="22"/>
      <c r="E76" s="22"/>
      <c r="F76" s="22"/>
      <c r="G76" s="22"/>
      <c r="H76" s="22"/>
      <c r="I76" s="22"/>
      <c r="J76" s="22"/>
      <c r="K76" s="22"/>
      <c r="L76" s="22"/>
      <c r="M76" s="22"/>
      <c r="N76" s="105"/>
    </row>
    <row r="77" spans="1:75" x14ac:dyDescent="0.2">
      <c r="A77" s="43"/>
      <c r="B77" s="22"/>
      <c r="C77" s="22"/>
      <c r="D77" s="22"/>
      <c r="E77" s="22"/>
      <c r="F77" s="22"/>
      <c r="G77" s="22"/>
      <c r="H77" s="22"/>
      <c r="I77" s="22"/>
      <c r="J77" s="22"/>
      <c r="K77" s="22"/>
      <c r="L77" s="22"/>
      <c r="M77" s="22"/>
      <c r="N77" s="105"/>
    </row>
    <row r="78" spans="1:75" ht="12.75" customHeight="1" x14ac:dyDescent="0.2">
      <c r="A78" s="43"/>
      <c r="B78" s="22"/>
      <c r="C78" s="22"/>
      <c r="D78" s="22"/>
      <c r="E78" s="22"/>
      <c r="F78" s="22"/>
      <c r="G78" s="22"/>
      <c r="H78" s="22"/>
      <c r="I78" s="22"/>
      <c r="J78" s="22"/>
      <c r="K78" s="22"/>
      <c r="L78" s="22"/>
      <c r="M78" s="22"/>
      <c r="N78" s="105"/>
    </row>
    <row r="79" spans="1:75" ht="13.5" thickBot="1" x14ac:dyDescent="0.25">
      <c r="A79" s="43"/>
      <c r="B79" s="43"/>
      <c r="C79" s="43"/>
      <c r="D79" s="43"/>
      <c r="E79" s="43"/>
      <c r="F79" s="177"/>
      <c r="G79" s="177"/>
      <c r="H79" s="177"/>
      <c r="I79" s="43"/>
      <c r="J79" s="44"/>
      <c r="K79" s="44"/>
      <c r="L79" s="44"/>
      <c r="M79" s="44"/>
      <c r="N79" s="105"/>
    </row>
    <row r="80" spans="1:75" ht="31.5" customHeight="1" x14ac:dyDescent="0.2">
      <c r="A80" s="43"/>
      <c r="B80" s="43"/>
      <c r="C80" s="43"/>
      <c r="D80" s="43"/>
      <c r="E80" s="43"/>
      <c r="F80" s="178" t="s">
        <v>204</v>
      </c>
      <c r="G80" s="178"/>
      <c r="H80" s="178"/>
      <c r="I80" s="43"/>
      <c r="J80" s="179" t="s">
        <v>347</v>
      </c>
      <c r="K80" s="179"/>
      <c r="L80" s="179"/>
      <c r="M80" s="179"/>
      <c r="N80" s="105"/>
    </row>
    <row r="81" spans="1:75" x14ac:dyDescent="0.2">
      <c r="A81" s="43"/>
      <c r="B81" s="43"/>
      <c r="C81" s="43"/>
      <c r="D81" s="43"/>
      <c r="E81" s="43"/>
      <c r="F81" s="43"/>
      <c r="G81" s="43"/>
      <c r="H81" s="45"/>
      <c r="I81" s="45"/>
      <c r="J81" s="45"/>
      <c r="K81" s="45"/>
      <c r="L81" s="43"/>
      <c r="M81" s="43"/>
    </row>
    <row r="82" spans="1:75" x14ac:dyDescent="0.2">
      <c r="A82" s="43"/>
      <c r="B82" s="43"/>
      <c r="C82" s="43"/>
      <c r="D82" s="43"/>
      <c r="E82" s="43"/>
      <c r="F82" s="43"/>
      <c r="G82" s="43"/>
      <c r="H82" s="43"/>
      <c r="I82" s="43"/>
      <c r="J82" s="43"/>
      <c r="K82" s="43"/>
      <c r="L82" s="43"/>
      <c r="M82" s="43"/>
    </row>
    <row r="83" spans="1:75" ht="96.75" customHeight="1" x14ac:dyDescent="0.2">
      <c r="A83" s="77"/>
      <c r="B83" s="77"/>
      <c r="C83" s="188" t="s">
        <v>346</v>
      </c>
      <c r="D83" s="188"/>
      <c r="E83" s="188"/>
      <c r="F83" s="188"/>
      <c r="G83" s="188"/>
      <c r="H83" s="188"/>
      <c r="I83" s="188"/>
      <c r="J83" s="188"/>
      <c r="K83" s="188"/>
      <c r="L83" s="188"/>
      <c r="M83" s="188"/>
      <c r="N83" s="105"/>
    </row>
    <row r="84" spans="1:75" ht="12" customHeight="1" x14ac:dyDescent="0.2">
      <c r="A84" s="43"/>
      <c r="B84" s="22"/>
      <c r="C84" s="22"/>
      <c r="D84" s="22"/>
      <c r="E84" s="22"/>
      <c r="F84" s="22"/>
      <c r="G84" s="22"/>
      <c r="H84" s="22"/>
      <c r="I84" s="22"/>
      <c r="J84" s="22"/>
      <c r="K84" s="22"/>
      <c r="L84" s="22"/>
      <c r="M84" s="22"/>
      <c r="N84" s="105"/>
    </row>
    <row r="85" spans="1:75" ht="15" customHeight="1" x14ac:dyDescent="0.2">
      <c r="A85" s="43"/>
      <c r="B85" s="22"/>
      <c r="C85" s="22"/>
      <c r="D85" s="22"/>
      <c r="E85" s="22"/>
      <c r="F85" s="181" t="s">
        <v>319</v>
      </c>
      <c r="G85" s="181"/>
      <c r="H85" s="181"/>
      <c r="I85" s="181"/>
      <c r="J85" s="180" t="str">
        <f>IF(ISBLANK(H15)," ",H15)</f>
        <v xml:space="preserve"> </v>
      </c>
      <c r="K85" s="180"/>
      <c r="L85" s="180"/>
      <c r="M85" s="180"/>
      <c r="N85" s="105"/>
    </row>
    <row r="86" spans="1:75" ht="15" customHeight="1" x14ac:dyDescent="0.2">
      <c r="A86" s="43"/>
      <c r="B86" s="22"/>
      <c r="C86" s="22"/>
      <c r="D86" s="22"/>
      <c r="E86" s="22"/>
      <c r="F86" s="182" t="s">
        <v>331</v>
      </c>
      <c r="G86" s="182"/>
      <c r="H86" s="182"/>
      <c r="I86" s="182"/>
      <c r="J86" s="186" t="str">
        <f>IF(ISBLANK(H19)," ",H19)</f>
        <v xml:space="preserve"> </v>
      </c>
      <c r="K86" s="187"/>
      <c r="L86" s="180" t="str">
        <f>IF(ISBLANK(H20)," ",H20)</f>
        <v xml:space="preserve"> </v>
      </c>
      <c r="M86" s="180"/>
      <c r="N86" s="105"/>
    </row>
    <row r="87" spans="1:75" ht="15" customHeight="1" x14ac:dyDescent="0.2">
      <c r="A87" s="43"/>
      <c r="B87" s="22"/>
      <c r="C87" s="22"/>
      <c r="D87" s="22"/>
      <c r="E87" s="22"/>
      <c r="F87" s="183" t="s">
        <v>315</v>
      </c>
      <c r="G87" s="184"/>
      <c r="H87" s="184"/>
      <c r="I87" s="185"/>
      <c r="J87" s="180" t="str">
        <f>IF(ISBLANK(G62)," ",G62)</f>
        <v xml:space="preserve"> </v>
      </c>
      <c r="K87" s="180"/>
      <c r="L87" s="180"/>
      <c r="M87" s="180"/>
      <c r="N87" s="105"/>
    </row>
    <row r="88" spans="1:75" ht="15" customHeight="1" x14ac:dyDescent="0.2">
      <c r="A88" s="43"/>
      <c r="B88" s="22"/>
      <c r="C88" s="22"/>
      <c r="D88" s="22"/>
      <c r="E88" s="22"/>
      <c r="F88" s="183" t="s">
        <v>318</v>
      </c>
      <c r="G88" s="184"/>
      <c r="H88" s="184"/>
      <c r="I88" s="185"/>
      <c r="J88" s="180" t="str">
        <f>IF(ISBLANK(G63)," ",G63)</f>
        <v xml:space="preserve"> </v>
      </c>
      <c r="K88" s="180"/>
      <c r="L88" s="180"/>
      <c r="M88" s="180"/>
      <c r="N88" s="105"/>
    </row>
    <row r="89" spans="1:75" s="116" customFormat="1" ht="15" customHeight="1" x14ac:dyDescent="0.2">
      <c r="A89" s="129"/>
      <c r="B89" s="130"/>
      <c r="C89" s="130"/>
      <c r="D89" s="130"/>
      <c r="E89" s="130"/>
      <c r="F89" s="131"/>
      <c r="G89" s="131"/>
      <c r="H89" s="131"/>
      <c r="I89" s="131"/>
      <c r="J89" s="132"/>
      <c r="K89" s="132"/>
      <c r="L89" s="132"/>
      <c r="M89" s="132"/>
      <c r="N89" s="133"/>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row>
    <row r="90" spans="1:75" s="116" customFormat="1" ht="15" customHeight="1" x14ac:dyDescent="0.2">
      <c r="A90" s="129"/>
      <c r="B90" s="130"/>
      <c r="C90" s="130"/>
      <c r="D90" s="130"/>
      <c r="E90" s="130"/>
      <c r="F90" s="131"/>
      <c r="G90" s="131"/>
      <c r="H90" s="131"/>
      <c r="I90" s="131"/>
      <c r="J90" s="132"/>
      <c r="K90" s="132"/>
      <c r="L90" s="132"/>
      <c r="M90" s="132"/>
      <c r="N90" s="133"/>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row>
    <row r="91" spans="1:75" s="116" customFormat="1" ht="15" customHeight="1" x14ac:dyDescent="0.2">
      <c r="A91" s="129"/>
      <c r="B91" s="130"/>
      <c r="C91" s="130"/>
      <c r="D91" s="130"/>
      <c r="E91" s="130"/>
      <c r="F91" s="131"/>
      <c r="G91" s="131"/>
      <c r="H91" s="131"/>
      <c r="I91" s="131"/>
      <c r="J91" s="132"/>
      <c r="K91" s="132"/>
      <c r="L91" s="132"/>
      <c r="M91" s="132"/>
      <c r="N91" s="133"/>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row>
    <row r="92" spans="1:75" ht="12.75" customHeight="1" x14ac:dyDescent="0.2">
      <c r="A92" s="43"/>
      <c r="B92" s="22"/>
      <c r="C92" s="22"/>
      <c r="D92" s="22"/>
      <c r="E92" s="22"/>
      <c r="F92" s="22"/>
      <c r="G92" s="22"/>
      <c r="H92" s="22"/>
      <c r="I92" s="22"/>
      <c r="J92" s="22"/>
      <c r="K92" s="22"/>
      <c r="L92" s="22"/>
      <c r="M92" s="22"/>
      <c r="N92" s="105"/>
    </row>
    <row r="93" spans="1:75" ht="13.5" thickBot="1" x14ac:dyDescent="0.25">
      <c r="A93" s="43"/>
      <c r="B93" s="43"/>
      <c r="C93" s="43"/>
      <c r="D93" s="43"/>
      <c r="E93" s="43"/>
      <c r="F93" s="177"/>
      <c r="G93" s="177"/>
      <c r="H93" s="177"/>
      <c r="I93" s="43"/>
      <c r="J93" s="44"/>
      <c r="K93" s="44"/>
      <c r="L93" s="44"/>
      <c r="M93" s="44"/>
      <c r="N93" s="105"/>
    </row>
    <row r="94" spans="1:75" ht="31.5" customHeight="1" x14ac:dyDescent="0.2">
      <c r="A94" s="43"/>
      <c r="B94" s="43"/>
      <c r="C94" s="43"/>
      <c r="D94" s="43"/>
      <c r="E94" s="43"/>
      <c r="F94" s="178" t="s">
        <v>204</v>
      </c>
      <c r="G94" s="178"/>
      <c r="H94" s="178"/>
      <c r="I94" s="43"/>
      <c r="J94" s="179" t="s">
        <v>347</v>
      </c>
      <c r="K94" s="179"/>
      <c r="L94" s="179"/>
      <c r="M94" s="179"/>
      <c r="N94" s="105"/>
    </row>
  </sheetData>
  <sheetProtection password="CC6B" sheet="1" selectLockedCells="1"/>
  <protectedRanges>
    <protectedRange sqref="C23:F23" name="Bereich1_1_1"/>
    <protectedRange sqref="G27:K28 D65:F65 M29:M31 G61:K64 D42:D43 D35:F41 H29:I31 D31:D34 J31 J29:K30 G15:G18 H32:K32 E32:F34 E42:F47 L54:M54 G48:M49 D50:D51 G50:H51 C44:C54 G53:K55 G52:M52 D56:F57" name="Bereich1_1"/>
  </protectedRanges>
  <dataConsolidate/>
  <customSheetViews>
    <customSheetView guid="{19704589-CECA-4D8E-ADED-12A2E850E203}" showGridLines="0">
      <selection activeCell="G35" sqref="G35:M35"/>
      <rowBreaks count="1" manualBreakCount="1">
        <brk id="31"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96">
    <mergeCell ref="J1:M1"/>
    <mergeCell ref="C8:M8"/>
    <mergeCell ref="C12:K12"/>
    <mergeCell ref="L12:M12"/>
    <mergeCell ref="J29:K30"/>
    <mergeCell ref="D15:G15"/>
    <mergeCell ref="D16:G16"/>
    <mergeCell ref="C14:M14"/>
    <mergeCell ref="D18:G18"/>
    <mergeCell ref="H15:M15"/>
    <mergeCell ref="H16:M16"/>
    <mergeCell ref="H18:M18"/>
    <mergeCell ref="C5:M5"/>
    <mergeCell ref="D29:G30"/>
    <mergeCell ref="H29:I30"/>
    <mergeCell ref="C28:M28"/>
    <mergeCell ref="B4:M4"/>
    <mergeCell ref="D6:M6"/>
    <mergeCell ref="C25:K25"/>
    <mergeCell ref="C46:M46"/>
    <mergeCell ref="D17:G17"/>
    <mergeCell ref="H17:M17"/>
    <mergeCell ref="C24:K24"/>
    <mergeCell ref="L24:M24"/>
    <mergeCell ref="D21:G21"/>
    <mergeCell ref="H21:M21"/>
    <mergeCell ref="C44:M44"/>
    <mergeCell ref="D19:G19"/>
    <mergeCell ref="D20:G20"/>
    <mergeCell ref="H19:M19"/>
    <mergeCell ref="H20:M20"/>
    <mergeCell ref="L25:M25"/>
    <mergeCell ref="C23:M23"/>
    <mergeCell ref="L29:M30"/>
    <mergeCell ref="F80:H80"/>
    <mergeCell ref="J80:M80"/>
    <mergeCell ref="D55:F55"/>
    <mergeCell ref="G55:M55"/>
    <mergeCell ref="D53:K53"/>
    <mergeCell ref="C58:K58"/>
    <mergeCell ref="L58:M58"/>
    <mergeCell ref="G62:M62"/>
    <mergeCell ref="G63:M63"/>
    <mergeCell ref="L31:M32"/>
    <mergeCell ref="L33:M33"/>
    <mergeCell ref="L34:M34"/>
    <mergeCell ref="E31:F31"/>
    <mergeCell ref="L40:M40"/>
    <mergeCell ref="F79:H79"/>
    <mergeCell ref="D51:O51"/>
    <mergeCell ref="G49:M49"/>
    <mergeCell ref="D49:F49"/>
    <mergeCell ref="C27:M27"/>
    <mergeCell ref="L42:M42"/>
    <mergeCell ref="L35:M35"/>
    <mergeCell ref="L36:M36"/>
    <mergeCell ref="L37:M37"/>
    <mergeCell ref="L38:M38"/>
    <mergeCell ref="L39:M39"/>
    <mergeCell ref="D48:L48"/>
    <mergeCell ref="F73:I73"/>
    <mergeCell ref="J73:K73"/>
    <mergeCell ref="I69:M69"/>
    <mergeCell ref="D54:L54"/>
    <mergeCell ref="D61:F61"/>
    <mergeCell ref="G61:M61"/>
    <mergeCell ref="L73:M73"/>
    <mergeCell ref="C60:M60"/>
    <mergeCell ref="J31:K32"/>
    <mergeCell ref="C70:M70"/>
    <mergeCell ref="C69:H69"/>
    <mergeCell ref="C67:K67"/>
    <mergeCell ref="L67:M67"/>
    <mergeCell ref="D64:F64"/>
    <mergeCell ref="G64:M64"/>
    <mergeCell ref="D62:F62"/>
    <mergeCell ref="D63:F63"/>
    <mergeCell ref="F72:I72"/>
    <mergeCell ref="J72:M72"/>
    <mergeCell ref="L41:M41"/>
    <mergeCell ref="C10:M10"/>
    <mergeCell ref="F93:H93"/>
    <mergeCell ref="F94:H94"/>
    <mergeCell ref="J94:M94"/>
    <mergeCell ref="J85:M85"/>
    <mergeCell ref="J87:M87"/>
    <mergeCell ref="J88:M88"/>
    <mergeCell ref="F85:I85"/>
    <mergeCell ref="F86:I86"/>
    <mergeCell ref="F88:I88"/>
    <mergeCell ref="F87:I87"/>
    <mergeCell ref="J86:K86"/>
    <mergeCell ref="L86:M86"/>
    <mergeCell ref="C83:M83"/>
    <mergeCell ref="H31:I31"/>
    <mergeCell ref="C45:M45"/>
  </mergeCells>
  <conditionalFormatting sqref="D36 D37:F38 E35:F38 I37:I38 H33:H38">
    <cfRule type="expression" dxfId="492" priority="167" stopIfTrue="1">
      <formula>$AA35=TRUE</formula>
    </cfRule>
    <cfRule type="expression" dxfId="491" priority="168" stopIfTrue="1">
      <formula>$W35=1</formula>
    </cfRule>
  </conditionalFormatting>
  <conditionalFormatting sqref="D36 D37:F38 E35:F38 I37:I38 H33:H38">
    <cfRule type="expression" dxfId="490" priority="165" stopIfTrue="1">
      <formula>$AA35=TRUE</formula>
    </cfRule>
    <cfRule type="expression" dxfId="489" priority="166" stopIfTrue="1">
      <formula>$W35=2</formula>
    </cfRule>
  </conditionalFormatting>
  <conditionalFormatting sqref="L65 I65 D65:G65 I57 L57 D57:G57 D34:F36 D37:D43 D38:F43 G43:H43 H33:I42">
    <cfRule type="expression" dxfId="488" priority="163" stopIfTrue="1">
      <formula>#REF!=TRUE</formula>
    </cfRule>
    <cfRule type="expression" dxfId="487" priority="164" stopIfTrue="1">
      <formula>#REF!=1</formula>
    </cfRule>
  </conditionalFormatting>
  <conditionalFormatting sqref="D65:G65 D57:G57 D34:F36 D37:D43 D38:F43 G43:H43 H33:I42">
    <cfRule type="expression" dxfId="486" priority="161" stopIfTrue="1">
      <formula>#REF!=TRUE</formula>
    </cfRule>
    <cfRule type="expression" dxfId="485" priority="162" stopIfTrue="1">
      <formula>#REF!=2</formula>
    </cfRule>
  </conditionalFormatting>
  <conditionalFormatting sqref="L65 E39:F39 I39 H33:I37 H39:H41">
    <cfRule type="expression" dxfId="484" priority="243" stopIfTrue="1">
      <formula>$AA36=TRUE</formula>
    </cfRule>
    <cfRule type="expression" dxfId="483" priority="244" stopIfTrue="1">
      <formula>$W36=1</formula>
    </cfRule>
  </conditionalFormatting>
  <conditionalFormatting sqref="I38">
    <cfRule type="expression" dxfId="482" priority="79" stopIfTrue="1">
      <formula>$AA40=TRUE</formula>
    </cfRule>
    <cfRule type="expression" dxfId="481" priority="80" stopIfTrue="1">
      <formula>$W40=1</formula>
    </cfRule>
  </conditionalFormatting>
  <conditionalFormatting sqref="I38">
    <cfRule type="expression" dxfId="480" priority="77" stopIfTrue="1">
      <formula>$AA40=TRUE</formula>
    </cfRule>
    <cfRule type="expression" dxfId="479" priority="78" stopIfTrue="1">
      <formula>$W40=2</formula>
    </cfRule>
  </conditionalFormatting>
  <conditionalFormatting sqref="I38">
    <cfRule type="expression" dxfId="478" priority="73" stopIfTrue="1">
      <formula>$AA40=TRUE</formula>
    </cfRule>
    <cfRule type="expression" dxfId="477" priority="74" stopIfTrue="1">
      <formula>$W40=2</formula>
    </cfRule>
  </conditionalFormatting>
  <conditionalFormatting sqref="H40:I41">
    <cfRule type="expression" dxfId="476" priority="59" stopIfTrue="1">
      <formula>$AA55=TRUE</formula>
    </cfRule>
    <cfRule type="expression" dxfId="475" priority="60" stopIfTrue="1">
      <formula>$W55=1</formula>
    </cfRule>
  </conditionalFormatting>
  <conditionalFormatting sqref="H40:I41">
    <cfRule type="expression" dxfId="474" priority="57" stopIfTrue="1">
      <formula>$AA55=TRUE</formula>
    </cfRule>
    <cfRule type="expression" dxfId="473" priority="58" stopIfTrue="1">
      <formula>$W55=2</formula>
    </cfRule>
  </conditionalFormatting>
  <conditionalFormatting sqref="L57 H40:I41 D39:F41 H40:H42">
    <cfRule type="expression" dxfId="472" priority="277" stopIfTrue="1">
      <formula>#REF!=TRUE</formula>
    </cfRule>
    <cfRule type="expression" dxfId="471" priority="278" stopIfTrue="1">
      <formula>#REF!=1</formula>
    </cfRule>
  </conditionalFormatting>
  <conditionalFormatting sqref="H40:I41 D39:F41 H40:H42">
    <cfRule type="expression" dxfId="470" priority="301" stopIfTrue="1">
      <formula>#REF!=TRUE</formula>
    </cfRule>
    <cfRule type="expression" dxfId="469" priority="302" stopIfTrue="1">
      <formula>#REF!=2</formula>
    </cfRule>
  </conditionalFormatting>
  <conditionalFormatting sqref="H42:I42">
    <cfRule type="expression" dxfId="468" priority="349" stopIfTrue="1">
      <formula>$AA58=TRUE</formula>
    </cfRule>
    <cfRule type="expression" dxfId="467" priority="350" stopIfTrue="1">
      <formula>$W58=1</formula>
    </cfRule>
  </conditionalFormatting>
  <conditionalFormatting sqref="H42:I42">
    <cfRule type="expression" dxfId="466" priority="353" stopIfTrue="1">
      <formula>$AA58=TRUE</formula>
    </cfRule>
    <cfRule type="expression" dxfId="465" priority="354" stopIfTrue="1">
      <formula>$W58=2</formula>
    </cfRule>
  </conditionalFormatting>
  <conditionalFormatting sqref="D33:F33 E34:F35">
    <cfRule type="expression" dxfId="464" priority="355" stopIfTrue="1">
      <formula>$AA36=TRUE</formula>
    </cfRule>
    <cfRule type="expression" dxfId="463" priority="356" stopIfTrue="1">
      <formula>$W36=1</formula>
    </cfRule>
  </conditionalFormatting>
  <conditionalFormatting sqref="D33:F33 F33:F35 E34:F35 E39:F39 I39 H33:I37 H39:H41">
    <cfRule type="expression" dxfId="462" priority="363" stopIfTrue="1">
      <formula>$AA36=TRUE</formula>
    </cfRule>
    <cfRule type="expression" dxfId="461" priority="364" stopIfTrue="1">
      <formula>$W36=2</formula>
    </cfRule>
  </conditionalFormatting>
  <conditionalFormatting sqref="I42">
    <cfRule type="expression" dxfId="460" priority="39" stopIfTrue="1">
      <formula>$AA53=TRUE</formula>
    </cfRule>
    <cfRule type="expression" dxfId="459" priority="40" stopIfTrue="1">
      <formula>$W53=1</formula>
    </cfRule>
  </conditionalFormatting>
  <conditionalFormatting sqref="I42">
    <cfRule type="expression" dxfId="458" priority="37" stopIfTrue="1">
      <formula>$AA53=TRUE</formula>
    </cfRule>
    <cfRule type="expression" dxfId="457" priority="38" stopIfTrue="1">
      <formula>$W53=2</formula>
    </cfRule>
  </conditionalFormatting>
  <conditionalFormatting sqref="H42">
    <cfRule type="expression" dxfId="456" priority="27" stopIfTrue="1">
      <formula>$AA53=TRUE</formula>
    </cfRule>
    <cfRule type="expression" dxfId="455" priority="28" stopIfTrue="1">
      <formula>$W53=1</formula>
    </cfRule>
  </conditionalFormatting>
  <conditionalFormatting sqref="H42">
    <cfRule type="expression" dxfId="454" priority="25" stopIfTrue="1">
      <formula>$AA53=TRUE</formula>
    </cfRule>
    <cfRule type="expression" dxfId="453" priority="26" stopIfTrue="1">
      <formula>$W53=2</formula>
    </cfRule>
  </conditionalFormatting>
  <conditionalFormatting sqref="I40:I41">
    <cfRule type="expression" dxfId="452" priority="23" stopIfTrue="1">
      <formula>$AA43=TRUE</formula>
    </cfRule>
    <cfRule type="expression" dxfId="451" priority="24" stopIfTrue="1">
      <formula>$W43=1</formula>
    </cfRule>
  </conditionalFormatting>
  <conditionalFormatting sqref="I40:I41">
    <cfRule type="expression" dxfId="450" priority="21" stopIfTrue="1">
      <formula>$AA43=TRUE</formula>
    </cfRule>
    <cfRule type="expression" dxfId="449" priority="22" stopIfTrue="1">
      <formula>$W43=2</formula>
    </cfRule>
  </conditionalFormatting>
  <conditionalFormatting sqref="H40:H41">
    <cfRule type="expression" dxfId="448" priority="11" stopIfTrue="1">
      <formula>$AA55=TRUE</formula>
    </cfRule>
    <cfRule type="expression" dxfId="447" priority="12" stopIfTrue="1">
      <formula>$W55=1</formula>
    </cfRule>
  </conditionalFormatting>
  <conditionalFormatting sqref="H40:H41">
    <cfRule type="expression" dxfId="446" priority="9" stopIfTrue="1">
      <formula>$AA55=TRUE</formula>
    </cfRule>
    <cfRule type="expression" dxfId="445" priority="10" stopIfTrue="1">
      <formula>$W55=2</formula>
    </cfRule>
  </conditionalFormatting>
  <conditionalFormatting sqref="H38:I41">
    <cfRule type="expression" dxfId="444" priority="626" stopIfTrue="1">
      <formula>$AA42=TRUE</formula>
    </cfRule>
    <cfRule type="expression" dxfId="443" priority="627" stopIfTrue="1">
      <formula>$W42=1</formula>
    </cfRule>
  </conditionalFormatting>
  <conditionalFormatting sqref="H38:I41">
    <cfRule type="expression" dxfId="442" priority="630" stopIfTrue="1">
      <formula>$AA42=TRUE</formula>
    </cfRule>
    <cfRule type="expression" dxfId="441" priority="631" stopIfTrue="1">
      <formula>$W42=2</formula>
    </cfRule>
  </conditionalFormatting>
  <dataValidations xWindow="961" yWindow="521" count="6">
    <dataValidation type="list" allowBlank="1" showInputMessage="1" showErrorMessage="1" sqref="I65 I57">
      <formula1>$Q$61:$Q$62</formula1>
    </dataValidation>
    <dataValidation type="list" allowBlank="1" showInputMessage="1" showErrorMessage="1" sqref="L65 L57">
      <formula1>fremd</formula1>
    </dataValidation>
    <dataValidation type="list" allowBlank="1" showInputMessage="1" showErrorMessage="1" sqref="M54">
      <formula1>$Q$42:$Q$52</formula1>
    </dataValidation>
    <dataValidation type="list" allowBlank="1" showInputMessage="1" showErrorMessage="1" sqref="G61:M61">
      <formula1>$Q$60:$Q$62</formula1>
    </dataValidation>
    <dataValidation type="list" allowBlank="1" showInputMessage="1" showErrorMessage="1" sqref="H17:M17">
      <formula1>$Q$16:$Q$18</formula1>
    </dataValidation>
    <dataValidation type="list" allowBlank="1" showInputMessage="1" showErrorMessage="1" sqref="M48">
      <formula1>Auswahlfeld</formula1>
    </dataValidation>
  </dataValidations>
  <pageMargins left="0.62992125984251968" right="0.23622047244094491" top="0.55118110236220474" bottom="0.55118110236220474" header="0.31496062992125984" footer="0.31496062992125984"/>
  <pageSetup paperSize="9" scale="66" fitToHeight="2" orientation="portrait" r:id="rId2"/>
  <rowBreaks count="2" manualBreakCount="2">
    <brk id="23" max="13" man="1"/>
    <brk id="65" max="13" man="1"/>
  </rowBreaks>
  <colBreaks count="1" manualBreakCount="1">
    <brk id="13" max="93" man="1"/>
  </colBreaks>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P27"/>
  <sheetViews>
    <sheetView showGridLines="0" zoomScaleNormal="100" workbookViewId="0">
      <selection activeCell="C29" sqref="C29:M29"/>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2:13" s="1" customFormat="1" x14ac:dyDescent="0.2"/>
    <row r="2" spans="2:13" s="1" customFormat="1" ht="25.5" customHeight="1" x14ac:dyDescent="0.2">
      <c r="B2" s="229" t="s">
        <v>290</v>
      </c>
      <c r="C2" s="229"/>
      <c r="D2" s="229"/>
      <c r="E2" s="229"/>
      <c r="F2" s="229"/>
      <c r="G2" s="229"/>
      <c r="H2" s="229"/>
      <c r="I2" s="281" t="str">
        <f>IF(ISBLANK('Gesuch nonEHS_CHA 2.VP_d'!$G$15)," ",'Gesuch nonEHS_CHA 2.VP_d'!$G$15)</f>
        <v xml:space="preserve"> </v>
      </c>
      <c r="J2" s="282"/>
      <c r="K2" s="282"/>
      <c r="L2" s="282"/>
      <c r="M2" s="283"/>
    </row>
    <row r="3" spans="2:13" s="1" customFormat="1" x14ac:dyDescent="0.2">
      <c r="B3" s="6"/>
      <c r="C3" s="6"/>
      <c r="D3" s="6"/>
      <c r="E3" s="6"/>
      <c r="F3" s="6"/>
      <c r="G3" s="6"/>
      <c r="H3" s="6"/>
      <c r="I3" s="6"/>
      <c r="J3" s="6"/>
      <c r="K3" s="6"/>
      <c r="L3" s="6"/>
      <c r="M3" s="6"/>
    </row>
    <row r="4" spans="2:13" s="1" customFormat="1" ht="15.75" x14ac:dyDescent="0.25">
      <c r="B4" s="35">
        <v>7</v>
      </c>
      <c r="C4" s="199" t="s">
        <v>177</v>
      </c>
      <c r="D4" s="199"/>
      <c r="E4" s="199"/>
      <c r="F4" s="199"/>
      <c r="G4" s="199"/>
      <c r="H4" s="199"/>
      <c r="I4" s="199"/>
      <c r="J4" s="199"/>
      <c r="K4" s="199"/>
      <c r="L4" s="200"/>
      <c r="M4" s="200"/>
    </row>
    <row r="5" spans="2:13" s="31" customFormat="1" x14ac:dyDescent="0.2"/>
    <row r="6" spans="2:13" s="31" customFormat="1" ht="150.75" customHeight="1" x14ac:dyDescent="0.2">
      <c r="C6" s="284" t="s">
        <v>304</v>
      </c>
      <c r="D6" s="284"/>
      <c r="E6" s="284"/>
      <c r="F6" s="284"/>
      <c r="G6" s="284"/>
      <c r="H6" s="284"/>
      <c r="I6" s="284"/>
      <c r="J6" s="284"/>
      <c r="K6" s="284"/>
      <c r="L6" s="284"/>
      <c r="M6" s="284"/>
    </row>
    <row r="7" spans="2:13" s="43" customFormat="1" ht="12.75" customHeight="1" x14ac:dyDescent="0.2">
      <c r="F7" s="476" t="s">
        <v>291</v>
      </c>
      <c r="G7" s="476"/>
      <c r="H7" s="476"/>
      <c r="I7" s="477"/>
      <c r="J7" s="475" t="str">
        <f>IF(ISBLANK('Gesuch nonEHS_CHA 2.VP_d'!$G$15),"",'Gesuch nonEHS_CHA 2.VP_d'!$G$15)</f>
        <v/>
      </c>
      <c r="K7" s="475"/>
      <c r="L7" s="475"/>
      <c r="M7" s="475"/>
    </row>
    <row r="8" spans="2:13" s="43" customFormat="1" ht="12.75" customHeight="1" x14ac:dyDescent="0.2">
      <c r="F8" s="478" t="s">
        <v>292</v>
      </c>
      <c r="G8" s="478"/>
      <c r="H8" s="478"/>
      <c r="I8" s="479"/>
      <c r="J8" s="475" t="str">
        <f>IF(ISBLANK('Gesuch nonEHS_CHA 2.VP_d'!G19),"",'Gesuch nonEHS_CHA 2.VP_d'!G19)</f>
        <v/>
      </c>
      <c r="K8" s="475"/>
      <c r="L8" s="475" t="str">
        <f>IF(ISBLANK('Gesuch nonEHS_CHA 2.VP_d'!G20),"",'Gesuch nonEHS_CHA 2.VP_d'!G20)</f>
        <v/>
      </c>
      <c r="M8" s="475"/>
    </row>
    <row r="9" spans="2:13" s="43" customFormat="1" x14ac:dyDescent="0.2"/>
    <row r="10" spans="2:13" s="43" customFormat="1" x14ac:dyDescent="0.2"/>
    <row r="11" spans="2:13" s="43" customFormat="1" x14ac:dyDescent="0.2"/>
    <row r="12" spans="2:13" s="43" customFormat="1" x14ac:dyDescent="0.2"/>
    <row r="13" spans="2:13" s="43" customFormat="1" ht="13.5" thickBot="1" x14ac:dyDescent="0.25">
      <c r="F13" s="480"/>
      <c r="G13" s="481"/>
      <c r="H13" s="481"/>
      <c r="J13" s="44"/>
      <c r="K13" s="44"/>
      <c r="L13" s="44"/>
      <c r="M13" s="44"/>
    </row>
    <row r="14" spans="2:13" s="43" customFormat="1" ht="12.75" customHeight="1" x14ac:dyDescent="0.2">
      <c r="F14" s="178" t="s">
        <v>204</v>
      </c>
      <c r="G14" s="178"/>
      <c r="H14" s="178"/>
      <c r="J14" s="474" t="s">
        <v>293</v>
      </c>
      <c r="K14" s="474"/>
      <c r="L14" s="474"/>
      <c r="M14" s="474"/>
    </row>
    <row r="15" spans="2:13" s="43" customFormat="1" x14ac:dyDescent="0.2">
      <c r="H15" s="45"/>
      <c r="I15" s="45"/>
      <c r="J15" s="45"/>
      <c r="K15" s="45"/>
    </row>
    <row r="16" spans="2:13" s="43" customFormat="1" x14ac:dyDescent="0.2"/>
    <row r="17" spans="4:16" s="31" customFormat="1" ht="54.75" customHeight="1" x14ac:dyDescent="0.2">
      <c r="F17" s="284" t="s">
        <v>280</v>
      </c>
      <c r="G17" s="284"/>
      <c r="H17" s="284"/>
      <c r="I17" s="284"/>
      <c r="J17" s="284"/>
      <c r="K17" s="284"/>
      <c r="L17" s="284"/>
      <c r="M17" s="284"/>
      <c r="N17" s="40"/>
      <c r="O17" s="40"/>
      <c r="P17" s="40"/>
    </row>
    <row r="18" spans="4:16" x14ac:dyDescent="0.2">
      <c r="D18" s="80" t="s">
        <v>261</v>
      </c>
      <c r="E18" s="471"/>
      <c r="F18" s="472"/>
      <c r="G18" s="472"/>
      <c r="H18" s="472"/>
      <c r="I18" s="472"/>
      <c r="J18" s="472"/>
      <c r="K18" s="472"/>
      <c r="L18" s="472"/>
      <c r="M18" s="473"/>
    </row>
    <row r="19" spans="4:16" x14ac:dyDescent="0.2">
      <c r="D19" s="80" t="s">
        <v>262</v>
      </c>
      <c r="E19" s="471"/>
      <c r="F19" s="472"/>
      <c r="G19" s="472"/>
      <c r="H19" s="472"/>
      <c r="I19" s="472"/>
      <c r="J19" s="472"/>
      <c r="K19" s="472"/>
      <c r="L19" s="472"/>
      <c r="M19" s="473"/>
    </row>
    <row r="20" spans="4:16" x14ac:dyDescent="0.2">
      <c r="D20" s="80" t="s">
        <v>263</v>
      </c>
      <c r="E20" s="471"/>
      <c r="F20" s="472"/>
      <c r="G20" s="472"/>
      <c r="H20" s="472"/>
      <c r="I20" s="472"/>
      <c r="J20" s="472"/>
      <c r="K20" s="472"/>
      <c r="L20" s="472"/>
      <c r="M20" s="473"/>
    </row>
    <row r="21" spans="4:16" x14ac:dyDescent="0.2">
      <c r="D21" s="80" t="s">
        <v>264</v>
      </c>
      <c r="E21" s="471"/>
      <c r="F21" s="472"/>
      <c r="G21" s="472"/>
      <c r="H21" s="472"/>
      <c r="I21" s="472"/>
      <c r="J21" s="472"/>
      <c r="K21" s="472"/>
      <c r="L21" s="472"/>
      <c r="M21" s="473"/>
    </row>
    <row r="22" spans="4:16" x14ac:dyDescent="0.2">
      <c r="D22" s="80" t="s">
        <v>265</v>
      </c>
      <c r="E22" s="471"/>
      <c r="F22" s="472"/>
      <c r="G22" s="472"/>
      <c r="H22" s="472"/>
      <c r="I22" s="472"/>
      <c r="J22" s="472"/>
      <c r="K22" s="472"/>
      <c r="L22" s="472"/>
      <c r="M22" s="473"/>
    </row>
    <row r="23" spans="4:16" x14ac:dyDescent="0.2">
      <c r="D23" s="80" t="s">
        <v>266</v>
      </c>
      <c r="E23" s="471"/>
      <c r="F23" s="472"/>
      <c r="G23" s="472"/>
      <c r="H23" s="472"/>
      <c r="I23" s="472"/>
      <c r="J23" s="472"/>
      <c r="K23" s="472"/>
      <c r="L23" s="472"/>
      <c r="M23" s="473"/>
    </row>
    <row r="24" spans="4:16" x14ac:dyDescent="0.2">
      <c r="D24" s="80" t="s">
        <v>267</v>
      </c>
      <c r="E24" s="471"/>
      <c r="F24" s="472"/>
      <c r="G24" s="472"/>
      <c r="H24" s="472"/>
      <c r="I24" s="472"/>
      <c r="J24" s="472"/>
      <c r="K24" s="472"/>
      <c r="L24" s="472"/>
      <c r="M24" s="473"/>
    </row>
    <row r="25" spans="4:16" x14ac:dyDescent="0.2">
      <c r="D25" s="80" t="s">
        <v>268</v>
      </c>
      <c r="E25" s="471"/>
      <c r="F25" s="472"/>
      <c r="G25" s="472"/>
      <c r="H25" s="472"/>
      <c r="I25" s="472"/>
      <c r="J25" s="472"/>
      <c r="K25" s="472"/>
      <c r="L25" s="472"/>
      <c r="M25" s="473"/>
    </row>
    <row r="26" spans="4:16" x14ac:dyDescent="0.2">
      <c r="D26" s="80" t="s">
        <v>269</v>
      </c>
      <c r="E26" s="471"/>
      <c r="F26" s="472"/>
      <c r="G26" s="472"/>
      <c r="H26" s="472"/>
      <c r="I26" s="472"/>
      <c r="J26" s="472"/>
      <c r="K26" s="472"/>
      <c r="L26" s="472"/>
      <c r="M26" s="473"/>
    </row>
    <row r="27" spans="4:16" x14ac:dyDescent="0.2">
      <c r="D27" s="80" t="s">
        <v>270</v>
      </c>
      <c r="E27" s="471"/>
      <c r="F27" s="472"/>
      <c r="G27" s="472"/>
      <c r="H27" s="472"/>
      <c r="I27" s="472"/>
      <c r="J27" s="472"/>
      <c r="K27" s="472"/>
      <c r="L27" s="472"/>
      <c r="M27" s="473"/>
    </row>
  </sheetData>
  <sheetProtection selectLockedCells="1"/>
  <customSheetViews>
    <customSheetView guid="{19704589-CECA-4D8E-ADED-12A2E850E203}" showPageBreaks="1" showGridLines="0" printArea="1" topLeftCell="A9">
      <selection activeCell="E29" sqref="E29:M38"/>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24">
    <mergeCell ref="E24:M24"/>
    <mergeCell ref="E25:M25"/>
    <mergeCell ref="E26:M26"/>
    <mergeCell ref="E27:M27"/>
    <mergeCell ref="E19:M19"/>
    <mergeCell ref="E20:M20"/>
    <mergeCell ref="E21:M21"/>
    <mergeCell ref="E22:M22"/>
    <mergeCell ref="E23:M23"/>
    <mergeCell ref="E18:M18"/>
    <mergeCell ref="F17:M17"/>
    <mergeCell ref="B2:H2"/>
    <mergeCell ref="I2:M2"/>
    <mergeCell ref="C4:K4"/>
    <mergeCell ref="L4:M4"/>
    <mergeCell ref="C6:M6"/>
    <mergeCell ref="J14:M14"/>
    <mergeCell ref="J7:M7"/>
    <mergeCell ref="F7:I7"/>
    <mergeCell ref="F8:I8"/>
    <mergeCell ref="J8:K8"/>
    <mergeCell ref="L8:M8"/>
    <mergeCell ref="F13:H13"/>
    <mergeCell ref="F14:H14"/>
  </mergeCell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CA75"/>
  <sheetViews>
    <sheetView showGridLines="0" topLeftCell="A13" zoomScaleNormal="100" workbookViewId="0">
      <selection activeCell="E34" sqref="E34:F35"/>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1:79" s="1" customFormat="1" x14ac:dyDescent="0.2"/>
    <row r="2" spans="1:79" s="1" customFormat="1" ht="25.5" customHeight="1" x14ac:dyDescent="0.2">
      <c r="B2" s="229" t="s">
        <v>178</v>
      </c>
      <c r="C2" s="229"/>
      <c r="D2" s="229"/>
      <c r="E2" s="229"/>
      <c r="F2" s="229"/>
      <c r="G2" s="229"/>
      <c r="H2" s="229"/>
      <c r="I2" s="281" t="str">
        <f>IF(ISBLANK('Gesuch nonEHS_CHA 2.VP_d'!$G$15)," ",'Gesuch nonEHS_CHA 2.VP_d'!$G$15)</f>
        <v xml:space="preserve"> </v>
      </c>
      <c r="J2" s="282"/>
      <c r="K2" s="282"/>
      <c r="L2" s="282"/>
      <c r="M2" s="283"/>
    </row>
    <row r="3" spans="1:79" s="1" customFormat="1" x14ac:dyDescent="0.2">
      <c r="B3" s="6"/>
      <c r="C3" s="6"/>
      <c r="D3" s="6"/>
      <c r="E3" s="6"/>
      <c r="F3" s="6"/>
      <c r="G3" s="6"/>
      <c r="H3" s="6"/>
      <c r="I3" s="6"/>
      <c r="J3" s="6"/>
      <c r="K3" s="6"/>
      <c r="L3" s="6"/>
      <c r="M3" s="6"/>
    </row>
    <row r="4" spans="1:79" s="1" customFormat="1" ht="15.75" x14ac:dyDescent="0.25">
      <c r="B4" s="35">
        <v>10</v>
      </c>
      <c r="C4" s="199" t="s">
        <v>157</v>
      </c>
      <c r="D4" s="199"/>
      <c r="E4" s="199"/>
      <c r="F4" s="199"/>
      <c r="G4" s="199"/>
      <c r="H4" s="199"/>
      <c r="I4" s="199"/>
      <c r="J4" s="199"/>
      <c r="K4" s="199"/>
      <c r="L4" s="200" t="e">
        <f>IF(ISBLANK(#REF!),"",IF(#REF!="ja","relevant",IF(#REF!="nein","nicht relevant","")))</f>
        <v>#REF!</v>
      </c>
      <c r="M4" s="200"/>
    </row>
    <row r="5" spans="1:79" s="31" customFormat="1" x14ac:dyDescent="0.2">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row>
    <row r="6" spans="1:79" s="31" customFormat="1" ht="50.25" customHeight="1" x14ac:dyDescent="0.2">
      <c r="C6" s="284" t="s">
        <v>180</v>
      </c>
      <c r="D6" s="284"/>
      <c r="E6" s="284"/>
      <c r="F6" s="284"/>
      <c r="G6" s="284"/>
      <c r="H6" s="284"/>
      <c r="I6" s="284"/>
      <c r="J6" s="284"/>
      <c r="K6" s="284"/>
      <c r="L6" s="284"/>
      <c r="M6" s="284"/>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row>
    <row r="7" spans="1:79" ht="30" customHeight="1" x14ac:dyDescent="0.2">
      <c r="B7" s="22"/>
      <c r="C7" s="18" t="s">
        <v>3</v>
      </c>
      <c r="D7" s="256" t="s">
        <v>96</v>
      </c>
      <c r="E7" s="257"/>
      <c r="F7" s="257"/>
      <c r="G7" s="257"/>
      <c r="H7" s="257"/>
      <c r="I7" s="257"/>
      <c r="J7" s="257"/>
      <c r="K7" s="257"/>
      <c r="L7" s="257"/>
      <c r="M7" s="257"/>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9" s="31" customFormat="1" ht="66" customHeight="1" x14ac:dyDescent="0.2">
      <c r="C8" s="284" t="s">
        <v>226</v>
      </c>
      <c r="D8" s="284"/>
      <c r="E8" s="284"/>
      <c r="F8" s="284"/>
      <c r="G8" s="284"/>
      <c r="H8" s="284"/>
      <c r="I8" s="284"/>
      <c r="J8" s="284"/>
      <c r="K8" s="284"/>
      <c r="L8" s="284"/>
      <c r="M8" s="284"/>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row>
    <row r="9" spans="1:79" x14ac:dyDescent="0.2">
      <c r="A9" s="11"/>
      <c r="B9" s="11"/>
      <c r="C9" s="11"/>
      <c r="D9" s="247"/>
      <c r="E9" s="248"/>
      <c r="F9" s="248"/>
      <c r="G9" s="248"/>
      <c r="H9" s="248"/>
      <c r="I9" s="248"/>
      <c r="J9" s="248"/>
      <c r="K9" s="248"/>
      <c r="L9" s="248"/>
      <c r="M9" s="249"/>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row>
    <row r="10" spans="1:79" x14ac:dyDescent="0.2">
      <c r="A10" s="11"/>
      <c r="B10" s="11"/>
      <c r="C10" s="11"/>
      <c r="D10" s="250"/>
      <c r="E10" s="251"/>
      <c r="F10" s="251"/>
      <c r="G10" s="251"/>
      <c r="H10" s="251"/>
      <c r="I10" s="251"/>
      <c r="J10" s="251"/>
      <c r="K10" s="251"/>
      <c r="L10" s="251"/>
      <c r="M10" s="252"/>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row>
    <row r="11" spans="1:79" x14ac:dyDescent="0.2">
      <c r="A11" s="11"/>
      <c r="B11" s="11"/>
      <c r="C11" s="11"/>
      <c r="D11" s="250"/>
      <c r="E11" s="251"/>
      <c r="F11" s="251"/>
      <c r="G11" s="251"/>
      <c r="H11" s="251"/>
      <c r="I11" s="251"/>
      <c r="J11" s="251"/>
      <c r="K11" s="251"/>
      <c r="L11" s="251"/>
      <c r="M11" s="252"/>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row>
    <row r="12" spans="1:79" x14ac:dyDescent="0.2">
      <c r="A12" s="11"/>
      <c r="B12" s="11"/>
      <c r="C12" s="11"/>
      <c r="D12" s="250"/>
      <c r="E12" s="251"/>
      <c r="F12" s="251"/>
      <c r="G12" s="251"/>
      <c r="H12" s="251"/>
      <c r="I12" s="251"/>
      <c r="J12" s="251"/>
      <c r="K12" s="251"/>
      <c r="L12" s="251"/>
      <c r="M12" s="252"/>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row>
    <row r="13" spans="1:79" x14ac:dyDescent="0.2">
      <c r="A13" s="11"/>
      <c r="B13" s="11"/>
      <c r="C13" s="11"/>
      <c r="D13" s="250"/>
      <c r="E13" s="251"/>
      <c r="F13" s="251"/>
      <c r="G13" s="251"/>
      <c r="H13" s="251"/>
      <c r="I13" s="251"/>
      <c r="J13" s="251"/>
      <c r="K13" s="251"/>
      <c r="L13" s="251"/>
      <c r="M13" s="252"/>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row>
    <row r="14" spans="1:79" x14ac:dyDescent="0.2">
      <c r="A14" s="11"/>
      <c r="B14" s="11"/>
      <c r="C14" s="11"/>
      <c r="D14" s="250"/>
      <c r="E14" s="251"/>
      <c r="F14" s="251"/>
      <c r="G14" s="251"/>
      <c r="H14" s="251"/>
      <c r="I14" s="251"/>
      <c r="J14" s="251"/>
      <c r="K14" s="251"/>
      <c r="L14" s="251"/>
      <c r="M14" s="252"/>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row>
    <row r="15" spans="1:79" x14ac:dyDescent="0.2">
      <c r="A15" s="11"/>
      <c r="B15" s="11"/>
      <c r="C15" s="11"/>
      <c r="D15" s="250"/>
      <c r="E15" s="251"/>
      <c r="F15" s="251"/>
      <c r="G15" s="251"/>
      <c r="H15" s="251"/>
      <c r="I15" s="251"/>
      <c r="J15" s="251"/>
      <c r="K15" s="251"/>
      <c r="L15" s="251"/>
      <c r="M15" s="252"/>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row>
    <row r="16" spans="1:79" x14ac:dyDescent="0.2">
      <c r="A16" s="11"/>
      <c r="B16" s="11"/>
      <c r="C16" s="11"/>
      <c r="D16" s="250"/>
      <c r="E16" s="251"/>
      <c r="F16" s="251"/>
      <c r="G16" s="251"/>
      <c r="H16" s="251"/>
      <c r="I16" s="251"/>
      <c r="J16" s="251"/>
      <c r="K16" s="251"/>
      <c r="L16" s="251"/>
      <c r="M16" s="252"/>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row>
    <row r="17" spans="1:79" x14ac:dyDescent="0.2">
      <c r="A17" s="11"/>
      <c r="B17" s="11"/>
      <c r="C17" s="11"/>
      <c r="D17" s="250"/>
      <c r="E17" s="251"/>
      <c r="F17" s="251"/>
      <c r="G17" s="251"/>
      <c r="H17" s="251"/>
      <c r="I17" s="251"/>
      <c r="J17" s="251"/>
      <c r="K17" s="251"/>
      <c r="L17" s="251"/>
      <c r="M17" s="252"/>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row>
    <row r="18" spans="1:79" x14ac:dyDescent="0.2">
      <c r="A18" s="11"/>
      <c r="B18" s="11"/>
      <c r="C18" s="11"/>
      <c r="D18" s="250"/>
      <c r="E18" s="251"/>
      <c r="F18" s="251"/>
      <c r="G18" s="251"/>
      <c r="H18" s="251"/>
      <c r="I18" s="251"/>
      <c r="J18" s="251"/>
      <c r="K18" s="251"/>
      <c r="L18" s="251"/>
      <c r="M18" s="252"/>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row>
    <row r="19" spans="1:79" x14ac:dyDescent="0.2">
      <c r="A19" s="11"/>
      <c r="B19" s="11"/>
      <c r="C19" s="11"/>
      <c r="D19" s="250"/>
      <c r="E19" s="251"/>
      <c r="F19" s="251"/>
      <c r="G19" s="251"/>
      <c r="H19" s="251"/>
      <c r="I19" s="251"/>
      <c r="J19" s="251"/>
      <c r="K19" s="251"/>
      <c r="L19" s="251"/>
      <c r="M19" s="252"/>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row>
    <row r="20" spans="1:79" x14ac:dyDescent="0.2">
      <c r="A20" s="11"/>
      <c r="B20" s="11"/>
      <c r="C20" s="11"/>
      <c r="D20" s="250"/>
      <c r="E20" s="251"/>
      <c r="F20" s="251"/>
      <c r="G20" s="251"/>
      <c r="H20" s="251"/>
      <c r="I20" s="251"/>
      <c r="J20" s="251"/>
      <c r="K20" s="251"/>
      <c r="L20" s="251"/>
      <c r="M20" s="252"/>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row>
    <row r="21" spans="1:79" x14ac:dyDescent="0.2">
      <c r="A21" s="11"/>
      <c r="B21" s="11"/>
      <c r="C21" s="11"/>
      <c r="D21" s="250"/>
      <c r="E21" s="251"/>
      <c r="F21" s="251"/>
      <c r="G21" s="251"/>
      <c r="H21" s="251"/>
      <c r="I21" s="251"/>
      <c r="J21" s="251"/>
      <c r="K21" s="251"/>
      <c r="L21" s="251"/>
      <c r="M21" s="252"/>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row>
    <row r="22" spans="1:79" x14ac:dyDescent="0.2">
      <c r="A22" s="11"/>
      <c r="B22" s="11"/>
      <c r="C22" s="11"/>
      <c r="D22" s="250"/>
      <c r="E22" s="251"/>
      <c r="F22" s="251"/>
      <c r="G22" s="251"/>
      <c r="H22" s="251"/>
      <c r="I22" s="251"/>
      <c r="J22" s="251"/>
      <c r="K22" s="251"/>
      <c r="L22" s="251"/>
      <c r="M22" s="252"/>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row>
    <row r="23" spans="1:79" x14ac:dyDescent="0.2">
      <c r="A23" s="11"/>
      <c r="B23" s="11"/>
      <c r="C23" s="11"/>
      <c r="D23" s="250"/>
      <c r="E23" s="251"/>
      <c r="F23" s="251"/>
      <c r="G23" s="251"/>
      <c r="H23" s="251"/>
      <c r="I23" s="251"/>
      <c r="J23" s="251"/>
      <c r="K23" s="251"/>
      <c r="L23" s="251"/>
      <c r="M23" s="252"/>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row>
    <row r="24" spans="1:79" x14ac:dyDescent="0.2">
      <c r="A24" s="11"/>
      <c r="B24" s="11"/>
      <c r="C24" s="11"/>
      <c r="D24" s="250"/>
      <c r="E24" s="251"/>
      <c r="F24" s="251"/>
      <c r="G24" s="251"/>
      <c r="H24" s="251"/>
      <c r="I24" s="251"/>
      <c r="J24" s="251"/>
      <c r="K24" s="251"/>
      <c r="L24" s="251"/>
      <c r="M24" s="252"/>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row>
    <row r="25" spans="1:79" x14ac:dyDescent="0.2">
      <c r="A25" s="11"/>
      <c r="B25" s="11"/>
      <c r="C25" s="11"/>
      <c r="D25" s="250"/>
      <c r="E25" s="251"/>
      <c r="F25" s="251"/>
      <c r="G25" s="251"/>
      <c r="H25" s="251"/>
      <c r="I25" s="251"/>
      <c r="J25" s="251"/>
      <c r="K25" s="251"/>
      <c r="L25" s="251"/>
      <c r="M25" s="252"/>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row>
    <row r="26" spans="1:79" x14ac:dyDescent="0.2">
      <c r="A26" s="11"/>
      <c r="B26" s="11"/>
      <c r="C26" s="11"/>
      <c r="D26" s="250"/>
      <c r="E26" s="251"/>
      <c r="F26" s="251"/>
      <c r="G26" s="251"/>
      <c r="H26" s="251"/>
      <c r="I26" s="251"/>
      <c r="J26" s="251"/>
      <c r="K26" s="251"/>
      <c r="L26" s="251"/>
      <c r="M26" s="252"/>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row>
    <row r="27" spans="1:79" x14ac:dyDescent="0.2">
      <c r="A27" s="11"/>
      <c r="B27" s="11"/>
      <c r="C27" s="11"/>
      <c r="D27" s="250"/>
      <c r="E27" s="251"/>
      <c r="F27" s="251"/>
      <c r="G27" s="251"/>
      <c r="H27" s="251"/>
      <c r="I27" s="251"/>
      <c r="J27" s="251"/>
      <c r="K27" s="251"/>
      <c r="L27" s="251"/>
      <c r="M27" s="252"/>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row>
    <row r="28" spans="1:79" x14ac:dyDescent="0.2">
      <c r="A28" s="11"/>
      <c r="B28" s="11"/>
      <c r="C28" s="11"/>
      <c r="D28" s="253"/>
      <c r="E28" s="254"/>
      <c r="F28" s="254"/>
      <c r="G28" s="254"/>
      <c r="H28" s="254"/>
      <c r="I28" s="254"/>
      <c r="J28" s="254"/>
      <c r="K28" s="254"/>
      <c r="L28" s="254"/>
      <c r="M28" s="25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row>
    <row r="29" spans="1:79" x14ac:dyDescent="0.2">
      <c r="A29" s="11"/>
      <c r="B29" s="11"/>
      <c r="C29" s="11"/>
      <c r="D29" s="11"/>
      <c r="E29" s="11"/>
      <c r="F29" s="11"/>
      <c r="G29" s="11"/>
      <c r="H29" s="11"/>
      <c r="I29" s="11"/>
      <c r="J29" s="11"/>
      <c r="K29" s="11"/>
      <c r="L29" s="11"/>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row>
    <row r="30" spans="1:79" ht="23.25" customHeight="1" x14ac:dyDescent="0.2">
      <c r="B30" s="11"/>
      <c r="C30" s="4" t="s">
        <v>6</v>
      </c>
      <c r="D30" s="245" t="s">
        <v>97</v>
      </c>
      <c r="E30" s="246"/>
      <c r="F30" s="246"/>
      <c r="G30" s="246"/>
      <c r="H30" s="246"/>
      <c r="I30" s="246"/>
      <c r="J30" s="246"/>
      <c r="K30" s="246"/>
      <c r="L30" s="246"/>
      <c r="M30" s="246"/>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row>
    <row r="31" spans="1:79" s="31" customFormat="1" ht="171" customHeight="1" x14ac:dyDescent="0.2">
      <c r="C31" s="284" t="s">
        <v>227</v>
      </c>
      <c r="D31" s="284"/>
      <c r="E31" s="284"/>
      <c r="F31" s="284"/>
      <c r="G31" s="284"/>
      <c r="H31" s="284"/>
      <c r="I31" s="284"/>
      <c r="J31" s="284"/>
      <c r="K31" s="284"/>
      <c r="L31" s="284"/>
      <c r="M31" s="284"/>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row>
    <row r="32" spans="1:79" ht="33.75" x14ac:dyDescent="0.2">
      <c r="A32" s="11"/>
      <c r="B32" s="11"/>
      <c r="C32" s="11"/>
      <c r="D32" s="266" t="s">
        <v>206</v>
      </c>
      <c r="E32" s="268" t="s">
        <v>207</v>
      </c>
      <c r="F32" s="269"/>
      <c r="G32" s="36" t="s">
        <v>39</v>
      </c>
      <c r="H32" s="272" t="s">
        <v>40</v>
      </c>
      <c r="I32" s="273"/>
      <c r="J32" s="274"/>
      <c r="K32" s="266" t="s">
        <v>41</v>
      </c>
      <c r="L32" s="272" t="s">
        <v>42</v>
      </c>
      <c r="M32" s="274"/>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row>
    <row r="33" spans="1:79" x14ac:dyDescent="0.2">
      <c r="A33" s="11"/>
      <c r="B33" s="11"/>
      <c r="C33" s="11"/>
      <c r="D33" s="267"/>
      <c r="E33" s="270"/>
      <c r="F33" s="271"/>
      <c r="G33" s="37"/>
      <c r="H33" s="38" t="s">
        <v>43</v>
      </c>
      <c r="I33" s="38" t="s">
        <v>44</v>
      </c>
      <c r="J33" s="38" t="s">
        <v>45</v>
      </c>
      <c r="K33" s="267"/>
      <c r="L33" s="38" t="s">
        <v>44</v>
      </c>
      <c r="M33" s="38" t="s">
        <v>45</v>
      </c>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row>
    <row r="34" spans="1:79" x14ac:dyDescent="0.2">
      <c r="A34" s="11"/>
      <c r="B34" s="11"/>
      <c r="C34" s="11"/>
      <c r="D34" s="258" t="s">
        <v>98</v>
      </c>
      <c r="E34" s="260"/>
      <c r="F34" s="261"/>
      <c r="G34" s="264"/>
      <c r="H34" s="264"/>
      <c r="I34" s="15"/>
      <c r="J34" s="15"/>
      <c r="K34" s="15"/>
      <c r="L34" s="264"/>
      <c r="M34" s="264"/>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row>
    <row r="35" spans="1:79" x14ac:dyDescent="0.2">
      <c r="A35" s="11"/>
      <c r="B35" s="11"/>
      <c r="C35" s="11"/>
      <c r="D35" s="259"/>
      <c r="E35" s="262"/>
      <c r="F35" s="263"/>
      <c r="G35" s="265"/>
      <c r="H35" s="265"/>
      <c r="I35" s="16"/>
      <c r="J35" s="16"/>
      <c r="K35" s="17"/>
      <c r="L35" s="265"/>
      <c r="M35" s="26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row>
    <row r="36" spans="1:79" x14ac:dyDescent="0.2">
      <c r="A36" s="11"/>
      <c r="B36" s="11"/>
      <c r="C36" s="11"/>
      <c r="D36" s="258" t="s">
        <v>99</v>
      </c>
      <c r="E36" s="260"/>
      <c r="F36" s="261"/>
      <c r="G36" s="264"/>
      <c r="H36" s="264"/>
      <c r="I36" s="15"/>
      <c r="J36" s="15"/>
      <c r="K36" s="15"/>
      <c r="L36" s="264"/>
      <c r="M36" s="264"/>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row>
    <row r="37" spans="1:79" x14ac:dyDescent="0.2">
      <c r="A37" s="11"/>
      <c r="B37" s="11"/>
      <c r="C37" s="11"/>
      <c r="D37" s="259"/>
      <c r="E37" s="262"/>
      <c r="F37" s="263"/>
      <c r="G37" s="265"/>
      <c r="H37" s="265"/>
      <c r="I37" s="16"/>
      <c r="J37" s="16"/>
      <c r="K37" s="17"/>
      <c r="L37" s="265"/>
      <c r="M37" s="26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row>
    <row r="38" spans="1:79" x14ac:dyDescent="0.2">
      <c r="A38" s="11"/>
      <c r="B38" s="11"/>
      <c r="C38" s="11"/>
      <c r="D38" s="258" t="s">
        <v>100</v>
      </c>
      <c r="E38" s="260"/>
      <c r="F38" s="261"/>
      <c r="G38" s="264"/>
      <c r="H38" s="264"/>
      <c r="I38" s="15"/>
      <c r="J38" s="15"/>
      <c r="K38" s="15"/>
      <c r="L38" s="264"/>
      <c r="M38" s="264"/>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row>
    <row r="39" spans="1:79" x14ac:dyDescent="0.2">
      <c r="A39" s="11"/>
      <c r="B39" s="11"/>
      <c r="C39" s="11"/>
      <c r="D39" s="259"/>
      <c r="E39" s="262"/>
      <c r="F39" s="263"/>
      <c r="G39" s="265"/>
      <c r="H39" s="265"/>
      <c r="I39" s="16"/>
      <c r="J39" s="16"/>
      <c r="K39" s="17"/>
      <c r="L39" s="265"/>
      <c r="M39" s="26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row>
    <row r="40" spans="1:79" x14ac:dyDescent="0.2">
      <c r="A40" s="11"/>
      <c r="B40" s="11"/>
      <c r="C40" s="11"/>
      <c r="D40" s="258" t="s">
        <v>101</v>
      </c>
      <c r="E40" s="260"/>
      <c r="F40" s="261"/>
      <c r="G40" s="264"/>
      <c r="H40" s="264"/>
      <c r="I40" s="15"/>
      <c r="J40" s="15"/>
      <c r="K40" s="15"/>
      <c r="L40" s="264"/>
      <c r="M40" s="264"/>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row>
    <row r="41" spans="1:79" x14ac:dyDescent="0.2">
      <c r="A41" s="11"/>
      <c r="B41" s="11"/>
      <c r="C41" s="11"/>
      <c r="D41" s="259"/>
      <c r="E41" s="262"/>
      <c r="F41" s="263"/>
      <c r="G41" s="265"/>
      <c r="H41" s="265"/>
      <c r="I41" s="16"/>
      <c r="J41" s="16"/>
      <c r="K41" s="17"/>
      <c r="L41" s="265"/>
      <c r="M41" s="26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row>
    <row r="42" spans="1:79" x14ac:dyDescent="0.2">
      <c r="A42" s="11"/>
      <c r="B42" s="11"/>
      <c r="C42" s="11"/>
      <c r="D42" s="258" t="s">
        <v>102</v>
      </c>
      <c r="E42" s="260"/>
      <c r="F42" s="261"/>
      <c r="G42" s="264"/>
      <c r="H42" s="264"/>
      <c r="I42" s="15"/>
      <c r="J42" s="15"/>
      <c r="K42" s="15"/>
      <c r="L42" s="264"/>
      <c r="M42" s="264"/>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row>
    <row r="43" spans="1:79" x14ac:dyDescent="0.2">
      <c r="A43" s="11"/>
      <c r="B43" s="11"/>
      <c r="C43" s="11"/>
      <c r="D43" s="259"/>
      <c r="E43" s="262"/>
      <c r="F43" s="263"/>
      <c r="G43" s="265"/>
      <c r="H43" s="265"/>
      <c r="I43" s="16"/>
      <c r="J43" s="16"/>
      <c r="K43" s="17"/>
      <c r="L43" s="265"/>
      <c r="M43" s="26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row>
    <row r="44" spans="1:79" x14ac:dyDescent="0.2">
      <c r="A44" s="11"/>
      <c r="B44" s="11"/>
      <c r="C44" s="11"/>
      <c r="D44" s="258" t="s">
        <v>103</v>
      </c>
      <c r="E44" s="260"/>
      <c r="F44" s="261"/>
      <c r="G44" s="264"/>
      <c r="H44" s="264"/>
      <c r="I44" s="15"/>
      <c r="J44" s="15"/>
      <c r="K44" s="15"/>
      <c r="L44" s="264"/>
      <c r="M44" s="264"/>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row>
    <row r="45" spans="1:79" x14ac:dyDescent="0.2">
      <c r="A45" s="11"/>
      <c r="B45" s="11"/>
      <c r="C45" s="11"/>
      <c r="D45" s="259"/>
      <c r="E45" s="262"/>
      <c r="F45" s="263"/>
      <c r="G45" s="265"/>
      <c r="H45" s="265"/>
      <c r="I45" s="16"/>
      <c r="J45" s="16"/>
      <c r="K45" s="17"/>
      <c r="L45" s="265"/>
      <c r="M45" s="26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row>
    <row r="46" spans="1:79" x14ac:dyDescent="0.2">
      <c r="A46" s="11"/>
      <c r="B46" s="11"/>
      <c r="C46" s="11"/>
      <c r="D46" s="258" t="s">
        <v>104</v>
      </c>
      <c r="E46" s="260"/>
      <c r="F46" s="261"/>
      <c r="G46" s="264"/>
      <c r="H46" s="264"/>
      <c r="I46" s="15"/>
      <c r="J46" s="15"/>
      <c r="K46" s="15"/>
      <c r="L46" s="264"/>
      <c r="M46" s="264"/>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row>
    <row r="47" spans="1:79" x14ac:dyDescent="0.2">
      <c r="A47" s="11"/>
      <c r="B47" s="11"/>
      <c r="C47" s="11"/>
      <c r="D47" s="259"/>
      <c r="E47" s="262"/>
      <c r="F47" s="263"/>
      <c r="G47" s="265"/>
      <c r="H47" s="265"/>
      <c r="I47" s="16"/>
      <c r="J47" s="16"/>
      <c r="K47" s="17"/>
      <c r="L47" s="265"/>
      <c r="M47" s="26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row>
    <row r="48" spans="1:79" x14ac:dyDescent="0.2">
      <c r="A48" s="11"/>
      <c r="B48" s="11"/>
      <c r="C48" s="11"/>
      <c r="D48" s="258" t="s">
        <v>105</v>
      </c>
      <c r="E48" s="260"/>
      <c r="F48" s="261"/>
      <c r="G48" s="264"/>
      <c r="H48" s="264"/>
      <c r="I48" s="15"/>
      <c r="J48" s="15"/>
      <c r="K48" s="15"/>
      <c r="L48" s="264"/>
      <c r="M48" s="264"/>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row>
    <row r="49" spans="1:79" x14ac:dyDescent="0.2">
      <c r="A49" s="11"/>
      <c r="B49" s="11"/>
      <c r="C49" s="11"/>
      <c r="D49" s="259"/>
      <c r="E49" s="262"/>
      <c r="F49" s="263"/>
      <c r="G49" s="265"/>
      <c r="H49" s="265"/>
      <c r="I49" s="16"/>
      <c r="J49" s="16"/>
      <c r="K49" s="17"/>
      <c r="L49" s="265"/>
      <c r="M49" s="26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row>
    <row r="50" spans="1:79" x14ac:dyDescent="0.2">
      <c r="A50" s="11"/>
      <c r="B50" s="11"/>
      <c r="C50" s="11"/>
      <c r="D50" s="258" t="s">
        <v>106</v>
      </c>
      <c r="E50" s="260"/>
      <c r="F50" s="261"/>
      <c r="G50" s="264"/>
      <c r="H50" s="264"/>
      <c r="I50" s="15"/>
      <c r="J50" s="15"/>
      <c r="K50" s="15"/>
      <c r="L50" s="264"/>
      <c r="M50" s="264"/>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row>
    <row r="51" spans="1:79" x14ac:dyDescent="0.2">
      <c r="A51" s="11"/>
      <c r="B51" s="11"/>
      <c r="C51" s="11"/>
      <c r="D51" s="259"/>
      <c r="E51" s="262"/>
      <c r="F51" s="263"/>
      <c r="G51" s="265"/>
      <c r="H51" s="265"/>
      <c r="I51" s="16"/>
      <c r="J51" s="16"/>
      <c r="K51" s="17"/>
      <c r="L51" s="265"/>
      <c r="M51" s="26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row>
    <row r="52" spans="1:79" x14ac:dyDescent="0.2">
      <c r="A52" s="11"/>
      <c r="B52" s="11"/>
      <c r="C52" s="11"/>
      <c r="D52" s="258" t="s">
        <v>107</v>
      </c>
      <c r="E52" s="260"/>
      <c r="F52" s="261"/>
      <c r="G52" s="264"/>
      <c r="H52" s="264"/>
      <c r="I52" s="15"/>
      <c r="J52" s="15"/>
      <c r="K52" s="15"/>
      <c r="L52" s="264"/>
      <c r="M52" s="264"/>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row>
    <row r="53" spans="1:79" x14ac:dyDescent="0.2">
      <c r="A53" s="11"/>
      <c r="B53" s="11"/>
      <c r="C53" s="11"/>
      <c r="D53" s="259"/>
      <c r="E53" s="262"/>
      <c r="F53" s="263"/>
      <c r="G53" s="265"/>
      <c r="H53" s="265"/>
      <c r="I53" s="16"/>
      <c r="J53" s="16"/>
      <c r="K53" s="17"/>
      <c r="L53" s="265"/>
      <c r="M53" s="26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row>
    <row r="54" spans="1:79" x14ac:dyDescent="0.2">
      <c r="A54" s="11"/>
      <c r="B54" s="11"/>
      <c r="C54" s="11"/>
      <c r="D54" s="11"/>
      <c r="E54" s="11"/>
      <c r="F54" s="11"/>
      <c r="G54" s="11"/>
      <c r="H54" s="11"/>
      <c r="I54" s="11"/>
      <c r="J54" s="11"/>
      <c r="K54" s="11"/>
      <c r="L54" s="11"/>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row>
    <row r="55" spans="1:79" ht="17.25" customHeight="1" x14ac:dyDescent="0.2">
      <c r="B55" s="11"/>
      <c r="C55" s="4" t="s">
        <v>17</v>
      </c>
      <c r="D55" s="245" t="s">
        <v>108</v>
      </c>
      <c r="E55" s="246"/>
      <c r="F55" s="246"/>
      <c r="G55" s="246"/>
      <c r="H55" s="246"/>
      <c r="I55" s="246"/>
      <c r="J55" s="246"/>
      <c r="K55" s="246"/>
      <c r="L55" s="246"/>
      <c r="M55" s="246"/>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row>
    <row r="56" spans="1:79" s="31" customFormat="1" ht="48" customHeight="1" x14ac:dyDescent="0.2">
      <c r="C56" s="277" t="s">
        <v>223</v>
      </c>
      <c r="D56" s="277"/>
      <c r="E56" s="277"/>
      <c r="F56" s="277"/>
      <c r="G56" s="277"/>
      <c r="H56" s="277"/>
      <c r="I56" s="277"/>
      <c r="J56" s="277"/>
      <c r="K56" s="277"/>
      <c r="L56" s="277"/>
      <c r="M56" s="2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row>
    <row r="57" spans="1:79" ht="45" customHeight="1" x14ac:dyDescent="0.2">
      <c r="A57" s="11"/>
      <c r="B57" s="11"/>
      <c r="C57" s="11"/>
      <c r="D57" s="58" t="s">
        <v>205</v>
      </c>
      <c r="E57" s="278" t="s">
        <v>48</v>
      </c>
      <c r="F57" s="279"/>
      <c r="G57" s="57" t="s">
        <v>49</v>
      </c>
      <c r="H57" s="278" t="s">
        <v>224</v>
      </c>
      <c r="I57" s="285"/>
      <c r="J57" s="285"/>
      <c r="K57" s="285"/>
      <c r="L57" s="286"/>
      <c r="M57" s="58" t="s">
        <v>150</v>
      </c>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row>
    <row r="58" spans="1:79" ht="24.95" customHeight="1" x14ac:dyDescent="0.2">
      <c r="A58" s="11"/>
      <c r="B58" s="11"/>
      <c r="C58" s="11"/>
      <c r="D58" s="19" t="s">
        <v>109</v>
      </c>
      <c r="E58" s="275"/>
      <c r="F58" s="276"/>
      <c r="G58" s="50"/>
      <c r="H58" s="275"/>
      <c r="I58" s="280"/>
      <c r="J58" s="280"/>
      <c r="K58" s="280"/>
      <c r="L58" s="276"/>
      <c r="M58" s="39" t="s">
        <v>249</v>
      </c>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row>
    <row r="59" spans="1:79" ht="24.95" customHeight="1" x14ac:dyDescent="0.2">
      <c r="A59" s="11"/>
      <c r="B59" s="11"/>
      <c r="C59" s="11"/>
      <c r="D59" s="19" t="s">
        <v>110</v>
      </c>
      <c r="E59" s="275"/>
      <c r="F59" s="276"/>
      <c r="G59" s="50"/>
      <c r="H59" s="275"/>
      <c r="I59" s="280"/>
      <c r="J59" s="280"/>
      <c r="K59" s="280"/>
      <c r="L59" s="276"/>
      <c r="M59" s="39"/>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row>
    <row r="60" spans="1:79" ht="24.95" customHeight="1" x14ac:dyDescent="0.2">
      <c r="A60" s="11"/>
      <c r="B60" s="11"/>
      <c r="C60" s="11"/>
      <c r="D60" s="19" t="s">
        <v>111</v>
      </c>
      <c r="E60" s="275"/>
      <c r="F60" s="276"/>
      <c r="G60" s="50"/>
      <c r="H60" s="275"/>
      <c r="I60" s="280"/>
      <c r="J60" s="280"/>
      <c r="K60" s="280"/>
      <c r="L60" s="276"/>
      <c r="M60" s="39"/>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row>
    <row r="61" spans="1:79" ht="24.95" customHeight="1" x14ac:dyDescent="0.2">
      <c r="A61" s="11"/>
      <c r="B61" s="11"/>
      <c r="C61" s="11"/>
      <c r="D61" s="19" t="s">
        <v>112</v>
      </c>
      <c r="E61" s="275"/>
      <c r="F61" s="276"/>
      <c r="G61" s="50"/>
      <c r="H61" s="275"/>
      <c r="I61" s="280"/>
      <c r="J61" s="280"/>
      <c r="K61" s="280"/>
      <c r="L61" s="276"/>
      <c r="M61" s="39"/>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row>
    <row r="62" spans="1:79" ht="24.95" customHeight="1" x14ac:dyDescent="0.2">
      <c r="A62" s="11"/>
      <c r="B62" s="11"/>
      <c r="C62" s="11"/>
      <c r="D62" s="19" t="s">
        <v>113</v>
      </c>
      <c r="E62" s="275"/>
      <c r="F62" s="276"/>
      <c r="G62" s="50"/>
      <c r="H62" s="275"/>
      <c r="I62" s="280"/>
      <c r="J62" s="280"/>
      <c r="K62" s="280"/>
      <c r="L62" s="276"/>
      <c r="M62" s="39"/>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row>
    <row r="63" spans="1:79" ht="24.95" customHeight="1" x14ac:dyDescent="0.2">
      <c r="A63" s="11"/>
      <c r="B63" s="11"/>
      <c r="C63" s="11"/>
      <c r="D63" s="19" t="s">
        <v>114</v>
      </c>
      <c r="E63" s="275"/>
      <c r="F63" s="276"/>
      <c r="G63" s="50"/>
      <c r="H63" s="275"/>
      <c r="I63" s="280"/>
      <c r="J63" s="280"/>
      <c r="K63" s="280"/>
      <c r="L63" s="276"/>
      <c r="M63" s="39"/>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row>
    <row r="64" spans="1:79" ht="24.95" customHeight="1" x14ac:dyDescent="0.2">
      <c r="A64" s="11"/>
      <c r="B64" s="11"/>
      <c r="C64" s="11"/>
      <c r="D64" s="19" t="s">
        <v>115</v>
      </c>
      <c r="E64" s="275"/>
      <c r="F64" s="276"/>
      <c r="G64" s="50"/>
      <c r="H64" s="275"/>
      <c r="I64" s="280"/>
      <c r="J64" s="280"/>
      <c r="K64" s="280"/>
      <c r="L64" s="276"/>
      <c r="M64" s="39"/>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row>
    <row r="65" spans="1:79" ht="24.95" customHeight="1" x14ac:dyDescent="0.2">
      <c r="A65" s="11"/>
      <c r="B65" s="11"/>
      <c r="C65" s="11"/>
      <c r="D65" s="19" t="s">
        <v>116</v>
      </c>
      <c r="E65" s="275"/>
      <c r="F65" s="276"/>
      <c r="G65" s="50"/>
      <c r="H65" s="275"/>
      <c r="I65" s="280"/>
      <c r="J65" s="280"/>
      <c r="K65" s="280"/>
      <c r="L65" s="276"/>
      <c r="M65" s="39"/>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row>
    <row r="66" spans="1:79" ht="24.95" customHeight="1" x14ac:dyDescent="0.2">
      <c r="A66" s="11"/>
      <c r="B66" s="11"/>
      <c r="C66" s="11"/>
      <c r="D66" s="19" t="s">
        <v>117</v>
      </c>
      <c r="E66" s="275"/>
      <c r="F66" s="276"/>
      <c r="G66" s="50"/>
      <c r="H66" s="275"/>
      <c r="I66" s="280"/>
      <c r="J66" s="280"/>
      <c r="K66" s="280"/>
      <c r="L66" s="276"/>
      <c r="M66" s="39"/>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row>
    <row r="67" spans="1:79" ht="24.95" customHeight="1" x14ac:dyDescent="0.2">
      <c r="A67" s="11"/>
      <c r="B67" s="11"/>
      <c r="C67" s="11"/>
      <c r="D67" s="19" t="s">
        <v>118</v>
      </c>
      <c r="E67" s="275"/>
      <c r="F67" s="276"/>
      <c r="G67" s="50"/>
      <c r="H67" s="275"/>
      <c r="I67" s="280"/>
      <c r="J67" s="280"/>
      <c r="K67" s="280"/>
      <c r="L67" s="276"/>
      <c r="M67" s="39"/>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row>
    <row r="68" spans="1:79" ht="24.95" customHeight="1" x14ac:dyDescent="0.2">
      <c r="A68" s="11"/>
      <c r="B68" s="11"/>
      <c r="C68" s="11"/>
      <c r="D68" s="19" t="s">
        <v>119</v>
      </c>
      <c r="E68" s="275"/>
      <c r="F68" s="276"/>
      <c r="G68" s="50"/>
      <c r="H68" s="275"/>
      <c r="I68" s="280"/>
      <c r="J68" s="280"/>
      <c r="K68" s="280"/>
      <c r="L68" s="276"/>
      <c r="M68" s="39"/>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row>
    <row r="69" spans="1:79" ht="24.95" customHeight="1" x14ac:dyDescent="0.2">
      <c r="A69" s="11"/>
      <c r="B69" s="11"/>
      <c r="C69" s="11"/>
      <c r="D69" s="19" t="s">
        <v>120</v>
      </c>
      <c r="E69" s="275"/>
      <c r="F69" s="276"/>
      <c r="G69" s="50"/>
      <c r="H69" s="275"/>
      <c r="I69" s="280"/>
      <c r="J69" s="280"/>
      <c r="K69" s="280"/>
      <c r="L69" s="276"/>
      <c r="M69" s="39"/>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row>
    <row r="70" spans="1:79" ht="24.95" customHeight="1" x14ac:dyDescent="0.2">
      <c r="A70" s="11"/>
      <c r="B70" s="11"/>
      <c r="C70" s="11"/>
      <c r="D70" s="19" t="s">
        <v>121</v>
      </c>
      <c r="E70" s="275"/>
      <c r="F70" s="276"/>
      <c r="G70" s="50"/>
      <c r="H70" s="275"/>
      <c r="I70" s="280"/>
      <c r="J70" s="280"/>
      <c r="K70" s="280"/>
      <c r="L70" s="276"/>
      <c r="M70" s="39"/>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row>
    <row r="71" spans="1:79" ht="24.95" customHeight="1" x14ac:dyDescent="0.2">
      <c r="A71" s="11"/>
      <c r="B71" s="11"/>
      <c r="C71" s="11"/>
      <c r="D71" s="19" t="s">
        <v>122</v>
      </c>
      <c r="E71" s="275"/>
      <c r="F71" s="276"/>
      <c r="G71" s="50"/>
      <c r="H71" s="275"/>
      <c r="I71" s="280"/>
      <c r="J71" s="280"/>
      <c r="K71" s="280"/>
      <c r="L71" s="276"/>
      <c r="M71" s="39"/>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row>
    <row r="72" spans="1:79" ht="24.95" customHeight="1" x14ac:dyDescent="0.2">
      <c r="A72" s="11"/>
      <c r="B72" s="11"/>
      <c r="C72" s="11"/>
      <c r="D72" s="19" t="s">
        <v>123</v>
      </c>
      <c r="E72" s="275"/>
      <c r="F72" s="276"/>
      <c r="G72" s="50"/>
      <c r="H72" s="275"/>
      <c r="I72" s="280"/>
      <c r="J72" s="280"/>
      <c r="K72" s="280"/>
      <c r="L72" s="276"/>
      <c r="M72" s="39"/>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row>
    <row r="73" spans="1:79" x14ac:dyDescent="0.2">
      <c r="A73" s="11"/>
      <c r="B73" s="11"/>
      <c r="C73" s="11"/>
      <c r="D73" s="11"/>
      <c r="E73" s="11"/>
      <c r="F73" s="11"/>
      <c r="G73" s="11"/>
      <c r="H73" s="11"/>
      <c r="I73" s="11"/>
      <c r="J73" s="11"/>
      <c r="K73" s="11"/>
      <c r="L73" s="11"/>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row>
    <row r="74" spans="1:79" x14ac:dyDescent="0.2">
      <c r="A74" s="11"/>
      <c r="B74" s="11"/>
      <c r="C74" s="11"/>
      <c r="D74" s="11"/>
      <c r="E74" s="11"/>
      <c r="F74" s="11"/>
      <c r="G74" s="11"/>
      <c r="H74" s="11"/>
      <c r="I74" s="11"/>
      <c r="J74" s="11"/>
      <c r="K74" s="11"/>
      <c r="L74" s="11"/>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row>
    <row r="75" spans="1:79" x14ac:dyDescent="0.2">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row>
  </sheetData>
  <sheetProtection selectLockedCells="1"/>
  <customSheetViews>
    <customSheetView guid="{19704589-CECA-4D8E-ADED-12A2E850E203}" showGridLines="0" state="hidden" topLeftCell="A13">
      <selection activeCell="E34" sqref="E34:F35"/>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09">
    <mergeCell ref="H68:L68"/>
    <mergeCell ref="H69:L69"/>
    <mergeCell ref="H70:L70"/>
    <mergeCell ref="H71:L71"/>
    <mergeCell ref="H72:L72"/>
    <mergeCell ref="B2:H2"/>
    <mergeCell ref="I2:M2"/>
    <mergeCell ref="C4:K4"/>
    <mergeCell ref="L4:M4"/>
    <mergeCell ref="C6:M6"/>
    <mergeCell ref="C8:M8"/>
    <mergeCell ref="C31:M31"/>
    <mergeCell ref="E68:F68"/>
    <mergeCell ref="E65:F65"/>
    <mergeCell ref="E66:F66"/>
    <mergeCell ref="E71:F71"/>
    <mergeCell ref="E72:F72"/>
    <mergeCell ref="E69:F69"/>
    <mergeCell ref="E70:F70"/>
    <mergeCell ref="E63:F63"/>
    <mergeCell ref="E64:F64"/>
    <mergeCell ref="E61:F61"/>
    <mergeCell ref="H57:L57"/>
    <mergeCell ref="H58:L58"/>
    <mergeCell ref="E62:F62"/>
    <mergeCell ref="E67:F67"/>
    <mergeCell ref="D55:M55"/>
    <mergeCell ref="E59:F59"/>
    <mergeCell ref="E60:F60"/>
    <mergeCell ref="E58:F58"/>
    <mergeCell ref="C56:M56"/>
    <mergeCell ref="D52:D53"/>
    <mergeCell ref="E52:F53"/>
    <mergeCell ref="G52:G53"/>
    <mergeCell ref="H52:H53"/>
    <mergeCell ref="L52:L53"/>
    <mergeCell ref="M52:M53"/>
    <mergeCell ref="E57:F57"/>
    <mergeCell ref="H66:L66"/>
    <mergeCell ref="H67:L67"/>
    <mergeCell ref="H59:L59"/>
    <mergeCell ref="H60:L60"/>
    <mergeCell ref="H61:L61"/>
    <mergeCell ref="H62:L62"/>
    <mergeCell ref="H63:L63"/>
    <mergeCell ref="H64:L64"/>
    <mergeCell ref="H65:L65"/>
    <mergeCell ref="D50:D51"/>
    <mergeCell ref="E50:F51"/>
    <mergeCell ref="G50:G51"/>
    <mergeCell ref="H50:H51"/>
    <mergeCell ref="L50:L51"/>
    <mergeCell ref="M50:M51"/>
    <mergeCell ref="D48:D49"/>
    <mergeCell ref="E48:F49"/>
    <mergeCell ref="G48:G49"/>
    <mergeCell ref="H48:H49"/>
    <mergeCell ref="L48:L49"/>
    <mergeCell ref="M48:M49"/>
    <mergeCell ref="D46:D47"/>
    <mergeCell ref="E46:F47"/>
    <mergeCell ref="G46:G47"/>
    <mergeCell ref="H46:H47"/>
    <mergeCell ref="L46:L47"/>
    <mergeCell ref="M46:M47"/>
    <mergeCell ref="D44:D45"/>
    <mergeCell ref="E44:F45"/>
    <mergeCell ref="G44:G45"/>
    <mergeCell ref="H44:H45"/>
    <mergeCell ref="L44:L45"/>
    <mergeCell ref="M44:M45"/>
    <mergeCell ref="D42:D43"/>
    <mergeCell ref="E42:F43"/>
    <mergeCell ref="G42:G43"/>
    <mergeCell ref="H42:H43"/>
    <mergeCell ref="L42:L43"/>
    <mergeCell ref="M42:M43"/>
    <mergeCell ref="D40:D41"/>
    <mergeCell ref="E40:F41"/>
    <mergeCell ref="G40:G41"/>
    <mergeCell ref="H40:H41"/>
    <mergeCell ref="L40:L41"/>
    <mergeCell ref="M40:M41"/>
    <mergeCell ref="D38:D39"/>
    <mergeCell ref="E38:F39"/>
    <mergeCell ref="G38:G39"/>
    <mergeCell ref="H38:H39"/>
    <mergeCell ref="L38:L39"/>
    <mergeCell ref="M38:M39"/>
    <mergeCell ref="D36:D37"/>
    <mergeCell ref="E36:F37"/>
    <mergeCell ref="G36:G37"/>
    <mergeCell ref="H36:H37"/>
    <mergeCell ref="L36:L37"/>
    <mergeCell ref="M36:M37"/>
    <mergeCell ref="D30:M30"/>
    <mergeCell ref="D9:M28"/>
    <mergeCell ref="D7:M7"/>
    <mergeCell ref="D34:D35"/>
    <mergeCell ref="E34:F35"/>
    <mergeCell ref="G34:G35"/>
    <mergeCell ref="H34:H35"/>
    <mergeCell ref="L34:L35"/>
    <mergeCell ref="M34:M35"/>
    <mergeCell ref="D32:D33"/>
    <mergeCell ref="E32:F33"/>
    <mergeCell ref="H32:J32"/>
    <mergeCell ref="K32:K33"/>
    <mergeCell ref="L32:M32"/>
  </mergeCells>
  <conditionalFormatting sqref="E34 G34:M34 G44 G46 G48 G50 H35:M53 G52 G36 G38 G40 G42 D9 E36 E38 E40 E42 E44 E46 E48 E50 E52 E58:M72">
    <cfRule type="expression" dxfId="440" priority="5" stopIfTrue="1">
      <formula>$X$14</formula>
    </cfRule>
  </conditionalFormatting>
  <dataValidations count="3">
    <dataValidation allowBlank="1" showInputMessage="1" sqref="E58:E72 F59:F72"/>
    <dataValidation type="list" allowBlank="1" showInputMessage="1" showErrorMessage="1" sqref="M58:M72">
      <formula1>"ja,nein"</formula1>
    </dataValidation>
    <dataValidation type="list" allowBlank="1" showInputMessage="1" showErrorMessage="1" sqref="E34:F53">
      <formula1>"Drehkolbenzähler,Turbinenradzähler,Balgengaszähler,Wirkdruckzähler,Vernturi-Messgerät,Ultraschallzähler,Wirbelgaszähler,Coriolis-Zähler,Ovalradzähler,Elektronischer Zustandsmengenumwerter,Gaschromatograph,Brückenwaage,Förderbandwaage,Anderes"</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topLeftCell="A37" zoomScaleNormal="100" workbookViewId="0">
      <selection activeCell="C29" sqref="C29:M29"/>
    </sheetView>
  </sheetViews>
  <sheetFormatPr baseColWidth="10" defaultColWidth="9.140625" defaultRowHeight="12.75" x14ac:dyDescent="0.2"/>
  <cols>
    <col min="1" max="1" width="2.7109375" style="91" customWidth="1"/>
    <col min="2" max="3" width="4.7109375" style="91" customWidth="1"/>
    <col min="4" max="16" width="12.7109375" style="91" customWidth="1"/>
    <col min="17" max="16384" width="9.140625" style="91"/>
  </cols>
  <sheetData>
    <row r="1" spans="1:13" s="1" customFormat="1" x14ac:dyDescent="0.2"/>
    <row r="2" spans="1:13" s="1" customFormat="1" ht="25.5" customHeight="1" x14ac:dyDescent="0.2">
      <c r="B2" s="229" t="s">
        <v>307</v>
      </c>
      <c r="C2" s="229"/>
      <c r="D2" s="229"/>
      <c r="E2" s="229"/>
      <c r="F2" s="229"/>
      <c r="G2" s="229"/>
      <c r="H2" s="229"/>
      <c r="I2" s="281" t="str">
        <f>IF(ISBLANK('Gesuch nonEHS_CHA 2.VP_d'!$G$15)," ",'Gesuch nonEHS_CHA 2.VP_d'!$G$15)</f>
        <v xml:space="preserve"> </v>
      </c>
      <c r="J2" s="282"/>
      <c r="K2" s="282"/>
      <c r="L2" s="282"/>
      <c r="M2" s="283"/>
    </row>
    <row r="3" spans="1:13" s="1" customFormat="1" x14ac:dyDescent="0.2">
      <c r="B3" s="6"/>
      <c r="C3" s="6"/>
      <c r="D3" s="6"/>
      <c r="E3" s="6"/>
      <c r="F3" s="6"/>
      <c r="G3" s="6"/>
      <c r="H3" s="6"/>
      <c r="I3" s="6"/>
      <c r="J3" s="6"/>
      <c r="K3" s="6"/>
      <c r="L3" s="6"/>
      <c r="M3" s="6"/>
    </row>
    <row r="4" spans="1:13" s="1" customFormat="1" ht="15.75" x14ac:dyDescent="0.25">
      <c r="B4" s="35">
        <v>4</v>
      </c>
      <c r="C4" s="199" t="s">
        <v>295</v>
      </c>
      <c r="D4" s="199"/>
      <c r="E4" s="199"/>
      <c r="F4" s="199"/>
      <c r="G4" s="199"/>
      <c r="H4" s="199"/>
      <c r="I4" s="199"/>
      <c r="J4" s="199"/>
      <c r="K4" s="199"/>
      <c r="L4" s="200"/>
      <c r="M4" s="200"/>
    </row>
    <row r="5" spans="1:13" s="1" customFormat="1" x14ac:dyDescent="0.2">
      <c r="B5" s="2"/>
      <c r="C5" s="2"/>
      <c r="D5" s="3"/>
      <c r="E5" s="3"/>
      <c r="F5" s="3"/>
      <c r="G5" s="3"/>
      <c r="H5" s="3"/>
      <c r="I5" s="3"/>
      <c r="J5" s="3"/>
      <c r="K5" s="3"/>
      <c r="L5" s="3"/>
      <c r="M5" s="3"/>
    </row>
    <row r="6" spans="1:13" s="34" customFormat="1" ht="12.75" customHeight="1" x14ac:dyDescent="0.2">
      <c r="A6" s="1"/>
      <c r="B6" s="2"/>
      <c r="C6" s="299" t="s">
        <v>306</v>
      </c>
      <c r="D6" s="299"/>
      <c r="E6" s="299"/>
      <c r="F6" s="299"/>
      <c r="G6" s="299"/>
      <c r="H6" s="299"/>
      <c r="I6" s="299"/>
      <c r="J6" s="299"/>
      <c r="K6" s="299"/>
      <c r="L6" s="299"/>
      <c r="M6" s="299"/>
    </row>
    <row r="7" spans="1:13" s="34" customFormat="1" ht="12.75" customHeight="1" x14ac:dyDescent="0.2">
      <c r="B7" s="1"/>
      <c r="C7" s="33"/>
      <c r="D7" s="192" t="s">
        <v>152</v>
      </c>
      <c r="E7" s="193"/>
      <c r="F7" s="193"/>
      <c r="G7" s="296"/>
      <c r="H7" s="297"/>
      <c r="I7" s="297"/>
      <c r="J7" s="297"/>
      <c r="K7" s="297"/>
      <c r="L7" s="297"/>
      <c r="M7" s="298"/>
    </row>
    <row r="8" spans="1:13" s="34" customFormat="1" ht="12.75" customHeight="1" x14ac:dyDescent="0.2">
      <c r="B8" s="1"/>
      <c r="C8" s="33"/>
      <c r="D8" s="192" t="s">
        <v>294</v>
      </c>
      <c r="E8" s="193"/>
      <c r="F8" s="193"/>
      <c r="G8" s="97"/>
      <c r="H8" s="98"/>
      <c r="I8" s="98"/>
      <c r="J8" s="98"/>
      <c r="K8" s="98"/>
      <c r="L8" s="98"/>
      <c r="M8" s="99"/>
    </row>
    <row r="9" spans="1:13" s="34" customFormat="1" x14ac:dyDescent="0.2">
      <c r="B9" s="1"/>
      <c r="C9" s="33"/>
      <c r="D9" s="192" t="s">
        <v>153</v>
      </c>
      <c r="E9" s="193"/>
      <c r="F9" s="193"/>
      <c r="G9" s="296"/>
      <c r="H9" s="297"/>
      <c r="I9" s="297"/>
      <c r="J9" s="297"/>
      <c r="K9" s="297"/>
      <c r="L9" s="297"/>
      <c r="M9" s="298"/>
    </row>
    <row r="10" spans="1:13" s="34" customFormat="1" x14ac:dyDescent="0.2">
      <c r="B10" s="1"/>
      <c r="C10" s="33"/>
      <c r="D10" s="192" t="s">
        <v>154</v>
      </c>
      <c r="E10" s="193"/>
      <c r="F10" s="193"/>
      <c r="G10" s="292"/>
      <c r="H10" s="293"/>
      <c r="I10" s="293"/>
      <c r="J10" s="293"/>
      <c r="K10" s="293"/>
      <c r="L10" s="293"/>
      <c r="M10" s="294"/>
    </row>
    <row r="11" spans="1:13" s="34" customFormat="1" ht="12.75" customHeight="1" x14ac:dyDescent="0.2">
      <c r="B11" s="1"/>
      <c r="C11" s="33"/>
      <c r="D11" s="192" t="s">
        <v>155</v>
      </c>
      <c r="E11" s="193"/>
      <c r="F11" s="193"/>
      <c r="G11" s="228"/>
      <c r="H11" s="228"/>
      <c r="I11" s="228"/>
      <c r="J11" s="228"/>
      <c r="K11" s="228"/>
      <c r="L11" s="228"/>
      <c r="M11" s="228"/>
    </row>
    <row r="12" spans="1:13" s="34" customFormat="1" x14ac:dyDescent="0.2">
      <c r="B12" s="1"/>
      <c r="C12" s="33"/>
      <c r="D12" s="192" t="s">
        <v>84</v>
      </c>
      <c r="E12" s="193"/>
      <c r="F12" s="193"/>
      <c r="G12" s="289"/>
      <c r="H12" s="290"/>
      <c r="I12" s="290"/>
      <c r="J12" s="290"/>
      <c r="K12" s="290"/>
      <c r="L12" s="290"/>
      <c r="M12" s="291"/>
    </row>
    <row r="13" spans="1:13" s="34" customFormat="1" x14ac:dyDescent="0.2">
      <c r="A13" s="1"/>
      <c r="B13" s="2"/>
      <c r="C13" s="2"/>
      <c r="D13" s="3"/>
      <c r="E13" s="3"/>
      <c r="F13" s="3"/>
      <c r="G13" s="3"/>
      <c r="H13" s="3"/>
      <c r="I13" s="3"/>
      <c r="J13" s="3"/>
      <c r="K13" s="3"/>
      <c r="L13" s="3"/>
      <c r="M13" s="3"/>
    </row>
    <row r="14" spans="1:13" s="34" customFormat="1" ht="15.75" x14ac:dyDescent="0.25">
      <c r="A14" s="1"/>
      <c r="B14" s="35" t="s">
        <v>296</v>
      </c>
      <c r="C14" s="199" t="s">
        <v>295</v>
      </c>
      <c r="D14" s="199"/>
      <c r="E14" s="199"/>
      <c r="F14" s="199"/>
      <c r="G14" s="199"/>
      <c r="H14" s="199"/>
      <c r="I14" s="199"/>
      <c r="J14" s="199"/>
      <c r="K14" s="199"/>
      <c r="L14" s="200"/>
      <c r="M14" s="200"/>
    </row>
    <row r="15" spans="1:13" s="34" customFormat="1" ht="12.75" customHeight="1" x14ac:dyDescent="0.2">
      <c r="A15" s="1"/>
      <c r="B15" s="2"/>
      <c r="C15" s="2"/>
      <c r="D15" s="3"/>
      <c r="E15" s="3"/>
      <c r="F15" s="3"/>
      <c r="G15" s="3"/>
      <c r="H15" s="3"/>
      <c r="I15" s="3"/>
      <c r="J15" s="3"/>
      <c r="K15" s="3"/>
      <c r="L15" s="3"/>
      <c r="M15" s="3"/>
    </row>
    <row r="16" spans="1:13" s="1" customFormat="1" ht="12.75" customHeight="1" x14ac:dyDescent="0.2">
      <c r="A16" s="34"/>
      <c r="B16" s="2"/>
      <c r="C16" s="2"/>
      <c r="D16" s="192" t="s">
        <v>152</v>
      </c>
      <c r="E16" s="193"/>
      <c r="F16" s="193"/>
      <c r="G16" s="296"/>
      <c r="H16" s="297"/>
      <c r="I16" s="297"/>
      <c r="J16" s="297"/>
      <c r="K16" s="297"/>
      <c r="L16" s="297"/>
      <c r="M16" s="298"/>
    </row>
    <row r="17" spans="1:13" s="1" customFormat="1" ht="14.25" customHeight="1" x14ac:dyDescent="0.2">
      <c r="A17" s="34"/>
      <c r="B17" s="2"/>
      <c r="C17" s="2"/>
      <c r="D17" s="192" t="s">
        <v>294</v>
      </c>
      <c r="E17" s="193"/>
      <c r="F17" s="193"/>
      <c r="G17" s="97"/>
      <c r="H17" s="98"/>
      <c r="I17" s="98"/>
      <c r="J17" s="98"/>
      <c r="K17" s="98"/>
      <c r="L17" s="98"/>
      <c r="M17" s="99"/>
    </row>
    <row r="18" spans="1:13" s="34" customFormat="1" ht="12.75" customHeight="1" x14ac:dyDescent="0.2">
      <c r="B18" s="1"/>
      <c r="C18" s="33"/>
      <c r="D18" s="192" t="s">
        <v>153</v>
      </c>
      <c r="E18" s="193"/>
      <c r="F18" s="193"/>
      <c r="G18" s="97"/>
      <c r="H18" s="98"/>
      <c r="I18" s="98"/>
      <c r="J18" s="98"/>
      <c r="K18" s="98"/>
      <c r="L18" s="98"/>
      <c r="M18" s="99"/>
    </row>
    <row r="19" spans="1:13" s="34" customFormat="1" x14ac:dyDescent="0.2">
      <c r="B19" s="1"/>
      <c r="C19" s="33"/>
      <c r="D19" s="192" t="s">
        <v>154</v>
      </c>
      <c r="E19" s="193"/>
      <c r="F19" s="193"/>
      <c r="G19" s="292"/>
      <c r="H19" s="293"/>
      <c r="I19" s="293"/>
      <c r="J19" s="293"/>
      <c r="K19" s="293"/>
      <c r="L19" s="293"/>
      <c r="M19" s="294"/>
    </row>
    <row r="20" spans="1:13" s="34" customFormat="1" x14ac:dyDescent="0.2">
      <c r="B20" s="1"/>
      <c r="C20" s="33"/>
      <c r="D20" s="192" t="s">
        <v>155</v>
      </c>
      <c r="E20" s="193"/>
      <c r="F20" s="193"/>
      <c r="G20" s="228"/>
      <c r="H20" s="228"/>
      <c r="I20" s="228"/>
      <c r="J20" s="228"/>
      <c r="K20" s="228"/>
      <c r="L20" s="228"/>
      <c r="M20" s="228"/>
    </row>
    <row r="21" spans="1:13" s="34" customFormat="1" x14ac:dyDescent="0.2">
      <c r="B21" s="1"/>
      <c r="C21" s="33"/>
      <c r="D21" s="192" t="s">
        <v>84</v>
      </c>
      <c r="E21" s="193"/>
      <c r="F21" s="193"/>
      <c r="G21" s="289"/>
      <c r="H21" s="290"/>
      <c r="I21" s="290"/>
      <c r="J21" s="290"/>
      <c r="K21" s="290"/>
      <c r="L21" s="290"/>
      <c r="M21" s="291"/>
    </row>
    <row r="22" spans="1:13" s="34" customFormat="1" x14ac:dyDescent="0.2">
      <c r="A22" s="1"/>
      <c r="B22" s="91"/>
      <c r="C22" s="91"/>
      <c r="D22" s="91"/>
      <c r="E22" s="91"/>
      <c r="F22" s="91"/>
      <c r="G22" s="91"/>
      <c r="H22" s="91"/>
      <c r="I22" s="91"/>
      <c r="J22" s="91"/>
      <c r="K22" s="91"/>
      <c r="L22" s="91"/>
      <c r="M22" s="91"/>
    </row>
    <row r="23" spans="1:13" s="34" customFormat="1" ht="15.75" x14ac:dyDescent="0.25">
      <c r="A23" s="1"/>
      <c r="B23" s="35" t="s">
        <v>296</v>
      </c>
      <c r="C23" s="199" t="s">
        <v>295</v>
      </c>
      <c r="D23" s="199"/>
      <c r="E23" s="199"/>
      <c r="F23" s="199"/>
      <c r="G23" s="199"/>
      <c r="H23" s="199"/>
      <c r="I23" s="199"/>
      <c r="J23" s="199"/>
      <c r="K23" s="199"/>
      <c r="L23" s="200"/>
      <c r="M23" s="200"/>
    </row>
    <row r="24" spans="1:13" s="1" customFormat="1" x14ac:dyDescent="0.2">
      <c r="B24" s="2"/>
      <c r="C24" s="2"/>
      <c r="D24" s="3"/>
      <c r="E24" s="3"/>
      <c r="F24" s="3"/>
      <c r="G24" s="3"/>
      <c r="H24" s="3"/>
      <c r="I24" s="3"/>
      <c r="J24" s="3"/>
      <c r="K24" s="3"/>
      <c r="L24" s="3"/>
      <c r="M24" s="3"/>
    </row>
    <row r="25" spans="1:13" s="1" customFormat="1" ht="13.5" customHeight="1" x14ac:dyDescent="0.2">
      <c r="A25" s="34"/>
      <c r="B25" s="2"/>
      <c r="C25" s="2"/>
      <c r="D25" s="192" t="s">
        <v>152</v>
      </c>
      <c r="E25" s="193"/>
      <c r="F25" s="193"/>
      <c r="G25" s="296"/>
      <c r="H25" s="297"/>
      <c r="I25" s="297"/>
      <c r="J25" s="297"/>
      <c r="K25" s="297"/>
      <c r="L25" s="297"/>
      <c r="M25" s="298"/>
    </row>
    <row r="26" spans="1:13" s="1" customFormat="1" ht="12.75" customHeight="1" x14ac:dyDescent="0.2">
      <c r="A26" s="34"/>
      <c r="B26" s="2"/>
      <c r="C26" s="2"/>
      <c r="D26" s="192" t="s">
        <v>294</v>
      </c>
      <c r="E26" s="193"/>
      <c r="F26" s="193"/>
      <c r="G26" s="100"/>
      <c r="H26" s="101"/>
      <c r="I26" s="101"/>
      <c r="J26" s="101"/>
      <c r="K26" s="101"/>
      <c r="L26" s="101"/>
      <c r="M26" s="102"/>
    </row>
    <row r="27" spans="1:13" s="1" customFormat="1" x14ac:dyDescent="0.2">
      <c r="A27" s="34"/>
      <c r="C27" s="33"/>
      <c r="D27" s="192" t="s">
        <v>153</v>
      </c>
      <c r="E27" s="193"/>
      <c r="F27" s="193"/>
      <c r="G27" s="100"/>
      <c r="H27" s="101"/>
      <c r="I27" s="101"/>
      <c r="J27" s="101"/>
      <c r="K27" s="101"/>
      <c r="L27" s="101"/>
      <c r="M27" s="102"/>
    </row>
    <row r="28" spans="1:13" s="1" customFormat="1" x14ac:dyDescent="0.2">
      <c r="A28" s="34"/>
      <c r="C28" s="33"/>
      <c r="D28" s="192" t="s">
        <v>154</v>
      </c>
      <c r="E28" s="193"/>
      <c r="F28" s="193"/>
      <c r="G28" s="292"/>
      <c r="H28" s="293"/>
      <c r="I28" s="293"/>
      <c r="J28" s="293"/>
      <c r="K28" s="293"/>
      <c r="L28" s="293"/>
      <c r="M28" s="294"/>
    </row>
    <row r="29" spans="1:13" s="1" customFormat="1" x14ac:dyDescent="0.2">
      <c r="A29" s="34"/>
      <c r="C29" s="33"/>
      <c r="D29" s="192" t="s">
        <v>155</v>
      </c>
      <c r="E29" s="193"/>
      <c r="F29" s="193"/>
      <c r="G29" s="228"/>
      <c r="H29" s="228"/>
      <c r="I29" s="228"/>
      <c r="J29" s="228"/>
      <c r="K29" s="228"/>
      <c r="L29" s="228"/>
      <c r="M29" s="228"/>
    </row>
    <row r="30" spans="1:13" s="1" customFormat="1" ht="12.75" customHeight="1" x14ac:dyDescent="0.2">
      <c r="A30" s="34"/>
      <c r="C30" s="33"/>
      <c r="D30" s="192" t="s">
        <v>84</v>
      </c>
      <c r="E30" s="193"/>
      <c r="F30" s="193"/>
      <c r="G30" s="289"/>
      <c r="H30" s="290"/>
      <c r="I30" s="290"/>
      <c r="J30" s="290"/>
      <c r="K30" s="290"/>
      <c r="L30" s="290"/>
      <c r="M30" s="291"/>
    </row>
    <row r="31" spans="1:13" s="1" customFormat="1" ht="12.75" customHeight="1" x14ac:dyDescent="0.2">
      <c r="A31" s="91"/>
      <c r="C31" s="33"/>
      <c r="D31" s="47"/>
      <c r="E31" s="84"/>
      <c r="F31" s="84"/>
      <c r="G31" s="3"/>
      <c r="H31" s="3"/>
      <c r="I31" s="3"/>
      <c r="J31" s="3"/>
      <c r="K31" s="3"/>
      <c r="L31" s="3"/>
      <c r="M31" s="3"/>
    </row>
    <row r="32" spans="1:13" s="1" customFormat="1" ht="15.75" x14ac:dyDescent="0.25">
      <c r="A32" s="91"/>
      <c r="B32" s="35">
        <v>5</v>
      </c>
      <c r="C32" s="199" t="s">
        <v>308</v>
      </c>
      <c r="D32" s="199"/>
      <c r="E32" s="199"/>
      <c r="F32" s="199"/>
      <c r="G32" s="199"/>
      <c r="H32" s="199"/>
      <c r="I32" s="199"/>
      <c r="J32" s="199"/>
      <c r="K32" s="199"/>
      <c r="L32" s="200"/>
      <c r="M32" s="200"/>
    </row>
    <row r="33" spans="1:18" s="1" customFormat="1" x14ac:dyDescent="0.2">
      <c r="A33" s="91"/>
      <c r="B33" s="2"/>
      <c r="C33" s="2"/>
      <c r="D33" s="3"/>
      <c r="E33" s="3"/>
      <c r="F33" s="3"/>
      <c r="G33" s="3"/>
      <c r="H33" s="3"/>
      <c r="I33" s="3"/>
      <c r="J33" s="3"/>
      <c r="K33" s="3"/>
      <c r="L33" s="3"/>
      <c r="M33" s="3"/>
    </row>
    <row r="34" spans="1:18" s="1" customFormat="1" x14ac:dyDescent="0.2">
      <c r="A34" s="91"/>
      <c r="B34" s="2"/>
      <c r="C34" s="299" t="s">
        <v>309</v>
      </c>
      <c r="D34" s="299"/>
      <c r="E34" s="299"/>
      <c r="F34" s="299"/>
      <c r="G34" s="299"/>
      <c r="H34" s="299"/>
      <c r="I34" s="299"/>
      <c r="J34" s="299"/>
      <c r="K34" s="299"/>
      <c r="L34" s="299"/>
      <c r="M34" s="299"/>
    </row>
    <row r="35" spans="1:18" s="1" customFormat="1" ht="19.5" customHeight="1" x14ac:dyDescent="0.2">
      <c r="A35" s="91"/>
      <c r="C35" s="33"/>
      <c r="D35" s="192" t="str">
        <f>IF(ISBLANK(B_Begünstigter!$G$7)," ",B_Begünstigter!$G$7)</f>
        <v xml:space="preserve"> </v>
      </c>
      <c r="E35" s="193"/>
      <c r="F35" s="193"/>
      <c r="G35" s="296"/>
      <c r="H35" s="297"/>
      <c r="I35" s="297"/>
      <c r="J35" s="297"/>
      <c r="K35" s="297"/>
      <c r="L35" s="297"/>
      <c r="M35" s="298"/>
      <c r="R35" s="81"/>
    </row>
    <row r="36" spans="1:18" s="1" customFormat="1" ht="12.75" customHeight="1" x14ac:dyDescent="0.2">
      <c r="A36" s="91"/>
      <c r="C36" s="33"/>
      <c r="D36" s="192" t="s">
        <v>294</v>
      </c>
      <c r="E36" s="193"/>
      <c r="F36" s="193"/>
      <c r="G36" s="97"/>
      <c r="H36" s="98"/>
      <c r="I36" s="98"/>
      <c r="J36" s="98"/>
      <c r="K36" s="98"/>
      <c r="L36" s="98"/>
      <c r="M36" s="99"/>
      <c r="R36" s="81" t="s">
        <v>271</v>
      </c>
    </row>
    <row r="37" spans="1:18" s="1" customFormat="1" ht="12.75" customHeight="1" x14ac:dyDescent="0.2">
      <c r="A37" s="91"/>
      <c r="C37" s="33"/>
      <c r="D37" s="192" t="s">
        <v>310</v>
      </c>
      <c r="E37" s="193"/>
      <c r="F37" s="193"/>
      <c r="G37" s="296"/>
      <c r="H37" s="297"/>
      <c r="I37" s="297"/>
      <c r="J37" s="297"/>
      <c r="K37" s="297"/>
      <c r="L37" s="297"/>
      <c r="M37" s="298"/>
      <c r="R37" s="81" t="s">
        <v>272</v>
      </c>
    </row>
    <row r="38" spans="1:18" s="1" customFormat="1" ht="12.75" customHeight="1" x14ac:dyDescent="0.2">
      <c r="A38" s="91"/>
      <c r="C38" s="33"/>
      <c r="D38" s="192"/>
      <c r="E38" s="193"/>
      <c r="F38" s="193"/>
      <c r="G38" s="292"/>
      <c r="H38" s="293"/>
      <c r="I38" s="293"/>
      <c r="J38" s="293"/>
      <c r="K38" s="293"/>
      <c r="L38" s="293"/>
      <c r="M38" s="294"/>
      <c r="R38" s="81"/>
    </row>
    <row r="39" spans="1:18" s="1" customFormat="1" ht="12.75" customHeight="1" x14ac:dyDescent="0.2">
      <c r="A39" s="34"/>
      <c r="C39" s="33"/>
      <c r="D39" s="192"/>
      <c r="E39" s="193"/>
      <c r="F39" s="193"/>
      <c r="G39" s="228"/>
      <c r="H39" s="228"/>
      <c r="I39" s="228"/>
      <c r="J39" s="228"/>
      <c r="K39" s="228"/>
      <c r="L39" s="228"/>
      <c r="M39" s="228"/>
      <c r="R39" s="81"/>
    </row>
    <row r="40" spans="1:18" s="1" customFormat="1" ht="12.75" customHeight="1" x14ac:dyDescent="0.2">
      <c r="A40" s="34"/>
      <c r="C40" s="33"/>
      <c r="D40" s="192"/>
      <c r="E40" s="193"/>
      <c r="F40" s="193"/>
      <c r="G40" s="289"/>
      <c r="H40" s="290"/>
      <c r="I40" s="290"/>
      <c r="J40" s="290"/>
      <c r="K40" s="290"/>
      <c r="L40" s="290"/>
      <c r="M40" s="291"/>
    </row>
    <row r="41" spans="1:18" s="1" customFormat="1" x14ac:dyDescent="0.2">
      <c r="B41" s="2"/>
      <c r="C41" s="2"/>
      <c r="D41" s="3"/>
      <c r="E41" s="3"/>
      <c r="F41" s="3"/>
      <c r="G41" s="3"/>
      <c r="H41" s="3"/>
      <c r="I41" s="3"/>
      <c r="J41" s="3"/>
      <c r="K41" s="3"/>
      <c r="L41" s="3"/>
      <c r="M41" s="3"/>
    </row>
    <row r="42" spans="1:18" s="1" customFormat="1" ht="15.75" x14ac:dyDescent="0.25">
      <c r="B42" s="35" t="s">
        <v>296</v>
      </c>
      <c r="C42" s="199" t="s">
        <v>295</v>
      </c>
      <c r="D42" s="199"/>
      <c r="E42" s="199"/>
      <c r="F42" s="199"/>
      <c r="G42" s="199"/>
      <c r="H42" s="199"/>
      <c r="I42" s="199"/>
      <c r="J42" s="199"/>
      <c r="K42" s="199"/>
      <c r="L42" s="200"/>
      <c r="M42" s="200"/>
    </row>
    <row r="43" spans="1:18" s="1" customFormat="1" ht="16.5" customHeight="1" x14ac:dyDescent="0.2">
      <c r="B43" s="2"/>
      <c r="C43" s="2"/>
      <c r="D43" s="3"/>
      <c r="E43" s="3"/>
      <c r="F43" s="3"/>
      <c r="G43" s="3"/>
      <c r="H43" s="3"/>
      <c r="I43" s="3"/>
      <c r="J43" s="3"/>
      <c r="K43" s="3"/>
      <c r="L43" s="3"/>
      <c r="M43" s="3"/>
    </row>
    <row r="44" spans="1:18" s="1" customFormat="1" ht="14.25" customHeight="1" x14ac:dyDescent="0.2">
      <c r="A44" s="34"/>
      <c r="B44" s="2"/>
      <c r="C44" s="2"/>
      <c r="D44" s="192" t="s">
        <v>152</v>
      </c>
      <c r="E44" s="193"/>
      <c r="F44" s="193"/>
      <c r="G44" s="296"/>
      <c r="H44" s="297"/>
      <c r="I44" s="297"/>
      <c r="J44" s="297"/>
      <c r="K44" s="297"/>
      <c r="L44" s="297"/>
      <c r="M44" s="298"/>
    </row>
    <row r="45" spans="1:18" s="1" customFormat="1" x14ac:dyDescent="0.2">
      <c r="A45" s="34"/>
      <c r="B45" s="2"/>
      <c r="C45" s="2"/>
      <c r="D45" s="192" t="s">
        <v>294</v>
      </c>
      <c r="E45" s="193"/>
      <c r="F45" s="193"/>
      <c r="G45" s="97"/>
      <c r="H45" s="98"/>
      <c r="I45" s="98"/>
      <c r="J45" s="98"/>
      <c r="K45" s="98"/>
      <c r="L45" s="98"/>
      <c r="M45" s="99"/>
    </row>
    <row r="46" spans="1:18" s="1" customFormat="1" x14ac:dyDescent="0.2">
      <c r="A46" s="34"/>
      <c r="C46" s="33"/>
      <c r="D46" s="192" t="s">
        <v>153</v>
      </c>
      <c r="E46" s="193"/>
      <c r="F46" s="193"/>
      <c r="G46" s="97"/>
      <c r="H46" s="98"/>
      <c r="I46" s="98"/>
      <c r="J46" s="98"/>
      <c r="K46" s="98"/>
      <c r="L46" s="98"/>
      <c r="M46" s="99"/>
    </row>
    <row r="47" spans="1:18" s="1" customFormat="1" x14ac:dyDescent="0.2">
      <c r="A47" s="34"/>
      <c r="C47" s="33"/>
      <c r="D47" s="192" t="s">
        <v>154</v>
      </c>
      <c r="E47" s="193"/>
      <c r="F47" s="193"/>
      <c r="G47" s="292"/>
      <c r="H47" s="293"/>
      <c r="I47" s="293"/>
      <c r="J47" s="293"/>
      <c r="K47" s="293"/>
      <c r="L47" s="293"/>
      <c r="M47" s="294"/>
    </row>
    <row r="48" spans="1:18" s="1" customFormat="1" x14ac:dyDescent="0.2">
      <c r="A48" s="34"/>
      <c r="C48" s="33"/>
      <c r="D48" s="192" t="s">
        <v>155</v>
      </c>
      <c r="E48" s="193"/>
      <c r="F48" s="193"/>
      <c r="G48" s="228"/>
      <c r="H48" s="228"/>
      <c r="I48" s="228"/>
      <c r="J48" s="228"/>
      <c r="K48" s="228"/>
      <c r="L48" s="228"/>
      <c r="M48" s="228"/>
    </row>
    <row r="49" spans="1:18" s="1" customFormat="1" x14ac:dyDescent="0.2">
      <c r="A49" s="34"/>
      <c r="C49" s="33"/>
      <c r="D49" s="192" t="s">
        <v>84</v>
      </c>
      <c r="E49" s="193"/>
      <c r="F49" s="193"/>
      <c r="G49" s="289"/>
      <c r="H49" s="290"/>
      <c r="I49" s="290"/>
      <c r="J49" s="290"/>
      <c r="K49" s="290"/>
      <c r="L49" s="290"/>
      <c r="M49" s="291"/>
    </row>
    <row r="50" spans="1:18" s="1" customFormat="1" x14ac:dyDescent="0.2">
      <c r="B50" s="91"/>
      <c r="C50" s="91"/>
      <c r="D50" s="91"/>
      <c r="E50" s="91"/>
      <c r="F50" s="91"/>
      <c r="G50" s="91"/>
      <c r="H50" s="91"/>
      <c r="I50" s="91"/>
      <c r="J50" s="91"/>
      <c r="K50" s="91"/>
      <c r="L50" s="91"/>
      <c r="M50" s="91"/>
    </row>
    <row r="51" spans="1:18" s="1" customFormat="1" ht="15.75" x14ac:dyDescent="0.25">
      <c r="B51" s="35" t="s">
        <v>296</v>
      </c>
      <c r="C51" s="199" t="s">
        <v>295</v>
      </c>
      <c r="D51" s="199"/>
      <c r="E51" s="199"/>
      <c r="F51" s="199"/>
      <c r="G51" s="199"/>
      <c r="H51" s="199"/>
      <c r="I51" s="199"/>
      <c r="J51" s="199"/>
      <c r="K51" s="199"/>
      <c r="L51" s="295"/>
      <c r="M51" s="295"/>
    </row>
    <row r="52" spans="1:18" s="1" customFormat="1" x14ac:dyDescent="0.2">
      <c r="B52" s="92"/>
      <c r="C52" s="92"/>
      <c r="D52" s="93"/>
      <c r="E52" s="93"/>
      <c r="F52" s="93"/>
      <c r="G52" s="93"/>
      <c r="H52" s="93"/>
      <c r="I52" s="93"/>
      <c r="J52" s="93"/>
      <c r="K52" s="93"/>
      <c r="L52" s="93"/>
      <c r="M52" s="93"/>
    </row>
    <row r="53" spans="1:18" s="1" customFormat="1" x14ac:dyDescent="0.2">
      <c r="B53" s="91"/>
      <c r="C53" s="94"/>
      <c r="D53" s="287" t="s">
        <v>153</v>
      </c>
      <c r="E53" s="288"/>
      <c r="F53" s="288"/>
      <c r="G53" s="296"/>
      <c r="H53" s="297"/>
      <c r="I53" s="297"/>
      <c r="J53" s="297"/>
      <c r="K53" s="297"/>
      <c r="L53" s="297"/>
      <c r="M53" s="298"/>
    </row>
    <row r="54" spans="1:18" ht="12.75" customHeight="1" x14ac:dyDescent="0.2">
      <c r="A54" s="1"/>
      <c r="C54" s="94"/>
      <c r="D54" s="287" t="s">
        <v>154</v>
      </c>
      <c r="E54" s="288"/>
      <c r="F54" s="288"/>
      <c r="G54" s="292"/>
      <c r="H54" s="293"/>
      <c r="I54" s="293"/>
      <c r="J54" s="293"/>
      <c r="K54" s="293"/>
      <c r="L54" s="293"/>
      <c r="M54" s="294"/>
      <c r="R54" s="1"/>
    </row>
    <row r="55" spans="1:18" x14ac:dyDescent="0.2">
      <c r="A55" s="34"/>
      <c r="C55" s="94"/>
      <c r="D55" s="287" t="s">
        <v>155</v>
      </c>
      <c r="E55" s="288"/>
      <c r="F55" s="288"/>
      <c r="G55" s="228"/>
      <c r="H55" s="228"/>
      <c r="I55" s="228"/>
      <c r="J55" s="228"/>
      <c r="K55" s="228"/>
      <c r="L55" s="228"/>
      <c r="M55" s="228"/>
      <c r="R55" s="1"/>
    </row>
    <row r="56" spans="1:18" x14ac:dyDescent="0.2">
      <c r="A56" s="1"/>
      <c r="C56" s="94"/>
      <c r="D56" s="287" t="s">
        <v>84</v>
      </c>
      <c r="E56" s="288"/>
      <c r="F56" s="288"/>
      <c r="G56" s="289"/>
      <c r="H56" s="290"/>
      <c r="I56" s="290"/>
      <c r="J56" s="290"/>
      <c r="K56" s="290"/>
      <c r="L56" s="290"/>
      <c r="M56" s="291"/>
      <c r="R56" s="1"/>
    </row>
    <row r="57" spans="1:18" x14ac:dyDescent="0.2">
      <c r="A57" s="1"/>
      <c r="R57" s="1"/>
    </row>
    <row r="58" spans="1:18" x14ac:dyDescent="0.2">
      <c r="A58" s="1"/>
      <c r="B58" s="92"/>
      <c r="C58" s="300" t="s">
        <v>305</v>
      </c>
      <c r="D58" s="300"/>
      <c r="E58" s="300"/>
      <c r="F58" s="300"/>
      <c r="G58" s="300"/>
      <c r="H58" s="300"/>
      <c r="I58" s="300"/>
      <c r="J58" s="300"/>
      <c r="K58" s="300"/>
      <c r="L58" s="300"/>
      <c r="M58" s="300"/>
      <c r="R58" s="1"/>
    </row>
    <row r="59" spans="1:18" ht="12.75" customHeight="1" x14ac:dyDescent="0.2"/>
    <row r="62" spans="1:18" ht="12" customHeight="1" x14ac:dyDescent="0.2"/>
  </sheetData>
  <sheetProtection selectLockedCells="1"/>
  <protectedRanges>
    <protectedRange sqref="G53:K56 G35:K40 G44:K49 G16:K21 G7:K12 G25:K31" name="Bereich1_1"/>
  </protectedRanges>
  <dataConsolidate/>
  <mergeCells count="77">
    <mergeCell ref="C58:M58"/>
    <mergeCell ref="D9:F9"/>
    <mergeCell ref="G9:M9"/>
    <mergeCell ref="D10:F10"/>
    <mergeCell ref="G10:M10"/>
    <mergeCell ref="C23:K23"/>
    <mergeCell ref="L23:M23"/>
    <mergeCell ref="D25:F25"/>
    <mergeCell ref="D19:F19"/>
    <mergeCell ref="G19:M19"/>
    <mergeCell ref="D20:F20"/>
    <mergeCell ref="G20:M20"/>
    <mergeCell ref="D21:F21"/>
    <mergeCell ref="G21:M21"/>
    <mergeCell ref="D35:F35"/>
    <mergeCell ref="G35:M35"/>
    <mergeCell ref="B2:H2"/>
    <mergeCell ref="I2:M2"/>
    <mergeCell ref="D17:F17"/>
    <mergeCell ref="D18:F18"/>
    <mergeCell ref="G16:M16"/>
    <mergeCell ref="D11:F11"/>
    <mergeCell ref="G11:M11"/>
    <mergeCell ref="D12:F12"/>
    <mergeCell ref="G12:M12"/>
    <mergeCell ref="D8:F8"/>
    <mergeCell ref="C14:K14"/>
    <mergeCell ref="L14:M14"/>
    <mergeCell ref="D16:F16"/>
    <mergeCell ref="D28:F28"/>
    <mergeCell ref="G28:M28"/>
    <mergeCell ref="D27:F27"/>
    <mergeCell ref="D29:F29"/>
    <mergeCell ref="G29:M29"/>
    <mergeCell ref="D30:F30"/>
    <mergeCell ref="G30:M30"/>
    <mergeCell ref="C32:K32"/>
    <mergeCell ref="L32:M32"/>
    <mergeCell ref="C34:M34"/>
    <mergeCell ref="G44:M44"/>
    <mergeCell ref="D36:F36"/>
    <mergeCell ref="D37:F37"/>
    <mergeCell ref="G37:M37"/>
    <mergeCell ref="D38:F38"/>
    <mergeCell ref="G38:M38"/>
    <mergeCell ref="D39:F39"/>
    <mergeCell ref="G39:M39"/>
    <mergeCell ref="D45:F45"/>
    <mergeCell ref="D46:F46"/>
    <mergeCell ref="D47:F47"/>
    <mergeCell ref="G47:M47"/>
    <mergeCell ref="C4:K4"/>
    <mergeCell ref="L4:M4"/>
    <mergeCell ref="C6:M6"/>
    <mergeCell ref="D7:F7"/>
    <mergeCell ref="G7:M7"/>
    <mergeCell ref="G25:M25"/>
    <mergeCell ref="D26:F26"/>
    <mergeCell ref="D40:F40"/>
    <mergeCell ref="G40:M40"/>
    <mergeCell ref="C42:K42"/>
    <mergeCell ref="L42:M42"/>
    <mergeCell ref="D44:F44"/>
    <mergeCell ref="D55:F55"/>
    <mergeCell ref="G55:M55"/>
    <mergeCell ref="D56:F56"/>
    <mergeCell ref="G56:M56"/>
    <mergeCell ref="D48:F48"/>
    <mergeCell ref="G48:M48"/>
    <mergeCell ref="D54:F54"/>
    <mergeCell ref="G54:M54"/>
    <mergeCell ref="D49:F49"/>
    <mergeCell ref="G49:M49"/>
    <mergeCell ref="C51:K51"/>
    <mergeCell ref="L51:M51"/>
    <mergeCell ref="D53:F53"/>
    <mergeCell ref="G53:M53"/>
  </mergeCells>
  <dataValidations disablePrompts="1" count="2">
    <dataValidation type="whole" allowBlank="1" showInputMessage="1" showErrorMessage="1" errorTitle="PLZ" error="Bitte geben Sie hier eine ganze Zahl ein." promptTitle="PLZ" prompt="Bitte geben Sie hier eine ganze Zahl ein." sqref="G54:M54 G38:M38 G47:M47 G28:M28 G10:M10 G19:M19">
      <formula1>0</formula1>
      <formula2>99999</formula2>
    </dataValidation>
    <dataValidation type="list" allowBlank="1" showInputMessage="1" showErrorMessage="1" errorTitle="Kanton" error="Bitte einen Eintrag aus der Liste wählen. Für Fürstentum Liechtenstein bitte leer lassen." promptTitle="Kanton" prompt="Bitte einen Eintrag aus der Liste wählen. Für Fürstentum Liechtenstein bitte leer lassen." sqref="G56:M56 G40:M40 G49:M49 G30:M31 G12:M12 G21:M21">
      <formula1>"AG,AR,AI,BL,BS,BE,FR,GE,GL,GR,JU,LU,NE,NW,OW,SG,SH,SZ,SO,TI,TG,UR,VD,VS,ZH,ZG"</formula1>
    </dataValidation>
  </dataValidations>
  <pageMargins left="0.23622047244094491" right="0.23622047244094491" top="0.74803149606299213" bottom="0.74803149606299213" header="0.31496062992125984" footer="0.31496062992125984"/>
  <pageSetup paperSize="9" orientation="landscape" r:id="rId1"/>
  <headerFooter>
    <oddFooter>&amp;L&amp;A&amp;R&amp;P/&amp;N</oddFooter>
  </headerFooter>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S42"/>
  <sheetViews>
    <sheetView showGridLines="0" topLeftCell="D7" zoomScaleNormal="100" workbookViewId="0">
      <selection activeCell="C29" sqref="C29:M29"/>
    </sheetView>
  </sheetViews>
  <sheetFormatPr baseColWidth="10" defaultColWidth="11.42578125" defaultRowHeight="12.75" x14ac:dyDescent="0.2"/>
  <cols>
    <col min="1" max="1" width="2.7109375" style="75" customWidth="1"/>
    <col min="2" max="3" width="4.7109375" style="75" customWidth="1"/>
    <col min="4" max="9" width="12.7109375" style="75" customWidth="1"/>
    <col min="10" max="10" width="13.140625" style="75" customWidth="1"/>
    <col min="11" max="26" width="12.7109375" style="75" customWidth="1"/>
    <col min="27" max="16384" width="11.42578125" style="75"/>
  </cols>
  <sheetData>
    <row r="1" spans="1:19" s="1" customFormat="1" x14ac:dyDescent="0.2"/>
    <row r="2" spans="1:19" s="1" customFormat="1" ht="25.5" customHeight="1" x14ac:dyDescent="0.2">
      <c r="B2" s="229" t="s">
        <v>297</v>
      </c>
      <c r="C2" s="229"/>
      <c r="D2" s="229"/>
      <c r="E2" s="229"/>
      <c r="F2" s="229"/>
      <c r="G2" s="229"/>
      <c r="H2" s="229"/>
      <c r="I2" s="281" t="str">
        <f>IF(ISBLANK('Gesuch nonEHS_CHA 2.VP_d'!$G$15)," ",'Gesuch nonEHS_CHA 2.VP_d'!$G$15)</f>
        <v xml:space="preserve"> </v>
      </c>
      <c r="J2" s="282"/>
      <c r="K2" s="282"/>
      <c r="L2" s="282"/>
      <c r="M2" s="283"/>
    </row>
    <row r="3" spans="1:19" s="1" customFormat="1" x14ac:dyDescent="0.2">
      <c r="B3" s="6"/>
      <c r="C3" s="6"/>
      <c r="D3" s="6"/>
      <c r="E3" s="6"/>
      <c r="F3" s="6"/>
      <c r="G3" s="6"/>
      <c r="H3" s="6"/>
      <c r="I3" s="6"/>
      <c r="J3" s="6"/>
      <c r="K3" s="6"/>
      <c r="L3" s="6"/>
      <c r="M3" s="6"/>
    </row>
    <row r="4" spans="1:19" s="1" customFormat="1" ht="15.75" x14ac:dyDescent="0.25">
      <c r="B4" s="35">
        <v>4</v>
      </c>
      <c r="C4" s="199" t="s">
        <v>298</v>
      </c>
      <c r="D4" s="199"/>
      <c r="E4" s="199"/>
      <c r="F4" s="199"/>
      <c r="G4" s="199"/>
      <c r="H4" s="199"/>
      <c r="I4" s="199"/>
      <c r="J4" s="199"/>
      <c r="K4" s="199"/>
      <c r="L4" s="200"/>
      <c r="M4" s="200"/>
    </row>
    <row r="6" spans="1:19" s="31" customFormat="1" ht="29.25" customHeight="1" x14ac:dyDescent="0.2">
      <c r="C6" s="284" t="s">
        <v>281</v>
      </c>
      <c r="D6" s="284"/>
      <c r="E6" s="284"/>
      <c r="F6" s="284"/>
      <c r="G6" s="284"/>
      <c r="H6" s="284"/>
      <c r="I6" s="284"/>
      <c r="J6" s="284"/>
      <c r="K6" s="284"/>
      <c r="L6" s="284"/>
      <c r="M6" s="284"/>
    </row>
    <row r="7" spans="1:19" ht="25.5" customHeight="1" x14ac:dyDescent="0.2">
      <c r="C7" s="1"/>
      <c r="D7" s="307" t="s">
        <v>282</v>
      </c>
      <c r="E7" s="307"/>
      <c r="F7" s="87" t="s">
        <v>253</v>
      </c>
      <c r="G7" s="96" t="s">
        <v>300</v>
      </c>
      <c r="H7" s="96" t="s">
        <v>301</v>
      </c>
      <c r="I7" s="189" t="s">
        <v>302</v>
      </c>
      <c r="J7" s="303"/>
      <c r="K7" s="303"/>
      <c r="L7" s="303"/>
      <c r="M7" s="303"/>
      <c r="Q7" s="81"/>
      <c r="S7" s="81"/>
    </row>
    <row r="8" spans="1:19" ht="24.95" customHeight="1" x14ac:dyDescent="0.2">
      <c r="C8" s="1"/>
      <c r="D8" s="301" t="s">
        <v>299</v>
      </c>
      <c r="E8" s="302"/>
      <c r="F8" s="90"/>
      <c r="G8" s="27"/>
      <c r="H8" s="27"/>
      <c r="I8" s="304"/>
      <c r="J8" s="305"/>
      <c r="K8" s="305"/>
      <c r="L8" s="305"/>
      <c r="M8" s="306"/>
      <c r="Q8" s="81" t="s">
        <v>271</v>
      </c>
      <c r="S8" s="81" t="s">
        <v>273</v>
      </c>
    </row>
    <row r="9" spans="1:19" ht="24.95" customHeight="1" x14ac:dyDescent="0.2">
      <c r="C9" s="1"/>
      <c r="D9" s="301" t="s">
        <v>303</v>
      </c>
      <c r="E9" s="302"/>
      <c r="F9" s="90"/>
      <c r="G9" s="27"/>
      <c r="H9" s="27"/>
      <c r="I9" s="304"/>
      <c r="J9" s="305"/>
      <c r="K9" s="305"/>
      <c r="L9" s="305"/>
      <c r="M9" s="306"/>
      <c r="Q9" s="81" t="s">
        <v>272</v>
      </c>
      <c r="S9" s="81" t="s">
        <v>274</v>
      </c>
    </row>
    <row r="10" spans="1:19" ht="24.95" customHeight="1" x14ac:dyDescent="0.2">
      <c r="C10" s="1"/>
      <c r="D10" s="301" t="s">
        <v>250</v>
      </c>
      <c r="E10" s="302"/>
      <c r="F10" s="90"/>
      <c r="G10" s="27"/>
      <c r="H10" s="27"/>
      <c r="I10" s="304"/>
      <c r="J10" s="305"/>
      <c r="K10" s="305"/>
      <c r="L10" s="305"/>
      <c r="M10" s="306"/>
      <c r="Q10" s="81"/>
      <c r="S10" s="81" t="s">
        <v>275</v>
      </c>
    </row>
    <row r="11" spans="1:19" x14ac:dyDescent="0.2">
      <c r="Q11" s="81"/>
      <c r="S11" s="81" t="str">
        <f>IF(ISBLANK('C1_Allg_Berechnung'!E62),"",'C1_Allg_Berechnung'!D62)</f>
        <v/>
      </c>
    </row>
    <row r="12" spans="1:19" ht="15.75" x14ac:dyDescent="0.25">
      <c r="A12" s="1"/>
      <c r="B12" s="35">
        <v>5</v>
      </c>
      <c r="C12" s="199" t="s">
        <v>260</v>
      </c>
      <c r="D12" s="199"/>
      <c r="E12" s="199"/>
      <c r="F12" s="199"/>
      <c r="G12" s="199"/>
      <c r="H12" s="199"/>
      <c r="I12" s="199"/>
      <c r="J12" s="199"/>
      <c r="K12" s="199"/>
      <c r="L12" s="200"/>
      <c r="M12" s="200"/>
    </row>
    <row r="13" spans="1:19" s="1" customFormat="1" x14ac:dyDescent="0.2">
      <c r="A13" s="75"/>
      <c r="B13" s="75"/>
      <c r="C13" s="75"/>
      <c r="D13" s="75"/>
      <c r="E13" s="75"/>
      <c r="F13" s="75"/>
      <c r="G13" s="75"/>
      <c r="H13" s="75"/>
      <c r="I13" s="75"/>
      <c r="J13" s="75"/>
      <c r="K13" s="75"/>
      <c r="L13" s="75"/>
      <c r="M13" s="75"/>
    </row>
    <row r="14" spans="1:19" ht="30" customHeight="1" x14ac:dyDescent="0.2">
      <c r="A14" s="31"/>
      <c r="B14" s="31"/>
      <c r="C14" s="284" t="s">
        <v>287</v>
      </c>
      <c r="D14" s="284"/>
      <c r="E14" s="284"/>
      <c r="F14" s="284"/>
      <c r="G14" s="284"/>
      <c r="H14" s="284"/>
      <c r="I14" s="284"/>
      <c r="J14" s="284"/>
      <c r="K14" s="284"/>
      <c r="L14" s="284"/>
      <c r="M14" s="284"/>
    </row>
    <row r="15" spans="1:19" s="31" customFormat="1" ht="29.25" customHeight="1" x14ac:dyDescent="0.2">
      <c r="A15" s="75"/>
      <c r="B15" s="75"/>
      <c r="C15" s="1"/>
      <c r="D15" s="307" t="s">
        <v>282</v>
      </c>
      <c r="E15" s="307"/>
      <c r="F15" s="87" t="s">
        <v>253</v>
      </c>
      <c r="G15" s="89" t="s">
        <v>251</v>
      </c>
      <c r="H15" s="89" t="s">
        <v>252</v>
      </c>
      <c r="I15" s="189" t="s">
        <v>283</v>
      </c>
      <c r="J15" s="303"/>
      <c r="K15" s="303"/>
      <c r="L15" s="303"/>
      <c r="M15" s="303"/>
    </row>
    <row r="16" spans="1:19" ht="24.95" customHeight="1" x14ac:dyDescent="0.2">
      <c r="C16" s="1"/>
      <c r="D16" s="301" t="s">
        <v>284</v>
      </c>
      <c r="E16" s="302"/>
      <c r="F16" s="90"/>
      <c r="G16" s="27"/>
      <c r="H16" s="27"/>
      <c r="I16" s="304"/>
      <c r="J16" s="305"/>
      <c r="K16" s="305"/>
      <c r="L16" s="305"/>
      <c r="M16" s="306"/>
      <c r="Q16" s="81"/>
      <c r="S16" s="81"/>
    </row>
    <row r="17" spans="1:19" ht="24.95" customHeight="1" x14ac:dyDescent="0.2">
      <c r="C17" s="1"/>
      <c r="D17" s="301" t="s">
        <v>285</v>
      </c>
      <c r="E17" s="302"/>
      <c r="F17" s="90"/>
      <c r="G17" s="27"/>
      <c r="H17" s="27"/>
      <c r="I17" s="304"/>
      <c r="J17" s="305"/>
      <c r="K17" s="305"/>
      <c r="L17" s="305"/>
      <c r="M17" s="306"/>
      <c r="Q17" s="81"/>
      <c r="S17" s="81" t="s">
        <v>276</v>
      </c>
    </row>
    <row r="18" spans="1:19" ht="24.95" customHeight="1" x14ac:dyDescent="0.2">
      <c r="C18" s="1"/>
      <c r="D18" s="301" t="s">
        <v>286</v>
      </c>
      <c r="E18" s="302"/>
      <c r="F18" s="90"/>
      <c r="G18" s="27"/>
      <c r="H18" s="27"/>
      <c r="I18" s="304"/>
      <c r="J18" s="305"/>
      <c r="K18" s="305"/>
      <c r="L18" s="305"/>
      <c r="M18" s="306"/>
      <c r="Q18" s="81"/>
      <c r="S18" s="81" t="s">
        <v>277</v>
      </c>
    </row>
    <row r="19" spans="1:19" s="1" customFormat="1" x14ac:dyDescent="0.2">
      <c r="A19" s="75"/>
      <c r="B19" s="75"/>
      <c r="C19" s="75"/>
      <c r="D19" s="75"/>
      <c r="E19" s="75"/>
      <c r="F19" s="95"/>
      <c r="G19" s="95"/>
      <c r="H19" s="95"/>
      <c r="I19" s="95"/>
      <c r="J19" s="95"/>
      <c r="K19" s="95"/>
      <c r="L19" s="95"/>
      <c r="M19" s="95"/>
    </row>
    <row r="20" spans="1:19" ht="15" customHeight="1" x14ac:dyDescent="0.25">
      <c r="A20" s="1"/>
      <c r="B20" s="35">
        <v>6</v>
      </c>
      <c r="C20" s="199" t="s">
        <v>259</v>
      </c>
      <c r="D20" s="199"/>
      <c r="E20" s="199"/>
      <c r="F20" s="199"/>
      <c r="G20" s="199"/>
      <c r="H20" s="199"/>
      <c r="I20" s="199"/>
      <c r="J20" s="199"/>
      <c r="K20" s="199"/>
      <c r="L20" s="200"/>
      <c r="M20" s="200"/>
    </row>
    <row r="21" spans="1:19" s="1" customFormat="1" x14ac:dyDescent="0.2">
      <c r="A21" s="75"/>
      <c r="B21" s="75"/>
      <c r="C21" s="75"/>
      <c r="D21" s="75"/>
      <c r="E21" s="75"/>
      <c r="F21" s="75"/>
      <c r="G21" s="75"/>
      <c r="H21" s="75"/>
      <c r="I21" s="75"/>
      <c r="J21" s="75"/>
      <c r="K21" s="75"/>
      <c r="L21" s="75"/>
      <c r="M21" s="75"/>
    </row>
    <row r="22" spans="1:19" ht="42.75" customHeight="1" x14ac:dyDescent="0.2">
      <c r="A22" s="31"/>
      <c r="B22" s="31"/>
      <c r="C22" s="284" t="s">
        <v>288</v>
      </c>
      <c r="D22" s="284"/>
      <c r="E22" s="284"/>
      <c r="F22" s="284"/>
      <c r="G22" s="284"/>
      <c r="H22" s="284"/>
      <c r="I22" s="284"/>
      <c r="J22" s="284"/>
      <c r="K22" s="284"/>
      <c r="L22" s="284"/>
      <c r="M22" s="284"/>
      <c r="Q22" s="86"/>
      <c r="S22" s="81" t="str">
        <f>IF(ISBLANK('C1_Allg_Berechnung'!E65),"",'C1_Allg_Berechnung'!D65)</f>
        <v/>
      </c>
    </row>
    <row r="23" spans="1:19" ht="31.5" customHeight="1" x14ac:dyDescent="0.2">
      <c r="C23" s="1"/>
      <c r="D23" s="316" t="s">
        <v>254</v>
      </c>
      <c r="E23" s="317"/>
      <c r="F23" s="88" t="s">
        <v>253</v>
      </c>
      <c r="G23" s="321" t="s">
        <v>289</v>
      </c>
      <c r="H23" s="322"/>
      <c r="I23" s="322"/>
      <c r="J23" s="323"/>
      <c r="K23" s="321" t="s">
        <v>278</v>
      </c>
      <c r="L23" s="322"/>
      <c r="M23" s="323"/>
      <c r="Q23" s="86"/>
      <c r="S23" s="81" t="str">
        <f>IF(ISBLANK('C1_Allg_Berechnung'!E66),"",'C1_Allg_Berechnung'!D66)</f>
        <v/>
      </c>
    </row>
    <row r="24" spans="1:19" ht="12.75" customHeight="1" x14ac:dyDescent="0.2">
      <c r="C24" s="1"/>
      <c r="D24" s="301" t="s">
        <v>255</v>
      </c>
      <c r="E24" s="302"/>
      <c r="F24" s="90"/>
      <c r="G24" s="318"/>
      <c r="H24" s="319"/>
      <c r="I24" s="319"/>
      <c r="J24" s="320"/>
      <c r="K24" s="324"/>
      <c r="L24" s="325"/>
      <c r="M24" s="326"/>
      <c r="Q24" s="86"/>
      <c r="S24" s="81" t="str">
        <f>IF(ISBLANK('C1_Allg_Berechnung'!E67),"",'C1_Allg_Berechnung'!D67)</f>
        <v/>
      </c>
    </row>
    <row r="25" spans="1:19" x14ac:dyDescent="0.2">
      <c r="C25" s="1"/>
      <c r="D25" s="301" t="s">
        <v>256</v>
      </c>
      <c r="E25" s="302"/>
      <c r="F25" s="90"/>
      <c r="G25" s="318"/>
      <c r="H25" s="319"/>
      <c r="I25" s="319"/>
      <c r="J25" s="320"/>
      <c r="K25" s="324"/>
      <c r="L25" s="325"/>
      <c r="M25" s="326"/>
      <c r="Q25" s="82"/>
      <c r="S25" s="81" t="str">
        <f>IF(ISBLANK('C1_Allg_Berechnung'!E68),"",'C1_Allg_Berechnung'!D68)</f>
        <v/>
      </c>
    </row>
    <row r="26" spans="1:19" x14ac:dyDescent="0.2">
      <c r="C26" s="1"/>
      <c r="D26" s="301"/>
      <c r="E26" s="302"/>
      <c r="F26" s="90"/>
      <c r="G26" s="318"/>
      <c r="H26" s="319"/>
      <c r="I26" s="319"/>
      <c r="J26" s="320"/>
      <c r="K26" s="324"/>
      <c r="L26" s="325"/>
      <c r="M26" s="326"/>
      <c r="Q26" s="82"/>
      <c r="S26" s="81" t="str">
        <f>IF(ISBLANK('C1_Allg_Berechnung'!E69),"",'C1_Allg_Berechnung'!D69)</f>
        <v/>
      </c>
    </row>
    <row r="27" spans="1:19" x14ac:dyDescent="0.2">
      <c r="C27" s="1"/>
      <c r="D27" s="301" t="s">
        <v>257</v>
      </c>
      <c r="E27" s="302"/>
      <c r="F27" s="90"/>
      <c r="G27" s="318"/>
      <c r="H27" s="319"/>
      <c r="I27" s="319"/>
      <c r="J27" s="320"/>
      <c r="K27" s="324"/>
      <c r="L27" s="325"/>
      <c r="M27" s="326"/>
      <c r="Q27" s="82"/>
      <c r="S27" s="81" t="str">
        <f>IF(ISBLANK('C1_Allg_Berechnung'!E70),"",'C1_Allg_Berechnung'!D70)</f>
        <v/>
      </c>
    </row>
    <row r="28" spans="1:19" x14ac:dyDescent="0.2">
      <c r="C28" s="1"/>
      <c r="D28" s="301" t="s">
        <v>258</v>
      </c>
      <c r="E28" s="302"/>
      <c r="F28" s="90"/>
      <c r="G28" s="318"/>
      <c r="H28" s="319"/>
      <c r="I28" s="319"/>
      <c r="J28" s="320"/>
      <c r="K28" s="324"/>
      <c r="L28" s="325"/>
      <c r="M28" s="326"/>
      <c r="S28" s="81" t="str">
        <f>IF(ISBLANK('C1_Allg_Berechnung'!E71),"",'C1_Allg_Berechnung'!D71)</f>
        <v/>
      </c>
    </row>
    <row r="29" spans="1:19" x14ac:dyDescent="0.2">
      <c r="C29" s="1"/>
      <c r="D29" s="301"/>
      <c r="E29" s="302"/>
      <c r="F29" s="90"/>
      <c r="G29" s="318"/>
      <c r="H29" s="319"/>
      <c r="I29" s="319"/>
      <c r="J29" s="320"/>
      <c r="K29" s="324"/>
      <c r="L29" s="325"/>
      <c r="M29" s="326"/>
      <c r="S29" s="81"/>
    </row>
    <row r="30" spans="1:19" x14ac:dyDescent="0.2">
      <c r="C30" s="1"/>
      <c r="D30" s="26"/>
      <c r="E30" s="284"/>
      <c r="F30" s="284"/>
      <c r="G30" s="284"/>
      <c r="H30" s="284"/>
      <c r="I30" s="284"/>
      <c r="J30" s="284"/>
      <c r="K30" s="284"/>
      <c r="L30" s="284"/>
      <c r="M30" s="284"/>
    </row>
    <row r="32" spans="1:19" x14ac:dyDescent="0.2">
      <c r="D32" s="75" t="s">
        <v>279</v>
      </c>
    </row>
    <row r="33" spans="4:13" x14ac:dyDescent="0.2">
      <c r="D33" s="247"/>
      <c r="E33" s="308"/>
      <c r="F33" s="308"/>
      <c r="G33" s="308"/>
      <c r="H33" s="308"/>
      <c r="I33" s="308"/>
      <c r="J33" s="308"/>
      <c r="K33" s="308"/>
      <c r="L33" s="308"/>
      <c r="M33" s="309"/>
    </row>
    <row r="34" spans="4:13" x14ac:dyDescent="0.2">
      <c r="D34" s="310"/>
      <c r="E34" s="311"/>
      <c r="F34" s="311"/>
      <c r="G34" s="311"/>
      <c r="H34" s="311"/>
      <c r="I34" s="311"/>
      <c r="J34" s="311"/>
      <c r="K34" s="311"/>
      <c r="L34" s="311"/>
      <c r="M34" s="312"/>
    </row>
    <row r="35" spans="4:13" x14ac:dyDescent="0.2">
      <c r="D35" s="310"/>
      <c r="E35" s="311"/>
      <c r="F35" s="311"/>
      <c r="G35" s="311"/>
      <c r="H35" s="311"/>
      <c r="I35" s="311"/>
      <c r="J35" s="311"/>
      <c r="K35" s="311"/>
      <c r="L35" s="311"/>
      <c r="M35" s="312"/>
    </row>
    <row r="36" spans="4:13" x14ac:dyDescent="0.2">
      <c r="D36" s="310"/>
      <c r="E36" s="311"/>
      <c r="F36" s="311"/>
      <c r="G36" s="311"/>
      <c r="H36" s="311"/>
      <c r="I36" s="311"/>
      <c r="J36" s="311"/>
      <c r="K36" s="311"/>
      <c r="L36" s="311"/>
      <c r="M36" s="312"/>
    </row>
    <row r="37" spans="4:13" x14ac:dyDescent="0.2">
      <c r="D37" s="310"/>
      <c r="E37" s="311"/>
      <c r="F37" s="311"/>
      <c r="G37" s="311"/>
      <c r="H37" s="311"/>
      <c r="I37" s="311"/>
      <c r="J37" s="311"/>
      <c r="K37" s="311"/>
      <c r="L37" s="311"/>
      <c r="M37" s="312"/>
    </row>
    <row r="38" spans="4:13" x14ac:dyDescent="0.2">
      <c r="D38" s="310"/>
      <c r="E38" s="311"/>
      <c r="F38" s="311"/>
      <c r="G38" s="311"/>
      <c r="H38" s="311"/>
      <c r="I38" s="311"/>
      <c r="J38" s="311"/>
      <c r="K38" s="311"/>
      <c r="L38" s="311"/>
      <c r="M38" s="312"/>
    </row>
    <row r="39" spans="4:13" ht="18.75" customHeight="1" x14ac:dyDescent="0.2">
      <c r="D39" s="313"/>
      <c r="E39" s="314"/>
      <c r="F39" s="314"/>
      <c r="G39" s="314"/>
      <c r="H39" s="314"/>
      <c r="I39" s="314"/>
      <c r="J39" s="314"/>
      <c r="K39" s="314"/>
      <c r="L39" s="314"/>
      <c r="M39" s="315"/>
    </row>
    <row r="40" spans="4:13" ht="19.5" customHeight="1" x14ac:dyDescent="0.2"/>
    <row r="41" spans="4:13" hidden="1" x14ac:dyDescent="0.2"/>
    <row r="42" spans="4:13" ht="62.25" customHeight="1" x14ac:dyDescent="0.2"/>
  </sheetData>
  <sheetProtection selectLockedCells="1"/>
  <dataConsolidate/>
  <customSheetViews>
    <customSheetView guid="{19704589-CECA-4D8E-ADED-12A2E850E203}" showGridLines="0" fitToPage="1" hiddenRows="1" hiddenColumns="1">
      <selection activeCell="I17" sqref="I17:M17"/>
      <rowBreaks count="1" manualBreakCount="1">
        <brk id="19" max="16383" man="1"/>
      </rowBreaks>
      <pageMargins left="0.23622047244094491" right="0.23622047244094491" top="0.74803149606299213" bottom="0.74803149606299213" header="0.31496062992125984" footer="0.31496062992125984"/>
      <pageSetup paperSize="9" fitToHeight="0" orientation="landscape" r:id="rId1"/>
      <headerFooter>
        <oddFooter>&amp;L&amp;A&amp;R&amp;P/&amp;N</oddFooter>
      </headerFooter>
    </customSheetView>
  </customSheetViews>
  <mergeCells count="50">
    <mergeCell ref="G24:J24"/>
    <mergeCell ref="G25:J25"/>
    <mergeCell ref="G26:J26"/>
    <mergeCell ref="G27:J27"/>
    <mergeCell ref="G28:J28"/>
    <mergeCell ref="D7:E7"/>
    <mergeCell ref="D8:E8"/>
    <mergeCell ref="D9:E9"/>
    <mergeCell ref="D10:E10"/>
    <mergeCell ref="I7:M7"/>
    <mergeCell ref="I8:M8"/>
    <mergeCell ref="I9:M9"/>
    <mergeCell ref="I10:M10"/>
    <mergeCell ref="D33:M39"/>
    <mergeCell ref="E30:M30"/>
    <mergeCell ref="L20:M20"/>
    <mergeCell ref="C20:K20"/>
    <mergeCell ref="C22:M22"/>
    <mergeCell ref="D29:E29"/>
    <mergeCell ref="D23:E23"/>
    <mergeCell ref="G29:J29"/>
    <mergeCell ref="K23:M23"/>
    <mergeCell ref="K24:M24"/>
    <mergeCell ref="K25:M25"/>
    <mergeCell ref="K26:M26"/>
    <mergeCell ref="K27:M27"/>
    <mergeCell ref="K28:M28"/>
    <mergeCell ref="K29:M29"/>
    <mergeCell ref="G23:J23"/>
    <mergeCell ref="C12:K12"/>
    <mergeCell ref="L12:M12"/>
    <mergeCell ref="C14:M14"/>
    <mergeCell ref="D27:E27"/>
    <mergeCell ref="D28:E28"/>
    <mergeCell ref="D26:E26"/>
    <mergeCell ref="D24:E24"/>
    <mergeCell ref="D25:E25"/>
    <mergeCell ref="I15:M15"/>
    <mergeCell ref="I16:M16"/>
    <mergeCell ref="I17:M17"/>
    <mergeCell ref="I18:M18"/>
    <mergeCell ref="D15:E15"/>
    <mergeCell ref="D16:E16"/>
    <mergeCell ref="D17:E17"/>
    <mergeCell ref="D18:E18"/>
    <mergeCell ref="B2:H2"/>
    <mergeCell ref="I2:M2"/>
    <mergeCell ref="C4:K4"/>
    <mergeCell ref="L4:M4"/>
    <mergeCell ref="C6:M6"/>
  </mergeCells>
  <conditionalFormatting sqref="L20">
    <cfRule type="expression" dxfId="439" priority="453" stopIfTrue="1">
      <formula>$Y33=TRUE</formula>
    </cfRule>
    <cfRule type="expression" dxfId="438" priority="454" stopIfTrue="1">
      <formula>$U33=1</formula>
    </cfRule>
  </conditionalFormatting>
  <conditionalFormatting sqref="H8">
    <cfRule type="expression" dxfId="437" priority="451" stopIfTrue="1">
      <formula>$Y10=TRUE</formula>
    </cfRule>
    <cfRule type="expression" dxfId="436" priority="452" stopIfTrue="1">
      <formula>$U10=1</formula>
    </cfRule>
  </conditionalFormatting>
  <conditionalFormatting sqref="I8">
    <cfRule type="expression" dxfId="435" priority="449" stopIfTrue="1">
      <formula>$Y10=TRUE</formula>
    </cfRule>
    <cfRule type="expression" dxfId="434" priority="450" stopIfTrue="1">
      <formula>$U10=2</formula>
    </cfRule>
  </conditionalFormatting>
  <conditionalFormatting sqref="G15:I18 J12:K14">
    <cfRule type="expression" dxfId="433" priority="468" stopIfTrue="1">
      <formula>#REF!=TRUE</formula>
    </cfRule>
    <cfRule type="expression" dxfId="432" priority="469" stopIfTrue="1">
      <formula>#REF!=2</formula>
    </cfRule>
  </conditionalFormatting>
  <conditionalFormatting sqref="H12:H18 L12:L14 F15:F18">
    <cfRule type="expression" dxfId="431" priority="470" stopIfTrue="1">
      <formula>#REF!=TRUE</formula>
    </cfRule>
    <cfRule type="expression" dxfId="430" priority="471" stopIfTrue="1">
      <formula>#REF!=1</formula>
    </cfRule>
  </conditionalFormatting>
  <conditionalFormatting sqref="H20">
    <cfRule type="expression" dxfId="429" priority="93" stopIfTrue="1">
      <formula>$Y33=TRUE</formula>
    </cfRule>
    <cfRule type="expression" dxfId="428" priority="94" stopIfTrue="1">
      <formula>$U33=1</formula>
    </cfRule>
  </conditionalFormatting>
  <conditionalFormatting sqref="H20">
    <cfRule type="expression" dxfId="427" priority="91" stopIfTrue="1">
      <formula>#REF!=TRUE</formula>
    </cfRule>
    <cfRule type="expression" dxfId="426" priority="92" stopIfTrue="1">
      <formula>#REF!=1</formula>
    </cfRule>
  </conditionalFormatting>
  <conditionalFormatting sqref="J20:K20">
    <cfRule type="expression" dxfId="425" priority="89" stopIfTrue="1">
      <formula>#REF!=TRUE</formula>
    </cfRule>
    <cfRule type="expression" dxfId="424" priority="90" stopIfTrue="1">
      <formula>#REF!=2</formula>
    </cfRule>
  </conditionalFormatting>
  <conditionalFormatting sqref="L20 H20">
    <cfRule type="expression" dxfId="423" priority="87" stopIfTrue="1">
      <formula>#REF!=TRUE</formula>
    </cfRule>
    <cfRule type="expression" dxfId="422" priority="88" stopIfTrue="1">
      <formula>#REF!=1</formula>
    </cfRule>
  </conditionalFormatting>
  <conditionalFormatting sqref="H9:H10 F9:F10">
    <cfRule type="expression" dxfId="421" priority="562" stopIfTrue="1">
      <formula>#REF!=TRUE</formula>
    </cfRule>
    <cfRule type="expression" dxfId="420" priority="563" stopIfTrue="1">
      <formula>#REF!=1</formula>
    </cfRule>
  </conditionalFormatting>
  <conditionalFormatting sqref="G9:I10 I17:I18">
    <cfRule type="expression" dxfId="419" priority="570" stopIfTrue="1">
      <formula>#REF!=TRUE</formula>
    </cfRule>
    <cfRule type="expression" dxfId="418" priority="571" stopIfTrue="1">
      <formula>#REF!=2</formula>
    </cfRule>
  </conditionalFormatting>
  <conditionalFormatting sqref="F8">
    <cfRule type="expression" dxfId="417" priority="85" stopIfTrue="1">
      <formula>$Y10=TRUE</formula>
    </cfRule>
    <cfRule type="expression" dxfId="416" priority="86" stopIfTrue="1">
      <formula>$U10=1</formula>
    </cfRule>
  </conditionalFormatting>
  <conditionalFormatting sqref="G8">
    <cfRule type="expression" dxfId="415" priority="81" stopIfTrue="1">
      <formula>$Y10=TRUE</formula>
    </cfRule>
    <cfRule type="expression" dxfId="414" priority="82" stopIfTrue="1">
      <formula>$U10=2</formula>
    </cfRule>
  </conditionalFormatting>
  <conditionalFormatting sqref="H8">
    <cfRule type="expression" dxfId="413" priority="77" stopIfTrue="1">
      <formula>$Y10=TRUE</formula>
    </cfRule>
    <cfRule type="expression" dxfId="412" priority="78" stopIfTrue="1">
      <formula>$U10=2</formula>
    </cfRule>
  </conditionalFormatting>
  <conditionalFormatting sqref="F15 L12:L14 H12:H15">
    <cfRule type="expression" dxfId="411" priority="73" stopIfTrue="1">
      <formula>$Y23=TRUE</formula>
    </cfRule>
    <cfRule type="expression" dxfId="410" priority="74" stopIfTrue="1">
      <formula>$U23=1</formula>
    </cfRule>
  </conditionalFormatting>
  <conditionalFormatting sqref="I16">
    <cfRule type="expression" dxfId="409" priority="51" stopIfTrue="1">
      <formula>$Y18=TRUE</formula>
    </cfRule>
    <cfRule type="expression" dxfId="408" priority="52" stopIfTrue="1">
      <formula>$U18=2</formula>
    </cfRule>
  </conditionalFormatting>
  <conditionalFormatting sqref="H16 F16">
    <cfRule type="expression" dxfId="407" priority="596" stopIfTrue="1">
      <formula>#REF!=TRUE</formula>
    </cfRule>
    <cfRule type="expression" dxfId="406" priority="597" stopIfTrue="1">
      <formula>#REF!=1</formula>
    </cfRule>
  </conditionalFormatting>
  <conditionalFormatting sqref="G16:I16">
    <cfRule type="expression" dxfId="405" priority="598" stopIfTrue="1">
      <formula>#REF!=TRUE</formula>
    </cfRule>
    <cfRule type="expression" dxfId="404" priority="599" stopIfTrue="1">
      <formula>#REF!=2</formula>
    </cfRule>
  </conditionalFormatting>
  <conditionalFormatting sqref="F24:F27">
    <cfRule type="expression" dxfId="403" priority="47" stopIfTrue="1">
      <formula>$Y25=TRUE</formula>
    </cfRule>
    <cfRule type="expression" dxfId="402" priority="48" stopIfTrue="1">
      <formula>$U25=1</formula>
    </cfRule>
  </conditionalFormatting>
  <conditionalFormatting sqref="F29">
    <cfRule type="expression" dxfId="401" priority="45" stopIfTrue="1">
      <formula>#REF!=TRUE</formula>
    </cfRule>
    <cfRule type="expression" dxfId="400" priority="46" stopIfTrue="1">
      <formula>#REF!=1</formula>
    </cfRule>
  </conditionalFormatting>
  <conditionalFormatting sqref="F28:F29">
    <cfRule type="expression" dxfId="399" priority="43" stopIfTrue="1">
      <formula>#REF!=TRUE</formula>
    </cfRule>
    <cfRule type="expression" dxfId="398" priority="44" stopIfTrue="1">
      <formula>#REF!=1</formula>
    </cfRule>
  </conditionalFormatting>
  <conditionalFormatting sqref="F28:F29">
    <cfRule type="expression" dxfId="397" priority="41" stopIfTrue="1">
      <formula>#REF!=TRUE</formula>
    </cfRule>
    <cfRule type="expression" dxfId="396" priority="42" stopIfTrue="1">
      <formula>#REF!=1</formula>
    </cfRule>
  </conditionalFormatting>
  <conditionalFormatting sqref="G24:G27">
    <cfRule type="expression" dxfId="395" priority="39" stopIfTrue="1">
      <formula>$Y25=TRUE</formula>
    </cfRule>
    <cfRule type="expression" dxfId="394" priority="40" stopIfTrue="1">
      <formula>$U25=2</formula>
    </cfRule>
  </conditionalFormatting>
  <conditionalFormatting sqref="G28">
    <cfRule type="expression" dxfId="393" priority="37" stopIfTrue="1">
      <formula>#REF!=TRUE</formula>
    </cfRule>
    <cfRule type="expression" dxfId="392" priority="38" stopIfTrue="1">
      <formula>#REF!=2</formula>
    </cfRule>
  </conditionalFormatting>
  <conditionalFormatting sqref="G29">
    <cfRule type="expression" dxfId="391" priority="35" stopIfTrue="1">
      <formula>#REF!=TRUE</formula>
    </cfRule>
    <cfRule type="expression" dxfId="390" priority="36" stopIfTrue="1">
      <formula>#REF!=2</formula>
    </cfRule>
  </conditionalFormatting>
  <conditionalFormatting sqref="G24:G27">
    <cfRule type="expression" dxfId="389" priority="33" stopIfTrue="1">
      <formula>$Y25=TRUE</formula>
    </cfRule>
    <cfRule type="expression" dxfId="388" priority="34" stopIfTrue="1">
      <formula>$U25=1</formula>
    </cfRule>
  </conditionalFormatting>
  <conditionalFormatting sqref="G29">
    <cfRule type="expression" dxfId="387" priority="31" stopIfTrue="1">
      <formula>#REF!=TRUE</formula>
    </cfRule>
    <cfRule type="expression" dxfId="386" priority="32" stopIfTrue="1">
      <formula>#REF!=1</formula>
    </cfRule>
  </conditionalFormatting>
  <conditionalFormatting sqref="G28:G29">
    <cfRule type="expression" dxfId="385" priority="29" stopIfTrue="1">
      <formula>#REF!=TRUE</formula>
    </cfRule>
    <cfRule type="expression" dxfId="384" priority="30" stopIfTrue="1">
      <formula>#REF!=1</formula>
    </cfRule>
  </conditionalFormatting>
  <conditionalFormatting sqref="G28:G29">
    <cfRule type="expression" dxfId="383" priority="27" stopIfTrue="1">
      <formula>#REF!=TRUE</formula>
    </cfRule>
    <cfRule type="expression" dxfId="382" priority="28" stopIfTrue="1">
      <formula>#REF!=1</formula>
    </cfRule>
  </conditionalFormatting>
  <conditionalFormatting sqref="K24:K27">
    <cfRule type="expression" dxfId="381" priority="19" stopIfTrue="1">
      <formula>$Y25=TRUE</formula>
    </cfRule>
    <cfRule type="expression" dxfId="380" priority="20" stopIfTrue="1">
      <formula>$U25=2</formula>
    </cfRule>
  </conditionalFormatting>
  <conditionalFormatting sqref="K28">
    <cfRule type="expression" dxfId="379" priority="17" stopIfTrue="1">
      <formula>#REF!=TRUE</formula>
    </cfRule>
    <cfRule type="expression" dxfId="378" priority="18" stopIfTrue="1">
      <formula>#REF!=2</formula>
    </cfRule>
  </conditionalFormatting>
  <conditionalFormatting sqref="K29">
    <cfRule type="expression" dxfId="377" priority="15" stopIfTrue="1">
      <formula>#REF!=TRUE</formula>
    </cfRule>
    <cfRule type="expression" dxfId="376" priority="16" stopIfTrue="1">
      <formula>#REF!=2</formula>
    </cfRule>
  </conditionalFormatting>
  <conditionalFormatting sqref="K24:K27">
    <cfRule type="expression" dxfId="375" priority="13" stopIfTrue="1">
      <formula>$Y25=TRUE</formula>
    </cfRule>
    <cfRule type="expression" dxfId="374" priority="14" stopIfTrue="1">
      <formula>$U25=1</formula>
    </cfRule>
  </conditionalFormatting>
  <conditionalFormatting sqref="K29">
    <cfRule type="expression" dxfId="373" priority="11" stopIfTrue="1">
      <formula>#REF!=TRUE</formula>
    </cfRule>
    <cfRule type="expression" dxfId="372" priority="12" stopIfTrue="1">
      <formula>#REF!=1</formula>
    </cfRule>
  </conditionalFormatting>
  <conditionalFormatting sqref="K28:K29">
    <cfRule type="expression" dxfId="371" priority="9" stopIfTrue="1">
      <formula>#REF!=TRUE</formula>
    </cfRule>
    <cfRule type="expression" dxfId="370" priority="10" stopIfTrue="1">
      <formula>#REF!=1</formula>
    </cfRule>
  </conditionalFormatting>
  <conditionalFormatting sqref="K28:K29">
    <cfRule type="expression" dxfId="369" priority="7" stopIfTrue="1">
      <formula>#REF!=TRUE</formula>
    </cfRule>
    <cfRule type="expression" dxfId="368" priority="8" stopIfTrue="1">
      <formula>#REF!=1</formula>
    </cfRule>
  </conditionalFormatting>
  <conditionalFormatting sqref="K24:K27">
    <cfRule type="expression" dxfId="367" priority="5" stopIfTrue="1">
      <formula>$Y25=TRUE</formula>
    </cfRule>
    <cfRule type="expression" dxfId="366" priority="6" stopIfTrue="1">
      <formula>$U25=1</formula>
    </cfRule>
  </conditionalFormatting>
  <conditionalFormatting sqref="K29">
    <cfRule type="expression" dxfId="365" priority="3" stopIfTrue="1">
      <formula>#REF!=TRUE</formula>
    </cfRule>
    <cfRule type="expression" dxfId="364" priority="4" stopIfTrue="1">
      <formula>#REF!=1</formula>
    </cfRule>
  </conditionalFormatting>
  <conditionalFormatting sqref="K28:K29">
    <cfRule type="expression" dxfId="363" priority="1" stopIfTrue="1">
      <formula>#REF!=TRUE</formula>
    </cfRule>
    <cfRule type="expression" dxfId="362" priority="2" stopIfTrue="1">
      <formula>#REF!=1</formula>
    </cfRule>
  </conditionalFormatting>
  <dataValidations count="7">
    <dataValidation type="list" allowBlank="1" showInputMessage="1" showErrorMessage="1" sqref="F29 F17:F18 H19 F26 H11 H30">
      <formula1>$Q$8:$Q$21</formula1>
    </dataValidation>
    <dataValidation type="list" allowBlank="1" showInputMessage="1" showErrorMessage="1" sqref="K26 L19:M19 L11:M11 L30:M30 K29">
      <formula1>$S$8:$S$29</formula1>
    </dataValidation>
    <dataValidation type="list" allowBlank="1" showInputMessage="1" showErrorMessage="1" sqref="G27:G28 G25">
      <formula1>Kundensegment_Fernwärme</formula1>
    </dataValidation>
    <dataValidation type="list" allowBlank="1" showInputMessage="1" showErrorMessage="1" sqref="K25 K27:K28">
      <formula1>$S$17:$S$18</formula1>
    </dataValidation>
    <dataValidation type="list" allowBlank="1" showInputMessage="1" showErrorMessage="1" sqref="F24:F25 F8:F10 F16 F27:F28">
      <formula1>$Q$7:$Q$9</formula1>
    </dataValidation>
    <dataValidation type="list" allowBlank="1" showInputMessage="1" showErrorMessage="1" sqref="G24">
      <formula1>$S$7:$S$10</formula1>
    </dataValidation>
    <dataValidation type="list" allowBlank="1" showInputMessage="1" showErrorMessage="1" sqref="K24">
      <formula1>$S$16:$S$18</formula1>
    </dataValidation>
  </dataValidations>
  <pageMargins left="0.23622047244094491" right="0.23622047244094491" top="0.74803149606299213" bottom="0.74803149606299213" header="0.31496062992125984" footer="0.31496062992125984"/>
  <pageSetup paperSize="9" fitToHeight="0" orientation="landscape" r:id="rId2"/>
  <headerFooter>
    <oddFooter>&amp;L&amp;A&amp;R&amp;P/&amp;N</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S1570"/>
  <sheetViews>
    <sheetView showGridLines="0" topLeftCell="A67" zoomScaleNormal="100" workbookViewId="0">
      <selection activeCell="O93" sqref="O93"/>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2:13" s="1" customFormat="1" x14ac:dyDescent="0.2"/>
    <row r="2" spans="2:13" s="1" customFormat="1" ht="25.5" customHeight="1" x14ac:dyDescent="0.2">
      <c r="B2" s="229" t="s">
        <v>189</v>
      </c>
      <c r="C2" s="229"/>
      <c r="D2" s="229"/>
      <c r="E2" s="229"/>
      <c r="F2" s="229"/>
      <c r="G2" s="229"/>
      <c r="H2" s="229"/>
      <c r="I2" s="281" t="str">
        <f>IF(ISBLANK('Gesuch nonEHS_CHA 2.VP_d'!$G$15)," ",'Gesuch nonEHS_CHA 2.VP_d'!$G$15)</f>
        <v xml:space="preserve"> </v>
      </c>
      <c r="J2" s="282"/>
      <c r="K2" s="282"/>
      <c r="L2" s="282"/>
      <c r="M2" s="283"/>
    </row>
    <row r="3" spans="2:13" s="1" customFormat="1" x14ac:dyDescent="0.2">
      <c r="B3" s="6"/>
      <c r="C3" s="6"/>
      <c r="D3" s="6"/>
      <c r="E3" s="6"/>
      <c r="F3" s="6"/>
      <c r="G3" s="6"/>
      <c r="H3" s="6"/>
      <c r="I3" s="6"/>
      <c r="J3" s="6"/>
      <c r="K3" s="6"/>
      <c r="L3" s="6"/>
      <c r="M3" s="6"/>
    </row>
    <row r="4" spans="2:13" s="1" customFormat="1" ht="15.75" x14ac:dyDescent="0.25">
      <c r="B4" s="35">
        <v>11</v>
      </c>
      <c r="C4" s="199" t="s">
        <v>158</v>
      </c>
      <c r="D4" s="199"/>
      <c r="E4" s="199"/>
      <c r="F4" s="199"/>
      <c r="G4" s="199"/>
      <c r="H4" s="199"/>
      <c r="I4" s="199"/>
      <c r="J4" s="199"/>
      <c r="K4" s="199"/>
      <c r="L4" s="200" t="e">
        <f>IF(ISBLANK(#REF!),"",IF(#REF!="ja","relevant",IF(#REF!="nein","nicht relevant","")))</f>
        <v>#REF!</v>
      </c>
      <c r="M4" s="200"/>
    </row>
    <row r="5" spans="2:13" s="31" customFormat="1" x14ac:dyDescent="0.2"/>
    <row r="6" spans="2:13" s="31" customFormat="1" ht="39" customHeight="1" x14ac:dyDescent="0.2">
      <c r="C6" s="284" t="s">
        <v>245</v>
      </c>
      <c r="D6" s="284"/>
      <c r="E6" s="284"/>
      <c r="F6" s="284"/>
      <c r="G6" s="284"/>
      <c r="H6" s="284"/>
      <c r="I6" s="284"/>
      <c r="J6" s="284"/>
      <c r="K6" s="284"/>
      <c r="L6" s="284"/>
      <c r="M6" s="284"/>
    </row>
    <row r="7" spans="2:13" ht="22.5" customHeight="1" x14ac:dyDescent="0.2">
      <c r="C7" s="56" t="s">
        <v>156</v>
      </c>
      <c r="D7" s="327" t="s">
        <v>82</v>
      </c>
      <c r="E7" s="327"/>
      <c r="F7" s="327" t="s">
        <v>169</v>
      </c>
      <c r="G7" s="327"/>
      <c r="H7" s="327" t="e">
        <f>#REF!</f>
        <v>#REF!</v>
      </c>
      <c r="I7" s="327"/>
      <c r="J7" s="327" t="e">
        <f>#REF!</f>
        <v>#REF!</v>
      </c>
      <c r="K7" s="327"/>
      <c r="L7" s="327" t="s">
        <v>1</v>
      </c>
      <c r="M7" s="327"/>
    </row>
    <row r="8" spans="2:13" ht="12.75" customHeight="1" x14ac:dyDescent="0.2">
      <c r="C8" s="80" t="s">
        <v>56</v>
      </c>
      <c r="D8" s="328" t="e">
        <f>IF(ISBLANK(#REF!),"",#REF!)</f>
        <v>#REF!</v>
      </c>
      <c r="E8" s="328"/>
      <c r="F8" s="328" t="e">
        <f>IF(ISBLANK(#REF!),"",IF(OR(#REF!="Standardmethodik",#REF!="Massenbilanzansatz"),"ja","nein"))</f>
        <v>#REF!</v>
      </c>
      <c r="G8" s="328"/>
      <c r="H8" s="328" t="e">
        <f>#REF!</f>
        <v>#REF!</v>
      </c>
      <c r="I8" s="328"/>
      <c r="J8" s="333" t="e">
        <f>#REF!</f>
        <v>#REF!</v>
      </c>
      <c r="K8" s="333"/>
      <c r="L8" s="328" t="e">
        <f>IF(ISBLANK(#REF!),"",#REF!)</f>
        <v>#REF!</v>
      </c>
      <c r="M8" s="328"/>
    </row>
    <row r="9" spans="2:13" x14ac:dyDescent="0.2">
      <c r="C9" s="80" t="s">
        <v>57</v>
      </c>
      <c r="D9" s="328" t="e">
        <f>IF(ISBLANK(#REF!),"",#REF!)</f>
        <v>#REF!</v>
      </c>
      <c r="E9" s="328"/>
      <c r="F9" s="328" t="e">
        <f>IF(ISBLANK(#REF!),"",IF(OR(#REF!="Standardmethodik",#REF!="Massenbilanzansatz"),"ja","nein"))</f>
        <v>#REF!</v>
      </c>
      <c r="G9" s="328"/>
      <c r="H9" s="328" t="e">
        <f>#REF!</f>
        <v>#REF!</v>
      </c>
      <c r="I9" s="328"/>
      <c r="J9" s="333" t="e">
        <f>#REF!</f>
        <v>#REF!</v>
      </c>
      <c r="K9" s="333"/>
      <c r="L9" s="328" t="e">
        <f>IF(ISBLANK(#REF!),"",#REF!)</f>
        <v>#REF!</v>
      </c>
      <c r="M9" s="328"/>
    </row>
    <row r="10" spans="2:13" x14ac:dyDescent="0.2">
      <c r="C10" s="80" t="s">
        <v>58</v>
      </c>
      <c r="D10" s="328" t="e">
        <f>IF(ISBLANK(#REF!),"",#REF!)</f>
        <v>#REF!</v>
      </c>
      <c r="E10" s="328"/>
      <c r="F10" s="328" t="e">
        <f>IF(ISBLANK(#REF!),"",IF(OR(#REF!="Standardmethodik",#REF!="Massenbilanzansatz"),"ja","nein"))</f>
        <v>#REF!</v>
      </c>
      <c r="G10" s="328"/>
      <c r="H10" s="328" t="e">
        <f>#REF!</f>
        <v>#REF!</v>
      </c>
      <c r="I10" s="328"/>
      <c r="J10" s="333" t="e">
        <f>#REF!</f>
        <v>#REF!</v>
      </c>
      <c r="K10" s="333"/>
      <c r="L10" s="328" t="e">
        <f>IF(ISBLANK(#REF!),"",#REF!)</f>
        <v>#REF!</v>
      </c>
      <c r="M10" s="328"/>
    </row>
    <row r="11" spans="2:13" x14ac:dyDescent="0.2">
      <c r="C11" s="80" t="s">
        <v>59</v>
      </c>
      <c r="D11" s="328" t="e">
        <f>IF(ISBLANK(#REF!),"",#REF!)</f>
        <v>#REF!</v>
      </c>
      <c r="E11" s="328"/>
      <c r="F11" s="328" t="e">
        <f>IF(ISBLANK(#REF!),"",IF(OR(#REF!="Standardmethodik",#REF!="Massenbilanzansatz"),"ja","nein"))</f>
        <v>#REF!</v>
      </c>
      <c r="G11" s="328"/>
      <c r="H11" s="328" t="e">
        <f>#REF!</f>
        <v>#REF!</v>
      </c>
      <c r="I11" s="328"/>
      <c r="J11" s="333" t="e">
        <f>#REF!</f>
        <v>#REF!</v>
      </c>
      <c r="K11" s="333"/>
      <c r="L11" s="328" t="e">
        <f>IF(ISBLANK(#REF!),"",#REF!)</f>
        <v>#REF!</v>
      </c>
      <c r="M11" s="328"/>
    </row>
    <row r="12" spans="2:13" x14ac:dyDescent="0.2">
      <c r="C12" s="80" t="s">
        <v>60</v>
      </c>
      <c r="D12" s="328" t="e">
        <f>IF(ISBLANK(#REF!),"",#REF!)</f>
        <v>#REF!</v>
      </c>
      <c r="E12" s="328"/>
      <c r="F12" s="328" t="e">
        <f>IF(ISBLANK(#REF!),"",IF(OR(#REF!="Standardmethodik",#REF!="Massenbilanzansatz"),"ja","nein"))</f>
        <v>#REF!</v>
      </c>
      <c r="G12" s="328"/>
      <c r="H12" s="328" t="e">
        <f>#REF!</f>
        <v>#REF!</v>
      </c>
      <c r="I12" s="328"/>
      <c r="J12" s="333" t="e">
        <f>#REF!</f>
        <v>#REF!</v>
      </c>
      <c r="K12" s="333"/>
      <c r="L12" s="328" t="e">
        <f>IF(ISBLANK(#REF!),"",#REF!)</f>
        <v>#REF!</v>
      </c>
      <c r="M12" s="328"/>
    </row>
    <row r="13" spans="2:13" x14ac:dyDescent="0.2">
      <c r="C13" s="80" t="s">
        <v>61</v>
      </c>
      <c r="D13" s="328" t="e">
        <f>IF(ISBLANK(#REF!),"",#REF!)</f>
        <v>#REF!</v>
      </c>
      <c r="E13" s="328"/>
      <c r="F13" s="328" t="e">
        <f>IF(ISBLANK(#REF!),"",IF(OR(#REF!="Standardmethodik",#REF!="Massenbilanzansatz"),"ja","nein"))</f>
        <v>#REF!</v>
      </c>
      <c r="G13" s="328"/>
      <c r="H13" s="328" t="e">
        <f>#REF!</f>
        <v>#REF!</v>
      </c>
      <c r="I13" s="328"/>
      <c r="J13" s="334" t="e">
        <f>#REF!</f>
        <v>#REF!</v>
      </c>
      <c r="K13" s="335"/>
      <c r="L13" s="328" t="e">
        <f>IF(ISBLANK(#REF!),"",#REF!)</f>
        <v>#REF!</v>
      </c>
      <c r="M13" s="328"/>
    </row>
    <row r="14" spans="2:13" x14ac:dyDescent="0.2">
      <c r="C14" s="80" t="s">
        <v>62</v>
      </c>
      <c r="D14" s="328" t="e">
        <f>IF(ISBLANK(#REF!),"",#REF!)</f>
        <v>#REF!</v>
      </c>
      <c r="E14" s="328"/>
      <c r="F14" s="328" t="e">
        <f>IF(ISBLANK(#REF!),"",IF(OR(#REF!="Standardmethodik",#REF!="Massenbilanzansatz"),"ja","nein"))</f>
        <v>#REF!</v>
      </c>
      <c r="G14" s="328"/>
      <c r="H14" s="328" t="e">
        <f>#REF!</f>
        <v>#REF!</v>
      </c>
      <c r="I14" s="328"/>
      <c r="J14" s="333" t="e">
        <f>#REF!</f>
        <v>#REF!</v>
      </c>
      <c r="K14" s="333"/>
      <c r="L14" s="328" t="e">
        <f>IF(ISBLANK(#REF!),"",#REF!)</f>
        <v>#REF!</v>
      </c>
      <c r="M14" s="328"/>
    </row>
    <row r="15" spans="2:13" x14ac:dyDescent="0.2">
      <c r="C15" s="80" t="s">
        <v>63</v>
      </c>
      <c r="D15" s="328" t="e">
        <f>IF(ISBLANK(#REF!),"",#REF!)</f>
        <v>#REF!</v>
      </c>
      <c r="E15" s="328"/>
      <c r="F15" s="328" t="e">
        <f>IF(ISBLANK(#REF!),"",IF(OR(#REF!="Standardmethodik",#REF!="Massenbilanzansatz"),"ja","nein"))</f>
        <v>#REF!</v>
      </c>
      <c r="G15" s="328"/>
      <c r="H15" s="328" t="e">
        <f>#REF!</f>
        <v>#REF!</v>
      </c>
      <c r="I15" s="328"/>
      <c r="J15" s="333" t="e">
        <f>#REF!</f>
        <v>#REF!</v>
      </c>
      <c r="K15" s="333"/>
      <c r="L15" s="328" t="e">
        <f>IF(ISBLANK(#REF!),"",#REF!)</f>
        <v>#REF!</v>
      </c>
      <c r="M15" s="328"/>
    </row>
    <row r="16" spans="2:13" x14ac:dyDescent="0.2">
      <c r="C16" s="80" t="s">
        <v>64</v>
      </c>
      <c r="D16" s="328" t="e">
        <f>IF(ISBLANK(#REF!),"",#REF!)</f>
        <v>#REF!</v>
      </c>
      <c r="E16" s="328"/>
      <c r="F16" s="328" t="e">
        <f>IF(ISBLANK(#REF!),"",IF(OR(#REF!="Standardmethodik",#REF!="Massenbilanzansatz"),"ja","nein"))</f>
        <v>#REF!</v>
      </c>
      <c r="G16" s="328"/>
      <c r="H16" s="328" t="e">
        <f>#REF!</f>
        <v>#REF!</v>
      </c>
      <c r="I16" s="328"/>
      <c r="J16" s="333" t="e">
        <f>#REF!</f>
        <v>#REF!</v>
      </c>
      <c r="K16" s="333"/>
      <c r="L16" s="328" t="e">
        <f>IF(ISBLANK(#REF!),"",#REF!)</f>
        <v>#REF!</v>
      </c>
      <c r="M16" s="328"/>
    </row>
    <row r="17" spans="2:13" x14ac:dyDescent="0.2">
      <c r="C17" s="80" t="s">
        <v>65</v>
      </c>
      <c r="D17" s="328" t="e">
        <f>IF(ISBLANK(#REF!),"",#REF!)</f>
        <v>#REF!</v>
      </c>
      <c r="E17" s="328"/>
      <c r="F17" s="328" t="e">
        <f>IF(ISBLANK(#REF!),"",IF(OR(#REF!="Standardmethodik",#REF!="Massenbilanzansatz"),"ja","nein"))</f>
        <v>#REF!</v>
      </c>
      <c r="G17" s="328"/>
      <c r="H17" s="328" t="e">
        <f>#REF!</f>
        <v>#REF!</v>
      </c>
      <c r="I17" s="328"/>
      <c r="J17" s="333" t="e">
        <f>#REF!</f>
        <v>#REF!</v>
      </c>
      <c r="K17" s="333"/>
      <c r="L17" s="328" t="e">
        <f>IF(ISBLANK(#REF!),"",#REF!)</f>
        <v>#REF!</v>
      </c>
      <c r="M17" s="328"/>
    </row>
    <row r="18" spans="2:13" x14ac:dyDescent="0.2">
      <c r="C18" s="80" t="s">
        <v>72</v>
      </c>
      <c r="D18" s="328" t="e">
        <f>IF(ISBLANK(#REF!),"",#REF!)</f>
        <v>#REF!</v>
      </c>
      <c r="E18" s="328"/>
      <c r="F18" s="328" t="e">
        <f>IF(ISBLANK(#REF!),"",IF(OR(#REF!="Standardmethodik",#REF!="Massenbilanzansatz"),"ja","nein"))</f>
        <v>#REF!</v>
      </c>
      <c r="G18" s="328"/>
      <c r="H18" s="328" t="e">
        <f>#REF!</f>
        <v>#REF!</v>
      </c>
      <c r="I18" s="328"/>
      <c r="J18" s="333" t="e">
        <f>#REF!</f>
        <v>#REF!</v>
      </c>
      <c r="K18" s="333"/>
      <c r="L18" s="328" t="e">
        <f>IF(ISBLANK(#REF!),"",#REF!)</f>
        <v>#REF!</v>
      </c>
      <c r="M18" s="328"/>
    </row>
    <row r="19" spans="2:13" x14ac:dyDescent="0.2">
      <c r="C19" s="80" t="s">
        <v>73</v>
      </c>
      <c r="D19" s="328" t="e">
        <f>IF(ISBLANK(#REF!),"",#REF!)</f>
        <v>#REF!</v>
      </c>
      <c r="E19" s="328"/>
      <c r="F19" s="328" t="e">
        <f>IF(ISBLANK(#REF!),"",IF(OR(#REF!="Standardmethodik",#REF!="Massenbilanzansatz"),"ja","nein"))</f>
        <v>#REF!</v>
      </c>
      <c r="G19" s="328"/>
      <c r="H19" s="328" t="e">
        <f>#REF!</f>
        <v>#REF!</v>
      </c>
      <c r="I19" s="328"/>
      <c r="J19" s="333" t="e">
        <f>#REF!</f>
        <v>#REF!</v>
      </c>
      <c r="K19" s="333"/>
      <c r="L19" s="328" t="e">
        <f>IF(ISBLANK(#REF!),"",#REF!)</f>
        <v>#REF!</v>
      </c>
      <c r="M19" s="328"/>
    </row>
    <row r="20" spans="2:13" x14ac:dyDescent="0.2">
      <c r="C20" s="80" t="s">
        <v>74</v>
      </c>
      <c r="D20" s="328" t="e">
        <f>IF(ISBLANK(#REF!),"",#REF!)</f>
        <v>#REF!</v>
      </c>
      <c r="E20" s="328"/>
      <c r="F20" s="328" t="e">
        <f>IF(ISBLANK(#REF!),"",IF(OR(#REF!="Standardmethodik",#REF!="Massenbilanzansatz"),"ja","nein"))</f>
        <v>#REF!</v>
      </c>
      <c r="G20" s="328"/>
      <c r="H20" s="328" t="e">
        <f>#REF!</f>
        <v>#REF!</v>
      </c>
      <c r="I20" s="328"/>
      <c r="J20" s="333" t="e">
        <f>#REF!</f>
        <v>#REF!</v>
      </c>
      <c r="K20" s="333"/>
      <c r="L20" s="328" t="e">
        <f>IF(ISBLANK(#REF!),"",#REF!)</f>
        <v>#REF!</v>
      </c>
      <c r="M20" s="328"/>
    </row>
    <row r="21" spans="2:13" x14ac:dyDescent="0.2">
      <c r="C21" s="80" t="s">
        <v>75</v>
      </c>
      <c r="D21" s="328" t="e">
        <f>IF(ISBLANK(#REF!),"",#REF!)</f>
        <v>#REF!</v>
      </c>
      <c r="E21" s="328"/>
      <c r="F21" s="328" t="e">
        <f>IF(ISBLANK(#REF!),"",IF(OR(#REF!="Standardmethodik",#REF!="Massenbilanzansatz"),"ja","nein"))</f>
        <v>#REF!</v>
      </c>
      <c r="G21" s="328"/>
      <c r="H21" s="328" t="e">
        <f>#REF!</f>
        <v>#REF!</v>
      </c>
      <c r="I21" s="328"/>
      <c r="J21" s="333" t="e">
        <f>#REF!</f>
        <v>#REF!</v>
      </c>
      <c r="K21" s="333"/>
      <c r="L21" s="328" t="e">
        <f>IF(ISBLANK(#REF!),"",#REF!)</f>
        <v>#REF!</v>
      </c>
      <c r="M21" s="328"/>
    </row>
    <row r="22" spans="2:13" x14ac:dyDescent="0.2">
      <c r="C22" s="80" t="s">
        <v>76</v>
      </c>
      <c r="D22" s="328" t="e">
        <f>IF(ISBLANK(#REF!),"",#REF!)</f>
        <v>#REF!</v>
      </c>
      <c r="E22" s="328"/>
      <c r="F22" s="328" t="e">
        <f>IF(ISBLANK(#REF!),"",IF(OR(#REF!="Standardmethodik",#REF!="Massenbilanzansatz"),"ja","nein"))</f>
        <v>#REF!</v>
      </c>
      <c r="G22" s="328"/>
      <c r="H22" s="328" t="e">
        <f>#REF!</f>
        <v>#REF!</v>
      </c>
      <c r="I22" s="328"/>
      <c r="J22" s="333" t="e">
        <f>#REF!</f>
        <v>#REF!</v>
      </c>
      <c r="K22" s="333"/>
      <c r="L22" s="328" t="e">
        <f>IF(ISBLANK(#REF!),"",#REF!)</f>
        <v>#REF!</v>
      </c>
      <c r="M22" s="328"/>
    </row>
    <row r="23" spans="2:13" x14ac:dyDescent="0.2">
      <c r="C23" s="80" t="s">
        <v>77</v>
      </c>
      <c r="D23" s="328" t="e">
        <f>IF(ISBLANK(#REF!),"",#REF!)</f>
        <v>#REF!</v>
      </c>
      <c r="E23" s="328"/>
      <c r="F23" s="328" t="e">
        <f>IF(ISBLANK(#REF!),"",IF(OR(#REF!="Standardmethodik",#REF!="Massenbilanzansatz"),"ja","nein"))</f>
        <v>#REF!</v>
      </c>
      <c r="G23" s="328"/>
      <c r="H23" s="328" t="e">
        <f>#REF!</f>
        <v>#REF!</v>
      </c>
      <c r="I23" s="328"/>
      <c r="J23" s="333" t="e">
        <f>#REF!</f>
        <v>#REF!</v>
      </c>
      <c r="K23" s="333"/>
      <c r="L23" s="328" t="e">
        <f>IF(ISBLANK(#REF!),"",#REF!)</f>
        <v>#REF!</v>
      </c>
      <c r="M23" s="328"/>
    </row>
    <row r="24" spans="2:13" x14ac:dyDescent="0.2">
      <c r="C24" s="80" t="s">
        <v>78</v>
      </c>
      <c r="D24" s="328" t="e">
        <f>IF(ISBLANK(#REF!),"",#REF!)</f>
        <v>#REF!</v>
      </c>
      <c r="E24" s="328"/>
      <c r="F24" s="328" t="e">
        <f>IF(ISBLANK(#REF!),"",IF(OR(#REF!="Standardmethodik",#REF!="Massenbilanzansatz"),"ja","nein"))</f>
        <v>#REF!</v>
      </c>
      <c r="G24" s="328"/>
      <c r="H24" s="328" t="e">
        <f>#REF!</f>
        <v>#REF!</v>
      </c>
      <c r="I24" s="328"/>
      <c r="J24" s="333" t="e">
        <f>#REF!</f>
        <v>#REF!</v>
      </c>
      <c r="K24" s="333"/>
      <c r="L24" s="328" t="e">
        <f>IF(ISBLANK(#REF!),"",#REF!)</f>
        <v>#REF!</v>
      </c>
      <c r="M24" s="328"/>
    </row>
    <row r="25" spans="2:13" x14ac:dyDescent="0.2">
      <c r="C25" s="80" t="s">
        <v>79</v>
      </c>
      <c r="D25" s="328" t="e">
        <f>IF(ISBLANK(#REF!),"",#REF!)</f>
        <v>#REF!</v>
      </c>
      <c r="E25" s="328"/>
      <c r="F25" s="328" t="e">
        <f>IF(ISBLANK(#REF!),"",IF(OR(#REF!="Standardmethodik",#REF!="Massenbilanzansatz"),"ja","nein"))</f>
        <v>#REF!</v>
      </c>
      <c r="G25" s="328"/>
      <c r="H25" s="328" t="e">
        <f>#REF!</f>
        <v>#REF!</v>
      </c>
      <c r="I25" s="328"/>
      <c r="J25" s="333" t="e">
        <f>#REF!</f>
        <v>#REF!</v>
      </c>
      <c r="K25" s="333"/>
      <c r="L25" s="328" t="e">
        <f>IF(ISBLANK(#REF!),"",#REF!)</f>
        <v>#REF!</v>
      </c>
      <c r="M25" s="328"/>
    </row>
    <row r="26" spans="2:13" x14ac:dyDescent="0.2">
      <c r="C26" s="80" t="s">
        <v>80</v>
      </c>
      <c r="D26" s="328" t="e">
        <f>IF(ISBLANK(#REF!),"",#REF!)</f>
        <v>#REF!</v>
      </c>
      <c r="E26" s="328"/>
      <c r="F26" s="328" t="e">
        <f>IF(ISBLANK(#REF!),"",IF(OR(#REF!="Standardmethodik",#REF!="Massenbilanzansatz"),"ja","nein"))</f>
        <v>#REF!</v>
      </c>
      <c r="G26" s="328"/>
      <c r="H26" s="328" t="e">
        <f>#REF!</f>
        <v>#REF!</v>
      </c>
      <c r="I26" s="328"/>
      <c r="J26" s="333" t="e">
        <f>#REF!</f>
        <v>#REF!</v>
      </c>
      <c r="K26" s="333"/>
      <c r="L26" s="328" t="e">
        <f>IF(ISBLANK(#REF!),"",#REF!)</f>
        <v>#REF!</v>
      </c>
      <c r="M26" s="328"/>
    </row>
    <row r="27" spans="2:13" x14ac:dyDescent="0.2">
      <c r="C27" s="80" t="s">
        <v>81</v>
      </c>
      <c r="D27" s="328" t="e">
        <f>IF(ISBLANK(#REF!),"",#REF!)</f>
        <v>#REF!</v>
      </c>
      <c r="E27" s="328"/>
      <c r="F27" s="328" t="e">
        <f>IF(ISBLANK(#REF!),"",IF(OR(#REF!="Standardmethodik",#REF!="Massenbilanzansatz"),"ja","nein"))</f>
        <v>#REF!</v>
      </c>
      <c r="G27" s="328"/>
      <c r="H27" s="328" t="e">
        <f>#REF!</f>
        <v>#REF!</v>
      </c>
      <c r="I27" s="328"/>
      <c r="J27" s="333" t="e">
        <f>#REF!</f>
        <v>#REF!</v>
      </c>
      <c r="K27" s="333"/>
      <c r="L27" s="328" t="e">
        <f>IF(ISBLANK(#REF!),"",#REF!)</f>
        <v>#REF!</v>
      </c>
      <c r="M27" s="328"/>
    </row>
    <row r="29" spans="2:13" s="1" customFormat="1" ht="15.75" x14ac:dyDescent="0.25">
      <c r="B29" s="35">
        <v>12</v>
      </c>
      <c r="C29" s="199" t="s">
        <v>159</v>
      </c>
      <c r="D29" s="199"/>
      <c r="E29" s="199"/>
      <c r="F29" s="199"/>
      <c r="G29" s="199"/>
      <c r="H29" s="199"/>
      <c r="I29" s="199"/>
      <c r="J29" s="199"/>
      <c r="K29" s="199"/>
      <c r="L29" s="200" t="e">
        <f>IF(ISBLANK(#REF!),"",IF(#REF!="ja","relevant",IF(#REF!="nein","nicht relevant","")))</f>
        <v>#REF!</v>
      </c>
      <c r="M29" s="200"/>
    </row>
    <row r="31" spans="2:13" s="31" customFormat="1" ht="45" customHeight="1" x14ac:dyDescent="0.2">
      <c r="C31" s="284" t="s">
        <v>164</v>
      </c>
      <c r="D31" s="284"/>
      <c r="E31" s="284"/>
      <c r="F31" s="284"/>
      <c r="G31" s="284"/>
      <c r="H31" s="284"/>
      <c r="I31" s="284"/>
      <c r="J31" s="284"/>
      <c r="K31" s="284"/>
      <c r="L31" s="284"/>
      <c r="M31" s="284"/>
    </row>
    <row r="32" spans="2:13" ht="15" x14ac:dyDescent="0.2">
      <c r="C32" s="53" t="s">
        <v>56</v>
      </c>
      <c r="D32" s="330" t="s">
        <v>160</v>
      </c>
      <c r="E32" s="330"/>
      <c r="F32" s="330"/>
      <c r="G32" s="356"/>
      <c r="H32" s="353" t="e">
        <f>$D$8</f>
        <v>#REF!</v>
      </c>
      <c r="I32" s="354"/>
      <c r="J32" s="354"/>
      <c r="K32" s="354"/>
      <c r="L32" s="354"/>
      <c r="M32" s="355"/>
    </row>
    <row r="33" spans="1:15" x14ac:dyDescent="0.2">
      <c r="B33" s="32"/>
      <c r="C33" s="32"/>
      <c r="D33" s="32"/>
      <c r="E33" s="32"/>
      <c r="F33" s="32"/>
      <c r="G33" s="32"/>
      <c r="H33" s="32"/>
      <c r="I33" s="32"/>
      <c r="J33" s="32"/>
      <c r="K33" s="32"/>
      <c r="L33" s="7"/>
      <c r="M33" s="7"/>
    </row>
    <row r="34" spans="1:15" ht="12.75" customHeight="1" x14ac:dyDescent="0.2">
      <c r="B34" s="32"/>
      <c r="C34" s="9"/>
      <c r="D34" s="332" t="s">
        <v>124</v>
      </c>
      <c r="E34" s="332"/>
      <c r="F34" s="332"/>
      <c r="H34" s="374" t="e">
        <f>IF(ISBLANK(#REF!),"",#REF!)</f>
        <v>#REF!</v>
      </c>
      <c r="I34" s="375"/>
      <c r="J34" s="375"/>
      <c r="K34" s="375"/>
      <c r="L34" s="375"/>
      <c r="M34" s="376"/>
    </row>
    <row r="35" spans="1:15" ht="12.75" customHeight="1" x14ac:dyDescent="0.2">
      <c r="B35" s="32"/>
      <c r="C35" s="9"/>
      <c r="D35" s="64"/>
      <c r="E35" s="64"/>
      <c r="F35" s="64"/>
      <c r="H35" s="377"/>
      <c r="I35" s="378"/>
      <c r="J35" s="378"/>
      <c r="K35" s="378"/>
      <c r="L35" s="378"/>
      <c r="M35" s="379"/>
    </row>
    <row r="36" spans="1:15" x14ac:dyDescent="0.2">
      <c r="B36" s="32"/>
      <c r="C36" s="6"/>
      <c r="D36" s="332" t="s">
        <v>134</v>
      </c>
      <c r="E36" s="332"/>
      <c r="F36" s="332"/>
      <c r="G36" s="369"/>
      <c r="H36" s="380" t="e">
        <f>$L$8</f>
        <v>#REF!</v>
      </c>
      <c r="I36" s="380"/>
      <c r="J36" s="380"/>
      <c r="K36" s="380"/>
      <c r="L36" s="380"/>
      <c r="M36" s="381"/>
    </row>
    <row r="37" spans="1:15" s="78" customFormat="1" ht="12.75" customHeight="1" x14ac:dyDescent="0.2">
      <c r="B37" s="1"/>
      <c r="C37" s="24"/>
      <c r="D37" s="332" t="s">
        <v>161</v>
      </c>
      <c r="E37" s="332"/>
      <c r="F37" s="332"/>
      <c r="H37" s="382" t="e">
        <f>IF(ISBLANK(#REF!),"",#REF!)</f>
        <v>#REF!</v>
      </c>
      <c r="I37" s="383"/>
      <c r="J37" s="383"/>
      <c r="K37" s="383"/>
      <c r="L37" s="383"/>
      <c r="M37" s="384"/>
    </row>
    <row r="38" spans="1:15" x14ac:dyDescent="0.2">
      <c r="B38" s="1"/>
      <c r="C38" s="1"/>
      <c r="D38" s="1"/>
      <c r="E38" s="1"/>
      <c r="F38" s="1"/>
      <c r="G38" s="1"/>
      <c r="H38" s="385"/>
      <c r="I38" s="386"/>
      <c r="J38" s="386"/>
      <c r="K38" s="386"/>
      <c r="L38" s="386"/>
      <c r="M38" s="387"/>
    </row>
    <row r="39" spans="1:15" x14ac:dyDescent="0.2">
      <c r="A39" s="1"/>
      <c r="B39" s="9"/>
      <c r="C39" s="1"/>
      <c r="D39" s="1"/>
      <c r="E39" s="1"/>
      <c r="F39" s="1"/>
      <c r="G39" s="1"/>
      <c r="H39" s="1"/>
      <c r="I39" s="1"/>
      <c r="J39" s="1"/>
      <c r="K39" s="1"/>
      <c r="L39" s="1"/>
    </row>
    <row r="40" spans="1:15" ht="15" customHeight="1" x14ac:dyDescent="0.2">
      <c r="C40" s="1"/>
      <c r="D40" s="330" t="s">
        <v>125</v>
      </c>
      <c r="E40" s="330"/>
      <c r="F40" s="330"/>
      <c r="G40" s="330"/>
      <c r="H40" s="330"/>
      <c r="I40" s="330"/>
      <c r="J40" s="330"/>
      <c r="K40" s="330"/>
      <c r="L40" s="330"/>
      <c r="M40" s="330"/>
      <c r="N40" s="79"/>
    </row>
    <row r="41" spans="1:15" x14ac:dyDescent="0.2">
      <c r="A41" s="1"/>
      <c r="B41" s="9"/>
      <c r="C41" s="1"/>
      <c r="D41" s="1"/>
      <c r="E41" s="1"/>
      <c r="F41" s="1"/>
      <c r="G41" s="1"/>
      <c r="H41" s="1"/>
      <c r="I41" s="1"/>
      <c r="J41" s="1"/>
      <c r="K41" s="1"/>
      <c r="L41" s="1"/>
    </row>
    <row r="42" spans="1:15" x14ac:dyDescent="0.2">
      <c r="C42" s="1"/>
      <c r="D42" s="9" t="s">
        <v>3</v>
      </c>
      <c r="E42" s="366" t="s">
        <v>126</v>
      </c>
      <c r="F42" s="366"/>
      <c r="G42" s="366"/>
      <c r="H42" s="366"/>
      <c r="I42" s="366"/>
      <c r="J42" s="366"/>
      <c r="K42" s="366"/>
      <c r="L42" s="366"/>
      <c r="M42" s="366"/>
      <c r="N42" s="4"/>
    </row>
    <row r="43" spans="1:15" x14ac:dyDescent="0.2">
      <c r="C43" s="1"/>
      <c r="D43" s="9"/>
      <c r="E43" s="4"/>
      <c r="F43" s="4"/>
      <c r="G43" s="4"/>
      <c r="H43" s="4"/>
      <c r="I43" s="4"/>
      <c r="J43" s="1"/>
      <c r="K43" s="1"/>
      <c r="L43" s="25"/>
      <c r="M43" s="1"/>
      <c r="N43" s="1"/>
    </row>
    <row r="44" spans="1:15" s="31" customFormat="1" ht="45" customHeight="1" x14ac:dyDescent="0.2">
      <c r="E44" s="284" t="s">
        <v>182</v>
      </c>
      <c r="F44" s="284"/>
      <c r="G44" s="284"/>
      <c r="H44" s="284"/>
      <c r="I44" s="284"/>
      <c r="J44" s="284"/>
      <c r="K44" s="284"/>
      <c r="L44" s="284"/>
      <c r="M44" s="284"/>
      <c r="N44" s="40"/>
      <c r="O44" s="40"/>
    </row>
    <row r="45" spans="1:15" x14ac:dyDescent="0.2">
      <c r="C45" s="1"/>
      <c r="D45" s="26"/>
      <c r="E45" s="1" t="s">
        <v>127</v>
      </c>
      <c r="F45" s="1"/>
      <c r="G45" s="4"/>
      <c r="H45" s="372"/>
      <c r="I45" s="373"/>
      <c r="J45" s="1"/>
      <c r="K45" s="1"/>
      <c r="L45" s="1"/>
      <c r="M45" s="1"/>
      <c r="N45" s="1"/>
    </row>
    <row r="46" spans="1:15" x14ac:dyDescent="0.2">
      <c r="C46" s="1"/>
      <c r="D46" s="1"/>
      <c r="E46" s="1"/>
      <c r="F46" s="1"/>
      <c r="G46" s="1"/>
      <c r="H46" s="1"/>
      <c r="I46" s="1"/>
      <c r="J46" s="1"/>
      <c r="K46" s="1"/>
      <c r="L46" s="1"/>
      <c r="M46" s="1"/>
      <c r="N46" s="1"/>
    </row>
    <row r="47" spans="1:15" x14ac:dyDescent="0.2">
      <c r="C47" s="1"/>
      <c r="D47" s="26"/>
      <c r="E47" s="1" t="s">
        <v>128</v>
      </c>
      <c r="F47" s="1"/>
      <c r="G47" s="4"/>
      <c r="H47" s="372"/>
      <c r="I47" s="373"/>
      <c r="J47" s="26"/>
      <c r="K47" s="1"/>
      <c r="L47" s="1"/>
      <c r="M47" s="1"/>
      <c r="N47" s="1"/>
    </row>
    <row r="48" spans="1:15" x14ac:dyDescent="0.2">
      <c r="C48" s="1"/>
      <c r="D48" s="26"/>
      <c r="E48" s="26"/>
      <c r="F48" s="1"/>
      <c r="G48" s="4"/>
      <c r="H48" s="1"/>
      <c r="I48" s="1"/>
      <c r="J48" s="1"/>
      <c r="K48" s="1"/>
      <c r="M48" s="1"/>
      <c r="N48" s="65"/>
    </row>
    <row r="49" spans="3:17" x14ac:dyDescent="0.2">
      <c r="C49" s="1"/>
      <c r="D49" s="26"/>
      <c r="E49" s="26"/>
      <c r="F49" s="370" t="s">
        <v>129</v>
      </c>
      <c r="G49" s="370"/>
      <c r="H49" s="370"/>
      <c r="I49" s="370"/>
      <c r="J49" s="370"/>
      <c r="K49" s="370"/>
      <c r="L49" s="371"/>
      <c r="M49" s="66"/>
    </row>
    <row r="50" spans="3:17" x14ac:dyDescent="0.2">
      <c r="C50" s="1"/>
      <c r="D50" s="1"/>
      <c r="E50" s="1"/>
      <c r="F50" s="1"/>
      <c r="G50" s="1"/>
      <c r="H50" s="1"/>
      <c r="I50" s="1"/>
      <c r="J50" s="1"/>
      <c r="K50" s="1"/>
      <c r="L50" s="1"/>
      <c r="M50" s="1"/>
      <c r="N50" s="1"/>
    </row>
    <row r="51" spans="3:17" s="31" customFormat="1" ht="32.25" customHeight="1" x14ac:dyDescent="0.2">
      <c r="E51" s="284" t="s">
        <v>211</v>
      </c>
      <c r="F51" s="284"/>
      <c r="G51" s="284"/>
      <c r="H51" s="284"/>
      <c r="I51" s="284"/>
      <c r="J51" s="284"/>
      <c r="K51" s="284"/>
      <c r="L51" s="284"/>
      <c r="M51" s="284"/>
      <c r="N51" s="40"/>
      <c r="O51" s="40"/>
      <c r="Q51" s="81" t="s">
        <v>202</v>
      </c>
    </row>
    <row r="52" spans="3:17" x14ac:dyDescent="0.2">
      <c r="C52" s="1"/>
      <c r="D52" s="9" t="s">
        <v>6</v>
      </c>
      <c r="E52" s="366" t="s">
        <v>51</v>
      </c>
      <c r="F52" s="366"/>
      <c r="G52" s="366"/>
      <c r="H52" s="367"/>
      <c r="I52" s="66"/>
      <c r="J52" s="66"/>
      <c r="K52" s="66"/>
      <c r="L52" s="66"/>
      <c r="M52" s="66" t="s">
        <v>46</v>
      </c>
      <c r="N52" s="1"/>
      <c r="O52" s="1"/>
      <c r="Q52" s="76" t="s">
        <v>133</v>
      </c>
    </row>
    <row r="53" spans="3:17" x14ac:dyDescent="0.2">
      <c r="C53" s="1"/>
      <c r="D53" s="9"/>
      <c r="E53" s="4"/>
      <c r="F53" s="1"/>
      <c r="G53" s="1"/>
      <c r="H53" s="1"/>
      <c r="I53" s="1"/>
      <c r="J53" s="1"/>
      <c r="K53" s="1"/>
      <c r="L53" s="1"/>
      <c r="M53" s="1"/>
      <c r="N53" s="1"/>
      <c r="Q53" s="81" t="str">
        <f>IF(ISBLANK('C1_Allg_Berechnung'!E34),"",'C1_Allg_Berechnung'!D34&amp;" "&amp;'C1_Allg_Berechnung'!E34)</f>
        <v/>
      </c>
    </row>
    <row r="54" spans="3:17" x14ac:dyDescent="0.2">
      <c r="C54" s="1"/>
      <c r="D54" s="9"/>
      <c r="E54" s="331" t="s">
        <v>192</v>
      </c>
      <c r="F54" s="331"/>
      <c r="G54" s="331"/>
      <c r="H54" s="331"/>
      <c r="I54" s="331"/>
      <c r="J54" s="331"/>
      <c r="K54" s="331"/>
      <c r="L54" s="331"/>
      <c r="M54" s="331"/>
      <c r="N54" s="1"/>
      <c r="Q54" s="81" t="str">
        <f>IF(ISBLANK('C1_Allg_Berechnung'!E36),"",'C1_Allg_Berechnung'!D36&amp;" "&amp;'C1_Allg_Berechnung'!E36)</f>
        <v/>
      </c>
    </row>
    <row r="55" spans="3:17" x14ac:dyDescent="0.2">
      <c r="C55" s="1"/>
      <c r="D55" s="9"/>
      <c r="E55" s="357"/>
      <c r="F55" s="358"/>
      <c r="G55" s="358"/>
      <c r="H55" s="358"/>
      <c r="I55" s="358"/>
      <c r="J55" s="358"/>
      <c r="K55" s="358"/>
      <c r="L55" s="358"/>
      <c r="M55" s="359"/>
      <c r="Q55" s="81" t="str">
        <f>IF(ISBLANK('C1_Allg_Berechnung'!E38),"",'C1_Allg_Berechnung'!D38&amp;" "&amp;'C1_Allg_Berechnung'!E38)</f>
        <v/>
      </c>
    </row>
    <row r="56" spans="3:17" x14ac:dyDescent="0.2">
      <c r="C56" s="1"/>
      <c r="D56" s="9"/>
      <c r="E56" s="360"/>
      <c r="F56" s="361"/>
      <c r="G56" s="361"/>
      <c r="H56" s="361"/>
      <c r="I56" s="361"/>
      <c r="J56" s="361"/>
      <c r="K56" s="361"/>
      <c r="L56" s="361"/>
      <c r="M56" s="362"/>
      <c r="Q56" s="81" t="str">
        <f>IF(ISBLANK('C1_Allg_Berechnung'!E40),"",'C1_Allg_Berechnung'!D40&amp;" "&amp;'C1_Allg_Berechnung'!E40)</f>
        <v/>
      </c>
    </row>
    <row r="57" spans="3:17" x14ac:dyDescent="0.2">
      <c r="C57" s="1"/>
      <c r="D57" s="9"/>
      <c r="E57" s="363"/>
      <c r="F57" s="364"/>
      <c r="G57" s="364"/>
      <c r="H57" s="364"/>
      <c r="I57" s="364"/>
      <c r="J57" s="364"/>
      <c r="K57" s="364"/>
      <c r="L57" s="364"/>
      <c r="M57" s="365"/>
      <c r="Q57" s="81" t="str">
        <f>IF(ISBLANK('C1_Allg_Berechnung'!E42),"",'C1_Allg_Berechnung'!D42&amp;" "&amp;'C1_Allg_Berechnung'!E42)</f>
        <v/>
      </c>
    </row>
    <row r="58" spans="3:17" x14ac:dyDescent="0.2">
      <c r="C58" s="1"/>
      <c r="D58" s="9"/>
      <c r="E58" s="1"/>
      <c r="F58" s="1"/>
      <c r="G58" s="1"/>
      <c r="H58" s="1"/>
      <c r="I58" s="1"/>
      <c r="J58" s="1"/>
      <c r="K58" s="1"/>
      <c r="L58" s="1"/>
      <c r="M58" s="1"/>
      <c r="N58" s="1"/>
      <c r="Q58" s="81" t="str">
        <f>IF(ISBLANK('C1_Allg_Berechnung'!E44),"",'C1_Allg_Berechnung'!D44&amp;" "&amp;'C1_Allg_Berechnung'!E44)</f>
        <v/>
      </c>
    </row>
    <row r="59" spans="3:17" x14ac:dyDescent="0.2">
      <c r="C59" s="1"/>
      <c r="D59" s="9" t="s">
        <v>4</v>
      </c>
      <c r="E59" s="329" t="s">
        <v>165</v>
      </c>
      <c r="F59" s="329"/>
      <c r="G59" s="329"/>
      <c r="H59" s="329"/>
      <c r="I59" s="329"/>
      <c r="J59" s="329"/>
      <c r="K59" s="368"/>
      <c r="L59" s="388" t="e">
        <f>$J$8</f>
        <v>#REF!</v>
      </c>
      <c r="M59" s="389"/>
      <c r="N59" s="1"/>
      <c r="Q59" s="81" t="str">
        <f>IF(ISBLANK('C1_Allg_Berechnung'!E46),"",'C1_Allg_Berechnung'!D46&amp;" "&amp;'C1_Allg_Berechnung'!E46)</f>
        <v/>
      </c>
    </row>
    <row r="60" spans="3:17" x14ac:dyDescent="0.2">
      <c r="C60" s="1"/>
      <c r="D60" s="9"/>
      <c r="E60" s="68"/>
      <c r="F60" s="68"/>
      <c r="G60" s="68"/>
      <c r="H60" s="68"/>
      <c r="I60" s="68"/>
      <c r="J60" s="68"/>
      <c r="K60" s="68"/>
      <c r="L60" s="68"/>
      <c r="M60" s="68"/>
      <c r="N60" s="68"/>
      <c r="Q60" s="81" t="str">
        <f>IF(ISBLANK('C1_Allg_Berechnung'!E48),"",'C1_Allg_Berechnung'!D48&amp;" "&amp;'C1_Allg_Berechnung'!E48)</f>
        <v/>
      </c>
    </row>
    <row r="61" spans="3:17" ht="15" customHeight="1" x14ac:dyDescent="0.2">
      <c r="C61" s="1"/>
      <c r="D61" s="330" t="s">
        <v>130</v>
      </c>
      <c r="E61" s="330"/>
      <c r="F61" s="330"/>
      <c r="G61" s="330"/>
      <c r="H61" s="330"/>
      <c r="I61" s="330"/>
      <c r="J61" s="330"/>
      <c r="K61" s="330"/>
      <c r="L61" s="330"/>
      <c r="M61" s="330"/>
      <c r="N61" s="79"/>
      <c r="Q61" s="81" t="str">
        <f>IF(ISBLANK('C1_Allg_Berechnung'!E50),"",'C1_Allg_Berechnung'!D50&amp;" "&amp;'C1_Allg_Berechnung'!E50)</f>
        <v/>
      </c>
    </row>
    <row r="62" spans="3:17" x14ac:dyDescent="0.2">
      <c r="C62" s="1"/>
      <c r="D62" s="9"/>
      <c r="E62" s="28"/>
      <c r="F62" s="1"/>
      <c r="G62" s="1"/>
      <c r="H62" s="1"/>
      <c r="I62" s="1"/>
      <c r="J62" s="1"/>
      <c r="K62" s="1"/>
      <c r="L62" s="1"/>
      <c r="M62" s="1"/>
      <c r="N62" s="1"/>
      <c r="Q62" s="81" t="str">
        <f>IF(ISBLANK('C1_Allg_Berechnung'!E52),"",'C1_Allg_Berechnung'!D52&amp;" "&amp;'C1_Allg_Berechnung'!E52)</f>
        <v/>
      </c>
    </row>
    <row r="63" spans="3:17" ht="15" customHeight="1" x14ac:dyDescent="0.2">
      <c r="C63" s="1"/>
      <c r="D63" s="9" t="s">
        <v>33</v>
      </c>
      <c r="E63" s="329" t="s">
        <v>166</v>
      </c>
      <c r="F63" s="329"/>
      <c r="G63" s="329"/>
      <c r="H63" s="329"/>
      <c r="I63" s="329"/>
      <c r="J63" s="329"/>
      <c r="K63" s="329"/>
      <c r="L63" s="329"/>
      <c r="M63" s="329"/>
      <c r="N63" s="28"/>
    </row>
    <row r="64" spans="3:17" x14ac:dyDescent="0.2">
      <c r="C64" s="1"/>
      <c r="D64" s="9"/>
      <c r="E64" s="28"/>
      <c r="F64" s="1"/>
      <c r="G64" s="1"/>
      <c r="H64" s="1"/>
      <c r="I64" s="1"/>
      <c r="J64" s="1"/>
      <c r="K64" s="1"/>
      <c r="L64" s="1"/>
      <c r="M64" s="1"/>
      <c r="N64" s="1"/>
      <c r="Q64" s="31"/>
    </row>
    <row r="65" spans="3:19" s="31" customFormat="1" ht="70.5" customHeight="1" x14ac:dyDescent="0.2">
      <c r="E65" s="284" t="s">
        <v>183</v>
      </c>
      <c r="F65" s="284"/>
      <c r="G65" s="284"/>
      <c r="H65" s="284"/>
      <c r="I65" s="284"/>
      <c r="J65" s="284"/>
      <c r="K65" s="284"/>
      <c r="L65" s="284"/>
      <c r="M65" s="284"/>
      <c r="N65" s="40"/>
      <c r="O65" s="40"/>
      <c r="Q65" s="75"/>
    </row>
    <row r="66" spans="3:19" x14ac:dyDescent="0.2">
      <c r="C66" s="1"/>
      <c r="D66" s="9"/>
      <c r="E66" s="28" t="s">
        <v>163</v>
      </c>
      <c r="F66" s="1"/>
      <c r="G66" s="72" t="e">
        <f>IF(ISBLANK(#REF!),"",IF(#REF!="ja","ja","nein"))</f>
        <v>#REF!</v>
      </c>
      <c r="H66" s="1"/>
      <c r="I66" s="1"/>
      <c r="J66" s="1"/>
      <c r="K66" s="1"/>
      <c r="L66" s="1"/>
      <c r="M66" s="1"/>
      <c r="N66" s="1"/>
    </row>
    <row r="67" spans="3:19" x14ac:dyDescent="0.2">
      <c r="C67" s="1"/>
      <c r="D67" s="9"/>
      <c r="E67" s="28"/>
      <c r="F67" s="1"/>
      <c r="G67" s="1"/>
      <c r="H67" s="1"/>
      <c r="I67" s="1"/>
      <c r="J67" s="1"/>
      <c r="K67" s="1"/>
      <c r="L67" s="1"/>
      <c r="M67" s="1"/>
      <c r="N67" s="1"/>
    </row>
    <row r="68" spans="3:19" x14ac:dyDescent="0.2">
      <c r="C68" s="1"/>
      <c r="D68" s="1"/>
      <c r="E68" s="347" t="s">
        <v>90</v>
      </c>
      <c r="F68" s="347"/>
      <c r="G68" s="347"/>
      <c r="H68" s="340" t="s">
        <v>135</v>
      </c>
      <c r="I68" s="340"/>
      <c r="J68" s="340"/>
      <c r="K68" s="340"/>
      <c r="L68" s="340"/>
      <c r="M68" s="340"/>
    </row>
    <row r="69" spans="3:19" x14ac:dyDescent="0.2">
      <c r="C69" s="1"/>
      <c r="D69" s="26"/>
      <c r="E69" s="339" t="s">
        <v>91</v>
      </c>
      <c r="F69" s="339"/>
      <c r="G69" s="339"/>
      <c r="H69" s="341" t="e">
        <f>IF(G66="","",IF(G66="ja","Standardwert gemäss Anhang B der Vollzugsmitteilung EHS","siehe 12"&amp;" "&amp;D76))</f>
        <v>#REF!</v>
      </c>
      <c r="I69" s="341"/>
      <c r="J69" s="341"/>
      <c r="K69" s="341"/>
      <c r="L69" s="341"/>
      <c r="M69" s="341"/>
    </row>
    <row r="70" spans="3:19" x14ac:dyDescent="0.2">
      <c r="C70" s="1"/>
      <c r="D70" s="26"/>
      <c r="E70" s="339" t="s">
        <v>162</v>
      </c>
      <c r="F70" s="339"/>
      <c r="G70" s="339"/>
      <c r="H70" s="341" t="e">
        <f>IF(G66="","",IF(G66="ja","Standardwert gemäss Anhang B der Vollzugsmitteilung EHS","siehe 12"&amp;" "&amp;D76))</f>
        <v>#REF!</v>
      </c>
      <c r="I70" s="341"/>
      <c r="J70" s="341"/>
      <c r="K70" s="341"/>
      <c r="L70" s="341"/>
      <c r="M70" s="341"/>
    </row>
    <row r="71" spans="3:19" x14ac:dyDescent="0.2">
      <c r="C71" s="1"/>
      <c r="D71" s="26"/>
      <c r="E71" s="339" t="s">
        <v>93</v>
      </c>
      <c r="F71" s="339"/>
      <c r="G71" s="339"/>
      <c r="H71" s="341" t="e">
        <f>IF(G66="","",IF(G66="ja",1,"siehe 12"&amp;" "&amp;D76))</f>
        <v>#REF!</v>
      </c>
      <c r="I71" s="341"/>
      <c r="J71" s="341"/>
      <c r="K71" s="341"/>
      <c r="L71" s="341"/>
      <c r="M71" s="341"/>
    </row>
    <row r="72" spans="3:19" x14ac:dyDescent="0.2">
      <c r="C72" s="1"/>
      <c r="D72" s="26"/>
      <c r="E72" s="339" t="s">
        <v>94</v>
      </c>
      <c r="F72" s="339"/>
      <c r="G72" s="339"/>
      <c r="H72" s="341" t="e">
        <f>IF(G66="","",IF(G66="ja",1,"siehe 12"&amp;" "&amp;D76))</f>
        <v>#REF!</v>
      </c>
      <c r="I72" s="341"/>
      <c r="J72" s="341"/>
      <c r="K72" s="341"/>
      <c r="L72" s="341"/>
      <c r="M72" s="341"/>
    </row>
    <row r="73" spans="3:19" x14ac:dyDescent="0.2">
      <c r="C73" s="1"/>
      <c r="D73" s="26"/>
      <c r="E73" s="339" t="s">
        <v>95</v>
      </c>
      <c r="F73" s="339"/>
      <c r="G73" s="339"/>
      <c r="H73" s="341" t="e">
        <f>IF(G66="","",IF(G66="ja","Nicht relevant","siehe 12"&amp;" "&amp;D76))</f>
        <v>#REF!</v>
      </c>
      <c r="I73" s="341"/>
      <c r="J73" s="341"/>
      <c r="K73" s="341"/>
      <c r="L73" s="341"/>
      <c r="M73" s="341"/>
    </row>
    <row r="74" spans="3:19" x14ac:dyDescent="0.2">
      <c r="C74" s="1"/>
      <c r="D74" s="26"/>
      <c r="E74" s="339" t="s">
        <v>131</v>
      </c>
      <c r="F74" s="339"/>
      <c r="G74" s="339"/>
      <c r="H74" s="341" t="e">
        <f>IF(G66="","",IF(G66="ja","Nicht relevant","siehe 12"&amp;" "&amp;D76))</f>
        <v>#REF!</v>
      </c>
      <c r="I74" s="341"/>
      <c r="J74" s="341"/>
      <c r="K74" s="341"/>
      <c r="L74" s="341"/>
      <c r="M74" s="341"/>
    </row>
    <row r="75" spans="3:19" x14ac:dyDescent="0.2">
      <c r="C75" s="1"/>
      <c r="D75" s="9"/>
      <c r="E75" s="1"/>
      <c r="F75" s="1"/>
      <c r="G75" s="1"/>
      <c r="H75" s="1"/>
      <c r="I75" s="1"/>
      <c r="J75" s="1"/>
      <c r="K75" s="1"/>
      <c r="L75" s="1"/>
      <c r="M75" s="1"/>
      <c r="N75" s="1"/>
    </row>
    <row r="76" spans="3:19" x14ac:dyDescent="0.2">
      <c r="C76" s="1"/>
      <c r="D76" s="9" t="s">
        <v>34</v>
      </c>
      <c r="E76" s="329" t="s">
        <v>208</v>
      </c>
      <c r="F76" s="329"/>
      <c r="G76" s="329"/>
      <c r="H76" s="329"/>
      <c r="I76" s="329"/>
      <c r="J76" s="329"/>
      <c r="K76" s="329"/>
      <c r="L76" s="329"/>
      <c r="M76" s="329"/>
      <c r="N76" s="28"/>
    </row>
    <row r="77" spans="3:19" x14ac:dyDescent="0.2">
      <c r="C77" s="1"/>
      <c r="D77" s="9"/>
      <c r="E77" s="68"/>
      <c r="F77" s="68"/>
      <c r="G77" s="68"/>
      <c r="H77" s="68"/>
      <c r="I77" s="68"/>
      <c r="J77" s="68"/>
      <c r="K77" s="68"/>
      <c r="L77" s="68"/>
      <c r="M77" s="68"/>
      <c r="N77" s="68"/>
      <c r="Q77" s="31"/>
    </row>
    <row r="78" spans="3:19" s="31" customFormat="1" ht="85.5" customHeight="1" x14ac:dyDescent="0.2">
      <c r="E78" s="284" t="s">
        <v>228</v>
      </c>
      <c r="F78" s="284"/>
      <c r="G78" s="284"/>
      <c r="H78" s="284"/>
      <c r="I78" s="284"/>
      <c r="J78" s="284"/>
      <c r="K78" s="284"/>
      <c r="L78" s="284"/>
      <c r="M78" s="284"/>
      <c r="N78" s="40"/>
      <c r="O78" s="40"/>
      <c r="Q78" s="75"/>
    </row>
    <row r="79" spans="3:19" ht="25.5" customHeight="1" x14ac:dyDescent="0.2">
      <c r="C79" s="1"/>
      <c r="D79" s="1"/>
      <c r="E79" s="347" t="s">
        <v>90</v>
      </c>
      <c r="F79" s="347"/>
      <c r="G79" s="347"/>
      <c r="H79" s="63" t="s">
        <v>136</v>
      </c>
      <c r="I79" s="63" t="s">
        <v>43</v>
      </c>
      <c r="J79" s="321" t="s">
        <v>181</v>
      </c>
      <c r="K79" s="322"/>
      <c r="L79" s="348" t="s">
        <v>132</v>
      </c>
      <c r="M79" s="349"/>
      <c r="Q79" s="81" t="s">
        <v>137</v>
      </c>
      <c r="S79" s="81" t="s">
        <v>203</v>
      </c>
    </row>
    <row r="80" spans="3:19" x14ac:dyDescent="0.2">
      <c r="C80" s="1"/>
      <c r="D80" s="26"/>
      <c r="E80" s="339" t="s">
        <v>91</v>
      </c>
      <c r="F80" s="339"/>
      <c r="G80" s="339"/>
      <c r="H80" s="27"/>
      <c r="I80" s="27"/>
      <c r="J80" s="342"/>
      <c r="K80" s="343"/>
      <c r="L80" s="350"/>
      <c r="M80" s="351"/>
      <c r="Q80" s="81" t="s">
        <v>138</v>
      </c>
      <c r="S80" s="81" t="s">
        <v>133</v>
      </c>
    </row>
    <row r="81" spans="3:19" x14ac:dyDescent="0.2">
      <c r="C81" s="1"/>
      <c r="D81" s="26"/>
      <c r="E81" s="339" t="s">
        <v>92</v>
      </c>
      <c r="F81" s="339"/>
      <c r="G81" s="339"/>
      <c r="H81" s="27"/>
      <c r="I81" s="27"/>
      <c r="J81" s="342"/>
      <c r="K81" s="343"/>
      <c r="L81" s="350"/>
      <c r="M81" s="351"/>
      <c r="Q81" s="81" t="s">
        <v>139</v>
      </c>
      <c r="S81" s="81" t="str">
        <f>IF(ISBLANK('C1_Allg_Berechnung'!E58),"",'C1_Allg_Berechnung'!D58)</f>
        <v/>
      </c>
    </row>
    <row r="82" spans="3:19" x14ac:dyDescent="0.2">
      <c r="C82" s="1"/>
      <c r="D82" s="26"/>
      <c r="E82" s="339" t="s">
        <v>93</v>
      </c>
      <c r="F82" s="339"/>
      <c r="G82" s="339"/>
      <c r="H82" s="27"/>
      <c r="I82" s="27"/>
      <c r="J82" s="342"/>
      <c r="K82" s="343"/>
      <c r="L82" s="350"/>
      <c r="M82" s="351"/>
      <c r="Q82" s="81" t="s">
        <v>140</v>
      </c>
      <c r="S82" s="81" t="str">
        <f>IF(ISBLANK('C1_Allg_Berechnung'!E59),"",'C1_Allg_Berechnung'!D59)</f>
        <v/>
      </c>
    </row>
    <row r="83" spans="3:19" x14ac:dyDescent="0.2">
      <c r="C83" s="1"/>
      <c r="D83" s="26"/>
      <c r="E83" s="339" t="s">
        <v>94</v>
      </c>
      <c r="F83" s="339"/>
      <c r="G83" s="339"/>
      <c r="H83" s="27"/>
      <c r="I83" s="27"/>
      <c r="J83" s="342"/>
      <c r="K83" s="343"/>
      <c r="L83" s="350"/>
      <c r="M83" s="351"/>
      <c r="Q83" s="81" t="s">
        <v>143</v>
      </c>
      <c r="S83" s="81" t="str">
        <f>IF(ISBLANK('C1_Allg_Berechnung'!E60),"",'C1_Allg_Berechnung'!D60)</f>
        <v/>
      </c>
    </row>
    <row r="84" spans="3:19" x14ac:dyDescent="0.2">
      <c r="C84" s="1"/>
      <c r="D84" s="26"/>
      <c r="E84" s="339" t="s">
        <v>95</v>
      </c>
      <c r="F84" s="339"/>
      <c r="G84" s="339"/>
      <c r="H84" s="27"/>
      <c r="I84" s="27"/>
      <c r="J84" s="342"/>
      <c r="K84" s="343"/>
      <c r="L84" s="350"/>
      <c r="M84" s="351"/>
      <c r="Q84" s="81" t="s">
        <v>141</v>
      </c>
      <c r="S84" s="81" t="str">
        <f>IF(ISBLANK('C1_Allg_Berechnung'!E61),"",'C1_Allg_Berechnung'!D61)</f>
        <v/>
      </c>
    </row>
    <row r="85" spans="3:19" x14ac:dyDescent="0.2">
      <c r="C85" s="1"/>
      <c r="D85" s="26"/>
      <c r="E85" s="339" t="s">
        <v>131</v>
      </c>
      <c r="F85" s="339"/>
      <c r="G85" s="339"/>
      <c r="H85" s="27"/>
      <c r="I85" s="27"/>
      <c r="J85" s="342"/>
      <c r="K85" s="343"/>
      <c r="L85" s="350"/>
      <c r="M85" s="351"/>
      <c r="Q85" s="81" t="s">
        <v>142</v>
      </c>
      <c r="S85" s="81" t="str">
        <f>IF(ISBLANK('C1_Allg_Berechnung'!E62),"",'C1_Allg_Berechnung'!D62)</f>
        <v/>
      </c>
    </row>
    <row r="86" spans="3:19" x14ac:dyDescent="0.2">
      <c r="Q86" s="76" t="s">
        <v>149</v>
      </c>
      <c r="S86" s="81" t="str">
        <f>IF(ISBLANK('C1_Allg_Berechnung'!E63),"",'C1_Allg_Berechnung'!D63)</f>
        <v/>
      </c>
    </row>
    <row r="87" spans="3:19" x14ac:dyDescent="0.2">
      <c r="C87" s="1"/>
      <c r="D87" s="9"/>
      <c r="E87" s="1"/>
      <c r="F87" s="1"/>
      <c r="G87" s="1"/>
      <c r="H87" s="1"/>
      <c r="I87" s="1"/>
      <c r="J87" s="1"/>
      <c r="K87" s="1"/>
      <c r="L87" s="1"/>
      <c r="M87" s="1"/>
      <c r="N87" s="1"/>
      <c r="S87" s="81" t="str">
        <f>IF(ISBLANK('C1_Allg_Berechnung'!E64),"",'C1_Allg_Berechnung'!D64)</f>
        <v/>
      </c>
    </row>
    <row r="88" spans="3:19" x14ac:dyDescent="0.2">
      <c r="C88" s="1"/>
      <c r="D88" s="9"/>
      <c r="E88" s="347" t="s">
        <v>90</v>
      </c>
      <c r="F88" s="347"/>
      <c r="G88" s="347"/>
      <c r="H88" s="344" t="s">
        <v>244</v>
      </c>
      <c r="I88" s="345"/>
      <c r="J88" s="345"/>
      <c r="K88" s="345"/>
      <c r="L88" s="345"/>
      <c r="M88" s="346"/>
      <c r="Q88" s="82"/>
      <c r="S88" s="81" t="str">
        <f>IF(ISBLANK('C1_Allg_Berechnung'!E65),"",'C1_Allg_Berechnung'!D65)</f>
        <v/>
      </c>
    </row>
    <row r="89" spans="3:19" x14ac:dyDescent="0.2">
      <c r="C89" s="1"/>
      <c r="D89" s="26"/>
      <c r="E89" s="339" t="s">
        <v>91</v>
      </c>
      <c r="F89" s="339"/>
      <c r="G89" s="339"/>
      <c r="H89" s="336"/>
      <c r="I89" s="337"/>
      <c r="J89" s="337"/>
      <c r="K89" s="337"/>
      <c r="L89" s="337"/>
      <c r="M89" s="338"/>
      <c r="Q89" s="82"/>
      <c r="S89" s="81" t="str">
        <f>IF(ISBLANK('C1_Allg_Berechnung'!E66),"",'C1_Allg_Berechnung'!D66)</f>
        <v/>
      </c>
    </row>
    <row r="90" spans="3:19" x14ac:dyDescent="0.2">
      <c r="C90" s="1"/>
      <c r="D90" s="26"/>
      <c r="E90" s="339" t="s">
        <v>92</v>
      </c>
      <c r="F90" s="339"/>
      <c r="G90" s="339"/>
      <c r="H90" s="336"/>
      <c r="I90" s="337"/>
      <c r="J90" s="337"/>
      <c r="K90" s="337"/>
      <c r="L90" s="337"/>
      <c r="M90" s="338"/>
      <c r="Q90" s="82"/>
      <c r="S90" s="81" t="str">
        <f>IF(ISBLANK('C1_Allg_Berechnung'!E67),"",'C1_Allg_Berechnung'!D67)</f>
        <v/>
      </c>
    </row>
    <row r="91" spans="3:19" x14ac:dyDescent="0.2">
      <c r="C91" s="1"/>
      <c r="D91" s="26"/>
      <c r="E91" s="339" t="s">
        <v>93</v>
      </c>
      <c r="F91" s="339"/>
      <c r="G91" s="339"/>
      <c r="H91" s="336"/>
      <c r="I91" s="337"/>
      <c r="J91" s="337"/>
      <c r="K91" s="337"/>
      <c r="L91" s="337"/>
      <c r="M91" s="338"/>
      <c r="Q91" s="82"/>
      <c r="S91" s="81" t="str">
        <f>IF(ISBLANK('C1_Allg_Berechnung'!E68),"",'C1_Allg_Berechnung'!D68)</f>
        <v/>
      </c>
    </row>
    <row r="92" spans="3:19" x14ac:dyDescent="0.2">
      <c r="C92" s="1"/>
      <c r="D92" s="26"/>
      <c r="E92" s="339" t="s">
        <v>94</v>
      </c>
      <c r="F92" s="339"/>
      <c r="G92" s="339"/>
      <c r="H92" s="336"/>
      <c r="I92" s="337"/>
      <c r="J92" s="337"/>
      <c r="K92" s="337"/>
      <c r="L92" s="337"/>
      <c r="M92" s="338"/>
      <c r="Q92" s="82"/>
      <c r="S92" s="81" t="str">
        <f>IF(ISBLANK('C1_Allg_Berechnung'!E69),"",'C1_Allg_Berechnung'!D69)</f>
        <v/>
      </c>
    </row>
    <row r="93" spans="3:19" x14ac:dyDescent="0.2">
      <c r="C93" s="1"/>
      <c r="D93" s="26"/>
      <c r="E93" s="339" t="s">
        <v>95</v>
      </c>
      <c r="F93" s="339"/>
      <c r="G93" s="339"/>
      <c r="H93" s="336"/>
      <c r="I93" s="337"/>
      <c r="J93" s="337"/>
      <c r="K93" s="337"/>
      <c r="L93" s="337"/>
      <c r="M93" s="338"/>
      <c r="Q93" s="82"/>
      <c r="S93" s="81" t="str">
        <f>IF(ISBLANK('C1_Allg_Berechnung'!E70),"",'C1_Allg_Berechnung'!D70)</f>
        <v/>
      </c>
    </row>
    <row r="94" spans="3:19" x14ac:dyDescent="0.2">
      <c r="C94" s="1"/>
      <c r="D94" s="26"/>
      <c r="E94" s="339" t="s">
        <v>131</v>
      </c>
      <c r="F94" s="339"/>
      <c r="G94" s="339"/>
      <c r="H94" s="336"/>
      <c r="I94" s="337"/>
      <c r="J94" s="337"/>
      <c r="K94" s="337"/>
      <c r="L94" s="337"/>
      <c r="M94" s="338"/>
      <c r="S94" s="81" t="str">
        <f>IF(ISBLANK('C1_Allg_Berechnung'!E71),"",'C1_Allg_Berechnung'!D71)</f>
        <v/>
      </c>
    </row>
    <row r="95" spans="3:19" x14ac:dyDescent="0.2">
      <c r="C95" s="1"/>
      <c r="D95" s="9"/>
      <c r="E95" s="1"/>
      <c r="F95" s="1"/>
      <c r="G95" s="1"/>
      <c r="H95" s="1"/>
      <c r="I95" s="1"/>
      <c r="J95" s="1"/>
      <c r="K95" s="1"/>
      <c r="L95" s="1"/>
      <c r="M95" s="1"/>
      <c r="N95" s="1"/>
      <c r="S95" s="81" t="str">
        <f>IF(ISBLANK('C1_Allg_Berechnung'!E72),"",'C1_Allg_Berechnung'!D72)</f>
        <v/>
      </c>
    </row>
    <row r="96" spans="3:19" ht="15" customHeight="1" x14ac:dyDescent="0.2">
      <c r="C96" s="1"/>
      <c r="D96" s="330" t="s">
        <v>52</v>
      </c>
      <c r="E96" s="330"/>
      <c r="F96" s="330"/>
      <c r="G96" s="330"/>
      <c r="H96" s="330"/>
      <c r="I96" s="330"/>
      <c r="J96" s="330"/>
      <c r="K96" s="330"/>
      <c r="L96" s="330"/>
      <c r="M96" s="330"/>
      <c r="N96" s="79"/>
    </row>
    <row r="97" spans="2:19" x14ac:dyDescent="0.2">
      <c r="C97" s="1"/>
      <c r="D97" s="9"/>
      <c r="E97" s="1"/>
      <c r="F97" s="1"/>
      <c r="G97" s="1"/>
      <c r="H97" s="1"/>
      <c r="I97" s="1"/>
      <c r="J97" s="1"/>
      <c r="K97" s="1"/>
      <c r="L97" s="1"/>
      <c r="M97" s="1"/>
      <c r="N97" s="1"/>
    </row>
    <row r="98" spans="2:19" ht="15" customHeight="1" x14ac:dyDescent="0.2">
      <c r="C98" s="1"/>
      <c r="D98" s="9" t="s">
        <v>35</v>
      </c>
      <c r="E98" s="352" t="s">
        <v>53</v>
      </c>
      <c r="F98" s="352"/>
      <c r="G98" s="352"/>
      <c r="H98" s="352"/>
      <c r="I98" s="352"/>
      <c r="J98" s="352"/>
      <c r="K98" s="352"/>
      <c r="L98" s="352"/>
      <c r="M98" s="352"/>
      <c r="N98" s="62"/>
    </row>
    <row r="99" spans="2:19" x14ac:dyDescent="0.2">
      <c r="C99" s="1"/>
      <c r="D99" s="9"/>
      <c r="E99" s="29"/>
      <c r="F99" s="1"/>
      <c r="G99" s="1"/>
      <c r="H99" s="1"/>
      <c r="I99" s="1"/>
      <c r="J99" s="1"/>
      <c r="K99" s="1"/>
      <c r="L99" s="1"/>
      <c r="M99" s="1"/>
      <c r="N99" s="1"/>
    </row>
    <row r="100" spans="2:19" ht="12.75" customHeight="1" x14ac:dyDescent="0.2">
      <c r="C100" s="1"/>
      <c r="D100" s="9"/>
      <c r="E100" s="390"/>
      <c r="F100" s="391"/>
      <c r="G100" s="391"/>
      <c r="H100" s="391"/>
      <c r="I100" s="391"/>
      <c r="J100" s="391"/>
      <c r="K100" s="391"/>
      <c r="L100" s="391"/>
      <c r="M100" s="392"/>
    </row>
    <row r="101" spans="2:19" x14ac:dyDescent="0.2">
      <c r="C101" s="1"/>
      <c r="D101" s="9"/>
      <c r="E101" s="393"/>
      <c r="F101" s="394"/>
      <c r="G101" s="394"/>
      <c r="H101" s="394"/>
      <c r="I101" s="394"/>
      <c r="J101" s="394"/>
      <c r="K101" s="394"/>
      <c r="L101" s="394"/>
      <c r="M101" s="395"/>
    </row>
    <row r="102" spans="2:19" x14ac:dyDescent="0.2">
      <c r="C102" s="1"/>
      <c r="D102" s="9"/>
      <c r="E102" s="396"/>
      <c r="F102" s="397"/>
      <c r="G102" s="397"/>
      <c r="H102" s="397"/>
      <c r="I102" s="397"/>
      <c r="J102" s="397"/>
      <c r="K102" s="397"/>
      <c r="L102" s="397"/>
      <c r="M102" s="398"/>
    </row>
    <row r="103" spans="2:19" x14ac:dyDescent="0.2">
      <c r="C103" s="1"/>
      <c r="D103" s="9"/>
      <c r="E103" s="1"/>
      <c r="F103" s="1"/>
      <c r="G103" s="1"/>
      <c r="H103" s="1"/>
      <c r="I103" s="1"/>
      <c r="J103" s="1"/>
      <c r="K103" s="1"/>
      <c r="L103" s="1"/>
      <c r="M103" s="1"/>
      <c r="N103" s="1"/>
    </row>
    <row r="104" spans="2:19" ht="12.75" customHeight="1" x14ac:dyDescent="0.2">
      <c r="C104" s="1"/>
      <c r="D104" s="9" t="s">
        <v>36</v>
      </c>
      <c r="E104" s="352" t="s">
        <v>179</v>
      </c>
      <c r="F104" s="352"/>
      <c r="G104" s="352"/>
      <c r="H104" s="352"/>
      <c r="I104" s="352"/>
      <c r="J104" s="352"/>
      <c r="K104" s="352"/>
      <c r="L104" s="352"/>
      <c r="M104" s="352"/>
      <c r="N104" s="62"/>
      <c r="Q104" s="31"/>
    </row>
    <row r="105" spans="2:19" x14ac:dyDescent="0.2">
      <c r="C105" s="1"/>
      <c r="D105" s="3"/>
      <c r="E105" s="69"/>
      <c r="F105" s="69"/>
      <c r="G105" s="69"/>
      <c r="H105" s="69"/>
      <c r="I105" s="69"/>
      <c r="J105" s="69"/>
      <c r="K105" s="69"/>
      <c r="L105" s="69"/>
      <c r="M105" s="69"/>
      <c r="N105" s="69"/>
      <c r="R105" s="31"/>
      <c r="S105" s="31"/>
    </row>
    <row r="106" spans="2:19" s="31" customFormat="1" ht="52.5" customHeight="1" x14ac:dyDescent="0.2">
      <c r="E106" s="284" t="s">
        <v>167</v>
      </c>
      <c r="F106" s="284"/>
      <c r="G106" s="284"/>
      <c r="H106" s="284"/>
      <c r="I106" s="284"/>
      <c r="J106" s="284"/>
      <c r="K106" s="284"/>
      <c r="L106" s="284"/>
      <c r="M106" s="284"/>
      <c r="N106" s="40"/>
      <c r="O106" s="40"/>
      <c r="Q106" s="75"/>
      <c r="R106" s="75"/>
      <c r="S106" s="75"/>
    </row>
    <row r="107" spans="2:19" ht="12.75" customHeight="1" x14ac:dyDescent="0.2">
      <c r="C107" s="1"/>
      <c r="D107" s="9"/>
      <c r="E107" s="390"/>
      <c r="F107" s="391"/>
      <c r="G107" s="391"/>
      <c r="H107" s="391"/>
      <c r="I107" s="391"/>
      <c r="J107" s="391"/>
      <c r="K107" s="391"/>
      <c r="L107" s="391"/>
      <c r="M107" s="392"/>
    </row>
    <row r="108" spans="2:19" x14ac:dyDescent="0.2">
      <c r="C108" s="1"/>
      <c r="D108" s="9"/>
      <c r="E108" s="393"/>
      <c r="F108" s="394"/>
      <c r="G108" s="394"/>
      <c r="H108" s="394"/>
      <c r="I108" s="394"/>
      <c r="J108" s="394"/>
      <c r="K108" s="394"/>
      <c r="L108" s="394"/>
      <c r="M108" s="395"/>
    </row>
    <row r="109" spans="2:19" x14ac:dyDescent="0.2">
      <c r="C109" s="3"/>
      <c r="D109" s="9"/>
      <c r="E109" s="396"/>
      <c r="F109" s="397"/>
      <c r="G109" s="397"/>
      <c r="H109" s="397"/>
      <c r="I109" s="397"/>
      <c r="J109" s="397"/>
      <c r="K109" s="397"/>
      <c r="L109" s="397"/>
      <c r="M109" s="398"/>
    </row>
    <row r="111" spans="2:19" ht="15" x14ac:dyDescent="0.2">
      <c r="C111" s="53" t="s">
        <v>57</v>
      </c>
      <c r="D111" s="330" t="s">
        <v>160</v>
      </c>
      <c r="E111" s="330"/>
      <c r="F111" s="330"/>
      <c r="G111" s="356"/>
      <c r="H111" s="353" t="e">
        <f>$D$9</f>
        <v>#REF!</v>
      </c>
      <c r="I111" s="354"/>
      <c r="J111" s="354"/>
      <c r="K111" s="354"/>
      <c r="L111" s="354"/>
      <c r="M111" s="355"/>
    </row>
    <row r="112" spans="2:19" x14ac:dyDescent="0.2">
      <c r="B112" s="32"/>
      <c r="C112" s="32"/>
      <c r="D112" s="32"/>
      <c r="E112" s="32"/>
      <c r="F112" s="32"/>
      <c r="G112" s="32"/>
      <c r="H112" s="32"/>
      <c r="I112" s="32"/>
      <c r="J112" s="32"/>
      <c r="K112" s="32"/>
      <c r="L112" s="7"/>
      <c r="M112" s="7"/>
    </row>
    <row r="113" spans="1:13" x14ac:dyDescent="0.2">
      <c r="B113" s="32"/>
      <c r="C113" s="9"/>
      <c r="D113" s="332" t="s">
        <v>124</v>
      </c>
      <c r="E113" s="332"/>
      <c r="F113" s="332"/>
      <c r="H113" s="374" t="e">
        <f>IF(ISBLANK(#REF!),"",#REF!)</f>
        <v>#REF!</v>
      </c>
      <c r="I113" s="375"/>
      <c r="J113" s="375"/>
      <c r="K113" s="375"/>
      <c r="L113" s="375"/>
      <c r="M113" s="376"/>
    </row>
    <row r="114" spans="1:13" x14ac:dyDescent="0.2">
      <c r="B114" s="32"/>
      <c r="C114" s="9"/>
      <c r="D114" s="64"/>
      <c r="E114" s="64"/>
      <c r="F114" s="64"/>
      <c r="H114" s="377"/>
      <c r="I114" s="378"/>
      <c r="J114" s="378"/>
      <c r="K114" s="378"/>
      <c r="L114" s="378"/>
      <c r="M114" s="379"/>
    </row>
    <row r="115" spans="1:13" x14ac:dyDescent="0.2">
      <c r="B115" s="32"/>
      <c r="C115" s="6"/>
      <c r="D115" s="332" t="s">
        <v>134</v>
      </c>
      <c r="E115" s="332"/>
      <c r="F115" s="332"/>
      <c r="G115" s="369"/>
      <c r="H115" s="380" t="e">
        <f>$L$9</f>
        <v>#REF!</v>
      </c>
      <c r="I115" s="380"/>
      <c r="J115" s="380"/>
      <c r="K115" s="380"/>
      <c r="L115" s="380"/>
      <c r="M115" s="381"/>
    </row>
    <row r="116" spans="1:13" x14ac:dyDescent="0.2">
      <c r="A116" s="78"/>
      <c r="B116" s="1"/>
      <c r="C116" s="24"/>
      <c r="D116" s="332" t="s">
        <v>161</v>
      </c>
      <c r="E116" s="332"/>
      <c r="F116" s="332"/>
      <c r="G116" s="78"/>
      <c r="H116" s="382" t="e">
        <f>IF(ISBLANK(#REF!),"",#REF!)</f>
        <v>#REF!</v>
      </c>
      <c r="I116" s="383"/>
      <c r="J116" s="383"/>
      <c r="K116" s="383"/>
      <c r="L116" s="383"/>
      <c r="M116" s="384"/>
    </row>
    <row r="117" spans="1:13" x14ac:dyDescent="0.2">
      <c r="B117" s="1"/>
      <c r="C117" s="1"/>
      <c r="D117" s="1"/>
      <c r="E117" s="1"/>
      <c r="F117" s="1"/>
      <c r="G117" s="1"/>
      <c r="H117" s="385"/>
      <c r="I117" s="386"/>
      <c r="J117" s="386"/>
      <c r="K117" s="386"/>
      <c r="L117" s="386"/>
      <c r="M117" s="387"/>
    </row>
    <row r="118" spans="1:13" x14ac:dyDescent="0.2">
      <c r="A118" s="1"/>
      <c r="B118" s="9"/>
      <c r="C118" s="1"/>
      <c r="D118" s="1"/>
      <c r="E118" s="1"/>
      <c r="F118" s="1"/>
      <c r="G118" s="1"/>
      <c r="H118" s="1"/>
      <c r="I118" s="1"/>
      <c r="J118" s="1"/>
      <c r="K118" s="1"/>
      <c r="L118" s="1"/>
    </row>
    <row r="119" spans="1:13" ht="15" customHeight="1" x14ac:dyDescent="0.2">
      <c r="C119" s="1"/>
      <c r="D119" s="330" t="s">
        <v>125</v>
      </c>
      <c r="E119" s="330"/>
      <c r="F119" s="330"/>
      <c r="G119" s="330"/>
      <c r="H119" s="330"/>
      <c r="I119" s="330"/>
      <c r="J119" s="330"/>
      <c r="K119" s="330"/>
      <c r="L119" s="330"/>
      <c r="M119" s="330"/>
    </row>
    <row r="120" spans="1:13" x14ac:dyDescent="0.2">
      <c r="C120" s="1"/>
      <c r="D120" s="9" t="s">
        <v>3</v>
      </c>
      <c r="E120" s="366" t="s">
        <v>126</v>
      </c>
      <c r="F120" s="366"/>
      <c r="G120" s="366"/>
      <c r="H120" s="366"/>
      <c r="I120" s="366"/>
      <c r="J120" s="366"/>
      <c r="K120" s="366"/>
      <c r="L120" s="366"/>
      <c r="M120" s="366"/>
    </row>
    <row r="121" spans="1:13" x14ac:dyDescent="0.2">
      <c r="C121" s="1"/>
      <c r="D121" s="9"/>
      <c r="E121" s="4"/>
      <c r="F121" s="4"/>
      <c r="G121" s="4"/>
      <c r="H121" s="4"/>
      <c r="I121" s="4"/>
      <c r="J121" s="1"/>
      <c r="K121" s="1"/>
      <c r="L121" s="25"/>
      <c r="M121" s="1"/>
    </row>
    <row r="122" spans="1:13" x14ac:dyDescent="0.2">
      <c r="A122" s="31"/>
      <c r="B122" s="31"/>
      <c r="C122" s="31"/>
      <c r="D122" s="31"/>
      <c r="E122" s="284"/>
      <c r="F122" s="284"/>
      <c r="G122" s="284"/>
      <c r="H122" s="284"/>
      <c r="I122" s="284"/>
      <c r="J122" s="284"/>
      <c r="K122" s="284"/>
      <c r="L122" s="284"/>
      <c r="M122" s="284"/>
    </row>
    <row r="123" spans="1:13" x14ac:dyDescent="0.2">
      <c r="C123" s="1"/>
      <c r="D123" s="26"/>
      <c r="E123" s="1" t="s">
        <v>127</v>
      </c>
      <c r="F123" s="1"/>
      <c r="G123" s="4"/>
      <c r="H123" s="372"/>
      <c r="I123" s="373"/>
      <c r="J123" s="1"/>
      <c r="K123" s="1"/>
      <c r="L123" s="1"/>
      <c r="M123" s="1"/>
    </row>
    <row r="124" spans="1:13" x14ac:dyDescent="0.2">
      <c r="C124" s="1"/>
      <c r="D124" s="1"/>
      <c r="E124" s="1"/>
      <c r="F124" s="1"/>
      <c r="G124" s="1"/>
      <c r="H124" s="1"/>
      <c r="I124" s="1"/>
      <c r="J124" s="1"/>
      <c r="K124" s="1"/>
      <c r="L124" s="1"/>
      <c r="M124" s="1"/>
    </row>
    <row r="125" spans="1:13" x14ac:dyDescent="0.2">
      <c r="C125" s="1"/>
      <c r="D125" s="26"/>
      <c r="E125" s="1" t="s">
        <v>128</v>
      </c>
      <c r="F125" s="1"/>
      <c r="G125" s="4"/>
      <c r="H125" s="372"/>
      <c r="I125" s="373"/>
      <c r="J125" s="26"/>
      <c r="K125" s="1"/>
      <c r="L125" s="1"/>
      <c r="M125" s="1"/>
    </row>
    <row r="126" spans="1:13" x14ac:dyDescent="0.2">
      <c r="C126" s="1"/>
      <c r="D126" s="26"/>
      <c r="E126" s="26"/>
      <c r="F126" s="1"/>
      <c r="G126" s="4"/>
      <c r="H126" s="1"/>
      <c r="I126" s="1"/>
      <c r="J126" s="1"/>
      <c r="K126" s="1"/>
      <c r="M126" s="1"/>
    </row>
    <row r="127" spans="1:13" x14ac:dyDescent="0.2">
      <c r="C127" s="1"/>
      <c r="D127" s="26"/>
      <c r="E127" s="26"/>
      <c r="F127" s="370" t="s">
        <v>129</v>
      </c>
      <c r="G127" s="370"/>
      <c r="H127" s="370"/>
      <c r="I127" s="370"/>
      <c r="J127" s="370"/>
      <c r="K127" s="370"/>
      <c r="L127" s="371"/>
      <c r="M127" s="66"/>
    </row>
    <row r="128" spans="1:13" x14ac:dyDescent="0.2">
      <c r="C128" s="1"/>
      <c r="D128" s="1"/>
      <c r="E128" s="1"/>
      <c r="F128" s="1"/>
      <c r="G128" s="1"/>
      <c r="H128" s="1"/>
      <c r="I128" s="1"/>
      <c r="J128" s="1"/>
      <c r="K128" s="1"/>
      <c r="L128" s="1"/>
      <c r="M128" s="1"/>
    </row>
    <row r="129" spans="1:13" x14ac:dyDescent="0.2">
      <c r="A129" s="31"/>
      <c r="B129" s="31"/>
      <c r="C129" s="31"/>
      <c r="D129" s="31"/>
      <c r="E129" s="284"/>
      <c r="F129" s="284"/>
      <c r="G129" s="284"/>
      <c r="H129" s="284"/>
      <c r="I129" s="284"/>
      <c r="J129" s="284"/>
      <c r="K129" s="284"/>
      <c r="L129" s="284"/>
      <c r="M129" s="284"/>
    </row>
    <row r="130" spans="1:13" x14ac:dyDescent="0.2">
      <c r="C130" s="1"/>
      <c r="D130" s="9" t="s">
        <v>6</v>
      </c>
      <c r="E130" s="366" t="s">
        <v>51</v>
      </c>
      <c r="F130" s="366"/>
      <c r="G130" s="366"/>
      <c r="H130" s="367"/>
      <c r="I130" s="66"/>
      <c r="J130" s="66"/>
      <c r="K130" s="66"/>
      <c r="L130" s="66"/>
      <c r="M130" s="66" t="s">
        <v>46</v>
      </c>
    </row>
    <row r="131" spans="1:13" x14ac:dyDescent="0.2">
      <c r="C131" s="1"/>
      <c r="D131" s="9"/>
      <c r="E131" s="4"/>
      <c r="F131" s="1"/>
      <c r="G131" s="1"/>
      <c r="H131" s="1"/>
      <c r="I131" s="1"/>
      <c r="J131" s="1"/>
      <c r="K131" s="1"/>
      <c r="L131" s="1"/>
      <c r="M131" s="1"/>
    </row>
    <row r="132" spans="1:13" x14ac:dyDescent="0.2">
      <c r="C132" s="1"/>
      <c r="D132" s="9"/>
      <c r="E132" s="331" t="s">
        <v>192</v>
      </c>
      <c r="F132" s="331"/>
      <c r="G132" s="331"/>
      <c r="H132" s="331"/>
      <c r="I132" s="331"/>
      <c r="J132" s="331"/>
      <c r="K132" s="331"/>
      <c r="L132" s="331"/>
      <c r="M132" s="331"/>
    </row>
    <row r="133" spans="1:13" x14ac:dyDescent="0.2">
      <c r="C133" s="1"/>
      <c r="D133" s="9"/>
      <c r="E133" s="357"/>
      <c r="F133" s="358"/>
      <c r="G133" s="358"/>
      <c r="H133" s="358"/>
      <c r="I133" s="358"/>
      <c r="J133" s="358"/>
      <c r="K133" s="358"/>
      <c r="L133" s="358"/>
      <c r="M133" s="359"/>
    </row>
    <row r="134" spans="1:13" x14ac:dyDescent="0.2">
      <c r="C134" s="1"/>
      <c r="D134" s="9"/>
      <c r="E134" s="360"/>
      <c r="F134" s="361"/>
      <c r="G134" s="361"/>
      <c r="H134" s="361"/>
      <c r="I134" s="361"/>
      <c r="J134" s="361"/>
      <c r="K134" s="361"/>
      <c r="L134" s="361"/>
      <c r="M134" s="362"/>
    </row>
    <row r="135" spans="1:13" x14ac:dyDescent="0.2">
      <c r="C135" s="1"/>
      <c r="D135" s="9"/>
      <c r="E135" s="363"/>
      <c r="F135" s="364"/>
      <c r="G135" s="364"/>
      <c r="H135" s="364"/>
      <c r="I135" s="364"/>
      <c r="J135" s="364"/>
      <c r="K135" s="364"/>
      <c r="L135" s="364"/>
      <c r="M135" s="365"/>
    </row>
    <row r="136" spans="1:13" x14ac:dyDescent="0.2">
      <c r="C136" s="1"/>
      <c r="D136" s="9"/>
      <c r="E136" s="1"/>
      <c r="F136" s="1"/>
      <c r="G136" s="1"/>
      <c r="H136" s="1"/>
      <c r="I136" s="1"/>
      <c r="J136" s="1"/>
      <c r="K136" s="1"/>
      <c r="L136" s="1"/>
      <c r="M136" s="1"/>
    </row>
    <row r="137" spans="1:13" x14ac:dyDescent="0.2">
      <c r="C137" s="1"/>
      <c r="D137" s="9" t="s">
        <v>4</v>
      </c>
      <c r="E137" s="329" t="s">
        <v>165</v>
      </c>
      <c r="F137" s="329"/>
      <c r="G137" s="329"/>
      <c r="H137" s="329"/>
      <c r="I137" s="329"/>
      <c r="J137" s="329"/>
      <c r="K137" s="368"/>
      <c r="L137" s="388" t="e">
        <f>$J$9</f>
        <v>#REF!</v>
      </c>
      <c r="M137" s="389"/>
    </row>
    <row r="138" spans="1:13" x14ac:dyDescent="0.2">
      <c r="C138" s="1"/>
      <c r="D138" s="9"/>
      <c r="E138" s="68"/>
      <c r="F138" s="68"/>
      <c r="G138" s="68"/>
      <c r="H138" s="68"/>
      <c r="I138" s="68"/>
      <c r="J138" s="68"/>
      <c r="K138" s="68"/>
      <c r="L138" s="68"/>
      <c r="M138" s="68"/>
    </row>
    <row r="139" spans="1:13" ht="15" x14ac:dyDescent="0.2">
      <c r="C139" s="1"/>
      <c r="D139" s="330" t="s">
        <v>130</v>
      </c>
      <c r="E139" s="330"/>
      <c r="F139" s="330"/>
      <c r="G139" s="330"/>
      <c r="H139" s="330"/>
      <c r="I139" s="330"/>
      <c r="J139" s="330"/>
      <c r="K139" s="330"/>
      <c r="L139" s="330"/>
      <c r="M139" s="330"/>
    </row>
    <row r="140" spans="1:13" x14ac:dyDescent="0.2">
      <c r="C140" s="1"/>
      <c r="D140" s="9" t="s">
        <v>33</v>
      </c>
      <c r="E140" s="329" t="s">
        <v>166</v>
      </c>
      <c r="F140" s="329"/>
      <c r="G140" s="329"/>
      <c r="H140" s="329"/>
      <c r="I140" s="329"/>
      <c r="J140" s="329"/>
      <c r="K140" s="329"/>
      <c r="L140" s="329"/>
      <c r="M140" s="329"/>
    </row>
    <row r="141" spans="1:13" x14ac:dyDescent="0.2">
      <c r="C141" s="1"/>
      <c r="D141" s="9"/>
      <c r="E141" s="28"/>
      <c r="F141" s="1"/>
      <c r="G141" s="1"/>
      <c r="H141" s="1"/>
      <c r="I141" s="1"/>
      <c r="J141" s="1"/>
      <c r="K141" s="1"/>
      <c r="L141" s="1"/>
      <c r="M141" s="1"/>
    </row>
    <row r="142" spans="1:13" x14ac:dyDescent="0.2">
      <c r="A142" s="31"/>
      <c r="B142" s="31"/>
      <c r="C142" s="31"/>
      <c r="D142" s="31"/>
      <c r="E142" s="284"/>
      <c r="F142" s="284"/>
      <c r="G142" s="284"/>
      <c r="H142" s="284"/>
      <c r="I142" s="284"/>
      <c r="J142" s="284"/>
      <c r="K142" s="284"/>
      <c r="L142" s="284"/>
      <c r="M142" s="284"/>
    </row>
    <row r="143" spans="1:13" x14ac:dyDescent="0.2">
      <c r="C143" s="1"/>
      <c r="D143" s="9"/>
      <c r="E143" s="28" t="s">
        <v>163</v>
      </c>
      <c r="F143" s="1"/>
      <c r="G143" s="72" t="e">
        <f>IF(ISBLANK(#REF!),"",IF(#REF!="ja","ja","nein"))</f>
        <v>#REF!</v>
      </c>
      <c r="H143" s="1"/>
      <c r="I143" s="1"/>
      <c r="J143" s="1"/>
      <c r="K143" s="1"/>
      <c r="L143" s="1"/>
      <c r="M143" s="1"/>
    </row>
    <row r="144" spans="1:13" x14ac:dyDescent="0.2">
      <c r="C144" s="1"/>
      <c r="D144" s="9"/>
      <c r="E144" s="28"/>
      <c r="F144" s="1"/>
      <c r="G144" s="1"/>
      <c r="H144" s="1"/>
      <c r="I144" s="1"/>
      <c r="J144" s="1"/>
      <c r="K144" s="1"/>
      <c r="L144" s="1"/>
      <c r="M144" s="1"/>
    </row>
    <row r="145" spans="1:13" x14ac:dyDescent="0.2">
      <c r="C145" s="1"/>
      <c r="D145" s="1"/>
      <c r="E145" s="347" t="s">
        <v>90</v>
      </c>
      <c r="F145" s="347"/>
      <c r="G145" s="347"/>
      <c r="H145" s="340" t="s">
        <v>135</v>
      </c>
      <c r="I145" s="340"/>
      <c r="J145" s="340"/>
      <c r="K145" s="340"/>
      <c r="L145" s="340"/>
      <c r="M145" s="340"/>
    </row>
    <row r="146" spans="1:13" x14ac:dyDescent="0.2">
      <c r="C146" s="1"/>
      <c r="D146" s="26"/>
      <c r="E146" s="339" t="s">
        <v>91</v>
      </c>
      <c r="F146" s="339"/>
      <c r="G146" s="339"/>
      <c r="H146" s="341" t="e">
        <f>IF(G143="","",IF(G143="ja","Standardwert gemäss Anhang B der Vollzugsmitteilung EHS","siehe 12"&amp;" "&amp;D153))</f>
        <v>#REF!</v>
      </c>
      <c r="I146" s="341"/>
      <c r="J146" s="341"/>
      <c r="K146" s="341"/>
      <c r="L146" s="341"/>
      <c r="M146" s="341"/>
    </row>
    <row r="147" spans="1:13" x14ac:dyDescent="0.2">
      <c r="C147" s="1"/>
      <c r="D147" s="26"/>
      <c r="E147" s="339" t="s">
        <v>162</v>
      </c>
      <c r="F147" s="339"/>
      <c r="G147" s="339"/>
      <c r="H147" s="341" t="e">
        <f>IF(G143="","",IF(G143="ja","Standardwert gemäss Anhang B der Vollzugsmitteilung EHS","siehe 12"&amp;" "&amp;D153))</f>
        <v>#REF!</v>
      </c>
      <c r="I147" s="341"/>
      <c r="J147" s="341"/>
      <c r="K147" s="341"/>
      <c r="L147" s="341"/>
      <c r="M147" s="341"/>
    </row>
    <row r="148" spans="1:13" x14ac:dyDescent="0.2">
      <c r="C148" s="1"/>
      <c r="D148" s="26"/>
      <c r="E148" s="339" t="s">
        <v>93</v>
      </c>
      <c r="F148" s="339"/>
      <c r="G148" s="339"/>
      <c r="H148" s="341" t="e">
        <f>IF(G143="","",IF(G143="ja",1,"siehe 12"&amp;" "&amp;D153))</f>
        <v>#REF!</v>
      </c>
      <c r="I148" s="341"/>
      <c r="J148" s="341"/>
      <c r="K148" s="341"/>
      <c r="L148" s="341"/>
      <c r="M148" s="341"/>
    </row>
    <row r="149" spans="1:13" x14ac:dyDescent="0.2">
      <c r="C149" s="1"/>
      <c r="D149" s="26"/>
      <c r="E149" s="339" t="s">
        <v>94</v>
      </c>
      <c r="F149" s="339"/>
      <c r="G149" s="339"/>
      <c r="H149" s="341" t="e">
        <f>IF(G143="","",IF(G143="ja",1,"siehe 12"&amp;" "&amp;D153))</f>
        <v>#REF!</v>
      </c>
      <c r="I149" s="341"/>
      <c r="J149" s="341"/>
      <c r="K149" s="341"/>
      <c r="L149" s="341"/>
      <c r="M149" s="341"/>
    </row>
    <row r="150" spans="1:13" x14ac:dyDescent="0.2">
      <c r="C150" s="1"/>
      <c r="D150" s="26"/>
      <c r="E150" s="339" t="s">
        <v>95</v>
      </c>
      <c r="F150" s="339"/>
      <c r="G150" s="339"/>
      <c r="H150" s="341" t="e">
        <f>IF(G143="","",IF(G143="ja","Nicht relevant","siehe 12"&amp;" "&amp;D153))</f>
        <v>#REF!</v>
      </c>
      <c r="I150" s="341"/>
      <c r="J150" s="341"/>
      <c r="K150" s="341"/>
      <c r="L150" s="341"/>
      <c r="M150" s="341"/>
    </row>
    <row r="151" spans="1:13" x14ac:dyDescent="0.2">
      <c r="C151" s="1"/>
      <c r="D151" s="26"/>
      <c r="E151" s="339" t="s">
        <v>131</v>
      </c>
      <c r="F151" s="339"/>
      <c r="G151" s="339"/>
      <c r="H151" s="341" t="e">
        <f>IF(G143="","",IF(G143="ja","Nicht relevant","siehe 12"&amp;" "&amp;D153))</f>
        <v>#REF!</v>
      </c>
      <c r="I151" s="341"/>
      <c r="J151" s="341"/>
      <c r="K151" s="341"/>
      <c r="L151" s="341"/>
      <c r="M151" s="341"/>
    </row>
    <row r="152" spans="1:13" x14ac:dyDescent="0.2">
      <c r="C152" s="1"/>
      <c r="D152" s="9"/>
      <c r="E152" s="1"/>
      <c r="F152" s="1"/>
      <c r="G152" s="1"/>
      <c r="H152" s="1"/>
      <c r="I152" s="1"/>
      <c r="J152" s="1"/>
      <c r="K152" s="1"/>
      <c r="L152" s="1"/>
      <c r="M152" s="1"/>
    </row>
    <row r="153" spans="1:13" x14ac:dyDescent="0.2">
      <c r="C153" s="1"/>
      <c r="D153" s="9" t="s">
        <v>34</v>
      </c>
      <c r="E153" s="329" t="s">
        <v>208</v>
      </c>
      <c r="F153" s="329"/>
      <c r="G153" s="329"/>
      <c r="H153" s="329"/>
      <c r="I153" s="329"/>
      <c r="J153" s="329"/>
      <c r="K153" s="329"/>
      <c r="L153" s="329"/>
      <c r="M153" s="329"/>
    </row>
    <row r="154" spans="1:13" x14ac:dyDescent="0.2">
      <c r="C154" s="1"/>
      <c r="D154" s="9"/>
      <c r="E154" s="68"/>
      <c r="F154" s="68"/>
      <c r="G154" s="68"/>
      <c r="H154" s="68"/>
      <c r="I154" s="68"/>
      <c r="J154" s="68"/>
      <c r="K154" s="68"/>
      <c r="L154" s="68"/>
      <c r="M154" s="68"/>
    </row>
    <row r="155" spans="1:13" ht="12.75" customHeight="1" x14ac:dyDescent="0.2">
      <c r="A155" s="31"/>
      <c r="B155" s="31"/>
      <c r="C155" s="31"/>
      <c r="D155" s="31"/>
      <c r="E155" s="399"/>
      <c r="F155" s="399"/>
      <c r="G155" s="399"/>
      <c r="H155" s="399"/>
      <c r="I155" s="399"/>
      <c r="J155" s="399"/>
      <c r="K155" s="399"/>
      <c r="L155" s="399"/>
      <c r="M155" s="399"/>
    </row>
    <row r="156" spans="1:13" x14ac:dyDescent="0.2">
      <c r="C156" s="1"/>
      <c r="D156" s="1"/>
      <c r="E156" s="347" t="s">
        <v>90</v>
      </c>
      <c r="F156" s="347"/>
      <c r="G156" s="347"/>
      <c r="H156" s="63" t="s">
        <v>136</v>
      </c>
      <c r="I156" s="63" t="s">
        <v>43</v>
      </c>
      <c r="J156" s="321" t="s">
        <v>181</v>
      </c>
      <c r="K156" s="322"/>
      <c r="L156" s="348" t="s">
        <v>132</v>
      </c>
      <c r="M156" s="349"/>
    </row>
    <row r="157" spans="1:13" x14ac:dyDescent="0.2">
      <c r="C157" s="1"/>
      <c r="D157" s="26"/>
      <c r="E157" s="339" t="s">
        <v>91</v>
      </c>
      <c r="F157" s="339"/>
      <c r="G157" s="339"/>
      <c r="H157" s="27"/>
      <c r="I157" s="27"/>
      <c r="J157" s="342"/>
      <c r="K157" s="343"/>
      <c r="L157" s="350"/>
      <c r="M157" s="351"/>
    </row>
    <row r="158" spans="1:13" x14ac:dyDescent="0.2">
      <c r="C158" s="1"/>
      <c r="D158" s="26"/>
      <c r="E158" s="339" t="s">
        <v>92</v>
      </c>
      <c r="F158" s="339"/>
      <c r="G158" s="339"/>
      <c r="H158" s="27"/>
      <c r="I158" s="27"/>
      <c r="J158" s="342"/>
      <c r="K158" s="343"/>
      <c r="L158" s="350"/>
      <c r="M158" s="351"/>
    </row>
    <row r="159" spans="1:13" x14ac:dyDescent="0.2">
      <c r="C159" s="1"/>
      <c r="D159" s="26"/>
      <c r="E159" s="339" t="s">
        <v>93</v>
      </c>
      <c r="F159" s="339"/>
      <c r="G159" s="339"/>
      <c r="H159" s="27"/>
      <c r="I159" s="27"/>
      <c r="J159" s="342"/>
      <c r="K159" s="343"/>
      <c r="L159" s="350"/>
      <c r="M159" s="351"/>
    </row>
    <row r="160" spans="1:13" x14ac:dyDescent="0.2">
      <c r="C160" s="1"/>
      <c r="D160" s="26"/>
      <c r="E160" s="339" t="s">
        <v>94</v>
      </c>
      <c r="F160" s="339"/>
      <c r="G160" s="339"/>
      <c r="H160" s="27"/>
      <c r="I160" s="27"/>
      <c r="J160" s="342"/>
      <c r="K160" s="343"/>
      <c r="L160" s="350"/>
      <c r="M160" s="351"/>
    </row>
    <row r="161" spans="3:13" x14ac:dyDescent="0.2">
      <c r="C161" s="1"/>
      <c r="D161" s="26"/>
      <c r="E161" s="339" t="s">
        <v>95</v>
      </c>
      <c r="F161" s="339"/>
      <c r="G161" s="339"/>
      <c r="H161" s="27"/>
      <c r="I161" s="27"/>
      <c r="J161" s="342"/>
      <c r="K161" s="343"/>
      <c r="L161" s="350"/>
      <c r="M161" s="351"/>
    </row>
    <row r="162" spans="3:13" x14ac:dyDescent="0.2">
      <c r="C162" s="1"/>
      <c r="D162" s="26"/>
      <c r="E162" s="339" t="s">
        <v>131</v>
      </c>
      <c r="F162" s="339"/>
      <c r="G162" s="339"/>
      <c r="H162" s="27"/>
      <c r="I162" s="27"/>
      <c r="J162" s="342"/>
      <c r="K162" s="343"/>
      <c r="L162" s="350"/>
      <c r="M162" s="351"/>
    </row>
    <row r="163" spans="3:13" x14ac:dyDescent="0.2">
      <c r="C163" s="1"/>
      <c r="D163" s="9"/>
      <c r="E163" s="1"/>
      <c r="F163" s="1"/>
      <c r="G163" s="1"/>
      <c r="H163" s="1"/>
      <c r="I163" s="1"/>
      <c r="J163" s="1"/>
      <c r="K163" s="1"/>
      <c r="L163" s="1"/>
      <c r="M163" s="1"/>
    </row>
    <row r="164" spans="3:13" x14ac:dyDescent="0.2">
      <c r="C164" s="1"/>
      <c r="D164" s="9"/>
      <c r="E164" s="347" t="s">
        <v>90</v>
      </c>
      <c r="F164" s="347"/>
      <c r="G164" s="347"/>
      <c r="H164" s="344" t="s">
        <v>144</v>
      </c>
      <c r="I164" s="345"/>
      <c r="J164" s="345"/>
      <c r="K164" s="345"/>
      <c r="L164" s="345"/>
      <c r="M164" s="346"/>
    </row>
    <row r="165" spans="3:13" x14ac:dyDescent="0.2">
      <c r="C165" s="1"/>
      <c r="D165" s="26"/>
      <c r="E165" s="339" t="s">
        <v>91</v>
      </c>
      <c r="F165" s="339"/>
      <c r="G165" s="339"/>
      <c r="H165" s="336"/>
      <c r="I165" s="337"/>
      <c r="J165" s="337"/>
      <c r="K165" s="337"/>
      <c r="L165" s="337"/>
      <c r="M165" s="338"/>
    </row>
    <row r="166" spans="3:13" x14ac:dyDescent="0.2">
      <c r="C166" s="1"/>
      <c r="D166" s="26"/>
      <c r="E166" s="339" t="s">
        <v>92</v>
      </c>
      <c r="F166" s="339"/>
      <c r="G166" s="339"/>
      <c r="H166" s="336"/>
      <c r="I166" s="337"/>
      <c r="J166" s="337"/>
      <c r="K166" s="337"/>
      <c r="L166" s="337"/>
      <c r="M166" s="338"/>
    </row>
    <row r="167" spans="3:13" x14ac:dyDescent="0.2">
      <c r="C167" s="1"/>
      <c r="D167" s="26"/>
      <c r="E167" s="339" t="s">
        <v>93</v>
      </c>
      <c r="F167" s="339"/>
      <c r="G167" s="339"/>
      <c r="H167" s="336"/>
      <c r="I167" s="337"/>
      <c r="J167" s="337"/>
      <c r="K167" s="337"/>
      <c r="L167" s="337"/>
      <c r="M167" s="338"/>
    </row>
    <row r="168" spans="3:13" x14ac:dyDescent="0.2">
      <c r="C168" s="1"/>
      <c r="D168" s="26"/>
      <c r="E168" s="339" t="s">
        <v>94</v>
      </c>
      <c r="F168" s="339"/>
      <c r="G168" s="339"/>
      <c r="H168" s="336"/>
      <c r="I168" s="337"/>
      <c r="J168" s="337"/>
      <c r="K168" s="337"/>
      <c r="L168" s="337"/>
      <c r="M168" s="338"/>
    </row>
    <row r="169" spans="3:13" x14ac:dyDescent="0.2">
      <c r="C169" s="1"/>
      <c r="D169" s="26"/>
      <c r="E169" s="339" t="s">
        <v>95</v>
      </c>
      <c r="F169" s="339"/>
      <c r="G169" s="339"/>
      <c r="H169" s="336"/>
      <c r="I169" s="337"/>
      <c r="J169" s="337"/>
      <c r="K169" s="337"/>
      <c r="L169" s="337"/>
      <c r="M169" s="338"/>
    </row>
    <row r="170" spans="3:13" x14ac:dyDescent="0.2">
      <c r="C170" s="1"/>
      <c r="D170" s="26"/>
      <c r="E170" s="339" t="s">
        <v>131</v>
      </c>
      <c r="F170" s="339"/>
      <c r="G170" s="339"/>
      <c r="H170" s="336"/>
      <c r="I170" s="337"/>
      <c r="J170" s="337"/>
      <c r="K170" s="337"/>
      <c r="L170" s="337"/>
      <c r="M170" s="338"/>
    </row>
    <row r="171" spans="3:13" x14ac:dyDescent="0.2">
      <c r="C171" s="1"/>
      <c r="D171" s="9"/>
      <c r="E171" s="1"/>
      <c r="F171" s="1"/>
      <c r="G171" s="1"/>
      <c r="H171" s="1"/>
      <c r="I171" s="1"/>
      <c r="J171" s="1"/>
      <c r="K171" s="1"/>
      <c r="L171" s="1"/>
      <c r="M171" s="1"/>
    </row>
    <row r="172" spans="3:13" ht="15" x14ac:dyDescent="0.2">
      <c r="C172" s="1"/>
      <c r="D172" s="330" t="s">
        <v>52</v>
      </c>
      <c r="E172" s="330"/>
      <c r="F172" s="330"/>
      <c r="G172" s="330"/>
      <c r="H172" s="330"/>
      <c r="I172" s="330"/>
      <c r="J172" s="330"/>
      <c r="K172" s="330"/>
      <c r="L172" s="330"/>
      <c r="M172" s="330"/>
    </row>
    <row r="173" spans="3:13" x14ac:dyDescent="0.2">
      <c r="C173" s="1"/>
      <c r="D173" s="9" t="s">
        <v>35</v>
      </c>
      <c r="E173" s="352" t="s">
        <v>53</v>
      </c>
      <c r="F173" s="352"/>
      <c r="G173" s="352"/>
      <c r="H173" s="352"/>
      <c r="I173" s="352"/>
      <c r="J173" s="352"/>
      <c r="K173" s="352"/>
      <c r="L173" s="352"/>
      <c r="M173" s="352"/>
    </row>
    <row r="174" spans="3:13" x14ac:dyDescent="0.2">
      <c r="C174" s="1"/>
      <c r="D174" s="9"/>
      <c r="E174" s="29"/>
      <c r="F174" s="1"/>
      <c r="G174" s="1"/>
      <c r="H174" s="1"/>
      <c r="I174" s="1"/>
      <c r="J174" s="1"/>
      <c r="K174" s="1"/>
      <c r="L174" s="1"/>
      <c r="M174" s="1"/>
    </row>
    <row r="175" spans="3:13" x14ac:dyDescent="0.2">
      <c r="C175" s="1"/>
      <c r="D175" s="9"/>
      <c r="E175" s="390"/>
      <c r="F175" s="391"/>
      <c r="G175" s="391"/>
      <c r="H175" s="391"/>
      <c r="I175" s="391"/>
      <c r="J175" s="391"/>
      <c r="K175" s="391"/>
      <c r="L175" s="391"/>
      <c r="M175" s="392"/>
    </row>
    <row r="176" spans="3:13" x14ac:dyDescent="0.2">
      <c r="C176" s="1"/>
      <c r="D176" s="9"/>
      <c r="E176" s="393"/>
      <c r="F176" s="394"/>
      <c r="G176" s="394"/>
      <c r="H176" s="394"/>
      <c r="I176" s="394"/>
      <c r="J176" s="394"/>
      <c r="K176" s="394"/>
      <c r="L176" s="394"/>
      <c r="M176" s="395"/>
    </row>
    <row r="177" spans="1:13" x14ac:dyDescent="0.2">
      <c r="C177" s="1"/>
      <c r="D177" s="9"/>
      <c r="E177" s="396"/>
      <c r="F177" s="397"/>
      <c r="G177" s="397"/>
      <c r="H177" s="397"/>
      <c r="I177" s="397"/>
      <c r="J177" s="397"/>
      <c r="K177" s="397"/>
      <c r="L177" s="397"/>
      <c r="M177" s="398"/>
    </row>
    <row r="178" spans="1:13" x14ac:dyDescent="0.2">
      <c r="C178" s="1"/>
      <c r="D178" s="9"/>
      <c r="E178" s="1"/>
      <c r="F178" s="1"/>
      <c r="G178" s="1"/>
      <c r="H178" s="1"/>
      <c r="I178" s="1"/>
      <c r="J178" s="1"/>
      <c r="K178" s="1"/>
      <c r="L178" s="1"/>
      <c r="M178" s="1"/>
    </row>
    <row r="179" spans="1:13" x14ac:dyDescent="0.2">
      <c r="C179" s="1"/>
      <c r="D179" s="9" t="s">
        <v>36</v>
      </c>
      <c r="E179" s="352" t="s">
        <v>179</v>
      </c>
      <c r="F179" s="352"/>
      <c r="G179" s="352"/>
      <c r="H179" s="352"/>
      <c r="I179" s="352"/>
      <c r="J179" s="352"/>
      <c r="K179" s="352"/>
      <c r="L179" s="352"/>
      <c r="M179" s="352"/>
    </row>
    <row r="180" spans="1:13" x14ac:dyDescent="0.2">
      <c r="C180" s="1"/>
      <c r="D180" s="3"/>
      <c r="E180" s="69"/>
      <c r="F180" s="69"/>
      <c r="G180" s="69"/>
      <c r="H180" s="69"/>
      <c r="I180" s="69"/>
      <c r="J180" s="69"/>
      <c r="K180" s="69"/>
      <c r="L180" s="69"/>
      <c r="M180" s="69"/>
    </row>
    <row r="181" spans="1:13" ht="12.75" customHeight="1" x14ac:dyDescent="0.2">
      <c r="A181" s="31"/>
      <c r="B181" s="31"/>
      <c r="C181" s="31"/>
      <c r="D181" s="31"/>
      <c r="E181" s="399"/>
      <c r="F181" s="399"/>
      <c r="G181" s="399"/>
      <c r="H181" s="399"/>
      <c r="I181" s="399"/>
      <c r="J181" s="399"/>
      <c r="K181" s="399"/>
      <c r="L181" s="399"/>
      <c r="M181" s="399"/>
    </row>
    <row r="182" spans="1:13" x14ac:dyDescent="0.2">
      <c r="C182" s="1"/>
      <c r="D182" s="9"/>
      <c r="E182" s="390"/>
      <c r="F182" s="391"/>
      <c r="G182" s="391"/>
      <c r="H182" s="391"/>
      <c r="I182" s="391"/>
      <c r="J182" s="391"/>
      <c r="K182" s="391"/>
      <c r="L182" s="391"/>
      <c r="M182" s="392"/>
    </row>
    <row r="183" spans="1:13" x14ac:dyDescent="0.2">
      <c r="C183" s="1"/>
      <c r="D183" s="9"/>
      <c r="E183" s="393"/>
      <c r="F183" s="394"/>
      <c r="G183" s="394"/>
      <c r="H183" s="394"/>
      <c r="I183" s="394"/>
      <c r="J183" s="394"/>
      <c r="K183" s="394"/>
      <c r="L183" s="394"/>
      <c r="M183" s="395"/>
    </row>
    <row r="184" spans="1:13" x14ac:dyDescent="0.2">
      <c r="C184" s="3"/>
      <c r="D184" s="9"/>
      <c r="E184" s="396"/>
      <c r="F184" s="397"/>
      <c r="G184" s="397"/>
      <c r="H184" s="397"/>
      <c r="I184" s="397"/>
      <c r="J184" s="397"/>
      <c r="K184" s="397"/>
      <c r="L184" s="397"/>
      <c r="M184" s="398"/>
    </row>
    <row r="188" spans="1:13" ht="15" x14ac:dyDescent="0.2">
      <c r="C188" s="53" t="s">
        <v>58</v>
      </c>
      <c r="D188" s="330" t="s">
        <v>160</v>
      </c>
      <c r="E188" s="330"/>
      <c r="F188" s="330"/>
      <c r="G188" s="356"/>
      <c r="H188" s="353" t="e">
        <f>$D$10</f>
        <v>#REF!</v>
      </c>
      <c r="I188" s="354"/>
      <c r="J188" s="354"/>
      <c r="K188" s="354"/>
      <c r="L188" s="354"/>
      <c r="M188" s="355"/>
    </row>
    <row r="189" spans="1:13" x14ac:dyDescent="0.2">
      <c r="B189" s="32"/>
      <c r="C189" s="32"/>
      <c r="D189" s="32"/>
      <c r="E189" s="32"/>
      <c r="F189" s="32"/>
      <c r="G189" s="32"/>
      <c r="H189" s="32"/>
      <c r="I189" s="32"/>
      <c r="J189" s="32"/>
      <c r="K189" s="32"/>
      <c r="L189" s="7"/>
      <c r="M189" s="7"/>
    </row>
    <row r="190" spans="1:13" x14ac:dyDescent="0.2">
      <c r="B190" s="32"/>
      <c r="C190" s="9"/>
      <c r="D190" s="332" t="s">
        <v>124</v>
      </c>
      <c r="E190" s="332"/>
      <c r="F190" s="332"/>
      <c r="H190" s="374" t="e">
        <f>IF(ISBLANK(#REF!),"",#REF!)</f>
        <v>#REF!</v>
      </c>
      <c r="I190" s="375"/>
      <c r="J190" s="375"/>
      <c r="K190" s="375"/>
      <c r="L190" s="375"/>
      <c r="M190" s="376"/>
    </row>
    <row r="191" spans="1:13" x14ac:dyDescent="0.2">
      <c r="B191" s="32"/>
      <c r="C191" s="9"/>
      <c r="D191" s="64"/>
      <c r="E191" s="64"/>
      <c r="F191" s="64"/>
      <c r="H191" s="377"/>
      <c r="I191" s="378"/>
      <c r="J191" s="378"/>
      <c r="K191" s="378"/>
      <c r="L191" s="378"/>
      <c r="M191" s="379"/>
    </row>
    <row r="192" spans="1:13" x14ac:dyDescent="0.2">
      <c r="B192" s="32"/>
      <c r="C192" s="6"/>
      <c r="D192" s="332" t="s">
        <v>134</v>
      </c>
      <c r="E192" s="332"/>
      <c r="F192" s="332"/>
      <c r="G192" s="369"/>
      <c r="H192" s="380" t="e">
        <f>$L$10</f>
        <v>#REF!</v>
      </c>
      <c r="I192" s="380"/>
      <c r="J192" s="380"/>
      <c r="K192" s="380"/>
      <c r="L192" s="380"/>
      <c r="M192" s="381"/>
    </row>
    <row r="193" spans="1:13" x14ac:dyDescent="0.2">
      <c r="A193" s="78"/>
      <c r="B193" s="1"/>
      <c r="C193" s="24"/>
      <c r="D193" s="332" t="s">
        <v>161</v>
      </c>
      <c r="E193" s="332"/>
      <c r="F193" s="332"/>
      <c r="G193" s="78"/>
      <c r="H193" s="382" t="e">
        <f>IF(ISBLANK(#REF!),"",#REF!)</f>
        <v>#REF!</v>
      </c>
      <c r="I193" s="383"/>
      <c r="J193" s="383"/>
      <c r="K193" s="383"/>
      <c r="L193" s="383"/>
      <c r="M193" s="384"/>
    </row>
    <row r="194" spans="1:13" x14ac:dyDescent="0.2">
      <c r="B194" s="1"/>
      <c r="C194" s="1"/>
      <c r="D194" s="1"/>
      <c r="E194" s="1"/>
      <c r="F194" s="1"/>
      <c r="G194" s="1"/>
      <c r="H194" s="385"/>
      <c r="I194" s="386"/>
      <c r="J194" s="386"/>
      <c r="K194" s="386"/>
      <c r="L194" s="386"/>
      <c r="M194" s="387"/>
    </row>
    <row r="195" spans="1:13" x14ac:dyDescent="0.2">
      <c r="A195" s="1"/>
      <c r="B195" s="9"/>
      <c r="C195" s="1"/>
      <c r="D195" s="1"/>
      <c r="E195" s="1"/>
      <c r="F195" s="1"/>
      <c r="G195" s="1"/>
      <c r="H195" s="1"/>
      <c r="I195" s="1"/>
      <c r="J195" s="1"/>
      <c r="K195" s="1"/>
      <c r="L195" s="1"/>
    </row>
    <row r="196" spans="1:13" ht="15" x14ac:dyDescent="0.2">
      <c r="C196" s="1"/>
      <c r="D196" s="330" t="s">
        <v>125</v>
      </c>
      <c r="E196" s="330"/>
      <c r="F196" s="330"/>
      <c r="G196" s="330"/>
      <c r="H196" s="330"/>
      <c r="I196" s="330"/>
      <c r="J196" s="330"/>
      <c r="K196" s="330"/>
      <c r="L196" s="330"/>
      <c r="M196" s="330"/>
    </row>
    <row r="197" spans="1:13" x14ac:dyDescent="0.2">
      <c r="C197" s="1"/>
      <c r="D197" s="9" t="s">
        <v>3</v>
      </c>
      <c r="E197" s="366" t="s">
        <v>126</v>
      </c>
      <c r="F197" s="366"/>
      <c r="G197" s="366"/>
      <c r="H197" s="366"/>
      <c r="I197" s="366"/>
      <c r="J197" s="366"/>
      <c r="K197" s="366"/>
      <c r="L197" s="366"/>
      <c r="M197" s="366"/>
    </row>
    <row r="198" spans="1:13" x14ac:dyDescent="0.2">
      <c r="C198" s="1"/>
      <c r="D198" s="9"/>
      <c r="E198" s="4"/>
      <c r="F198" s="4"/>
      <c r="G198" s="4"/>
      <c r="H198" s="4"/>
      <c r="I198" s="4"/>
      <c r="J198" s="1"/>
      <c r="K198" s="1"/>
      <c r="L198" s="25"/>
      <c r="M198" s="1"/>
    </row>
    <row r="199" spans="1:13" x14ac:dyDescent="0.2">
      <c r="A199" s="31"/>
      <c r="B199" s="31"/>
      <c r="C199" s="31"/>
      <c r="D199" s="31"/>
      <c r="E199" s="284"/>
      <c r="F199" s="284"/>
      <c r="G199" s="284"/>
      <c r="H199" s="284"/>
      <c r="I199" s="284"/>
      <c r="J199" s="284"/>
      <c r="K199" s="284"/>
      <c r="L199" s="284"/>
      <c r="M199" s="284"/>
    </row>
    <row r="200" spans="1:13" x14ac:dyDescent="0.2">
      <c r="C200" s="1"/>
      <c r="D200" s="26"/>
      <c r="E200" s="1" t="s">
        <v>127</v>
      </c>
      <c r="F200" s="1"/>
      <c r="G200" s="4"/>
      <c r="H200" s="372"/>
      <c r="I200" s="373"/>
      <c r="J200" s="1"/>
      <c r="K200" s="1"/>
      <c r="L200" s="1"/>
      <c r="M200" s="1"/>
    </row>
    <row r="201" spans="1:13" x14ac:dyDescent="0.2">
      <c r="C201" s="1"/>
      <c r="D201" s="1"/>
      <c r="E201" s="1"/>
      <c r="F201" s="1"/>
      <c r="G201" s="1"/>
      <c r="H201" s="1"/>
      <c r="I201" s="1"/>
      <c r="J201" s="1"/>
      <c r="K201" s="1"/>
      <c r="L201" s="1"/>
      <c r="M201" s="1"/>
    </row>
    <row r="202" spans="1:13" x14ac:dyDescent="0.2">
      <c r="C202" s="1"/>
      <c r="D202" s="26"/>
      <c r="E202" s="1" t="s">
        <v>128</v>
      </c>
      <c r="F202" s="1"/>
      <c r="G202" s="4"/>
      <c r="H202" s="372"/>
      <c r="I202" s="373"/>
      <c r="J202" s="26"/>
      <c r="K202" s="1"/>
      <c r="L202" s="1"/>
      <c r="M202" s="1"/>
    </row>
    <row r="203" spans="1:13" x14ac:dyDescent="0.2">
      <c r="C203" s="1"/>
      <c r="D203" s="26"/>
      <c r="E203" s="26"/>
      <c r="F203" s="1"/>
      <c r="G203" s="4"/>
      <c r="H203" s="1"/>
      <c r="I203" s="1"/>
      <c r="J203" s="1"/>
      <c r="K203" s="1"/>
      <c r="M203" s="1"/>
    </row>
    <row r="204" spans="1:13" x14ac:dyDescent="0.2">
      <c r="C204" s="1"/>
      <c r="D204" s="26"/>
      <c r="E204" s="26"/>
      <c r="F204" s="370" t="s">
        <v>129</v>
      </c>
      <c r="G204" s="370"/>
      <c r="H204" s="370"/>
      <c r="I204" s="370"/>
      <c r="J204" s="370"/>
      <c r="K204" s="370"/>
      <c r="L204" s="371"/>
      <c r="M204" s="66"/>
    </row>
    <row r="205" spans="1:13" x14ac:dyDescent="0.2">
      <c r="C205" s="1"/>
      <c r="D205" s="1"/>
      <c r="E205" s="1"/>
      <c r="F205" s="1"/>
      <c r="G205" s="1"/>
      <c r="H205" s="1"/>
      <c r="I205" s="1"/>
      <c r="J205" s="1"/>
      <c r="K205" s="1"/>
      <c r="L205" s="1"/>
      <c r="M205" s="1"/>
    </row>
    <row r="206" spans="1:13" x14ac:dyDescent="0.2">
      <c r="A206" s="31"/>
      <c r="B206" s="31"/>
      <c r="C206" s="31"/>
      <c r="D206" s="31"/>
      <c r="E206" s="284"/>
      <c r="F206" s="284"/>
      <c r="G206" s="284"/>
      <c r="H206" s="284"/>
      <c r="I206" s="284"/>
      <c r="J206" s="284"/>
      <c r="K206" s="284"/>
      <c r="L206" s="284"/>
      <c r="M206" s="284"/>
    </row>
    <row r="207" spans="1:13" x14ac:dyDescent="0.2">
      <c r="C207" s="1"/>
      <c r="D207" s="9" t="s">
        <v>6</v>
      </c>
      <c r="E207" s="366" t="s">
        <v>51</v>
      </c>
      <c r="F207" s="366"/>
      <c r="G207" s="366"/>
      <c r="H207" s="367"/>
      <c r="I207" s="66"/>
      <c r="J207" s="66"/>
      <c r="K207" s="66"/>
      <c r="L207" s="66"/>
      <c r="M207" s="66" t="s">
        <v>46</v>
      </c>
    </row>
    <row r="208" spans="1:13" x14ac:dyDescent="0.2">
      <c r="C208" s="1"/>
      <c r="D208" s="9"/>
      <c r="E208" s="4"/>
      <c r="F208" s="1"/>
      <c r="G208" s="1"/>
      <c r="H208" s="1"/>
      <c r="I208" s="1"/>
      <c r="J208" s="1"/>
      <c r="K208" s="1"/>
      <c r="L208" s="1"/>
      <c r="M208" s="1"/>
    </row>
    <row r="209" spans="1:13" x14ac:dyDescent="0.2">
      <c r="C209" s="1"/>
      <c r="D209" s="9"/>
      <c r="E209" s="331" t="s">
        <v>192</v>
      </c>
      <c r="F209" s="331"/>
      <c r="G209" s="331"/>
      <c r="H209" s="331"/>
      <c r="I209" s="331"/>
      <c r="J209" s="331"/>
      <c r="K209" s="331"/>
      <c r="L209" s="331"/>
      <c r="M209" s="331"/>
    </row>
    <row r="210" spans="1:13" x14ac:dyDescent="0.2">
      <c r="C210" s="1"/>
      <c r="D210" s="9"/>
      <c r="E210" s="357"/>
      <c r="F210" s="358"/>
      <c r="G210" s="358"/>
      <c r="H210" s="358"/>
      <c r="I210" s="358"/>
      <c r="J210" s="358"/>
      <c r="K210" s="358"/>
      <c r="L210" s="358"/>
      <c r="M210" s="359"/>
    </row>
    <row r="211" spans="1:13" x14ac:dyDescent="0.2">
      <c r="C211" s="1"/>
      <c r="D211" s="9"/>
      <c r="E211" s="360"/>
      <c r="F211" s="361"/>
      <c r="G211" s="361"/>
      <c r="H211" s="361"/>
      <c r="I211" s="361"/>
      <c r="J211" s="361"/>
      <c r="K211" s="361"/>
      <c r="L211" s="361"/>
      <c r="M211" s="362"/>
    </row>
    <row r="212" spans="1:13" x14ac:dyDescent="0.2">
      <c r="C212" s="1"/>
      <c r="D212" s="9"/>
      <c r="E212" s="363"/>
      <c r="F212" s="364"/>
      <c r="G212" s="364"/>
      <c r="H212" s="364"/>
      <c r="I212" s="364"/>
      <c r="J212" s="364"/>
      <c r="K212" s="364"/>
      <c r="L212" s="364"/>
      <c r="M212" s="365"/>
    </row>
    <row r="213" spans="1:13" x14ac:dyDescent="0.2">
      <c r="C213" s="1"/>
      <c r="D213" s="9"/>
      <c r="E213" s="1"/>
      <c r="F213" s="1"/>
      <c r="G213" s="1"/>
      <c r="H213" s="1"/>
      <c r="I213" s="1"/>
      <c r="J213" s="1"/>
      <c r="K213" s="1"/>
      <c r="L213" s="1"/>
      <c r="M213" s="1"/>
    </row>
    <row r="214" spans="1:13" x14ac:dyDescent="0.2">
      <c r="C214" s="1"/>
      <c r="D214" s="9" t="s">
        <v>4</v>
      </c>
      <c r="E214" s="329" t="s">
        <v>165</v>
      </c>
      <c r="F214" s="329"/>
      <c r="G214" s="329"/>
      <c r="H214" s="329"/>
      <c r="I214" s="329"/>
      <c r="J214" s="329"/>
      <c r="K214" s="368"/>
      <c r="L214" s="388" t="e">
        <f>$J$10</f>
        <v>#REF!</v>
      </c>
      <c r="M214" s="389"/>
    </row>
    <row r="215" spans="1:13" x14ac:dyDescent="0.2">
      <c r="C215" s="1"/>
      <c r="D215" s="9"/>
      <c r="E215" s="68"/>
      <c r="F215" s="68"/>
      <c r="G215" s="68"/>
      <c r="H215" s="68"/>
      <c r="I215" s="68"/>
      <c r="J215" s="68"/>
      <c r="K215" s="68"/>
      <c r="L215" s="68"/>
      <c r="M215" s="68"/>
    </row>
    <row r="216" spans="1:13" ht="15" x14ac:dyDescent="0.2">
      <c r="C216" s="1"/>
      <c r="D216" s="330" t="s">
        <v>130</v>
      </c>
      <c r="E216" s="330"/>
      <c r="F216" s="330"/>
      <c r="G216" s="330"/>
      <c r="H216" s="330"/>
      <c r="I216" s="330"/>
      <c r="J216" s="330"/>
      <c r="K216" s="330"/>
      <c r="L216" s="330"/>
      <c r="M216" s="330"/>
    </row>
    <row r="217" spans="1:13" x14ac:dyDescent="0.2">
      <c r="C217" s="1"/>
      <c r="D217" s="9" t="s">
        <v>33</v>
      </c>
      <c r="E217" s="329" t="s">
        <v>166</v>
      </c>
      <c r="F217" s="329"/>
      <c r="G217" s="329"/>
      <c r="H217" s="329"/>
      <c r="I217" s="329"/>
      <c r="J217" s="329"/>
      <c r="K217" s="329"/>
      <c r="L217" s="329"/>
      <c r="M217" s="329"/>
    </row>
    <row r="218" spans="1:13" x14ac:dyDescent="0.2">
      <c r="C218" s="1"/>
      <c r="D218" s="9"/>
      <c r="E218" s="28"/>
      <c r="F218" s="1"/>
      <c r="G218" s="1"/>
      <c r="H218" s="1"/>
      <c r="I218" s="1"/>
      <c r="J218" s="1"/>
      <c r="K218" s="1"/>
      <c r="L218" s="1"/>
      <c r="M218" s="1"/>
    </row>
    <row r="219" spans="1:13" x14ac:dyDescent="0.2">
      <c r="A219" s="31"/>
      <c r="B219" s="31"/>
      <c r="C219" s="31"/>
      <c r="D219" s="31"/>
      <c r="E219" s="284"/>
      <c r="F219" s="284"/>
      <c r="G219" s="284"/>
      <c r="H219" s="284"/>
      <c r="I219" s="284"/>
      <c r="J219" s="284"/>
      <c r="K219" s="284"/>
      <c r="L219" s="284"/>
      <c r="M219" s="284"/>
    </row>
    <row r="220" spans="1:13" x14ac:dyDescent="0.2">
      <c r="C220" s="1"/>
      <c r="D220" s="9"/>
      <c r="E220" s="28" t="s">
        <v>163</v>
      </c>
      <c r="F220" s="1"/>
      <c r="G220" s="72" t="e">
        <f>IF(ISBLANK(#REF!),"",IF(#REF!="ja","ja","nein"))</f>
        <v>#REF!</v>
      </c>
      <c r="H220" s="1"/>
      <c r="I220" s="1"/>
      <c r="J220" s="1"/>
      <c r="K220" s="1"/>
      <c r="L220" s="1"/>
      <c r="M220" s="1"/>
    </row>
    <row r="221" spans="1:13" x14ac:dyDescent="0.2">
      <c r="C221" s="1"/>
      <c r="D221" s="9"/>
      <c r="E221" s="28"/>
      <c r="F221" s="1"/>
      <c r="G221" s="1"/>
      <c r="H221" s="1"/>
      <c r="I221" s="1"/>
      <c r="J221" s="1"/>
      <c r="K221" s="1"/>
      <c r="L221" s="1"/>
      <c r="M221" s="1"/>
    </row>
    <row r="222" spans="1:13" x14ac:dyDescent="0.2">
      <c r="C222" s="1"/>
      <c r="D222" s="1"/>
      <c r="E222" s="347" t="s">
        <v>90</v>
      </c>
      <c r="F222" s="347"/>
      <c r="G222" s="347"/>
      <c r="H222" s="340" t="s">
        <v>135</v>
      </c>
      <c r="I222" s="340"/>
      <c r="J222" s="340"/>
      <c r="K222" s="340"/>
      <c r="L222" s="340"/>
      <c r="M222" s="340"/>
    </row>
    <row r="223" spans="1:13" x14ac:dyDescent="0.2">
      <c r="C223" s="1"/>
      <c r="D223" s="26"/>
      <c r="E223" s="339" t="s">
        <v>91</v>
      </c>
      <c r="F223" s="339"/>
      <c r="G223" s="339"/>
      <c r="H223" s="341" t="e">
        <f>IF(G220="","",IF(G220="ja","Standardwert gemäss Anhang B der Vollzugsmitteilung EHS","siehe 12"&amp;" "&amp;D230))</f>
        <v>#REF!</v>
      </c>
      <c r="I223" s="341"/>
      <c r="J223" s="341"/>
      <c r="K223" s="341"/>
      <c r="L223" s="341"/>
      <c r="M223" s="341"/>
    </row>
    <row r="224" spans="1:13" x14ac:dyDescent="0.2">
      <c r="C224" s="1"/>
      <c r="D224" s="26"/>
      <c r="E224" s="339" t="s">
        <v>162</v>
      </c>
      <c r="F224" s="339"/>
      <c r="G224" s="339"/>
      <c r="H224" s="341" t="e">
        <f>IF(G220="","",IF(G220="ja","Standardwert gemäss Anhang B der Vollzugsmitteilung EHS","siehe 12"&amp;" "&amp;D230))</f>
        <v>#REF!</v>
      </c>
      <c r="I224" s="341"/>
      <c r="J224" s="341"/>
      <c r="K224" s="341"/>
      <c r="L224" s="341"/>
      <c r="M224" s="341"/>
    </row>
    <row r="225" spans="1:13" x14ac:dyDescent="0.2">
      <c r="C225" s="1"/>
      <c r="D225" s="26"/>
      <c r="E225" s="339" t="s">
        <v>93</v>
      </c>
      <c r="F225" s="339"/>
      <c r="G225" s="339"/>
      <c r="H225" s="341" t="e">
        <f>IF(G220="","",IF(G220="ja",1,"siehe 12"&amp;" "&amp;D230))</f>
        <v>#REF!</v>
      </c>
      <c r="I225" s="341"/>
      <c r="J225" s="341"/>
      <c r="K225" s="341"/>
      <c r="L225" s="341"/>
      <c r="M225" s="341"/>
    </row>
    <row r="226" spans="1:13" x14ac:dyDescent="0.2">
      <c r="C226" s="1"/>
      <c r="D226" s="26"/>
      <c r="E226" s="339" t="s">
        <v>94</v>
      </c>
      <c r="F226" s="339"/>
      <c r="G226" s="339"/>
      <c r="H226" s="341" t="e">
        <f>IF(G220="","",IF(G220="ja",1,"siehe 12"&amp;" "&amp;D230))</f>
        <v>#REF!</v>
      </c>
      <c r="I226" s="341"/>
      <c r="J226" s="341"/>
      <c r="K226" s="341"/>
      <c r="L226" s="341"/>
      <c r="M226" s="341"/>
    </row>
    <row r="227" spans="1:13" x14ac:dyDescent="0.2">
      <c r="C227" s="1"/>
      <c r="D227" s="26"/>
      <c r="E227" s="339" t="s">
        <v>95</v>
      </c>
      <c r="F227" s="339"/>
      <c r="G227" s="339"/>
      <c r="H227" s="341" t="e">
        <f>IF(G220="","",IF(G220="ja","Nicht relevant","siehe 12"&amp;" "&amp;D230))</f>
        <v>#REF!</v>
      </c>
      <c r="I227" s="341"/>
      <c r="J227" s="341"/>
      <c r="K227" s="341"/>
      <c r="L227" s="341"/>
      <c r="M227" s="341"/>
    </row>
    <row r="228" spans="1:13" x14ac:dyDescent="0.2">
      <c r="C228" s="1"/>
      <c r="D228" s="26"/>
      <c r="E228" s="339" t="s">
        <v>131</v>
      </c>
      <c r="F228" s="339"/>
      <c r="G228" s="339"/>
      <c r="H228" s="341" t="e">
        <f>IF(G220="","",IF(G220="ja","Nicht relevant","siehe 12"&amp;" "&amp;D230))</f>
        <v>#REF!</v>
      </c>
      <c r="I228" s="341"/>
      <c r="J228" s="341"/>
      <c r="K228" s="341"/>
      <c r="L228" s="341"/>
      <c r="M228" s="341"/>
    </row>
    <row r="229" spans="1:13" x14ac:dyDescent="0.2">
      <c r="C229" s="1"/>
      <c r="D229" s="9"/>
      <c r="E229" s="1"/>
      <c r="F229" s="1"/>
      <c r="G229" s="1"/>
      <c r="H229" s="1"/>
      <c r="I229" s="1"/>
      <c r="J229" s="1"/>
      <c r="K229" s="1"/>
      <c r="L229" s="1"/>
      <c r="M229" s="1"/>
    </row>
    <row r="230" spans="1:13" x14ac:dyDescent="0.2">
      <c r="C230" s="1"/>
      <c r="D230" s="9" t="s">
        <v>34</v>
      </c>
      <c r="E230" s="329" t="s">
        <v>208</v>
      </c>
      <c r="F230" s="329"/>
      <c r="G230" s="329"/>
      <c r="H230" s="329"/>
      <c r="I230" s="329"/>
      <c r="J230" s="329"/>
      <c r="K230" s="329"/>
      <c r="L230" s="329"/>
      <c r="M230" s="329"/>
    </row>
    <row r="231" spans="1:13" x14ac:dyDescent="0.2">
      <c r="C231" s="1"/>
      <c r="D231" s="9"/>
      <c r="E231" s="68"/>
      <c r="F231" s="68"/>
      <c r="G231" s="68"/>
      <c r="H231" s="68"/>
      <c r="I231" s="68"/>
      <c r="J231" s="68"/>
      <c r="K231" s="68"/>
      <c r="L231" s="68"/>
      <c r="M231" s="68"/>
    </row>
    <row r="232" spans="1:13" x14ac:dyDescent="0.2">
      <c r="A232" s="31"/>
      <c r="B232" s="31"/>
      <c r="C232" s="31"/>
      <c r="D232" s="31"/>
      <c r="E232" s="284"/>
      <c r="F232" s="284"/>
      <c r="G232" s="284"/>
      <c r="H232" s="284"/>
      <c r="I232" s="284"/>
      <c r="J232" s="284"/>
      <c r="K232" s="284"/>
      <c r="L232" s="284"/>
      <c r="M232" s="284"/>
    </row>
    <row r="233" spans="1:13" x14ac:dyDescent="0.2">
      <c r="C233" s="1"/>
      <c r="D233" s="1"/>
      <c r="E233" s="347" t="s">
        <v>90</v>
      </c>
      <c r="F233" s="347"/>
      <c r="G233" s="347"/>
      <c r="H233" s="63" t="s">
        <v>136</v>
      </c>
      <c r="I233" s="63" t="s">
        <v>43</v>
      </c>
      <c r="J233" s="321" t="s">
        <v>181</v>
      </c>
      <c r="K233" s="322"/>
      <c r="L233" s="348" t="s">
        <v>132</v>
      </c>
      <c r="M233" s="349"/>
    </row>
    <row r="234" spans="1:13" x14ac:dyDescent="0.2">
      <c r="C234" s="1"/>
      <c r="D234" s="26"/>
      <c r="E234" s="339" t="s">
        <v>91</v>
      </c>
      <c r="F234" s="339"/>
      <c r="G234" s="339"/>
      <c r="H234" s="27"/>
      <c r="I234" s="27"/>
      <c r="J234" s="342"/>
      <c r="K234" s="343"/>
      <c r="L234" s="350"/>
      <c r="M234" s="351"/>
    </row>
    <row r="235" spans="1:13" x14ac:dyDescent="0.2">
      <c r="C235" s="1"/>
      <c r="D235" s="26"/>
      <c r="E235" s="339" t="s">
        <v>92</v>
      </c>
      <c r="F235" s="339"/>
      <c r="G235" s="339"/>
      <c r="H235" s="27"/>
      <c r="I235" s="27"/>
      <c r="J235" s="342"/>
      <c r="K235" s="343"/>
      <c r="L235" s="350"/>
      <c r="M235" s="351"/>
    </row>
    <row r="236" spans="1:13" x14ac:dyDescent="0.2">
      <c r="C236" s="1"/>
      <c r="D236" s="26"/>
      <c r="E236" s="339" t="s">
        <v>93</v>
      </c>
      <c r="F236" s="339"/>
      <c r="G236" s="339"/>
      <c r="H236" s="27"/>
      <c r="I236" s="27"/>
      <c r="J236" s="342"/>
      <c r="K236" s="343"/>
      <c r="L236" s="350"/>
      <c r="M236" s="351"/>
    </row>
    <row r="237" spans="1:13" x14ac:dyDescent="0.2">
      <c r="C237" s="1"/>
      <c r="D237" s="26"/>
      <c r="E237" s="339" t="s">
        <v>94</v>
      </c>
      <c r="F237" s="339"/>
      <c r="G237" s="339"/>
      <c r="H237" s="27"/>
      <c r="I237" s="27"/>
      <c r="J237" s="342"/>
      <c r="K237" s="343"/>
      <c r="L237" s="350"/>
      <c r="M237" s="351"/>
    </row>
    <row r="238" spans="1:13" x14ac:dyDescent="0.2">
      <c r="C238" s="1"/>
      <c r="D238" s="26"/>
      <c r="E238" s="339" t="s">
        <v>95</v>
      </c>
      <c r="F238" s="339"/>
      <c r="G238" s="339"/>
      <c r="H238" s="27"/>
      <c r="I238" s="27"/>
      <c r="J238" s="342"/>
      <c r="K238" s="343"/>
      <c r="L238" s="350"/>
      <c r="M238" s="351"/>
    </row>
    <row r="239" spans="1:13" x14ac:dyDescent="0.2">
      <c r="C239" s="1"/>
      <c r="D239" s="26"/>
      <c r="E239" s="339" t="s">
        <v>131</v>
      </c>
      <c r="F239" s="339"/>
      <c r="G239" s="339"/>
      <c r="H239" s="27"/>
      <c r="I239" s="27"/>
      <c r="J239" s="342"/>
      <c r="K239" s="343"/>
      <c r="L239" s="350"/>
      <c r="M239" s="351"/>
    </row>
    <row r="240" spans="1:13" x14ac:dyDescent="0.2">
      <c r="C240" s="1"/>
      <c r="D240" s="9"/>
      <c r="E240" s="1"/>
      <c r="F240" s="1"/>
      <c r="G240" s="1"/>
      <c r="H240" s="1"/>
      <c r="I240" s="1"/>
      <c r="J240" s="1"/>
      <c r="K240" s="1"/>
      <c r="L240" s="1"/>
      <c r="M240" s="1"/>
    </row>
    <row r="241" spans="3:13" x14ac:dyDescent="0.2">
      <c r="C241" s="1"/>
      <c r="D241" s="9"/>
      <c r="E241" s="347" t="s">
        <v>90</v>
      </c>
      <c r="F241" s="347"/>
      <c r="G241" s="347"/>
      <c r="H241" s="344" t="s">
        <v>144</v>
      </c>
      <c r="I241" s="345"/>
      <c r="J241" s="345"/>
      <c r="K241" s="345"/>
      <c r="L241" s="345"/>
      <c r="M241" s="346"/>
    </row>
    <row r="242" spans="3:13" x14ac:dyDescent="0.2">
      <c r="C242" s="1"/>
      <c r="D242" s="26"/>
      <c r="E242" s="339" t="s">
        <v>91</v>
      </c>
      <c r="F242" s="339"/>
      <c r="G242" s="339"/>
      <c r="H242" s="336"/>
      <c r="I242" s="337"/>
      <c r="J242" s="337"/>
      <c r="K242" s="337"/>
      <c r="L242" s="337"/>
      <c r="M242" s="338"/>
    </row>
    <row r="243" spans="3:13" x14ac:dyDescent="0.2">
      <c r="C243" s="1"/>
      <c r="D243" s="26"/>
      <c r="E243" s="339" t="s">
        <v>92</v>
      </c>
      <c r="F243" s="339"/>
      <c r="G243" s="339"/>
      <c r="H243" s="336"/>
      <c r="I243" s="337"/>
      <c r="J243" s="337"/>
      <c r="K243" s="337"/>
      <c r="L243" s="337"/>
      <c r="M243" s="338"/>
    </row>
    <row r="244" spans="3:13" x14ac:dyDescent="0.2">
      <c r="C244" s="1"/>
      <c r="D244" s="26"/>
      <c r="E244" s="339" t="s">
        <v>93</v>
      </c>
      <c r="F244" s="339"/>
      <c r="G244" s="339"/>
      <c r="H244" s="336"/>
      <c r="I244" s="337"/>
      <c r="J244" s="337"/>
      <c r="K244" s="337"/>
      <c r="L244" s="337"/>
      <c r="M244" s="338"/>
    </row>
    <row r="245" spans="3:13" x14ac:dyDescent="0.2">
      <c r="C245" s="1"/>
      <c r="D245" s="26"/>
      <c r="E245" s="339" t="s">
        <v>94</v>
      </c>
      <c r="F245" s="339"/>
      <c r="G245" s="339"/>
      <c r="H245" s="336"/>
      <c r="I245" s="337"/>
      <c r="J245" s="337"/>
      <c r="K245" s="337"/>
      <c r="L245" s="337"/>
      <c r="M245" s="338"/>
    </row>
    <row r="246" spans="3:13" x14ac:dyDescent="0.2">
      <c r="C246" s="1"/>
      <c r="D246" s="26"/>
      <c r="E246" s="339" t="s">
        <v>95</v>
      </c>
      <c r="F246" s="339"/>
      <c r="G246" s="339"/>
      <c r="H246" s="336"/>
      <c r="I246" s="337"/>
      <c r="J246" s="337"/>
      <c r="K246" s="337"/>
      <c r="L246" s="337"/>
      <c r="M246" s="338"/>
    </row>
    <row r="247" spans="3:13" x14ac:dyDescent="0.2">
      <c r="C247" s="1"/>
      <c r="D247" s="26"/>
      <c r="E247" s="339" t="s">
        <v>131</v>
      </c>
      <c r="F247" s="339"/>
      <c r="G247" s="339"/>
      <c r="H247" s="336"/>
      <c r="I247" s="337"/>
      <c r="J247" s="337"/>
      <c r="K247" s="337"/>
      <c r="L247" s="337"/>
      <c r="M247" s="338"/>
    </row>
    <row r="248" spans="3:13" x14ac:dyDescent="0.2">
      <c r="C248" s="1"/>
      <c r="D248" s="9"/>
      <c r="E248" s="1"/>
      <c r="F248" s="1"/>
      <c r="G248" s="1"/>
      <c r="H248" s="1"/>
      <c r="I248" s="1"/>
      <c r="J248" s="1"/>
      <c r="K248" s="1"/>
      <c r="L248" s="1"/>
      <c r="M248" s="1"/>
    </row>
    <row r="249" spans="3:13" ht="15" x14ac:dyDescent="0.2">
      <c r="C249" s="1"/>
      <c r="D249" s="330" t="s">
        <v>52</v>
      </c>
      <c r="E249" s="330"/>
      <c r="F249" s="330"/>
      <c r="G249" s="330"/>
      <c r="H249" s="330"/>
      <c r="I249" s="330"/>
      <c r="J249" s="330"/>
      <c r="K249" s="330"/>
      <c r="L249" s="330"/>
      <c r="M249" s="330"/>
    </row>
    <row r="250" spans="3:13" x14ac:dyDescent="0.2">
      <c r="C250" s="1"/>
      <c r="D250" s="9" t="s">
        <v>35</v>
      </c>
      <c r="E250" s="352" t="s">
        <v>53</v>
      </c>
      <c r="F250" s="352"/>
      <c r="G250" s="352"/>
      <c r="H250" s="352"/>
      <c r="I250" s="352"/>
      <c r="J250" s="352"/>
      <c r="K250" s="352"/>
      <c r="L250" s="352"/>
      <c r="M250" s="352"/>
    </row>
    <row r="251" spans="3:13" x14ac:dyDescent="0.2">
      <c r="C251" s="1"/>
      <c r="D251" s="9"/>
      <c r="E251" s="29"/>
      <c r="F251" s="1"/>
      <c r="G251" s="1"/>
      <c r="H251" s="1"/>
      <c r="I251" s="1"/>
      <c r="J251" s="1"/>
      <c r="K251" s="1"/>
      <c r="L251" s="1"/>
      <c r="M251" s="1"/>
    </row>
    <row r="252" spans="3:13" x14ac:dyDescent="0.2">
      <c r="C252" s="1"/>
      <c r="D252" s="9"/>
      <c r="E252" s="390"/>
      <c r="F252" s="391"/>
      <c r="G252" s="391"/>
      <c r="H252" s="391"/>
      <c r="I252" s="391"/>
      <c r="J252" s="391"/>
      <c r="K252" s="391"/>
      <c r="L252" s="391"/>
      <c r="M252" s="392"/>
    </row>
    <row r="253" spans="3:13" x14ac:dyDescent="0.2">
      <c r="C253" s="1"/>
      <c r="D253" s="9"/>
      <c r="E253" s="393"/>
      <c r="F253" s="394"/>
      <c r="G253" s="394"/>
      <c r="H253" s="394"/>
      <c r="I253" s="394"/>
      <c r="J253" s="394"/>
      <c r="K253" s="394"/>
      <c r="L253" s="394"/>
      <c r="M253" s="395"/>
    </row>
    <row r="254" spans="3:13" x14ac:dyDescent="0.2">
      <c r="C254" s="1"/>
      <c r="D254" s="9"/>
      <c r="E254" s="396"/>
      <c r="F254" s="397"/>
      <c r="G254" s="397"/>
      <c r="H254" s="397"/>
      <c r="I254" s="397"/>
      <c r="J254" s="397"/>
      <c r="K254" s="397"/>
      <c r="L254" s="397"/>
      <c r="M254" s="398"/>
    </row>
    <row r="255" spans="3:13" x14ac:dyDescent="0.2">
      <c r="C255" s="1"/>
      <c r="D255" s="9"/>
      <c r="E255" s="1"/>
      <c r="F255" s="1"/>
      <c r="G255" s="1"/>
      <c r="H255" s="1"/>
      <c r="I255" s="1"/>
      <c r="J255" s="1"/>
      <c r="K255" s="1"/>
      <c r="L255" s="1"/>
      <c r="M255" s="1"/>
    </row>
    <row r="256" spans="3:13" x14ac:dyDescent="0.2">
      <c r="C256" s="1"/>
      <c r="D256" s="9" t="s">
        <v>36</v>
      </c>
      <c r="E256" s="352" t="s">
        <v>179</v>
      </c>
      <c r="F256" s="352"/>
      <c r="G256" s="352"/>
      <c r="H256" s="352"/>
      <c r="I256" s="352"/>
      <c r="J256" s="352"/>
      <c r="K256" s="352"/>
      <c r="L256" s="352"/>
      <c r="M256" s="352"/>
    </row>
    <row r="257" spans="1:13" x14ac:dyDescent="0.2">
      <c r="C257" s="1"/>
      <c r="D257" s="3"/>
      <c r="E257" s="69"/>
      <c r="F257" s="69"/>
      <c r="G257" s="69"/>
      <c r="H257" s="69"/>
      <c r="I257" s="69"/>
      <c r="J257" s="69"/>
      <c r="K257" s="69"/>
      <c r="L257" s="69"/>
      <c r="M257" s="69"/>
    </row>
    <row r="258" spans="1:13" ht="12.75" customHeight="1" x14ac:dyDescent="0.2">
      <c r="A258" s="31"/>
      <c r="B258" s="31"/>
      <c r="C258" s="31"/>
      <c r="D258" s="31"/>
      <c r="E258" s="399"/>
      <c r="F258" s="399"/>
      <c r="G258" s="399"/>
      <c r="H258" s="399"/>
      <c r="I258" s="399"/>
      <c r="J258" s="399"/>
      <c r="K258" s="399"/>
      <c r="L258" s="399"/>
      <c r="M258" s="399"/>
    </row>
    <row r="259" spans="1:13" x14ac:dyDescent="0.2">
      <c r="C259" s="1"/>
      <c r="D259" s="9"/>
      <c r="E259" s="390"/>
      <c r="F259" s="391"/>
      <c r="G259" s="391"/>
      <c r="H259" s="391"/>
      <c r="I259" s="391"/>
      <c r="J259" s="391"/>
      <c r="K259" s="391"/>
      <c r="L259" s="391"/>
      <c r="M259" s="392"/>
    </row>
    <row r="260" spans="1:13" x14ac:dyDescent="0.2">
      <c r="C260" s="1"/>
      <c r="D260" s="9"/>
      <c r="E260" s="393"/>
      <c r="F260" s="394"/>
      <c r="G260" s="394"/>
      <c r="H260" s="394"/>
      <c r="I260" s="394"/>
      <c r="J260" s="394"/>
      <c r="K260" s="394"/>
      <c r="L260" s="394"/>
      <c r="M260" s="395"/>
    </row>
    <row r="261" spans="1:13" x14ac:dyDescent="0.2">
      <c r="C261" s="3"/>
      <c r="D261" s="9"/>
      <c r="E261" s="396"/>
      <c r="F261" s="397"/>
      <c r="G261" s="397"/>
      <c r="H261" s="397"/>
      <c r="I261" s="397"/>
      <c r="J261" s="397"/>
      <c r="K261" s="397"/>
      <c r="L261" s="397"/>
      <c r="M261" s="398"/>
    </row>
    <row r="265" spans="1:13" ht="15" x14ac:dyDescent="0.2">
      <c r="C265" s="53" t="s">
        <v>59</v>
      </c>
      <c r="D265" s="330" t="s">
        <v>160</v>
      </c>
      <c r="E265" s="330"/>
      <c r="F265" s="330"/>
      <c r="G265" s="356"/>
      <c r="H265" s="353" t="e">
        <f>$D$11</f>
        <v>#REF!</v>
      </c>
      <c r="I265" s="354"/>
      <c r="J265" s="354"/>
      <c r="K265" s="354"/>
      <c r="L265" s="354"/>
      <c r="M265" s="355"/>
    </row>
    <row r="266" spans="1:13" x14ac:dyDescent="0.2">
      <c r="B266" s="32"/>
      <c r="C266" s="32"/>
      <c r="D266" s="32"/>
      <c r="E266" s="32"/>
      <c r="F266" s="32"/>
      <c r="G266" s="32"/>
      <c r="H266" s="32"/>
      <c r="I266" s="32"/>
      <c r="J266" s="32"/>
      <c r="K266" s="32"/>
      <c r="L266" s="7"/>
      <c r="M266" s="7"/>
    </row>
    <row r="267" spans="1:13" x14ac:dyDescent="0.2">
      <c r="B267" s="32"/>
      <c r="C267" s="9"/>
      <c r="D267" s="332" t="s">
        <v>124</v>
      </c>
      <c r="E267" s="332"/>
      <c r="F267" s="332"/>
      <c r="H267" s="374" t="e">
        <f>IF(ISBLANK(#REF!),"",#REF!)</f>
        <v>#REF!</v>
      </c>
      <c r="I267" s="375"/>
      <c r="J267" s="375"/>
      <c r="K267" s="375"/>
      <c r="L267" s="375"/>
      <c r="M267" s="376"/>
    </row>
    <row r="268" spans="1:13" x14ac:dyDescent="0.2">
      <c r="B268" s="32"/>
      <c r="C268" s="9"/>
      <c r="D268" s="64"/>
      <c r="E268" s="64"/>
      <c r="F268" s="64"/>
      <c r="H268" s="377"/>
      <c r="I268" s="378"/>
      <c r="J268" s="378"/>
      <c r="K268" s="378"/>
      <c r="L268" s="378"/>
      <c r="M268" s="379"/>
    </row>
    <row r="269" spans="1:13" x14ac:dyDescent="0.2">
      <c r="B269" s="32"/>
      <c r="C269" s="6"/>
      <c r="D269" s="332" t="s">
        <v>134</v>
      </c>
      <c r="E269" s="332"/>
      <c r="F269" s="332"/>
      <c r="G269" s="369"/>
      <c r="H269" s="380" t="e">
        <f>$L$11</f>
        <v>#REF!</v>
      </c>
      <c r="I269" s="380"/>
      <c r="J269" s="380"/>
      <c r="K269" s="380"/>
      <c r="L269" s="380"/>
      <c r="M269" s="381"/>
    </row>
    <row r="270" spans="1:13" x14ac:dyDescent="0.2">
      <c r="A270" s="78"/>
      <c r="B270" s="1"/>
      <c r="C270" s="24"/>
      <c r="D270" s="332" t="s">
        <v>161</v>
      </c>
      <c r="E270" s="332"/>
      <c r="F270" s="332"/>
      <c r="G270" s="78"/>
      <c r="H270" s="382" t="e">
        <f>IF(ISBLANK(#REF!),"",#REF!)</f>
        <v>#REF!</v>
      </c>
      <c r="I270" s="383"/>
      <c r="J270" s="383"/>
      <c r="K270" s="383"/>
      <c r="L270" s="383"/>
      <c r="M270" s="384"/>
    </row>
    <row r="271" spans="1:13" x14ac:dyDescent="0.2">
      <c r="B271" s="1"/>
      <c r="C271" s="1"/>
      <c r="D271" s="1"/>
      <c r="E271" s="1"/>
      <c r="F271" s="1"/>
      <c r="G271" s="1"/>
      <c r="H271" s="385"/>
      <c r="I271" s="386"/>
      <c r="J271" s="386"/>
      <c r="K271" s="386"/>
      <c r="L271" s="386"/>
      <c r="M271" s="387"/>
    </row>
    <row r="272" spans="1:13" x14ac:dyDescent="0.2">
      <c r="A272" s="1"/>
      <c r="B272" s="9"/>
      <c r="C272" s="1"/>
      <c r="D272" s="1"/>
      <c r="E272" s="1"/>
      <c r="F272" s="1"/>
      <c r="G272" s="1"/>
      <c r="H272" s="1"/>
      <c r="I272" s="1"/>
      <c r="J272" s="1"/>
      <c r="K272" s="1"/>
      <c r="L272" s="1"/>
    </row>
    <row r="273" spans="1:13" ht="15" x14ac:dyDescent="0.2">
      <c r="C273" s="1"/>
      <c r="D273" s="330" t="s">
        <v>125</v>
      </c>
      <c r="E273" s="330"/>
      <c r="F273" s="330"/>
      <c r="G273" s="330"/>
      <c r="H273" s="330"/>
      <c r="I273" s="330"/>
      <c r="J273" s="330"/>
      <c r="K273" s="330"/>
      <c r="L273" s="330"/>
      <c r="M273" s="330"/>
    </row>
    <row r="274" spans="1:13" x14ac:dyDescent="0.2">
      <c r="C274" s="1"/>
      <c r="D274" s="9" t="s">
        <v>3</v>
      </c>
      <c r="E274" s="366" t="s">
        <v>126</v>
      </c>
      <c r="F274" s="366"/>
      <c r="G274" s="366"/>
      <c r="H274" s="366"/>
      <c r="I274" s="366"/>
      <c r="J274" s="366"/>
      <c r="K274" s="366"/>
      <c r="L274" s="366"/>
      <c r="M274" s="366"/>
    </row>
    <row r="275" spans="1:13" x14ac:dyDescent="0.2">
      <c r="C275" s="1"/>
      <c r="D275" s="9"/>
      <c r="E275" s="4"/>
      <c r="F275" s="4"/>
      <c r="G275" s="4"/>
      <c r="H275" s="4"/>
      <c r="I275" s="4"/>
      <c r="J275" s="1"/>
      <c r="K275" s="1"/>
      <c r="L275" s="25"/>
      <c r="M275" s="1"/>
    </row>
    <row r="276" spans="1:13" x14ac:dyDescent="0.2">
      <c r="A276" s="31"/>
      <c r="B276" s="31"/>
      <c r="C276" s="31"/>
      <c r="D276" s="31"/>
      <c r="E276" s="284"/>
      <c r="F276" s="284"/>
      <c r="G276" s="284"/>
      <c r="H276" s="284"/>
      <c r="I276" s="284"/>
      <c r="J276" s="284"/>
      <c r="K276" s="284"/>
      <c r="L276" s="284"/>
      <c r="M276" s="284"/>
    </row>
    <row r="277" spans="1:13" x14ac:dyDescent="0.2">
      <c r="C277" s="1"/>
      <c r="D277" s="26"/>
      <c r="E277" s="1" t="s">
        <v>127</v>
      </c>
      <c r="F277" s="1"/>
      <c r="G277" s="4"/>
      <c r="H277" s="372"/>
      <c r="I277" s="373"/>
      <c r="J277" s="1"/>
      <c r="K277" s="1"/>
      <c r="L277" s="1"/>
      <c r="M277" s="1"/>
    </row>
    <row r="278" spans="1:13" x14ac:dyDescent="0.2">
      <c r="C278" s="1"/>
      <c r="D278" s="1"/>
      <c r="E278" s="1"/>
      <c r="F278" s="1"/>
      <c r="G278" s="1"/>
      <c r="H278" s="1"/>
      <c r="I278" s="1"/>
      <c r="J278" s="1"/>
      <c r="K278" s="1"/>
      <c r="L278" s="1"/>
      <c r="M278" s="1"/>
    </row>
    <row r="279" spans="1:13" x14ac:dyDescent="0.2">
      <c r="C279" s="1"/>
      <c r="D279" s="26"/>
      <c r="E279" s="1" t="s">
        <v>128</v>
      </c>
      <c r="F279" s="1"/>
      <c r="G279" s="4"/>
      <c r="H279" s="372"/>
      <c r="I279" s="373"/>
      <c r="J279" s="26"/>
      <c r="K279" s="1"/>
      <c r="L279" s="1"/>
      <c r="M279" s="1"/>
    </row>
    <row r="280" spans="1:13" x14ac:dyDescent="0.2">
      <c r="C280" s="1"/>
      <c r="D280" s="26"/>
      <c r="E280" s="26"/>
      <c r="F280" s="1"/>
      <c r="G280" s="4"/>
      <c r="H280" s="1"/>
      <c r="I280" s="1"/>
      <c r="J280" s="1"/>
      <c r="K280" s="1"/>
      <c r="M280" s="1"/>
    </row>
    <row r="281" spans="1:13" x14ac:dyDescent="0.2">
      <c r="C281" s="1"/>
      <c r="D281" s="26"/>
      <c r="E281" s="26"/>
      <c r="F281" s="370" t="s">
        <v>129</v>
      </c>
      <c r="G281" s="370"/>
      <c r="H281" s="370"/>
      <c r="I281" s="370"/>
      <c r="J281" s="370"/>
      <c r="K281" s="370"/>
      <c r="L281" s="371"/>
      <c r="M281" s="66"/>
    </row>
    <row r="282" spans="1:13" x14ac:dyDescent="0.2">
      <c r="C282" s="1"/>
      <c r="D282" s="1"/>
      <c r="E282" s="1"/>
      <c r="F282" s="1"/>
      <c r="G282" s="1"/>
      <c r="H282" s="1"/>
      <c r="I282" s="1"/>
      <c r="J282" s="1"/>
      <c r="K282" s="1"/>
      <c r="L282" s="1"/>
      <c r="M282" s="1"/>
    </row>
    <row r="283" spans="1:13" x14ac:dyDescent="0.2">
      <c r="A283" s="31"/>
      <c r="B283" s="31"/>
      <c r="C283" s="31"/>
      <c r="D283" s="31"/>
      <c r="E283" s="284"/>
      <c r="F283" s="284"/>
      <c r="G283" s="284"/>
      <c r="H283" s="284"/>
      <c r="I283" s="284"/>
      <c r="J283" s="284"/>
      <c r="K283" s="284"/>
      <c r="L283" s="284"/>
      <c r="M283" s="284"/>
    </row>
    <row r="284" spans="1:13" x14ac:dyDescent="0.2">
      <c r="C284" s="1"/>
      <c r="D284" s="9" t="s">
        <v>6</v>
      </c>
      <c r="E284" s="366" t="s">
        <v>51</v>
      </c>
      <c r="F284" s="366"/>
      <c r="G284" s="366"/>
      <c r="H284" s="367"/>
      <c r="I284" s="66"/>
      <c r="J284" s="66"/>
      <c r="K284" s="66"/>
      <c r="L284" s="66"/>
      <c r="M284" s="66" t="s">
        <v>46</v>
      </c>
    </row>
    <row r="285" spans="1:13" x14ac:dyDescent="0.2">
      <c r="C285" s="1"/>
      <c r="D285" s="9"/>
      <c r="E285" s="4"/>
      <c r="F285" s="1"/>
      <c r="G285" s="1"/>
      <c r="H285" s="1"/>
      <c r="I285" s="1"/>
      <c r="J285" s="1"/>
      <c r="K285" s="1"/>
      <c r="L285" s="1"/>
      <c r="M285" s="1"/>
    </row>
    <row r="286" spans="1:13" x14ac:dyDescent="0.2">
      <c r="C286" s="1"/>
      <c r="D286" s="9"/>
      <c r="E286" s="331" t="s">
        <v>192</v>
      </c>
      <c r="F286" s="331"/>
      <c r="G286" s="331"/>
      <c r="H286" s="331"/>
      <c r="I286" s="331"/>
      <c r="J286" s="331"/>
      <c r="K286" s="331"/>
      <c r="L286" s="331"/>
      <c r="M286" s="331"/>
    </row>
    <row r="287" spans="1:13" x14ac:dyDescent="0.2">
      <c r="C287" s="1"/>
      <c r="D287" s="9"/>
      <c r="E287" s="357"/>
      <c r="F287" s="358"/>
      <c r="G287" s="358"/>
      <c r="H287" s="358"/>
      <c r="I287" s="358"/>
      <c r="J287" s="358"/>
      <c r="K287" s="358"/>
      <c r="L287" s="358"/>
      <c r="M287" s="359"/>
    </row>
    <row r="288" spans="1:13" x14ac:dyDescent="0.2">
      <c r="C288" s="1"/>
      <c r="D288" s="9"/>
      <c r="E288" s="360"/>
      <c r="F288" s="361"/>
      <c r="G288" s="361"/>
      <c r="H288" s="361"/>
      <c r="I288" s="361"/>
      <c r="J288" s="361"/>
      <c r="K288" s="361"/>
      <c r="L288" s="361"/>
      <c r="M288" s="362"/>
    </row>
    <row r="289" spans="1:13" x14ac:dyDescent="0.2">
      <c r="C289" s="1"/>
      <c r="D289" s="9"/>
      <c r="E289" s="363"/>
      <c r="F289" s="364"/>
      <c r="G289" s="364"/>
      <c r="H289" s="364"/>
      <c r="I289" s="364"/>
      <c r="J289" s="364"/>
      <c r="K289" s="364"/>
      <c r="L289" s="364"/>
      <c r="M289" s="365"/>
    </row>
    <row r="290" spans="1:13" x14ac:dyDescent="0.2">
      <c r="C290" s="1"/>
      <c r="D290" s="9"/>
      <c r="E290" s="1"/>
      <c r="F290" s="1"/>
      <c r="G290" s="1"/>
      <c r="H290" s="1"/>
      <c r="I290" s="1"/>
      <c r="J290" s="1"/>
      <c r="K290" s="1"/>
      <c r="L290" s="1"/>
      <c r="M290" s="1"/>
    </row>
    <row r="291" spans="1:13" x14ac:dyDescent="0.2">
      <c r="C291" s="1"/>
      <c r="D291" s="9" t="s">
        <v>4</v>
      </c>
      <c r="E291" s="329" t="s">
        <v>165</v>
      </c>
      <c r="F291" s="329"/>
      <c r="G291" s="329"/>
      <c r="H291" s="329"/>
      <c r="I291" s="329"/>
      <c r="J291" s="329"/>
      <c r="K291" s="368"/>
      <c r="L291" s="388" t="e">
        <f>$J$11</f>
        <v>#REF!</v>
      </c>
      <c r="M291" s="389"/>
    </row>
    <row r="292" spans="1:13" x14ac:dyDescent="0.2">
      <c r="C292" s="1"/>
      <c r="D292" s="9"/>
      <c r="E292" s="68"/>
      <c r="F292" s="68"/>
      <c r="G292" s="68"/>
      <c r="H292" s="68"/>
      <c r="I292" s="68"/>
      <c r="J292" s="68"/>
      <c r="K292" s="68"/>
      <c r="L292" s="68"/>
      <c r="M292" s="68"/>
    </row>
    <row r="293" spans="1:13" ht="15" x14ac:dyDescent="0.2">
      <c r="C293" s="1"/>
      <c r="D293" s="330" t="s">
        <v>130</v>
      </c>
      <c r="E293" s="330"/>
      <c r="F293" s="330"/>
      <c r="G293" s="330"/>
      <c r="H293" s="330"/>
      <c r="I293" s="330"/>
      <c r="J293" s="330"/>
      <c r="K293" s="330"/>
      <c r="L293" s="330"/>
      <c r="M293" s="330"/>
    </row>
    <row r="294" spans="1:13" x14ac:dyDescent="0.2">
      <c r="C294" s="1"/>
      <c r="D294" s="9" t="s">
        <v>33</v>
      </c>
      <c r="E294" s="329" t="s">
        <v>166</v>
      </c>
      <c r="F294" s="329"/>
      <c r="G294" s="329"/>
      <c r="H294" s="329"/>
      <c r="I294" s="329"/>
      <c r="J294" s="329"/>
      <c r="K294" s="329"/>
      <c r="L294" s="329"/>
      <c r="M294" s="329"/>
    </row>
    <row r="295" spans="1:13" x14ac:dyDescent="0.2">
      <c r="C295" s="1"/>
      <c r="D295" s="9"/>
      <c r="E295" s="28"/>
      <c r="F295" s="1"/>
      <c r="G295" s="1"/>
      <c r="H295" s="1"/>
      <c r="I295" s="1"/>
      <c r="J295" s="1"/>
      <c r="K295" s="1"/>
      <c r="L295" s="1"/>
      <c r="M295" s="1"/>
    </row>
    <row r="296" spans="1:13" x14ac:dyDescent="0.2">
      <c r="A296" s="31"/>
      <c r="B296" s="31"/>
      <c r="C296" s="31"/>
      <c r="D296" s="31"/>
      <c r="E296" s="284"/>
      <c r="F296" s="284"/>
      <c r="G296" s="284"/>
      <c r="H296" s="284"/>
      <c r="I296" s="284"/>
      <c r="J296" s="284"/>
      <c r="K296" s="284"/>
      <c r="L296" s="284"/>
      <c r="M296" s="284"/>
    </row>
    <row r="297" spans="1:13" x14ac:dyDescent="0.2">
      <c r="C297" s="1"/>
      <c r="D297" s="9"/>
      <c r="E297" s="28" t="s">
        <v>163</v>
      </c>
      <c r="F297" s="1"/>
      <c r="G297" s="72" t="e">
        <f>IF(ISBLANK(#REF!),"",IF(#REF!="ja","ja","nein"))</f>
        <v>#REF!</v>
      </c>
      <c r="H297" s="1"/>
      <c r="I297" s="1"/>
      <c r="J297" s="1"/>
      <c r="K297" s="1"/>
      <c r="L297" s="1"/>
      <c r="M297" s="1"/>
    </row>
    <row r="298" spans="1:13" x14ac:dyDescent="0.2">
      <c r="C298" s="1"/>
      <c r="D298" s="9"/>
      <c r="E298" s="28"/>
      <c r="F298" s="1"/>
      <c r="G298" s="1"/>
      <c r="H298" s="1"/>
      <c r="I298" s="1"/>
      <c r="J298" s="1"/>
      <c r="K298" s="1"/>
      <c r="L298" s="1"/>
      <c r="M298" s="1"/>
    </row>
    <row r="299" spans="1:13" x14ac:dyDescent="0.2">
      <c r="C299" s="1"/>
      <c r="D299" s="1"/>
      <c r="E299" s="347" t="s">
        <v>90</v>
      </c>
      <c r="F299" s="347"/>
      <c r="G299" s="347"/>
      <c r="H299" s="340" t="s">
        <v>135</v>
      </c>
      <c r="I299" s="340"/>
      <c r="J299" s="340"/>
      <c r="K299" s="340"/>
      <c r="L299" s="340"/>
      <c r="M299" s="340"/>
    </row>
    <row r="300" spans="1:13" x14ac:dyDescent="0.2">
      <c r="C300" s="1"/>
      <c r="D300" s="26"/>
      <c r="E300" s="339" t="s">
        <v>91</v>
      </c>
      <c r="F300" s="339"/>
      <c r="G300" s="339"/>
      <c r="H300" s="341" t="e">
        <f>IF(G297="","",IF(G297="ja","Standardwert gemäss Anhang B der Vollzugsmitteilung EHS","siehe 12"&amp;" "&amp;D307))</f>
        <v>#REF!</v>
      </c>
      <c r="I300" s="341"/>
      <c r="J300" s="341"/>
      <c r="K300" s="341"/>
      <c r="L300" s="341"/>
      <c r="M300" s="341"/>
    </row>
    <row r="301" spans="1:13" x14ac:dyDescent="0.2">
      <c r="C301" s="1"/>
      <c r="D301" s="26"/>
      <c r="E301" s="339" t="s">
        <v>162</v>
      </c>
      <c r="F301" s="339"/>
      <c r="G301" s="339"/>
      <c r="H301" s="341" t="e">
        <f>IF(G297="","",IF(G297="ja","Standardwert gemäss Anhang B der Vollzugsmitteilung EHS","siehe 12"&amp;" "&amp;D307))</f>
        <v>#REF!</v>
      </c>
      <c r="I301" s="341"/>
      <c r="J301" s="341"/>
      <c r="K301" s="341"/>
      <c r="L301" s="341"/>
      <c r="M301" s="341"/>
    </row>
    <row r="302" spans="1:13" x14ac:dyDescent="0.2">
      <c r="C302" s="1"/>
      <c r="D302" s="26"/>
      <c r="E302" s="339" t="s">
        <v>93</v>
      </c>
      <c r="F302" s="339"/>
      <c r="G302" s="339"/>
      <c r="H302" s="341" t="e">
        <f>IF(G297="","",IF(G297="ja",1,"siehe 12"&amp;" "&amp;D307))</f>
        <v>#REF!</v>
      </c>
      <c r="I302" s="341"/>
      <c r="J302" s="341"/>
      <c r="K302" s="341"/>
      <c r="L302" s="341"/>
      <c r="M302" s="341"/>
    </row>
    <row r="303" spans="1:13" x14ac:dyDescent="0.2">
      <c r="C303" s="1"/>
      <c r="D303" s="26"/>
      <c r="E303" s="339" t="s">
        <v>94</v>
      </c>
      <c r="F303" s="339"/>
      <c r="G303" s="339"/>
      <c r="H303" s="341" t="e">
        <f>IF(G297="","",IF(G297="ja",1,"siehe 12"&amp;" "&amp;D307))</f>
        <v>#REF!</v>
      </c>
      <c r="I303" s="341"/>
      <c r="J303" s="341"/>
      <c r="K303" s="341"/>
      <c r="L303" s="341"/>
      <c r="M303" s="341"/>
    </row>
    <row r="304" spans="1:13" x14ac:dyDescent="0.2">
      <c r="C304" s="1"/>
      <c r="D304" s="26"/>
      <c r="E304" s="339" t="s">
        <v>95</v>
      </c>
      <c r="F304" s="339"/>
      <c r="G304" s="339"/>
      <c r="H304" s="341" t="e">
        <f>IF(G297="","",IF(G297="ja","Nicht relevant","siehe 12"&amp;" "&amp;D307))</f>
        <v>#REF!</v>
      </c>
      <c r="I304" s="341"/>
      <c r="J304" s="341"/>
      <c r="K304" s="341"/>
      <c r="L304" s="341"/>
      <c r="M304" s="341"/>
    </row>
    <row r="305" spans="1:13" x14ac:dyDescent="0.2">
      <c r="C305" s="1"/>
      <c r="D305" s="26"/>
      <c r="E305" s="339" t="s">
        <v>131</v>
      </c>
      <c r="F305" s="339"/>
      <c r="G305" s="339"/>
      <c r="H305" s="341" t="e">
        <f>IF(G297="","",IF(G297="ja","Nicht relevant","siehe 12"&amp;" "&amp;D307))</f>
        <v>#REF!</v>
      </c>
      <c r="I305" s="341"/>
      <c r="J305" s="341"/>
      <c r="K305" s="341"/>
      <c r="L305" s="341"/>
      <c r="M305" s="341"/>
    </row>
    <row r="306" spans="1:13" x14ac:dyDescent="0.2">
      <c r="C306" s="1"/>
      <c r="D306" s="9"/>
      <c r="E306" s="1"/>
      <c r="F306" s="1"/>
      <c r="G306" s="1"/>
      <c r="H306" s="1"/>
      <c r="I306" s="1"/>
      <c r="J306" s="1"/>
      <c r="K306" s="1"/>
      <c r="L306" s="1"/>
      <c r="M306" s="1"/>
    </row>
    <row r="307" spans="1:13" x14ac:dyDescent="0.2">
      <c r="C307" s="1"/>
      <c r="D307" s="9" t="s">
        <v>34</v>
      </c>
      <c r="E307" s="329" t="s">
        <v>208</v>
      </c>
      <c r="F307" s="329"/>
      <c r="G307" s="329"/>
      <c r="H307" s="329"/>
      <c r="I307" s="329"/>
      <c r="J307" s="329"/>
      <c r="K307" s="329"/>
      <c r="L307" s="329"/>
      <c r="M307" s="329"/>
    </row>
    <row r="308" spans="1:13" x14ac:dyDescent="0.2">
      <c r="C308" s="1"/>
      <c r="D308" s="9"/>
      <c r="E308" s="68"/>
      <c r="F308" s="68"/>
      <c r="G308" s="68"/>
      <c r="H308" s="68"/>
      <c r="I308" s="68"/>
      <c r="J308" s="68"/>
      <c r="K308" s="68"/>
      <c r="L308" s="68"/>
      <c r="M308" s="68"/>
    </row>
    <row r="309" spans="1:13" x14ac:dyDescent="0.2">
      <c r="A309" s="31"/>
      <c r="B309" s="31"/>
      <c r="C309" s="31"/>
      <c r="D309" s="31"/>
      <c r="E309" s="284"/>
      <c r="F309" s="284"/>
      <c r="G309" s="284"/>
      <c r="H309" s="284"/>
      <c r="I309" s="284"/>
      <c r="J309" s="284"/>
      <c r="K309" s="284"/>
      <c r="L309" s="284"/>
      <c r="M309" s="284"/>
    </row>
    <row r="310" spans="1:13" x14ac:dyDescent="0.2">
      <c r="C310" s="1"/>
      <c r="D310" s="1"/>
      <c r="E310" s="347" t="s">
        <v>90</v>
      </c>
      <c r="F310" s="347"/>
      <c r="G310" s="347"/>
      <c r="H310" s="63" t="s">
        <v>136</v>
      </c>
      <c r="I310" s="63" t="s">
        <v>43</v>
      </c>
      <c r="J310" s="321" t="s">
        <v>181</v>
      </c>
      <c r="K310" s="322"/>
      <c r="L310" s="348" t="s">
        <v>132</v>
      </c>
      <c r="M310" s="349"/>
    </row>
    <row r="311" spans="1:13" x14ac:dyDescent="0.2">
      <c r="C311" s="1"/>
      <c r="D311" s="26"/>
      <c r="E311" s="339" t="s">
        <v>91</v>
      </c>
      <c r="F311" s="339"/>
      <c r="G311" s="339"/>
      <c r="H311" s="27"/>
      <c r="I311" s="27"/>
      <c r="J311" s="342"/>
      <c r="K311" s="343"/>
      <c r="L311" s="350"/>
      <c r="M311" s="351"/>
    </row>
    <row r="312" spans="1:13" x14ac:dyDescent="0.2">
      <c r="C312" s="1"/>
      <c r="D312" s="26"/>
      <c r="E312" s="339" t="s">
        <v>92</v>
      </c>
      <c r="F312" s="339"/>
      <c r="G312" s="339"/>
      <c r="H312" s="27"/>
      <c r="I312" s="27"/>
      <c r="J312" s="342"/>
      <c r="K312" s="343"/>
      <c r="L312" s="350"/>
      <c r="M312" s="351"/>
    </row>
    <row r="313" spans="1:13" x14ac:dyDescent="0.2">
      <c r="C313" s="1"/>
      <c r="D313" s="26"/>
      <c r="E313" s="339" t="s">
        <v>93</v>
      </c>
      <c r="F313" s="339"/>
      <c r="G313" s="339"/>
      <c r="H313" s="27"/>
      <c r="I313" s="27"/>
      <c r="J313" s="342"/>
      <c r="K313" s="343"/>
      <c r="L313" s="350"/>
      <c r="M313" s="351"/>
    </row>
    <row r="314" spans="1:13" x14ac:dyDescent="0.2">
      <c r="C314" s="1"/>
      <c r="D314" s="26"/>
      <c r="E314" s="339" t="s">
        <v>94</v>
      </c>
      <c r="F314" s="339"/>
      <c r="G314" s="339"/>
      <c r="H314" s="27"/>
      <c r="I314" s="27"/>
      <c r="J314" s="342"/>
      <c r="K314" s="343"/>
      <c r="L314" s="350"/>
      <c r="M314" s="351"/>
    </row>
    <row r="315" spans="1:13" x14ac:dyDescent="0.2">
      <c r="C315" s="1"/>
      <c r="D315" s="26"/>
      <c r="E315" s="339" t="s">
        <v>95</v>
      </c>
      <c r="F315" s="339"/>
      <c r="G315" s="339"/>
      <c r="H315" s="27"/>
      <c r="I315" s="27"/>
      <c r="J315" s="342"/>
      <c r="K315" s="343"/>
      <c r="L315" s="350"/>
      <c r="M315" s="351"/>
    </row>
    <row r="316" spans="1:13" x14ac:dyDescent="0.2">
      <c r="C316" s="1"/>
      <c r="D316" s="26"/>
      <c r="E316" s="339" t="s">
        <v>131</v>
      </c>
      <c r="F316" s="339"/>
      <c r="G316" s="339"/>
      <c r="H316" s="27"/>
      <c r="I316" s="27"/>
      <c r="J316" s="342"/>
      <c r="K316" s="343"/>
      <c r="L316" s="350"/>
      <c r="M316" s="351"/>
    </row>
    <row r="317" spans="1:13" x14ac:dyDescent="0.2">
      <c r="C317" s="1"/>
      <c r="D317" s="9"/>
      <c r="E317" s="1"/>
      <c r="F317" s="1"/>
      <c r="G317" s="1"/>
      <c r="H317" s="1"/>
      <c r="I317" s="1"/>
      <c r="J317" s="1"/>
      <c r="K317" s="1"/>
      <c r="L317" s="1"/>
      <c r="M317" s="1"/>
    </row>
    <row r="318" spans="1:13" x14ac:dyDescent="0.2">
      <c r="C318" s="1"/>
      <c r="D318" s="9"/>
      <c r="E318" s="347" t="s">
        <v>90</v>
      </c>
      <c r="F318" s="347"/>
      <c r="G318" s="347"/>
      <c r="H318" s="344" t="s">
        <v>144</v>
      </c>
      <c r="I318" s="345"/>
      <c r="J318" s="345"/>
      <c r="K318" s="345"/>
      <c r="L318" s="345"/>
      <c r="M318" s="346"/>
    </row>
    <row r="319" spans="1:13" x14ac:dyDescent="0.2">
      <c r="C319" s="1"/>
      <c r="D319" s="26"/>
      <c r="E319" s="339" t="s">
        <v>91</v>
      </c>
      <c r="F319" s="339"/>
      <c r="G319" s="339"/>
      <c r="H319" s="336"/>
      <c r="I319" s="337"/>
      <c r="J319" s="337"/>
      <c r="K319" s="337"/>
      <c r="L319" s="337"/>
      <c r="M319" s="338"/>
    </row>
    <row r="320" spans="1:13" x14ac:dyDescent="0.2">
      <c r="C320" s="1"/>
      <c r="D320" s="26"/>
      <c r="E320" s="339" t="s">
        <v>92</v>
      </c>
      <c r="F320" s="339"/>
      <c r="G320" s="339"/>
      <c r="H320" s="336"/>
      <c r="I320" s="337"/>
      <c r="J320" s="337"/>
      <c r="K320" s="337"/>
      <c r="L320" s="337"/>
      <c r="M320" s="338"/>
    </row>
    <row r="321" spans="1:13" x14ac:dyDescent="0.2">
      <c r="C321" s="1"/>
      <c r="D321" s="26"/>
      <c r="E321" s="339" t="s">
        <v>93</v>
      </c>
      <c r="F321" s="339"/>
      <c r="G321" s="339"/>
      <c r="H321" s="336"/>
      <c r="I321" s="337"/>
      <c r="J321" s="337"/>
      <c r="K321" s="337"/>
      <c r="L321" s="337"/>
      <c r="M321" s="338"/>
    </row>
    <row r="322" spans="1:13" x14ac:dyDescent="0.2">
      <c r="C322" s="1"/>
      <c r="D322" s="26"/>
      <c r="E322" s="339" t="s">
        <v>94</v>
      </c>
      <c r="F322" s="339"/>
      <c r="G322" s="339"/>
      <c r="H322" s="336"/>
      <c r="I322" s="337"/>
      <c r="J322" s="337"/>
      <c r="K322" s="337"/>
      <c r="L322" s="337"/>
      <c r="M322" s="338"/>
    </row>
    <row r="323" spans="1:13" x14ac:dyDescent="0.2">
      <c r="C323" s="1"/>
      <c r="D323" s="26"/>
      <c r="E323" s="339" t="s">
        <v>95</v>
      </c>
      <c r="F323" s="339"/>
      <c r="G323" s="339"/>
      <c r="H323" s="336"/>
      <c r="I323" s="337"/>
      <c r="J323" s="337"/>
      <c r="K323" s="337"/>
      <c r="L323" s="337"/>
      <c r="M323" s="338"/>
    </row>
    <row r="324" spans="1:13" x14ac:dyDescent="0.2">
      <c r="C324" s="1"/>
      <c r="D324" s="26"/>
      <c r="E324" s="339" t="s">
        <v>131</v>
      </c>
      <c r="F324" s="339"/>
      <c r="G324" s="339"/>
      <c r="H324" s="336"/>
      <c r="I324" s="337"/>
      <c r="J324" s="337"/>
      <c r="K324" s="337"/>
      <c r="L324" s="337"/>
      <c r="M324" s="338"/>
    </row>
    <row r="325" spans="1:13" x14ac:dyDescent="0.2">
      <c r="C325" s="1"/>
      <c r="D325" s="9"/>
      <c r="E325" s="1"/>
      <c r="F325" s="1"/>
      <c r="G325" s="1"/>
      <c r="H325" s="1"/>
      <c r="I325" s="1"/>
      <c r="J325" s="1"/>
      <c r="K325" s="1"/>
      <c r="L325" s="1"/>
      <c r="M325" s="1"/>
    </row>
    <row r="326" spans="1:13" ht="15" x14ac:dyDescent="0.2">
      <c r="C326" s="1"/>
      <c r="D326" s="330" t="s">
        <v>52</v>
      </c>
      <c r="E326" s="330"/>
      <c r="F326" s="330"/>
      <c r="G326" s="330"/>
      <c r="H326" s="330"/>
      <c r="I326" s="330"/>
      <c r="J326" s="330"/>
      <c r="K326" s="330"/>
      <c r="L326" s="330"/>
      <c r="M326" s="330"/>
    </row>
    <row r="327" spans="1:13" x14ac:dyDescent="0.2">
      <c r="C327" s="1"/>
      <c r="D327" s="9" t="s">
        <v>35</v>
      </c>
      <c r="E327" s="352" t="s">
        <v>53</v>
      </c>
      <c r="F327" s="352"/>
      <c r="G327" s="352"/>
      <c r="H327" s="352"/>
      <c r="I327" s="352"/>
      <c r="J327" s="352"/>
      <c r="K327" s="352"/>
      <c r="L327" s="352"/>
      <c r="M327" s="352"/>
    </row>
    <row r="328" spans="1:13" x14ac:dyDescent="0.2">
      <c r="C328" s="1"/>
      <c r="D328" s="9"/>
      <c r="E328" s="29"/>
      <c r="F328" s="1"/>
      <c r="G328" s="1"/>
      <c r="H328" s="1"/>
      <c r="I328" s="1"/>
      <c r="J328" s="1"/>
      <c r="K328" s="1"/>
      <c r="L328" s="1"/>
      <c r="M328" s="1"/>
    </row>
    <row r="329" spans="1:13" x14ac:dyDescent="0.2">
      <c r="C329" s="1"/>
      <c r="D329" s="9"/>
      <c r="E329" s="390"/>
      <c r="F329" s="391"/>
      <c r="G329" s="391"/>
      <c r="H329" s="391"/>
      <c r="I329" s="391"/>
      <c r="J329" s="391"/>
      <c r="K329" s="391"/>
      <c r="L329" s="391"/>
      <c r="M329" s="392"/>
    </row>
    <row r="330" spans="1:13" x14ac:dyDescent="0.2">
      <c r="C330" s="1"/>
      <c r="D330" s="9"/>
      <c r="E330" s="393"/>
      <c r="F330" s="394"/>
      <c r="G330" s="394"/>
      <c r="H330" s="394"/>
      <c r="I330" s="394"/>
      <c r="J330" s="394"/>
      <c r="K330" s="394"/>
      <c r="L330" s="394"/>
      <c r="M330" s="395"/>
    </row>
    <row r="331" spans="1:13" x14ac:dyDescent="0.2">
      <c r="C331" s="1"/>
      <c r="D331" s="9"/>
      <c r="E331" s="396"/>
      <c r="F331" s="397"/>
      <c r="G331" s="397"/>
      <c r="H331" s="397"/>
      <c r="I331" s="397"/>
      <c r="J331" s="397"/>
      <c r="K331" s="397"/>
      <c r="L331" s="397"/>
      <c r="M331" s="398"/>
    </row>
    <row r="332" spans="1:13" x14ac:dyDescent="0.2">
      <c r="C332" s="1"/>
      <c r="D332" s="9"/>
      <c r="E332" s="1"/>
      <c r="F332" s="1"/>
      <c r="G332" s="1"/>
      <c r="H332" s="1"/>
      <c r="I332" s="1"/>
      <c r="J332" s="1"/>
      <c r="K332" s="1"/>
      <c r="L332" s="1"/>
      <c r="M332" s="1"/>
    </row>
    <row r="333" spans="1:13" x14ac:dyDescent="0.2">
      <c r="C333" s="1"/>
      <c r="D333" s="9" t="s">
        <v>36</v>
      </c>
      <c r="E333" s="352" t="s">
        <v>179</v>
      </c>
      <c r="F333" s="352"/>
      <c r="G333" s="352"/>
      <c r="H333" s="352"/>
      <c r="I333" s="352"/>
      <c r="J333" s="352"/>
      <c r="K333" s="352"/>
      <c r="L333" s="352"/>
      <c r="M333" s="352"/>
    </row>
    <row r="334" spans="1:13" x14ac:dyDescent="0.2">
      <c r="C334" s="1"/>
      <c r="D334" s="3"/>
      <c r="E334" s="69"/>
      <c r="F334" s="69"/>
      <c r="G334" s="69"/>
      <c r="H334" s="69"/>
      <c r="I334" s="69"/>
      <c r="J334" s="69"/>
      <c r="K334" s="69"/>
      <c r="L334" s="69"/>
      <c r="M334" s="69"/>
    </row>
    <row r="335" spans="1:13" x14ac:dyDescent="0.2">
      <c r="A335" s="31"/>
      <c r="B335" s="31"/>
      <c r="C335" s="31"/>
      <c r="D335" s="31"/>
      <c r="E335" s="284"/>
      <c r="F335" s="284"/>
      <c r="G335" s="284"/>
      <c r="H335" s="284"/>
      <c r="I335" s="284"/>
      <c r="J335" s="284"/>
      <c r="K335" s="284"/>
      <c r="L335" s="284"/>
      <c r="M335" s="284"/>
    </row>
    <row r="336" spans="1:13" x14ac:dyDescent="0.2">
      <c r="C336" s="1"/>
      <c r="D336" s="9"/>
      <c r="E336" s="390"/>
      <c r="F336" s="391"/>
      <c r="G336" s="391"/>
      <c r="H336" s="391"/>
      <c r="I336" s="391"/>
      <c r="J336" s="391"/>
      <c r="K336" s="391"/>
      <c r="L336" s="391"/>
      <c r="M336" s="392"/>
    </row>
    <row r="337" spans="1:13" x14ac:dyDescent="0.2">
      <c r="C337" s="1"/>
      <c r="D337" s="9"/>
      <c r="E337" s="393"/>
      <c r="F337" s="394"/>
      <c r="G337" s="394"/>
      <c r="H337" s="394"/>
      <c r="I337" s="394"/>
      <c r="J337" s="394"/>
      <c r="K337" s="394"/>
      <c r="L337" s="394"/>
      <c r="M337" s="395"/>
    </row>
    <row r="338" spans="1:13" x14ac:dyDescent="0.2">
      <c r="C338" s="3"/>
      <c r="D338" s="9"/>
      <c r="E338" s="396"/>
      <c r="F338" s="397"/>
      <c r="G338" s="397"/>
      <c r="H338" s="397"/>
      <c r="I338" s="397"/>
      <c r="J338" s="397"/>
      <c r="K338" s="397"/>
      <c r="L338" s="397"/>
      <c r="M338" s="398"/>
    </row>
    <row r="342" spans="1:13" ht="15" x14ac:dyDescent="0.2">
      <c r="C342" s="53" t="s">
        <v>60</v>
      </c>
      <c r="D342" s="330" t="s">
        <v>160</v>
      </c>
      <c r="E342" s="330"/>
      <c r="F342" s="330"/>
      <c r="G342" s="356"/>
      <c r="H342" s="353" t="e">
        <f>$D$12</f>
        <v>#REF!</v>
      </c>
      <c r="I342" s="354"/>
      <c r="J342" s="354"/>
      <c r="K342" s="354"/>
      <c r="L342" s="354"/>
      <c r="M342" s="355"/>
    </row>
    <row r="343" spans="1:13" x14ac:dyDescent="0.2">
      <c r="B343" s="32"/>
      <c r="C343" s="32"/>
      <c r="D343" s="32"/>
      <c r="E343" s="32"/>
      <c r="F343" s="32"/>
      <c r="G343" s="32"/>
      <c r="H343" s="32"/>
      <c r="I343" s="32"/>
      <c r="J343" s="32"/>
      <c r="K343" s="32"/>
      <c r="L343" s="7"/>
      <c r="M343" s="7"/>
    </row>
    <row r="344" spans="1:13" x14ac:dyDescent="0.2">
      <c r="B344" s="32"/>
      <c r="C344" s="9"/>
      <c r="D344" s="332" t="s">
        <v>124</v>
      </c>
      <c r="E344" s="332"/>
      <c r="F344" s="332"/>
      <c r="H344" s="374" t="e">
        <f>IF(ISBLANK(#REF!),"",#REF!)</f>
        <v>#REF!</v>
      </c>
      <c r="I344" s="375"/>
      <c r="J344" s="375"/>
      <c r="K344" s="375"/>
      <c r="L344" s="375"/>
      <c r="M344" s="376"/>
    </row>
    <row r="345" spans="1:13" x14ac:dyDescent="0.2">
      <c r="B345" s="32"/>
      <c r="C345" s="9"/>
      <c r="D345" s="64"/>
      <c r="E345" s="64"/>
      <c r="F345" s="64"/>
      <c r="H345" s="377"/>
      <c r="I345" s="378"/>
      <c r="J345" s="378"/>
      <c r="K345" s="378"/>
      <c r="L345" s="378"/>
      <c r="M345" s="379"/>
    </row>
    <row r="346" spans="1:13" x14ac:dyDescent="0.2">
      <c r="B346" s="32"/>
      <c r="C346" s="6"/>
      <c r="D346" s="332" t="s">
        <v>134</v>
      </c>
      <c r="E346" s="332"/>
      <c r="F346" s="332"/>
      <c r="G346" s="369"/>
      <c r="H346" s="380" t="e">
        <f>$L$12</f>
        <v>#REF!</v>
      </c>
      <c r="I346" s="380"/>
      <c r="J346" s="380"/>
      <c r="K346" s="380"/>
      <c r="L346" s="380"/>
      <c r="M346" s="381"/>
    </row>
    <row r="347" spans="1:13" x14ac:dyDescent="0.2">
      <c r="A347" s="78"/>
      <c r="B347" s="1"/>
      <c r="C347" s="24"/>
      <c r="D347" s="332" t="s">
        <v>161</v>
      </c>
      <c r="E347" s="332"/>
      <c r="F347" s="332"/>
      <c r="G347" s="78"/>
      <c r="H347" s="382" t="e">
        <f>IF(ISBLANK(#REF!),"",#REF!)</f>
        <v>#REF!</v>
      </c>
      <c r="I347" s="383"/>
      <c r="J347" s="383"/>
      <c r="K347" s="383"/>
      <c r="L347" s="383"/>
      <c r="M347" s="384"/>
    </row>
    <row r="348" spans="1:13" x14ac:dyDescent="0.2">
      <c r="B348" s="1"/>
      <c r="C348" s="1"/>
      <c r="D348" s="1"/>
      <c r="E348" s="1"/>
      <c r="F348" s="1"/>
      <c r="G348" s="1"/>
      <c r="H348" s="385"/>
      <c r="I348" s="386"/>
      <c r="J348" s="386"/>
      <c r="K348" s="386"/>
      <c r="L348" s="386"/>
      <c r="M348" s="387"/>
    </row>
    <row r="349" spans="1:13" x14ac:dyDescent="0.2">
      <c r="A349" s="1"/>
      <c r="B349" s="9"/>
      <c r="C349" s="1"/>
      <c r="D349" s="1"/>
      <c r="E349" s="1"/>
      <c r="F349" s="1"/>
      <c r="G349" s="1"/>
      <c r="H349" s="1"/>
      <c r="I349" s="1"/>
      <c r="J349" s="1"/>
      <c r="K349" s="1"/>
      <c r="L349" s="1"/>
    </row>
    <row r="350" spans="1:13" ht="15" x14ac:dyDescent="0.2">
      <c r="C350" s="1"/>
      <c r="D350" s="330" t="s">
        <v>125</v>
      </c>
      <c r="E350" s="330"/>
      <c r="F350" s="330"/>
      <c r="G350" s="330"/>
      <c r="H350" s="330"/>
      <c r="I350" s="330"/>
      <c r="J350" s="330"/>
      <c r="K350" s="330"/>
      <c r="L350" s="330"/>
      <c r="M350" s="330"/>
    </row>
    <row r="351" spans="1:13" x14ac:dyDescent="0.2">
      <c r="C351" s="1"/>
      <c r="D351" s="9" t="s">
        <v>3</v>
      </c>
      <c r="E351" s="366" t="s">
        <v>126</v>
      </c>
      <c r="F351" s="366"/>
      <c r="G351" s="366"/>
      <c r="H351" s="366"/>
      <c r="I351" s="366"/>
      <c r="J351" s="366"/>
      <c r="K351" s="366"/>
      <c r="L351" s="366"/>
      <c r="M351" s="366"/>
    </row>
    <row r="352" spans="1:13" x14ac:dyDescent="0.2">
      <c r="C352" s="1"/>
      <c r="D352" s="9"/>
      <c r="E352" s="4"/>
      <c r="F352" s="4"/>
      <c r="G352" s="4"/>
      <c r="H352" s="4"/>
      <c r="I352" s="4"/>
      <c r="J352" s="1"/>
      <c r="K352" s="1"/>
      <c r="L352" s="25"/>
      <c r="M352" s="1"/>
    </row>
    <row r="353" spans="1:13" x14ac:dyDescent="0.2">
      <c r="A353" s="31"/>
      <c r="B353" s="31"/>
      <c r="C353" s="31"/>
      <c r="D353" s="31"/>
      <c r="E353" s="284"/>
      <c r="F353" s="284"/>
      <c r="G353" s="284"/>
      <c r="H353" s="284"/>
      <c r="I353" s="284"/>
      <c r="J353" s="284"/>
      <c r="K353" s="284"/>
      <c r="L353" s="284"/>
      <c r="M353" s="284"/>
    </row>
    <row r="354" spans="1:13" x14ac:dyDescent="0.2">
      <c r="C354" s="1"/>
      <c r="D354" s="26"/>
      <c r="E354" s="1" t="s">
        <v>127</v>
      </c>
      <c r="F354" s="1"/>
      <c r="G354" s="4"/>
      <c r="H354" s="372"/>
      <c r="I354" s="373"/>
      <c r="J354" s="1"/>
      <c r="K354" s="1"/>
      <c r="L354" s="1"/>
      <c r="M354" s="1"/>
    </row>
    <row r="355" spans="1:13" x14ac:dyDescent="0.2">
      <c r="C355" s="1"/>
      <c r="D355" s="1"/>
      <c r="E355" s="1"/>
      <c r="F355" s="1"/>
      <c r="G355" s="1"/>
      <c r="H355" s="1"/>
      <c r="I355" s="1"/>
      <c r="J355" s="1"/>
      <c r="K355" s="1"/>
      <c r="L355" s="1"/>
      <c r="M355" s="1"/>
    </row>
    <row r="356" spans="1:13" x14ac:dyDescent="0.2">
      <c r="C356" s="1"/>
      <c r="D356" s="26"/>
      <c r="E356" s="1" t="s">
        <v>128</v>
      </c>
      <c r="F356" s="1"/>
      <c r="G356" s="4"/>
      <c r="H356" s="372"/>
      <c r="I356" s="373"/>
      <c r="J356" s="26"/>
      <c r="K356" s="1"/>
      <c r="L356" s="1"/>
      <c r="M356" s="1"/>
    </row>
    <row r="357" spans="1:13" x14ac:dyDescent="0.2">
      <c r="C357" s="1"/>
      <c r="D357" s="26"/>
      <c r="E357" s="26"/>
      <c r="F357" s="1"/>
      <c r="G357" s="4"/>
      <c r="H357" s="1"/>
      <c r="I357" s="1"/>
      <c r="J357" s="1"/>
      <c r="K357" s="1"/>
      <c r="M357" s="1"/>
    </row>
    <row r="358" spans="1:13" x14ac:dyDescent="0.2">
      <c r="C358" s="1"/>
      <c r="D358" s="26"/>
      <c r="E358" s="26"/>
      <c r="F358" s="370" t="s">
        <v>129</v>
      </c>
      <c r="G358" s="370"/>
      <c r="H358" s="370"/>
      <c r="I358" s="370"/>
      <c r="J358" s="370"/>
      <c r="K358" s="370"/>
      <c r="L358" s="371"/>
      <c r="M358" s="66"/>
    </row>
    <row r="359" spans="1:13" x14ac:dyDescent="0.2">
      <c r="C359" s="1"/>
      <c r="D359" s="1"/>
      <c r="E359" s="1"/>
      <c r="F359" s="1"/>
      <c r="G359" s="1"/>
      <c r="H359" s="1"/>
      <c r="I359" s="1"/>
      <c r="J359" s="1"/>
      <c r="K359" s="1"/>
      <c r="L359" s="1"/>
      <c r="M359" s="1"/>
    </row>
    <row r="360" spans="1:13" x14ac:dyDescent="0.2">
      <c r="A360" s="31"/>
      <c r="B360" s="31"/>
      <c r="C360" s="31"/>
      <c r="D360" s="31"/>
      <c r="E360" s="284"/>
      <c r="F360" s="284"/>
      <c r="G360" s="284"/>
      <c r="H360" s="284"/>
      <c r="I360" s="284"/>
      <c r="J360" s="284"/>
      <c r="K360" s="284"/>
      <c r="L360" s="284"/>
      <c r="M360" s="284"/>
    </row>
    <row r="361" spans="1:13" x14ac:dyDescent="0.2">
      <c r="C361" s="1"/>
      <c r="D361" s="9" t="s">
        <v>6</v>
      </c>
      <c r="E361" s="366" t="s">
        <v>51</v>
      </c>
      <c r="F361" s="366"/>
      <c r="G361" s="366"/>
      <c r="H361" s="367"/>
      <c r="I361" s="66"/>
      <c r="J361" s="66"/>
      <c r="K361" s="66"/>
      <c r="L361" s="66"/>
      <c r="M361" s="66" t="s">
        <v>46</v>
      </c>
    </row>
    <row r="362" spans="1:13" x14ac:dyDescent="0.2">
      <c r="C362" s="1"/>
      <c r="D362" s="9"/>
      <c r="E362" s="4"/>
      <c r="F362" s="1"/>
      <c r="G362" s="1"/>
      <c r="H362" s="1"/>
      <c r="I362" s="1"/>
      <c r="J362" s="1"/>
      <c r="K362" s="1"/>
      <c r="L362" s="1"/>
      <c r="M362" s="1"/>
    </row>
    <row r="363" spans="1:13" x14ac:dyDescent="0.2">
      <c r="C363" s="1"/>
      <c r="D363" s="9"/>
      <c r="E363" s="331" t="s">
        <v>192</v>
      </c>
      <c r="F363" s="331"/>
      <c r="G363" s="331"/>
      <c r="H363" s="331"/>
      <c r="I363" s="331"/>
      <c r="J363" s="331"/>
      <c r="K363" s="331"/>
      <c r="L363" s="331"/>
      <c r="M363" s="331"/>
    </row>
    <row r="364" spans="1:13" x14ac:dyDescent="0.2">
      <c r="C364" s="1"/>
      <c r="D364" s="9"/>
      <c r="E364" s="357"/>
      <c r="F364" s="358"/>
      <c r="G364" s="358"/>
      <c r="H364" s="358"/>
      <c r="I364" s="358"/>
      <c r="J364" s="358"/>
      <c r="K364" s="358"/>
      <c r="L364" s="358"/>
      <c r="M364" s="359"/>
    </row>
    <row r="365" spans="1:13" x14ac:dyDescent="0.2">
      <c r="C365" s="1"/>
      <c r="D365" s="9"/>
      <c r="E365" s="360"/>
      <c r="F365" s="361"/>
      <c r="G365" s="361"/>
      <c r="H365" s="361"/>
      <c r="I365" s="361"/>
      <c r="J365" s="361"/>
      <c r="K365" s="361"/>
      <c r="L365" s="361"/>
      <c r="M365" s="362"/>
    </row>
    <row r="366" spans="1:13" x14ac:dyDescent="0.2">
      <c r="C366" s="1"/>
      <c r="D366" s="9"/>
      <c r="E366" s="363"/>
      <c r="F366" s="364"/>
      <c r="G366" s="364"/>
      <c r="H366" s="364"/>
      <c r="I366" s="364"/>
      <c r="J366" s="364"/>
      <c r="K366" s="364"/>
      <c r="L366" s="364"/>
      <c r="M366" s="365"/>
    </row>
    <row r="367" spans="1:13" x14ac:dyDescent="0.2">
      <c r="C367" s="1"/>
      <c r="D367" s="9"/>
      <c r="E367" s="1"/>
      <c r="F367" s="1"/>
      <c r="G367" s="1"/>
      <c r="H367" s="1"/>
      <c r="I367" s="1"/>
      <c r="J367" s="1"/>
      <c r="K367" s="1"/>
      <c r="L367" s="1"/>
      <c r="M367" s="1"/>
    </row>
    <row r="368" spans="1:13" x14ac:dyDescent="0.2">
      <c r="C368" s="1"/>
      <c r="D368" s="9" t="s">
        <v>4</v>
      </c>
      <c r="E368" s="329" t="s">
        <v>165</v>
      </c>
      <c r="F368" s="329"/>
      <c r="G368" s="329"/>
      <c r="H368" s="329"/>
      <c r="I368" s="329"/>
      <c r="J368" s="329"/>
      <c r="K368" s="368"/>
      <c r="L368" s="388" t="e">
        <f>$J$12</f>
        <v>#REF!</v>
      </c>
      <c r="M368" s="389"/>
    </row>
    <row r="369" spans="1:13" x14ac:dyDescent="0.2">
      <c r="C369" s="1"/>
      <c r="D369" s="9"/>
      <c r="E369" s="68"/>
      <c r="F369" s="68"/>
      <c r="G369" s="68"/>
      <c r="H369" s="68"/>
      <c r="I369" s="68"/>
      <c r="J369" s="68"/>
      <c r="K369" s="68"/>
      <c r="L369" s="68"/>
      <c r="M369" s="68"/>
    </row>
    <row r="370" spans="1:13" ht="15" x14ac:dyDescent="0.2">
      <c r="C370" s="1"/>
      <c r="D370" s="330" t="s">
        <v>130</v>
      </c>
      <c r="E370" s="330"/>
      <c r="F370" s="330"/>
      <c r="G370" s="330"/>
      <c r="H370" s="330"/>
      <c r="I370" s="330"/>
      <c r="J370" s="330"/>
      <c r="K370" s="330"/>
      <c r="L370" s="330"/>
      <c r="M370" s="330"/>
    </row>
    <row r="371" spans="1:13" x14ac:dyDescent="0.2">
      <c r="C371" s="1"/>
      <c r="D371" s="9" t="s">
        <v>33</v>
      </c>
      <c r="E371" s="329" t="s">
        <v>166</v>
      </c>
      <c r="F371" s="329"/>
      <c r="G371" s="329"/>
      <c r="H371" s="329"/>
      <c r="I371" s="329"/>
      <c r="J371" s="329"/>
      <c r="K371" s="329"/>
      <c r="L371" s="329"/>
      <c r="M371" s="329"/>
    </row>
    <row r="372" spans="1:13" x14ac:dyDescent="0.2">
      <c r="C372" s="1"/>
      <c r="D372" s="9"/>
      <c r="E372" s="28"/>
      <c r="F372" s="1"/>
      <c r="G372" s="1"/>
      <c r="H372" s="1"/>
      <c r="I372" s="1"/>
      <c r="J372" s="1"/>
      <c r="K372" s="1"/>
      <c r="L372" s="1"/>
      <c r="M372" s="1"/>
    </row>
    <row r="373" spans="1:13" x14ac:dyDescent="0.2">
      <c r="A373" s="31"/>
      <c r="B373" s="31"/>
      <c r="C373" s="31"/>
      <c r="D373" s="31"/>
      <c r="E373" s="284"/>
      <c r="F373" s="284"/>
      <c r="G373" s="284"/>
      <c r="H373" s="284"/>
      <c r="I373" s="284"/>
      <c r="J373" s="284"/>
      <c r="K373" s="284"/>
      <c r="L373" s="284"/>
      <c r="M373" s="284"/>
    </row>
    <row r="374" spans="1:13" x14ac:dyDescent="0.2">
      <c r="C374" s="1"/>
      <c r="D374" s="9"/>
      <c r="E374" s="28" t="s">
        <v>163</v>
      </c>
      <c r="F374" s="1"/>
      <c r="G374" s="72" t="e">
        <f>IF(ISBLANK(#REF!),"",IF(#REF!="ja","ja","nein"))</f>
        <v>#REF!</v>
      </c>
      <c r="H374" s="1"/>
      <c r="I374" s="1"/>
      <c r="J374" s="1"/>
      <c r="K374" s="1"/>
      <c r="L374" s="1"/>
      <c r="M374" s="1"/>
    </row>
    <row r="375" spans="1:13" x14ac:dyDescent="0.2">
      <c r="C375" s="1"/>
      <c r="D375" s="9"/>
      <c r="E375" s="28"/>
      <c r="F375" s="1"/>
      <c r="G375" s="1"/>
      <c r="H375" s="1"/>
      <c r="I375" s="1"/>
      <c r="J375" s="1"/>
      <c r="K375" s="1"/>
      <c r="L375" s="1"/>
      <c r="M375" s="1"/>
    </row>
    <row r="376" spans="1:13" x14ac:dyDescent="0.2">
      <c r="C376" s="1"/>
      <c r="D376" s="1"/>
      <c r="E376" s="347" t="s">
        <v>90</v>
      </c>
      <c r="F376" s="347"/>
      <c r="G376" s="347"/>
      <c r="H376" s="340" t="s">
        <v>135</v>
      </c>
      <c r="I376" s="340"/>
      <c r="J376" s="340"/>
      <c r="K376" s="340"/>
      <c r="L376" s="340"/>
      <c r="M376" s="340"/>
    </row>
    <row r="377" spans="1:13" x14ac:dyDescent="0.2">
      <c r="C377" s="1"/>
      <c r="D377" s="26"/>
      <c r="E377" s="339" t="s">
        <v>91</v>
      </c>
      <c r="F377" s="339"/>
      <c r="G377" s="339"/>
      <c r="H377" s="341" t="e">
        <f>IF(G374="","",IF(G374="ja","Standardwert gemäss Anhang B der Vollzugsmitteilung EHS","siehe 12"&amp;" "&amp;D384))</f>
        <v>#REF!</v>
      </c>
      <c r="I377" s="341"/>
      <c r="J377" s="341"/>
      <c r="K377" s="341"/>
      <c r="L377" s="341"/>
      <c r="M377" s="341"/>
    </row>
    <row r="378" spans="1:13" x14ac:dyDescent="0.2">
      <c r="C378" s="1"/>
      <c r="D378" s="26"/>
      <c r="E378" s="339" t="s">
        <v>162</v>
      </c>
      <c r="F378" s="339"/>
      <c r="G378" s="339"/>
      <c r="H378" s="341" t="e">
        <f>IF(G374="","",IF(G374="ja","Standardwert gemäss Anhang B der Vollzugsmitteilung EHS","siehe 12"&amp;" "&amp;D384))</f>
        <v>#REF!</v>
      </c>
      <c r="I378" s="341"/>
      <c r="J378" s="341"/>
      <c r="K378" s="341"/>
      <c r="L378" s="341"/>
      <c r="M378" s="341"/>
    </row>
    <row r="379" spans="1:13" x14ac:dyDescent="0.2">
      <c r="C379" s="1"/>
      <c r="D379" s="26"/>
      <c r="E379" s="339" t="s">
        <v>93</v>
      </c>
      <c r="F379" s="339"/>
      <c r="G379" s="339"/>
      <c r="H379" s="341" t="e">
        <f>IF(G374="","",IF(G374="ja",1,"siehe 12"&amp;" "&amp;D384))</f>
        <v>#REF!</v>
      </c>
      <c r="I379" s="341"/>
      <c r="J379" s="341"/>
      <c r="K379" s="341"/>
      <c r="L379" s="341"/>
      <c r="M379" s="341"/>
    </row>
    <row r="380" spans="1:13" x14ac:dyDescent="0.2">
      <c r="C380" s="1"/>
      <c r="D380" s="26"/>
      <c r="E380" s="339" t="s">
        <v>94</v>
      </c>
      <c r="F380" s="339"/>
      <c r="G380" s="339"/>
      <c r="H380" s="341" t="e">
        <f>IF(G374="","",IF(G374="ja",1,"siehe 12"&amp;" "&amp;D384))</f>
        <v>#REF!</v>
      </c>
      <c r="I380" s="341"/>
      <c r="J380" s="341"/>
      <c r="K380" s="341"/>
      <c r="L380" s="341"/>
      <c r="M380" s="341"/>
    </row>
    <row r="381" spans="1:13" x14ac:dyDescent="0.2">
      <c r="C381" s="1"/>
      <c r="D381" s="26"/>
      <c r="E381" s="339" t="s">
        <v>95</v>
      </c>
      <c r="F381" s="339"/>
      <c r="G381" s="339"/>
      <c r="H381" s="341" t="e">
        <f>IF(G374="","",IF(G374="ja","Nicht relevant","siehe 12"&amp;" "&amp;D384))</f>
        <v>#REF!</v>
      </c>
      <c r="I381" s="341"/>
      <c r="J381" s="341"/>
      <c r="K381" s="341"/>
      <c r="L381" s="341"/>
      <c r="M381" s="341"/>
    </row>
    <row r="382" spans="1:13" x14ac:dyDescent="0.2">
      <c r="C382" s="1"/>
      <c r="D382" s="26"/>
      <c r="E382" s="339" t="s">
        <v>131</v>
      </c>
      <c r="F382" s="339"/>
      <c r="G382" s="339"/>
      <c r="H382" s="341" t="e">
        <f>IF(G374="","",IF(G374="ja","Nicht relevant","siehe 12"&amp;" "&amp;D384))</f>
        <v>#REF!</v>
      </c>
      <c r="I382" s="341"/>
      <c r="J382" s="341"/>
      <c r="K382" s="341"/>
      <c r="L382" s="341"/>
      <c r="M382" s="341"/>
    </row>
    <row r="383" spans="1:13" x14ac:dyDescent="0.2">
      <c r="C383" s="1"/>
      <c r="D383" s="9"/>
      <c r="E383" s="1"/>
      <c r="F383" s="1"/>
      <c r="G383" s="1"/>
      <c r="H383" s="1"/>
      <c r="I383" s="1"/>
      <c r="J383" s="1"/>
      <c r="K383" s="1"/>
      <c r="L383" s="1"/>
      <c r="M383" s="1"/>
    </row>
    <row r="384" spans="1:13" x14ac:dyDescent="0.2">
      <c r="C384" s="1"/>
      <c r="D384" s="9" t="s">
        <v>34</v>
      </c>
      <c r="E384" s="329" t="s">
        <v>208</v>
      </c>
      <c r="F384" s="329"/>
      <c r="G384" s="329"/>
      <c r="H384" s="329"/>
      <c r="I384" s="329"/>
      <c r="J384" s="329"/>
      <c r="K384" s="329"/>
      <c r="L384" s="329"/>
      <c r="M384" s="329"/>
    </row>
    <row r="385" spans="1:13" x14ac:dyDescent="0.2">
      <c r="C385" s="1"/>
      <c r="D385" s="9"/>
      <c r="E385" s="68"/>
      <c r="F385" s="68"/>
      <c r="G385" s="68"/>
      <c r="H385" s="68"/>
      <c r="I385" s="68"/>
      <c r="J385" s="68"/>
      <c r="K385" s="68"/>
      <c r="L385" s="68"/>
      <c r="M385" s="68"/>
    </row>
    <row r="386" spans="1:13" x14ac:dyDescent="0.2">
      <c r="A386" s="31"/>
      <c r="B386" s="31"/>
      <c r="C386" s="31"/>
      <c r="D386" s="31"/>
      <c r="E386" s="284"/>
      <c r="F386" s="284"/>
      <c r="G386" s="284"/>
      <c r="H386" s="284"/>
      <c r="I386" s="284"/>
      <c r="J386" s="284"/>
      <c r="K386" s="284"/>
      <c r="L386" s="284"/>
      <c r="M386" s="284"/>
    </row>
    <row r="387" spans="1:13" x14ac:dyDescent="0.2">
      <c r="C387" s="1"/>
      <c r="D387" s="1"/>
      <c r="E387" s="347" t="s">
        <v>90</v>
      </c>
      <c r="F387" s="347"/>
      <c r="G387" s="347"/>
      <c r="H387" s="63" t="s">
        <v>136</v>
      </c>
      <c r="I387" s="63" t="s">
        <v>43</v>
      </c>
      <c r="J387" s="321" t="s">
        <v>181</v>
      </c>
      <c r="K387" s="322"/>
      <c r="L387" s="348" t="s">
        <v>132</v>
      </c>
      <c r="M387" s="349"/>
    </row>
    <row r="388" spans="1:13" x14ac:dyDescent="0.2">
      <c r="C388" s="1"/>
      <c r="D388" s="26"/>
      <c r="E388" s="339" t="s">
        <v>91</v>
      </c>
      <c r="F388" s="339"/>
      <c r="G388" s="339"/>
      <c r="H388" s="27"/>
      <c r="I388" s="27"/>
      <c r="J388" s="342"/>
      <c r="K388" s="343"/>
      <c r="L388" s="350"/>
      <c r="M388" s="351"/>
    </row>
    <row r="389" spans="1:13" x14ac:dyDescent="0.2">
      <c r="C389" s="1"/>
      <c r="D389" s="26"/>
      <c r="E389" s="339" t="s">
        <v>92</v>
      </c>
      <c r="F389" s="339"/>
      <c r="G389" s="339"/>
      <c r="H389" s="27"/>
      <c r="I389" s="27"/>
      <c r="J389" s="342"/>
      <c r="K389" s="343"/>
      <c r="L389" s="350"/>
      <c r="M389" s="351"/>
    </row>
    <row r="390" spans="1:13" x14ac:dyDescent="0.2">
      <c r="C390" s="1"/>
      <c r="D390" s="26"/>
      <c r="E390" s="339" t="s">
        <v>93</v>
      </c>
      <c r="F390" s="339"/>
      <c r="G390" s="339"/>
      <c r="H390" s="27"/>
      <c r="I390" s="27"/>
      <c r="J390" s="342"/>
      <c r="K390" s="343"/>
      <c r="L390" s="350"/>
      <c r="M390" s="351"/>
    </row>
    <row r="391" spans="1:13" x14ac:dyDescent="0.2">
      <c r="C391" s="1"/>
      <c r="D391" s="26"/>
      <c r="E391" s="339" t="s">
        <v>94</v>
      </c>
      <c r="F391" s="339"/>
      <c r="G391" s="339"/>
      <c r="H391" s="27"/>
      <c r="I391" s="27"/>
      <c r="J391" s="342"/>
      <c r="K391" s="343"/>
      <c r="L391" s="350"/>
      <c r="M391" s="351"/>
    </row>
    <row r="392" spans="1:13" x14ac:dyDescent="0.2">
      <c r="C392" s="1"/>
      <c r="D392" s="26"/>
      <c r="E392" s="339" t="s">
        <v>95</v>
      </c>
      <c r="F392" s="339"/>
      <c r="G392" s="339"/>
      <c r="H392" s="27"/>
      <c r="I392" s="27"/>
      <c r="J392" s="342"/>
      <c r="K392" s="343"/>
      <c r="L392" s="350"/>
      <c r="M392" s="351"/>
    </row>
    <row r="393" spans="1:13" x14ac:dyDescent="0.2">
      <c r="C393" s="1"/>
      <c r="D393" s="26"/>
      <c r="E393" s="339" t="s">
        <v>131</v>
      </c>
      <c r="F393" s="339"/>
      <c r="G393" s="339"/>
      <c r="H393" s="27"/>
      <c r="I393" s="27"/>
      <c r="J393" s="342"/>
      <c r="K393" s="343"/>
      <c r="L393" s="350"/>
      <c r="M393" s="351"/>
    </row>
    <row r="394" spans="1:13" x14ac:dyDescent="0.2">
      <c r="C394" s="1"/>
      <c r="D394" s="9"/>
      <c r="E394" s="1"/>
      <c r="F394" s="1"/>
      <c r="G394" s="1"/>
      <c r="H394" s="1"/>
      <c r="I394" s="1"/>
      <c r="J394" s="1"/>
      <c r="K394" s="1"/>
      <c r="L394" s="1"/>
      <c r="M394" s="1"/>
    </row>
    <row r="395" spans="1:13" x14ac:dyDescent="0.2">
      <c r="C395" s="1"/>
      <c r="D395" s="9"/>
      <c r="E395" s="347" t="s">
        <v>90</v>
      </c>
      <c r="F395" s="347"/>
      <c r="G395" s="347"/>
      <c r="H395" s="344" t="s">
        <v>144</v>
      </c>
      <c r="I395" s="345"/>
      <c r="J395" s="345"/>
      <c r="K395" s="345"/>
      <c r="L395" s="345"/>
      <c r="M395" s="346"/>
    </row>
    <row r="396" spans="1:13" x14ac:dyDescent="0.2">
      <c r="C396" s="1"/>
      <c r="D396" s="26"/>
      <c r="E396" s="339" t="s">
        <v>91</v>
      </c>
      <c r="F396" s="339"/>
      <c r="G396" s="339"/>
      <c r="H396" s="336"/>
      <c r="I396" s="337"/>
      <c r="J396" s="337"/>
      <c r="K396" s="337"/>
      <c r="L396" s="337"/>
      <c r="M396" s="338"/>
    </row>
    <row r="397" spans="1:13" x14ac:dyDescent="0.2">
      <c r="C397" s="1"/>
      <c r="D397" s="26"/>
      <c r="E397" s="339" t="s">
        <v>92</v>
      </c>
      <c r="F397" s="339"/>
      <c r="G397" s="339"/>
      <c r="H397" s="336"/>
      <c r="I397" s="337"/>
      <c r="J397" s="337"/>
      <c r="K397" s="337"/>
      <c r="L397" s="337"/>
      <c r="M397" s="338"/>
    </row>
    <row r="398" spans="1:13" x14ac:dyDescent="0.2">
      <c r="C398" s="1"/>
      <c r="D398" s="26"/>
      <c r="E398" s="339" t="s">
        <v>93</v>
      </c>
      <c r="F398" s="339"/>
      <c r="G398" s="339"/>
      <c r="H398" s="336"/>
      <c r="I398" s="337"/>
      <c r="J398" s="337"/>
      <c r="K398" s="337"/>
      <c r="L398" s="337"/>
      <c r="M398" s="338"/>
    </row>
    <row r="399" spans="1:13" x14ac:dyDescent="0.2">
      <c r="C399" s="1"/>
      <c r="D399" s="26"/>
      <c r="E399" s="339" t="s">
        <v>94</v>
      </c>
      <c r="F399" s="339"/>
      <c r="G399" s="339"/>
      <c r="H399" s="336"/>
      <c r="I399" s="337"/>
      <c r="J399" s="337"/>
      <c r="K399" s="337"/>
      <c r="L399" s="337"/>
      <c r="M399" s="338"/>
    </row>
    <row r="400" spans="1:13" x14ac:dyDescent="0.2">
      <c r="C400" s="1"/>
      <c r="D400" s="26"/>
      <c r="E400" s="339" t="s">
        <v>95</v>
      </c>
      <c r="F400" s="339"/>
      <c r="G400" s="339"/>
      <c r="H400" s="336"/>
      <c r="I400" s="337"/>
      <c r="J400" s="337"/>
      <c r="K400" s="337"/>
      <c r="L400" s="337"/>
      <c r="M400" s="338"/>
    </row>
    <row r="401" spans="1:13" x14ac:dyDescent="0.2">
      <c r="C401" s="1"/>
      <c r="D401" s="26"/>
      <c r="E401" s="339" t="s">
        <v>131</v>
      </c>
      <c r="F401" s="339"/>
      <c r="G401" s="339"/>
      <c r="H401" s="336"/>
      <c r="I401" s="337"/>
      <c r="J401" s="337"/>
      <c r="K401" s="337"/>
      <c r="L401" s="337"/>
      <c r="M401" s="338"/>
    </row>
    <row r="402" spans="1:13" x14ac:dyDescent="0.2">
      <c r="C402" s="1"/>
      <c r="D402" s="9"/>
      <c r="E402" s="1"/>
      <c r="F402" s="1"/>
      <c r="G402" s="1"/>
      <c r="H402" s="1"/>
      <c r="I402" s="1"/>
      <c r="J402" s="1"/>
      <c r="K402" s="1"/>
      <c r="L402" s="1"/>
      <c r="M402" s="1"/>
    </row>
    <row r="403" spans="1:13" ht="15" x14ac:dyDescent="0.2">
      <c r="C403" s="1"/>
      <c r="D403" s="330" t="s">
        <v>52</v>
      </c>
      <c r="E403" s="330"/>
      <c r="F403" s="330"/>
      <c r="G403" s="330"/>
      <c r="H403" s="330"/>
      <c r="I403" s="330"/>
      <c r="J403" s="330"/>
      <c r="K403" s="330"/>
      <c r="L403" s="330"/>
      <c r="M403" s="330"/>
    </row>
    <row r="404" spans="1:13" x14ac:dyDescent="0.2">
      <c r="C404" s="1"/>
      <c r="D404" s="9" t="s">
        <v>35</v>
      </c>
      <c r="E404" s="352" t="s">
        <v>53</v>
      </c>
      <c r="F404" s="352"/>
      <c r="G404" s="352"/>
      <c r="H404" s="352"/>
      <c r="I404" s="352"/>
      <c r="J404" s="352"/>
      <c r="K404" s="352"/>
      <c r="L404" s="352"/>
      <c r="M404" s="352"/>
    </row>
    <row r="405" spans="1:13" x14ac:dyDescent="0.2">
      <c r="C405" s="1"/>
      <c r="D405" s="9"/>
      <c r="E405" s="29"/>
      <c r="F405" s="1"/>
      <c r="G405" s="1"/>
      <c r="H405" s="1"/>
      <c r="I405" s="1"/>
      <c r="J405" s="1"/>
      <c r="K405" s="1"/>
      <c r="L405" s="1"/>
      <c r="M405" s="1"/>
    </row>
    <row r="406" spans="1:13" x14ac:dyDescent="0.2">
      <c r="C406" s="1"/>
      <c r="D406" s="9"/>
      <c r="E406" s="390"/>
      <c r="F406" s="391"/>
      <c r="G406" s="391"/>
      <c r="H406" s="391"/>
      <c r="I406" s="391"/>
      <c r="J406" s="391"/>
      <c r="K406" s="391"/>
      <c r="L406" s="391"/>
      <c r="M406" s="392"/>
    </row>
    <row r="407" spans="1:13" x14ac:dyDescent="0.2">
      <c r="C407" s="1"/>
      <c r="D407" s="9"/>
      <c r="E407" s="393"/>
      <c r="F407" s="394"/>
      <c r="G407" s="394"/>
      <c r="H407" s="394"/>
      <c r="I407" s="394"/>
      <c r="J407" s="394"/>
      <c r="K407" s="394"/>
      <c r="L407" s="394"/>
      <c r="M407" s="395"/>
    </row>
    <row r="408" spans="1:13" x14ac:dyDescent="0.2">
      <c r="C408" s="1"/>
      <c r="D408" s="9"/>
      <c r="E408" s="396"/>
      <c r="F408" s="397"/>
      <c r="G408" s="397"/>
      <c r="H408" s="397"/>
      <c r="I408" s="397"/>
      <c r="J408" s="397"/>
      <c r="K408" s="397"/>
      <c r="L408" s="397"/>
      <c r="M408" s="398"/>
    </row>
    <row r="409" spans="1:13" x14ac:dyDescent="0.2">
      <c r="C409" s="1"/>
      <c r="D409" s="9"/>
      <c r="E409" s="1"/>
      <c r="F409" s="1"/>
      <c r="G409" s="1"/>
      <c r="H409" s="1"/>
      <c r="I409" s="1"/>
      <c r="J409" s="1"/>
      <c r="K409" s="1"/>
      <c r="L409" s="1"/>
      <c r="M409" s="1"/>
    </row>
    <row r="410" spans="1:13" x14ac:dyDescent="0.2">
      <c r="C410" s="1"/>
      <c r="D410" s="9" t="s">
        <v>36</v>
      </c>
      <c r="E410" s="352" t="s">
        <v>179</v>
      </c>
      <c r="F410" s="352"/>
      <c r="G410" s="352"/>
      <c r="H410" s="352"/>
      <c r="I410" s="352"/>
      <c r="J410" s="352"/>
      <c r="K410" s="352"/>
      <c r="L410" s="352"/>
      <c r="M410" s="352"/>
    </row>
    <row r="411" spans="1:13" x14ac:dyDescent="0.2">
      <c r="C411" s="1"/>
      <c r="D411" s="3"/>
      <c r="E411" s="69"/>
      <c r="F411" s="69"/>
      <c r="G411" s="69"/>
      <c r="H411" s="69"/>
      <c r="I411" s="69"/>
      <c r="J411" s="69"/>
      <c r="K411" s="69"/>
      <c r="L411" s="69"/>
      <c r="M411" s="69"/>
    </row>
    <row r="412" spans="1:13" x14ac:dyDescent="0.2">
      <c r="A412" s="31"/>
      <c r="B412" s="31"/>
      <c r="C412" s="31"/>
      <c r="D412" s="31"/>
      <c r="E412" s="284"/>
      <c r="F412" s="284"/>
      <c r="G412" s="284"/>
      <c r="H412" s="284"/>
      <c r="I412" s="284"/>
      <c r="J412" s="284"/>
      <c r="K412" s="284"/>
      <c r="L412" s="284"/>
      <c r="M412" s="284"/>
    </row>
    <row r="413" spans="1:13" x14ac:dyDescent="0.2">
      <c r="C413" s="1"/>
      <c r="D413" s="9"/>
      <c r="E413" s="390"/>
      <c r="F413" s="391"/>
      <c r="G413" s="391"/>
      <c r="H413" s="391"/>
      <c r="I413" s="391"/>
      <c r="J413" s="391"/>
      <c r="K413" s="391"/>
      <c r="L413" s="391"/>
      <c r="M413" s="392"/>
    </row>
    <row r="414" spans="1:13" x14ac:dyDescent="0.2">
      <c r="C414" s="1"/>
      <c r="D414" s="9"/>
      <c r="E414" s="393"/>
      <c r="F414" s="394"/>
      <c r="G414" s="394"/>
      <c r="H414" s="394"/>
      <c r="I414" s="394"/>
      <c r="J414" s="394"/>
      <c r="K414" s="394"/>
      <c r="L414" s="394"/>
      <c r="M414" s="395"/>
    </row>
    <row r="415" spans="1:13" x14ac:dyDescent="0.2">
      <c r="C415" s="3"/>
      <c r="D415" s="9"/>
      <c r="E415" s="396"/>
      <c r="F415" s="397"/>
      <c r="G415" s="397"/>
      <c r="H415" s="397"/>
      <c r="I415" s="397"/>
      <c r="J415" s="397"/>
      <c r="K415" s="397"/>
      <c r="L415" s="397"/>
      <c r="M415" s="398"/>
    </row>
    <row r="419" spans="1:13" ht="15" x14ac:dyDescent="0.2">
      <c r="C419" s="53" t="s">
        <v>61</v>
      </c>
      <c r="D419" s="330" t="s">
        <v>160</v>
      </c>
      <c r="E419" s="330"/>
      <c r="F419" s="330"/>
      <c r="G419" s="356"/>
      <c r="H419" s="353" t="e">
        <f>$D$13</f>
        <v>#REF!</v>
      </c>
      <c r="I419" s="354"/>
      <c r="J419" s="354"/>
      <c r="K419" s="354"/>
      <c r="L419" s="354"/>
      <c r="M419" s="355"/>
    </row>
    <row r="420" spans="1:13" x14ac:dyDescent="0.2">
      <c r="B420" s="32"/>
      <c r="C420" s="32"/>
      <c r="D420" s="32"/>
      <c r="E420" s="32"/>
      <c r="F420" s="32"/>
      <c r="G420" s="32"/>
      <c r="H420" s="32"/>
      <c r="I420" s="32"/>
      <c r="J420" s="32"/>
      <c r="K420" s="32"/>
      <c r="L420" s="7"/>
      <c r="M420" s="7"/>
    </row>
    <row r="421" spans="1:13" x14ac:dyDescent="0.2">
      <c r="B421" s="32"/>
      <c r="C421" s="9"/>
      <c r="D421" s="332" t="s">
        <v>124</v>
      </c>
      <c r="E421" s="332"/>
      <c r="F421" s="332"/>
      <c r="H421" s="374" t="e">
        <f>IF(ISBLANK(#REF!),"",#REF!)</f>
        <v>#REF!</v>
      </c>
      <c r="I421" s="375"/>
      <c r="J421" s="375"/>
      <c r="K421" s="375"/>
      <c r="L421" s="375"/>
      <c r="M421" s="376"/>
    </row>
    <row r="422" spans="1:13" x14ac:dyDescent="0.2">
      <c r="B422" s="32"/>
      <c r="C422" s="9"/>
      <c r="D422" s="64"/>
      <c r="E422" s="64"/>
      <c r="F422" s="64"/>
      <c r="H422" s="377"/>
      <c r="I422" s="378"/>
      <c r="J422" s="378"/>
      <c r="K422" s="378"/>
      <c r="L422" s="378"/>
      <c r="M422" s="379"/>
    </row>
    <row r="423" spans="1:13" x14ac:dyDescent="0.2">
      <c r="B423" s="32"/>
      <c r="C423" s="6"/>
      <c r="D423" s="332" t="s">
        <v>134</v>
      </c>
      <c r="E423" s="332"/>
      <c r="F423" s="332"/>
      <c r="G423" s="369"/>
      <c r="H423" s="380" t="e">
        <f>$L$13</f>
        <v>#REF!</v>
      </c>
      <c r="I423" s="380"/>
      <c r="J423" s="380"/>
      <c r="K423" s="380"/>
      <c r="L423" s="380"/>
      <c r="M423" s="381"/>
    </row>
    <row r="424" spans="1:13" x14ac:dyDescent="0.2">
      <c r="A424" s="78"/>
      <c r="B424" s="1"/>
      <c r="C424" s="24"/>
      <c r="D424" s="332" t="s">
        <v>161</v>
      </c>
      <c r="E424" s="332"/>
      <c r="F424" s="332"/>
      <c r="G424" s="78"/>
      <c r="H424" s="382" t="e">
        <f>IF(ISBLANK(#REF!),"",#REF!)</f>
        <v>#REF!</v>
      </c>
      <c r="I424" s="383"/>
      <c r="J424" s="383"/>
      <c r="K424" s="383"/>
      <c r="L424" s="383"/>
      <c r="M424" s="384"/>
    </row>
    <row r="425" spans="1:13" x14ac:dyDescent="0.2">
      <c r="B425" s="1"/>
      <c r="C425" s="1"/>
      <c r="D425" s="1"/>
      <c r="E425" s="1"/>
      <c r="F425" s="1"/>
      <c r="G425" s="1"/>
      <c r="H425" s="385"/>
      <c r="I425" s="386"/>
      <c r="J425" s="386"/>
      <c r="K425" s="386"/>
      <c r="L425" s="386"/>
      <c r="M425" s="387"/>
    </row>
    <row r="426" spans="1:13" x14ac:dyDescent="0.2">
      <c r="A426" s="1"/>
      <c r="B426" s="9"/>
      <c r="C426" s="1"/>
      <c r="D426" s="1"/>
      <c r="E426" s="1"/>
      <c r="F426" s="1"/>
      <c r="G426" s="1"/>
      <c r="H426" s="1"/>
      <c r="I426" s="1"/>
      <c r="J426" s="1"/>
      <c r="K426" s="1"/>
      <c r="L426" s="1"/>
    </row>
    <row r="427" spans="1:13" ht="15" x14ac:dyDescent="0.2">
      <c r="C427" s="1"/>
      <c r="D427" s="330" t="s">
        <v>125</v>
      </c>
      <c r="E427" s="330"/>
      <c r="F427" s="330"/>
      <c r="G427" s="330"/>
      <c r="H427" s="330"/>
      <c r="I427" s="330"/>
      <c r="J427" s="330"/>
      <c r="K427" s="330"/>
      <c r="L427" s="330"/>
      <c r="M427" s="330"/>
    </row>
    <row r="428" spans="1:13" x14ac:dyDescent="0.2">
      <c r="C428" s="1"/>
      <c r="D428" s="9" t="s">
        <v>3</v>
      </c>
      <c r="E428" s="366" t="s">
        <v>126</v>
      </c>
      <c r="F428" s="366"/>
      <c r="G428" s="366"/>
      <c r="H428" s="366"/>
      <c r="I428" s="366"/>
      <c r="J428" s="366"/>
      <c r="K428" s="366"/>
      <c r="L428" s="366"/>
      <c r="M428" s="366"/>
    </row>
    <row r="429" spans="1:13" x14ac:dyDescent="0.2">
      <c r="C429" s="1"/>
      <c r="D429" s="9"/>
      <c r="E429" s="4"/>
      <c r="F429" s="4"/>
      <c r="G429" s="4"/>
      <c r="H429" s="4"/>
      <c r="I429" s="4"/>
      <c r="J429" s="1"/>
      <c r="K429" s="1"/>
      <c r="L429" s="25"/>
      <c r="M429" s="1"/>
    </row>
    <row r="430" spans="1:13" x14ac:dyDescent="0.2">
      <c r="A430" s="31"/>
      <c r="B430" s="31"/>
      <c r="C430" s="31"/>
      <c r="D430" s="31"/>
      <c r="E430" s="284"/>
      <c r="F430" s="284"/>
      <c r="G430" s="284"/>
      <c r="H430" s="284"/>
      <c r="I430" s="284"/>
      <c r="J430" s="284"/>
      <c r="K430" s="284"/>
      <c r="L430" s="284"/>
      <c r="M430" s="284"/>
    </row>
    <row r="431" spans="1:13" x14ac:dyDescent="0.2">
      <c r="C431" s="1"/>
      <c r="D431" s="26"/>
      <c r="E431" s="1" t="s">
        <v>127</v>
      </c>
      <c r="F431" s="1"/>
      <c r="G431" s="4"/>
      <c r="H431" s="372"/>
      <c r="I431" s="373"/>
      <c r="J431" s="1"/>
      <c r="K431" s="1"/>
      <c r="L431" s="1"/>
      <c r="M431" s="1"/>
    </row>
    <row r="432" spans="1:13" x14ac:dyDescent="0.2">
      <c r="C432" s="1"/>
      <c r="D432" s="1"/>
      <c r="E432" s="1"/>
      <c r="F432" s="1"/>
      <c r="G432" s="1"/>
      <c r="H432" s="1"/>
      <c r="I432" s="1"/>
      <c r="J432" s="1"/>
      <c r="K432" s="1"/>
      <c r="L432" s="1"/>
      <c r="M432" s="1"/>
    </row>
    <row r="433" spans="1:13" x14ac:dyDescent="0.2">
      <c r="C433" s="1"/>
      <c r="D433" s="26"/>
      <c r="E433" s="1" t="s">
        <v>128</v>
      </c>
      <c r="F433" s="1"/>
      <c r="G433" s="4"/>
      <c r="H433" s="372"/>
      <c r="I433" s="373"/>
      <c r="J433" s="26"/>
      <c r="K433" s="1"/>
      <c r="L433" s="1"/>
      <c r="M433" s="1"/>
    </row>
    <row r="434" spans="1:13" x14ac:dyDescent="0.2">
      <c r="C434" s="1"/>
      <c r="D434" s="26"/>
      <c r="E434" s="26"/>
      <c r="F434" s="1"/>
      <c r="G434" s="4"/>
      <c r="H434" s="1"/>
      <c r="I434" s="1"/>
      <c r="J434" s="1"/>
      <c r="K434" s="1"/>
      <c r="M434" s="1"/>
    </row>
    <row r="435" spans="1:13" x14ac:dyDescent="0.2">
      <c r="C435" s="1"/>
      <c r="D435" s="26"/>
      <c r="E435" s="26"/>
      <c r="F435" s="370" t="s">
        <v>129</v>
      </c>
      <c r="G435" s="370"/>
      <c r="H435" s="370"/>
      <c r="I435" s="370"/>
      <c r="J435" s="370"/>
      <c r="K435" s="370"/>
      <c r="L435" s="371"/>
      <c r="M435" s="66"/>
    </row>
    <row r="436" spans="1:13" x14ac:dyDescent="0.2">
      <c r="C436" s="1"/>
      <c r="D436" s="1"/>
      <c r="E436" s="1"/>
      <c r="F436" s="1"/>
      <c r="G436" s="1"/>
      <c r="H436" s="1"/>
      <c r="I436" s="1"/>
      <c r="J436" s="1"/>
      <c r="K436" s="1"/>
      <c r="L436" s="1"/>
      <c r="M436" s="1"/>
    </row>
    <row r="437" spans="1:13" x14ac:dyDescent="0.2">
      <c r="A437" s="31"/>
      <c r="B437" s="31"/>
      <c r="C437" s="31"/>
      <c r="D437" s="31"/>
      <c r="E437" s="284"/>
      <c r="F437" s="284"/>
      <c r="G437" s="284"/>
      <c r="H437" s="284"/>
      <c r="I437" s="284"/>
      <c r="J437" s="284"/>
      <c r="K437" s="284"/>
      <c r="L437" s="284"/>
      <c r="M437" s="284"/>
    </row>
    <row r="438" spans="1:13" x14ac:dyDescent="0.2">
      <c r="C438" s="1"/>
      <c r="D438" s="9" t="s">
        <v>6</v>
      </c>
      <c r="E438" s="366" t="s">
        <v>51</v>
      </c>
      <c r="F438" s="366"/>
      <c r="G438" s="366"/>
      <c r="H438" s="367"/>
      <c r="I438" s="66"/>
      <c r="J438" s="66"/>
      <c r="K438" s="66"/>
      <c r="L438" s="66"/>
      <c r="M438" s="66" t="s">
        <v>46</v>
      </c>
    </row>
    <row r="439" spans="1:13" x14ac:dyDescent="0.2">
      <c r="C439" s="1"/>
      <c r="D439" s="9"/>
      <c r="E439" s="4"/>
      <c r="F439" s="1"/>
      <c r="G439" s="1"/>
      <c r="H439" s="1"/>
      <c r="I439" s="1"/>
      <c r="J439" s="1"/>
      <c r="K439" s="1"/>
      <c r="L439" s="1"/>
      <c r="M439" s="1"/>
    </row>
    <row r="440" spans="1:13" x14ac:dyDescent="0.2">
      <c r="C440" s="1"/>
      <c r="D440" s="9"/>
      <c r="E440" s="331" t="s">
        <v>192</v>
      </c>
      <c r="F440" s="331"/>
      <c r="G440" s="331"/>
      <c r="H440" s="331"/>
      <c r="I440" s="331"/>
      <c r="J440" s="331"/>
      <c r="K440" s="331"/>
      <c r="L440" s="331"/>
      <c r="M440" s="331"/>
    </row>
    <row r="441" spans="1:13" x14ac:dyDescent="0.2">
      <c r="C441" s="1"/>
      <c r="D441" s="9"/>
      <c r="E441" s="357"/>
      <c r="F441" s="358"/>
      <c r="G441" s="358"/>
      <c r="H441" s="358"/>
      <c r="I441" s="358"/>
      <c r="J441" s="358"/>
      <c r="K441" s="358"/>
      <c r="L441" s="358"/>
      <c r="M441" s="359"/>
    </row>
    <row r="442" spans="1:13" x14ac:dyDescent="0.2">
      <c r="C442" s="1"/>
      <c r="D442" s="9"/>
      <c r="E442" s="360"/>
      <c r="F442" s="361"/>
      <c r="G442" s="361"/>
      <c r="H442" s="361"/>
      <c r="I442" s="361"/>
      <c r="J442" s="361"/>
      <c r="K442" s="361"/>
      <c r="L442" s="361"/>
      <c r="M442" s="362"/>
    </row>
    <row r="443" spans="1:13" x14ac:dyDescent="0.2">
      <c r="C443" s="1"/>
      <c r="D443" s="9"/>
      <c r="E443" s="363"/>
      <c r="F443" s="364"/>
      <c r="G443" s="364"/>
      <c r="H443" s="364"/>
      <c r="I443" s="364"/>
      <c r="J443" s="364"/>
      <c r="K443" s="364"/>
      <c r="L443" s="364"/>
      <c r="M443" s="365"/>
    </row>
    <row r="444" spans="1:13" x14ac:dyDescent="0.2">
      <c r="C444" s="1"/>
      <c r="D444" s="9"/>
      <c r="E444" s="1"/>
      <c r="F444" s="1"/>
      <c r="G444" s="1"/>
      <c r="H444" s="1"/>
      <c r="I444" s="1"/>
      <c r="J444" s="1"/>
      <c r="K444" s="1"/>
      <c r="L444" s="1"/>
      <c r="M444" s="1"/>
    </row>
    <row r="445" spans="1:13" x14ac:dyDescent="0.2">
      <c r="C445" s="1"/>
      <c r="D445" s="9" t="s">
        <v>4</v>
      </c>
      <c r="E445" s="329" t="s">
        <v>165</v>
      </c>
      <c r="F445" s="329"/>
      <c r="G445" s="329"/>
      <c r="H445" s="329"/>
      <c r="I445" s="329"/>
      <c r="J445" s="329"/>
      <c r="K445" s="368"/>
      <c r="L445" s="388" t="e">
        <f>$J$13</f>
        <v>#REF!</v>
      </c>
      <c r="M445" s="389"/>
    </row>
    <row r="446" spans="1:13" x14ac:dyDescent="0.2">
      <c r="C446" s="1"/>
      <c r="D446" s="9"/>
      <c r="E446" s="68"/>
      <c r="F446" s="68"/>
      <c r="G446" s="68"/>
      <c r="H446" s="68"/>
      <c r="I446" s="68"/>
      <c r="J446" s="68"/>
      <c r="K446" s="68"/>
      <c r="L446" s="68"/>
      <c r="M446" s="68"/>
    </row>
    <row r="447" spans="1:13" ht="15" x14ac:dyDescent="0.2">
      <c r="C447" s="1"/>
      <c r="D447" s="330" t="s">
        <v>130</v>
      </c>
      <c r="E447" s="330"/>
      <c r="F447" s="330"/>
      <c r="G447" s="330"/>
      <c r="H447" s="330"/>
      <c r="I447" s="330"/>
      <c r="J447" s="330"/>
      <c r="K447" s="330"/>
      <c r="L447" s="330"/>
      <c r="M447" s="330"/>
    </row>
    <row r="448" spans="1:13" x14ac:dyDescent="0.2">
      <c r="C448" s="1"/>
      <c r="D448" s="9" t="s">
        <v>33</v>
      </c>
      <c r="E448" s="329" t="s">
        <v>166</v>
      </c>
      <c r="F448" s="329"/>
      <c r="G448" s="329"/>
      <c r="H448" s="329"/>
      <c r="I448" s="329"/>
      <c r="J448" s="329"/>
      <c r="K448" s="329"/>
      <c r="L448" s="329"/>
      <c r="M448" s="329"/>
    </row>
    <row r="449" spans="1:13" x14ac:dyDescent="0.2">
      <c r="C449" s="1"/>
      <c r="D449" s="9"/>
      <c r="E449" s="28"/>
      <c r="F449" s="1"/>
      <c r="G449" s="1"/>
      <c r="H449" s="1"/>
      <c r="I449" s="1"/>
      <c r="J449" s="1"/>
      <c r="K449" s="1"/>
      <c r="L449" s="1"/>
      <c r="M449" s="1"/>
    </row>
    <row r="450" spans="1:13" x14ac:dyDescent="0.2">
      <c r="A450" s="31"/>
      <c r="B450" s="31"/>
      <c r="C450" s="31"/>
      <c r="D450" s="31"/>
      <c r="E450" s="284"/>
      <c r="F450" s="284"/>
      <c r="G450" s="284"/>
      <c r="H450" s="284"/>
      <c r="I450" s="284"/>
      <c r="J450" s="284"/>
      <c r="K450" s="284"/>
      <c r="L450" s="284"/>
      <c r="M450" s="284"/>
    </row>
    <row r="451" spans="1:13" x14ac:dyDescent="0.2">
      <c r="C451" s="1"/>
      <c r="D451" s="9"/>
      <c r="E451" s="28" t="s">
        <v>163</v>
      </c>
      <c r="F451" s="1"/>
      <c r="G451" s="72" t="e">
        <f>IF(ISBLANK(#REF!),"",IF(#REF!="ja","ja","nein"))</f>
        <v>#REF!</v>
      </c>
      <c r="H451" s="1"/>
      <c r="I451" s="1"/>
      <c r="J451" s="1"/>
      <c r="K451" s="1"/>
      <c r="L451" s="1"/>
      <c r="M451" s="1"/>
    </row>
    <row r="452" spans="1:13" x14ac:dyDescent="0.2">
      <c r="C452" s="1"/>
      <c r="D452" s="9"/>
      <c r="E452" s="28"/>
      <c r="F452" s="1"/>
      <c r="G452" s="1"/>
      <c r="H452" s="1"/>
      <c r="I452" s="1"/>
      <c r="J452" s="1"/>
      <c r="K452" s="1"/>
      <c r="L452" s="1"/>
      <c r="M452" s="1"/>
    </row>
    <row r="453" spans="1:13" x14ac:dyDescent="0.2">
      <c r="C453" s="1"/>
      <c r="D453" s="1"/>
      <c r="E453" s="347" t="s">
        <v>90</v>
      </c>
      <c r="F453" s="347"/>
      <c r="G453" s="347"/>
      <c r="H453" s="340" t="s">
        <v>135</v>
      </c>
      <c r="I453" s="340"/>
      <c r="J453" s="340"/>
      <c r="K453" s="340"/>
      <c r="L453" s="340"/>
      <c r="M453" s="340"/>
    </row>
    <row r="454" spans="1:13" x14ac:dyDescent="0.2">
      <c r="C454" s="1"/>
      <c r="D454" s="26"/>
      <c r="E454" s="339" t="s">
        <v>91</v>
      </c>
      <c r="F454" s="339"/>
      <c r="G454" s="339"/>
      <c r="H454" s="341" t="e">
        <f>IF(G451="","",IF(G451="ja","Standardwert gemäss Anhang B der Vollzugsmitteilung EHS","siehe 12"&amp;" "&amp;D461))</f>
        <v>#REF!</v>
      </c>
      <c r="I454" s="341"/>
      <c r="J454" s="341"/>
      <c r="K454" s="341"/>
      <c r="L454" s="341"/>
      <c r="M454" s="341"/>
    </row>
    <row r="455" spans="1:13" x14ac:dyDescent="0.2">
      <c r="C455" s="1"/>
      <c r="D455" s="26"/>
      <c r="E455" s="339" t="s">
        <v>162</v>
      </c>
      <c r="F455" s="339"/>
      <c r="G455" s="339"/>
      <c r="H455" s="341" t="e">
        <f>IF(G451="","",IF(G451="ja","Standardwert gemäss Anhang B der Vollzugsmitteilung EHS","siehe 12"&amp;" "&amp;D461))</f>
        <v>#REF!</v>
      </c>
      <c r="I455" s="341"/>
      <c r="J455" s="341"/>
      <c r="K455" s="341"/>
      <c r="L455" s="341"/>
      <c r="M455" s="341"/>
    </row>
    <row r="456" spans="1:13" x14ac:dyDescent="0.2">
      <c r="C456" s="1"/>
      <c r="D456" s="26"/>
      <c r="E456" s="339" t="s">
        <v>93</v>
      </c>
      <c r="F456" s="339"/>
      <c r="G456" s="339"/>
      <c r="H456" s="341" t="e">
        <f>IF(G451="","",IF(G451="ja",1,"siehe 12"&amp;" "&amp;D461))</f>
        <v>#REF!</v>
      </c>
      <c r="I456" s="341"/>
      <c r="J456" s="341"/>
      <c r="K456" s="341"/>
      <c r="L456" s="341"/>
      <c r="M456" s="341"/>
    </row>
    <row r="457" spans="1:13" x14ac:dyDescent="0.2">
      <c r="C457" s="1"/>
      <c r="D457" s="26"/>
      <c r="E457" s="339" t="s">
        <v>94</v>
      </c>
      <c r="F457" s="339"/>
      <c r="G457" s="339"/>
      <c r="H457" s="341" t="e">
        <f>IF(G451="","",IF(G451="ja",1,"siehe 12"&amp;" "&amp;D461))</f>
        <v>#REF!</v>
      </c>
      <c r="I457" s="341"/>
      <c r="J457" s="341"/>
      <c r="K457" s="341"/>
      <c r="L457" s="341"/>
      <c r="M457" s="341"/>
    </row>
    <row r="458" spans="1:13" x14ac:dyDescent="0.2">
      <c r="C458" s="1"/>
      <c r="D458" s="26"/>
      <c r="E458" s="339" t="s">
        <v>95</v>
      </c>
      <c r="F458" s="339"/>
      <c r="G458" s="339"/>
      <c r="H458" s="341" t="e">
        <f>IF(G451="","",IF(G451="ja","Nicht relevant","siehe 12"&amp;" "&amp;D461))</f>
        <v>#REF!</v>
      </c>
      <c r="I458" s="341"/>
      <c r="J458" s="341"/>
      <c r="K458" s="341"/>
      <c r="L458" s="341"/>
      <c r="M458" s="341"/>
    </row>
    <row r="459" spans="1:13" x14ac:dyDescent="0.2">
      <c r="C459" s="1"/>
      <c r="D459" s="26"/>
      <c r="E459" s="339" t="s">
        <v>131</v>
      </c>
      <c r="F459" s="339"/>
      <c r="G459" s="339"/>
      <c r="H459" s="341" t="e">
        <f>IF(G451="","",IF(G451="ja","Nicht relevant","siehe 12"&amp;" "&amp;D461))</f>
        <v>#REF!</v>
      </c>
      <c r="I459" s="341"/>
      <c r="J459" s="341"/>
      <c r="K459" s="341"/>
      <c r="L459" s="341"/>
      <c r="M459" s="341"/>
    </row>
    <row r="460" spans="1:13" x14ac:dyDescent="0.2">
      <c r="C460" s="1"/>
      <c r="D460" s="9"/>
      <c r="E460" s="1"/>
      <c r="F460" s="1"/>
      <c r="G460" s="1"/>
      <c r="H460" s="1"/>
      <c r="I460" s="1"/>
      <c r="J460" s="1"/>
      <c r="K460" s="1"/>
      <c r="L460" s="1"/>
      <c r="M460" s="1"/>
    </row>
    <row r="461" spans="1:13" x14ac:dyDescent="0.2">
      <c r="C461" s="1"/>
      <c r="D461" s="9" t="s">
        <v>34</v>
      </c>
      <c r="E461" s="329" t="s">
        <v>208</v>
      </c>
      <c r="F461" s="329"/>
      <c r="G461" s="329"/>
      <c r="H461" s="329"/>
      <c r="I461" s="329"/>
      <c r="J461" s="329"/>
      <c r="K461" s="329"/>
      <c r="L461" s="329"/>
      <c r="M461" s="329"/>
    </row>
    <row r="462" spans="1:13" x14ac:dyDescent="0.2">
      <c r="C462" s="1"/>
      <c r="D462" s="9"/>
      <c r="E462" s="68"/>
      <c r="F462" s="68"/>
      <c r="G462" s="68"/>
      <c r="H462" s="68"/>
      <c r="I462" s="68"/>
      <c r="J462" s="68"/>
      <c r="K462" s="68"/>
      <c r="L462" s="68"/>
      <c r="M462" s="68"/>
    </row>
    <row r="463" spans="1:13" x14ac:dyDescent="0.2">
      <c r="A463" s="31"/>
      <c r="B463" s="31"/>
      <c r="C463" s="31"/>
      <c r="D463" s="31"/>
      <c r="E463" s="284"/>
      <c r="F463" s="284"/>
      <c r="G463" s="284"/>
      <c r="H463" s="284"/>
      <c r="I463" s="284"/>
      <c r="J463" s="284"/>
      <c r="K463" s="284"/>
      <c r="L463" s="284"/>
      <c r="M463" s="284"/>
    </row>
    <row r="464" spans="1:13" x14ac:dyDescent="0.2">
      <c r="C464" s="1"/>
      <c r="D464" s="1"/>
      <c r="E464" s="347" t="s">
        <v>90</v>
      </c>
      <c r="F464" s="347"/>
      <c r="G464" s="347"/>
      <c r="H464" s="63" t="s">
        <v>136</v>
      </c>
      <c r="I464" s="63" t="s">
        <v>43</v>
      </c>
      <c r="J464" s="321" t="s">
        <v>181</v>
      </c>
      <c r="K464" s="322"/>
      <c r="L464" s="348" t="s">
        <v>132</v>
      </c>
      <c r="M464" s="349"/>
    </row>
    <row r="465" spans="3:13" x14ac:dyDescent="0.2">
      <c r="C465" s="1"/>
      <c r="D465" s="26"/>
      <c r="E465" s="339" t="s">
        <v>91</v>
      </c>
      <c r="F465" s="339"/>
      <c r="G465" s="339"/>
      <c r="H465" s="27"/>
      <c r="I465" s="27"/>
      <c r="J465" s="342"/>
      <c r="K465" s="343"/>
      <c r="L465" s="350"/>
      <c r="M465" s="351"/>
    </row>
    <row r="466" spans="3:13" x14ac:dyDescent="0.2">
      <c r="C466" s="1"/>
      <c r="D466" s="26"/>
      <c r="E466" s="339" t="s">
        <v>92</v>
      </c>
      <c r="F466" s="339"/>
      <c r="G466" s="339"/>
      <c r="H466" s="27"/>
      <c r="I466" s="27"/>
      <c r="J466" s="342"/>
      <c r="K466" s="343"/>
      <c r="L466" s="350"/>
      <c r="M466" s="351"/>
    </row>
    <row r="467" spans="3:13" x14ac:dyDescent="0.2">
      <c r="C467" s="1"/>
      <c r="D467" s="26"/>
      <c r="E467" s="339" t="s">
        <v>93</v>
      </c>
      <c r="F467" s="339"/>
      <c r="G467" s="339"/>
      <c r="H467" s="27"/>
      <c r="I467" s="27"/>
      <c r="J467" s="342"/>
      <c r="K467" s="343"/>
      <c r="L467" s="350"/>
      <c r="M467" s="351"/>
    </row>
    <row r="468" spans="3:13" x14ac:dyDescent="0.2">
      <c r="C468" s="1"/>
      <c r="D468" s="26"/>
      <c r="E468" s="339" t="s">
        <v>94</v>
      </c>
      <c r="F468" s="339"/>
      <c r="G468" s="339"/>
      <c r="H468" s="27"/>
      <c r="I468" s="27"/>
      <c r="J468" s="342"/>
      <c r="K468" s="343"/>
      <c r="L468" s="350"/>
      <c r="M468" s="351"/>
    </row>
    <row r="469" spans="3:13" x14ac:dyDescent="0.2">
      <c r="C469" s="1"/>
      <c r="D469" s="26"/>
      <c r="E469" s="339" t="s">
        <v>95</v>
      </c>
      <c r="F469" s="339"/>
      <c r="G469" s="339"/>
      <c r="H469" s="27"/>
      <c r="I469" s="27"/>
      <c r="J469" s="342"/>
      <c r="K469" s="343"/>
      <c r="L469" s="350"/>
      <c r="M469" s="351"/>
    </row>
    <row r="470" spans="3:13" x14ac:dyDescent="0.2">
      <c r="C470" s="1"/>
      <c r="D470" s="26"/>
      <c r="E470" s="339" t="s">
        <v>131</v>
      </c>
      <c r="F470" s="339"/>
      <c r="G470" s="339"/>
      <c r="H470" s="27"/>
      <c r="I470" s="27"/>
      <c r="J470" s="342"/>
      <c r="K470" s="343"/>
      <c r="L470" s="350"/>
      <c r="M470" s="351"/>
    </row>
    <row r="471" spans="3:13" x14ac:dyDescent="0.2">
      <c r="C471" s="1"/>
      <c r="D471" s="9"/>
      <c r="E471" s="1"/>
      <c r="F471" s="1"/>
      <c r="G471" s="1"/>
      <c r="H471" s="1"/>
      <c r="I471" s="1"/>
      <c r="J471" s="1"/>
      <c r="K471" s="1"/>
      <c r="L471" s="1"/>
      <c r="M471" s="1"/>
    </row>
    <row r="472" spans="3:13" x14ac:dyDescent="0.2">
      <c r="C472" s="1"/>
      <c r="D472" s="9"/>
      <c r="E472" s="347" t="s">
        <v>90</v>
      </c>
      <c r="F472" s="347"/>
      <c r="G472" s="347"/>
      <c r="H472" s="344" t="s">
        <v>144</v>
      </c>
      <c r="I472" s="345"/>
      <c r="J472" s="345"/>
      <c r="K472" s="345"/>
      <c r="L472" s="345"/>
      <c r="M472" s="346"/>
    </row>
    <row r="473" spans="3:13" x14ac:dyDescent="0.2">
      <c r="C473" s="1"/>
      <c r="D473" s="26"/>
      <c r="E473" s="339" t="s">
        <v>91</v>
      </c>
      <c r="F473" s="339"/>
      <c r="G473" s="339"/>
      <c r="H473" s="336"/>
      <c r="I473" s="337"/>
      <c r="J473" s="337"/>
      <c r="K473" s="337"/>
      <c r="L473" s="337"/>
      <c r="M473" s="338"/>
    </row>
    <row r="474" spans="3:13" x14ac:dyDescent="0.2">
      <c r="C474" s="1"/>
      <c r="D474" s="26"/>
      <c r="E474" s="339" t="s">
        <v>92</v>
      </c>
      <c r="F474" s="339"/>
      <c r="G474" s="339"/>
      <c r="H474" s="336"/>
      <c r="I474" s="337"/>
      <c r="J474" s="337"/>
      <c r="K474" s="337"/>
      <c r="L474" s="337"/>
      <c r="M474" s="338"/>
    </row>
    <row r="475" spans="3:13" x14ac:dyDescent="0.2">
      <c r="C475" s="1"/>
      <c r="D475" s="26"/>
      <c r="E475" s="339" t="s">
        <v>93</v>
      </c>
      <c r="F475" s="339"/>
      <c r="G475" s="339"/>
      <c r="H475" s="336"/>
      <c r="I475" s="337"/>
      <c r="J475" s="337"/>
      <c r="K475" s="337"/>
      <c r="L475" s="337"/>
      <c r="M475" s="338"/>
    </row>
    <row r="476" spans="3:13" x14ac:dyDescent="0.2">
      <c r="C476" s="1"/>
      <c r="D476" s="26"/>
      <c r="E476" s="339" t="s">
        <v>94</v>
      </c>
      <c r="F476" s="339"/>
      <c r="G476" s="339"/>
      <c r="H476" s="336"/>
      <c r="I476" s="337"/>
      <c r="J476" s="337"/>
      <c r="K476" s="337"/>
      <c r="L476" s="337"/>
      <c r="M476" s="338"/>
    </row>
    <row r="477" spans="3:13" x14ac:dyDescent="0.2">
      <c r="C477" s="1"/>
      <c r="D477" s="26"/>
      <c r="E477" s="339" t="s">
        <v>95</v>
      </c>
      <c r="F477" s="339"/>
      <c r="G477" s="339"/>
      <c r="H477" s="336"/>
      <c r="I477" s="337"/>
      <c r="J477" s="337"/>
      <c r="K477" s="337"/>
      <c r="L477" s="337"/>
      <c r="M477" s="338"/>
    </row>
    <row r="478" spans="3:13" x14ac:dyDescent="0.2">
      <c r="C478" s="1"/>
      <c r="D478" s="26"/>
      <c r="E478" s="339" t="s">
        <v>131</v>
      </c>
      <c r="F478" s="339"/>
      <c r="G478" s="339"/>
      <c r="H478" s="336"/>
      <c r="I478" s="337"/>
      <c r="J478" s="337"/>
      <c r="K478" s="337"/>
      <c r="L478" s="337"/>
      <c r="M478" s="338"/>
    </row>
    <row r="479" spans="3:13" x14ac:dyDescent="0.2">
      <c r="C479" s="1"/>
      <c r="D479" s="9"/>
      <c r="E479" s="1"/>
      <c r="F479" s="1"/>
      <c r="G479" s="1"/>
      <c r="H479" s="1"/>
      <c r="I479" s="1"/>
      <c r="J479" s="1"/>
      <c r="K479" s="1"/>
      <c r="L479" s="1"/>
      <c r="M479" s="1"/>
    </row>
    <row r="480" spans="3:13" ht="15" x14ac:dyDescent="0.2">
      <c r="C480" s="1"/>
      <c r="D480" s="330" t="s">
        <v>52</v>
      </c>
      <c r="E480" s="330"/>
      <c r="F480" s="330"/>
      <c r="G480" s="330"/>
      <c r="H480" s="330"/>
      <c r="I480" s="330"/>
      <c r="J480" s="330"/>
      <c r="K480" s="330"/>
      <c r="L480" s="330"/>
      <c r="M480" s="330"/>
    </row>
    <row r="481" spans="1:13" x14ac:dyDescent="0.2">
      <c r="C481" s="1"/>
      <c r="D481" s="9" t="s">
        <v>35</v>
      </c>
      <c r="E481" s="352" t="s">
        <v>53</v>
      </c>
      <c r="F481" s="352"/>
      <c r="G481" s="352"/>
      <c r="H481" s="352"/>
      <c r="I481" s="352"/>
      <c r="J481" s="352"/>
      <c r="K481" s="352"/>
      <c r="L481" s="352"/>
      <c r="M481" s="352"/>
    </row>
    <row r="482" spans="1:13" x14ac:dyDescent="0.2">
      <c r="C482" s="1"/>
      <c r="D482" s="9"/>
      <c r="E482" s="29"/>
      <c r="F482" s="1"/>
      <c r="G482" s="1"/>
      <c r="H482" s="1"/>
      <c r="I482" s="1"/>
      <c r="J482" s="1"/>
      <c r="K482" s="1"/>
      <c r="L482" s="1"/>
      <c r="M482" s="1"/>
    </row>
    <row r="483" spans="1:13" x14ac:dyDescent="0.2">
      <c r="C483" s="1"/>
      <c r="D483" s="9"/>
      <c r="E483" s="390"/>
      <c r="F483" s="391"/>
      <c r="G483" s="391"/>
      <c r="H483" s="391"/>
      <c r="I483" s="391"/>
      <c r="J483" s="391"/>
      <c r="K483" s="391"/>
      <c r="L483" s="391"/>
      <c r="M483" s="392"/>
    </row>
    <row r="484" spans="1:13" x14ac:dyDescent="0.2">
      <c r="C484" s="1"/>
      <c r="D484" s="9"/>
      <c r="E484" s="393"/>
      <c r="F484" s="394"/>
      <c r="G484" s="394"/>
      <c r="H484" s="394"/>
      <c r="I484" s="394"/>
      <c r="J484" s="394"/>
      <c r="K484" s="394"/>
      <c r="L484" s="394"/>
      <c r="M484" s="395"/>
    </row>
    <row r="485" spans="1:13" x14ac:dyDescent="0.2">
      <c r="C485" s="1"/>
      <c r="D485" s="9"/>
      <c r="E485" s="396"/>
      <c r="F485" s="397"/>
      <c r="G485" s="397"/>
      <c r="H485" s="397"/>
      <c r="I485" s="397"/>
      <c r="J485" s="397"/>
      <c r="K485" s="397"/>
      <c r="L485" s="397"/>
      <c r="M485" s="398"/>
    </row>
    <row r="486" spans="1:13" x14ac:dyDescent="0.2">
      <c r="C486" s="1"/>
      <c r="D486" s="9"/>
      <c r="E486" s="1"/>
      <c r="F486" s="1"/>
      <c r="G486" s="1"/>
      <c r="H486" s="1"/>
      <c r="I486" s="1"/>
      <c r="J486" s="1"/>
      <c r="K486" s="1"/>
      <c r="L486" s="1"/>
      <c r="M486" s="1"/>
    </row>
    <row r="487" spans="1:13" x14ac:dyDescent="0.2">
      <c r="C487" s="1"/>
      <c r="D487" s="9" t="s">
        <v>36</v>
      </c>
      <c r="E487" s="352" t="s">
        <v>179</v>
      </c>
      <c r="F487" s="352"/>
      <c r="G487" s="352"/>
      <c r="H487" s="352"/>
      <c r="I487" s="352"/>
      <c r="J487" s="352"/>
      <c r="K487" s="352"/>
      <c r="L487" s="352"/>
      <c r="M487" s="352"/>
    </row>
    <row r="488" spans="1:13" x14ac:dyDescent="0.2">
      <c r="C488" s="1"/>
      <c r="D488" s="3"/>
      <c r="E488" s="69"/>
      <c r="F488" s="69"/>
      <c r="G488" s="69"/>
      <c r="H488" s="69"/>
      <c r="I488" s="69"/>
      <c r="J488" s="69"/>
      <c r="K488" s="69"/>
      <c r="L488" s="69"/>
      <c r="M488" s="69"/>
    </row>
    <row r="489" spans="1:13" x14ac:dyDescent="0.2">
      <c r="A489" s="31"/>
      <c r="B489" s="31"/>
      <c r="C489" s="31"/>
      <c r="D489" s="31"/>
      <c r="E489" s="284"/>
      <c r="F489" s="284"/>
      <c r="G489" s="284"/>
      <c r="H489" s="284"/>
      <c r="I489" s="284"/>
      <c r="J489" s="284"/>
      <c r="K489" s="284"/>
      <c r="L489" s="284"/>
      <c r="M489" s="284"/>
    </row>
    <row r="490" spans="1:13" x14ac:dyDescent="0.2">
      <c r="C490" s="1"/>
      <c r="D490" s="9"/>
      <c r="E490" s="390"/>
      <c r="F490" s="391"/>
      <c r="G490" s="391"/>
      <c r="H490" s="391"/>
      <c r="I490" s="391"/>
      <c r="J490" s="391"/>
      <c r="K490" s="391"/>
      <c r="L490" s="391"/>
      <c r="M490" s="392"/>
    </row>
    <row r="491" spans="1:13" x14ac:dyDescent="0.2">
      <c r="C491" s="1"/>
      <c r="D491" s="9"/>
      <c r="E491" s="393"/>
      <c r="F491" s="394"/>
      <c r="G491" s="394"/>
      <c r="H491" s="394"/>
      <c r="I491" s="394"/>
      <c r="J491" s="394"/>
      <c r="K491" s="394"/>
      <c r="L491" s="394"/>
      <c r="M491" s="395"/>
    </row>
    <row r="492" spans="1:13" x14ac:dyDescent="0.2">
      <c r="C492" s="3"/>
      <c r="D492" s="9"/>
      <c r="E492" s="396"/>
      <c r="F492" s="397"/>
      <c r="G492" s="397"/>
      <c r="H492" s="397"/>
      <c r="I492" s="397"/>
      <c r="J492" s="397"/>
      <c r="K492" s="397"/>
      <c r="L492" s="397"/>
      <c r="M492" s="398"/>
    </row>
    <row r="496" spans="1:13" ht="15" x14ac:dyDescent="0.2">
      <c r="C496" s="53" t="s">
        <v>62</v>
      </c>
      <c r="D496" s="330" t="s">
        <v>160</v>
      </c>
      <c r="E496" s="330"/>
      <c r="F496" s="330"/>
      <c r="G496" s="356"/>
      <c r="H496" s="353" t="e">
        <f>$D$14</f>
        <v>#REF!</v>
      </c>
      <c r="I496" s="354"/>
      <c r="J496" s="354"/>
      <c r="K496" s="354"/>
      <c r="L496" s="354"/>
      <c r="M496" s="355"/>
    </row>
    <row r="497" spans="1:13" x14ac:dyDescent="0.2">
      <c r="B497" s="32"/>
      <c r="C497" s="32"/>
      <c r="D497" s="32"/>
      <c r="E497" s="32"/>
      <c r="F497" s="32"/>
      <c r="G497" s="32"/>
      <c r="H497" s="32"/>
      <c r="I497" s="32"/>
      <c r="J497" s="32"/>
      <c r="K497" s="32"/>
      <c r="L497" s="7"/>
      <c r="M497" s="7"/>
    </row>
    <row r="498" spans="1:13" x14ac:dyDescent="0.2">
      <c r="B498" s="32"/>
      <c r="C498" s="9"/>
      <c r="D498" s="332" t="s">
        <v>124</v>
      </c>
      <c r="E498" s="332"/>
      <c r="F498" s="332"/>
      <c r="H498" s="374" t="e">
        <f>IF(ISBLANK(#REF!),"",#REF!)</f>
        <v>#REF!</v>
      </c>
      <c r="I498" s="375"/>
      <c r="J498" s="375"/>
      <c r="K498" s="375"/>
      <c r="L498" s="375"/>
      <c r="M498" s="376"/>
    </row>
    <row r="499" spans="1:13" x14ac:dyDescent="0.2">
      <c r="B499" s="32"/>
      <c r="C499" s="9"/>
      <c r="D499" s="64"/>
      <c r="E499" s="64"/>
      <c r="F499" s="64"/>
      <c r="H499" s="377"/>
      <c r="I499" s="378"/>
      <c r="J499" s="378"/>
      <c r="K499" s="378"/>
      <c r="L499" s="378"/>
      <c r="M499" s="379"/>
    </row>
    <row r="500" spans="1:13" x14ac:dyDescent="0.2">
      <c r="B500" s="32"/>
      <c r="C500" s="6"/>
      <c r="D500" s="332" t="s">
        <v>134</v>
      </c>
      <c r="E500" s="332"/>
      <c r="F500" s="332"/>
      <c r="G500" s="369"/>
      <c r="H500" s="380" t="e">
        <f>$L$14</f>
        <v>#REF!</v>
      </c>
      <c r="I500" s="380"/>
      <c r="J500" s="380"/>
      <c r="K500" s="380"/>
      <c r="L500" s="380"/>
      <c r="M500" s="381"/>
    </row>
    <row r="501" spans="1:13" x14ac:dyDescent="0.2">
      <c r="A501" s="78"/>
      <c r="B501" s="1"/>
      <c r="C501" s="24"/>
      <c r="D501" s="332" t="s">
        <v>161</v>
      </c>
      <c r="E501" s="332"/>
      <c r="F501" s="332"/>
      <c r="G501" s="78"/>
      <c r="H501" s="382" t="e">
        <f>IF(ISBLANK(#REF!),"",#REF!)</f>
        <v>#REF!</v>
      </c>
      <c r="I501" s="383"/>
      <c r="J501" s="383"/>
      <c r="K501" s="383"/>
      <c r="L501" s="383"/>
      <c r="M501" s="384"/>
    </row>
    <row r="502" spans="1:13" x14ac:dyDescent="0.2">
      <c r="B502" s="1"/>
      <c r="C502" s="1"/>
      <c r="D502" s="1"/>
      <c r="E502" s="1"/>
      <c r="F502" s="1"/>
      <c r="G502" s="1"/>
      <c r="H502" s="385"/>
      <c r="I502" s="386"/>
      <c r="J502" s="386"/>
      <c r="K502" s="386"/>
      <c r="L502" s="386"/>
      <c r="M502" s="387"/>
    </row>
    <row r="503" spans="1:13" x14ac:dyDescent="0.2">
      <c r="A503" s="1"/>
      <c r="B503" s="9"/>
      <c r="C503" s="1"/>
      <c r="D503" s="1"/>
      <c r="E503" s="1"/>
      <c r="F503" s="1"/>
      <c r="G503" s="1"/>
      <c r="H503" s="1"/>
      <c r="I503" s="1"/>
      <c r="J503" s="1"/>
      <c r="K503" s="1"/>
      <c r="L503" s="1"/>
    </row>
    <row r="504" spans="1:13" ht="15" x14ac:dyDescent="0.2">
      <c r="C504" s="1"/>
      <c r="D504" s="330" t="s">
        <v>125</v>
      </c>
      <c r="E504" s="330"/>
      <c r="F504" s="330"/>
      <c r="G504" s="330"/>
      <c r="H504" s="330"/>
      <c r="I504" s="330"/>
      <c r="J504" s="330"/>
      <c r="K504" s="330"/>
      <c r="L504" s="330"/>
      <c r="M504" s="330"/>
    </row>
    <row r="505" spans="1:13" x14ac:dyDescent="0.2">
      <c r="C505" s="1"/>
      <c r="D505" s="9" t="s">
        <v>3</v>
      </c>
      <c r="E505" s="366" t="s">
        <v>126</v>
      </c>
      <c r="F505" s="366"/>
      <c r="G505" s="366"/>
      <c r="H505" s="366"/>
      <c r="I505" s="366"/>
      <c r="J505" s="366"/>
      <c r="K505" s="366"/>
      <c r="L505" s="366"/>
      <c r="M505" s="366"/>
    </row>
    <row r="506" spans="1:13" x14ac:dyDescent="0.2">
      <c r="C506" s="1"/>
      <c r="D506" s="9"/>
      <c r="E506" s="4"/>
      <c r="F506" s="4"/>
      <c r="G506" s="4"/>
      <c r="H506" s="4"/>
      <c r="I506" s="4"/>
      <c r="J506" s="1"/>
      <c r="K506" s="1"/>
      <c r="L506" s="25"/>
      <c r="M506" s="1"/>
    </row>
    <row r="507" spans="1:13" x14ac:dyDescent="0.2">
      <c r="A507" s="31"/>
      <c r="B507" s="31"/>
      <c r="C507" s="31"/>
      <c r="D507" s="31"/>
      <c r="E507" s="284"/>
      <c r="F507" s="284"/>
      <c r="G507" s="284"/>
      <c r="H507" s="284"/>
      <c r="I507" s="284"/>
      <c r="J507" s="284"/>
      <c r="K507" s="284"/>
      <c r="L507" s="284"/>
      <c r="M507" s="284"/>
    </row>
    <row r="508" spans="1:13" x14ac:dyDescent="0.2">
      <c r="C508" s="1"/>
      <c r="D508" s="26"/>
      <c r="E508" s="1" t="s">
        <v>127</v>
      </c>
      <c r="F508" s="1"/>
      <c r="G508" s="4"/>
      <c r="H508" s="372"/>
      <c r="I508" s="373"/>
      <c r="J508" s="1"/>
      <c r="K508" s="1"/>
      <c r="L508" s="1"/>
      <c r="M508" s="1"/>
    </row>
    <row r="509" spans="1:13" x14ac:dyDescent="0.2">
      <c r="C509" s="1"/>
      <c r="D509" s="1"/>
      <c r="E509" s="1"/>
      <c r="F509" s="1"/>
      <c r="G509" s="1"/>
      <c r="H509" s="1"/>
      <c r="I509" s="1"/>
      <c r="J509" s="1"/>
      <c r="K509" s="1"/>
      <c r="L509" s="1"/>
      <c r="M509" s="1"/>
    </row>
    <row r="510" spans="1:13" x14ac:dyDescent="0.2">
      <c r="C510" s="1"/>
      <c r="D510" s="26"/>
      <c r="E510" s="1" t="s">
        <v>128</v>
      </c>
      <c r="F510" s="1"/>
      <c r="G510" s="4"/>
      <c r="H510" s="372"/>
      <c r="I510" s="373"/>
      <c r="J510" s="26"/>
      <c r="K510" s="1"/>
      <c r="L510" s="1"/>
      <c r="M510" s="1"/>
    </row>
    <row r="511" spans="1:13" x14ac:dyDescent="0.2">
      <c r="C511" s="1"/>
      <c r="D511" s="26"/>
      <c r="E511" s="26"/>
      <c r="F511" s="1"/>
      <c r="G511" s="4"/>
      <c r="H511" s="1"/>
      <c r="I511" s="1"/>
      <c r="J511" s="1"/>
      <c r="K511" s="1"/>
      <c r="M511" s="1"/>
    </row>
    <row r="512" spans="1:13" x14ac:dyDescent="0.2">
      <c r="C512" s="1"/>
      <c r="D512" s="26"/>
      <c r="E512" s="26"/>
      <c r="F512" s="370" t="s">
        <v>129</v>
      </c>
      <c r="G512" s="370"/>
      <c r="H512" s="370"/>
      <c r="I512" s="370"/>
      <c r="J512" s="370"/>
      <c r="K512" s="370"/>
      <c r="L512" s="371"/>
      <c r="M512" s="66"/>
    </row>
    <row r="513" spans="1:13" x14ac:dyDescent="0.2">
      <c r="C513" s="1"/>
      <c r="D513" s="1"/>
      <c r="E513" s="1"/>
      <c r="F513" s="1"/>
      <c r="G513" s="1"/>
      <c r="H513" s="1"/>
      <c r="I513" s="1"/>
      <c r="J513" s="1"/>
      <c r="K513" s="1"/>
      <c r="L513" s="1"/>
      <c r="M513" s="1"/>
    </row>
    <row r="514" spans="1:13" x14ac:dyDescent="0.2">
      <c r="A514" s="31"/>
      <c r="B514" s="31"/>
      <c r="C514" s="31"/>
      <c r="D514" s="31"/>
      <c r="E514" s="284"/>
      <c r="F514" s="284"/>
      <c r="G514" s="284"/>
      <c r="H514" s="284"/>
      <c r="I514" s="284"/>
      <c r="J514" s="284"/>
      <c r="K514" s="284"/>
      <c r="L514" s="284"/>
      <c r="M514" s="284"/>
    </row>
    <row r="515" spans="1:13" x14ac:dyDescent="0.2">
      <c r="C515" s="1"/>
      <c r="D515" s="9" t="s">
        <v>6</v>
      </c>
      <c r="E515" s="366" t="s">
        <v>51</v>
      </c>
      <c r="F515" s="366"/>
      <c r="G515" s="366"/>
      <c r="H515" s="367"/>
      <c r="I515" s="66"/>
      <c r="J515" s="66"/>
      <c r="K515" s="66"/>
      <c r="L515" s="66"/>
      <c r="M515" s="66" t="s">
        <v>46</v>
      </c>
    </row>
    <row r="516" spans="1:13" x14ac:dyDescent="0.2">
      <c r="C516" s="1"/>
      <c r="D516" s="9"/>
      <c r="E516" s="4"/>
      <c r="F516" s="1"/>
      <c r="G516" s="1"/>
      <c r="H516" s="1"/>
      <c r="I516" s="1"/>
      <c r="J516" s="1"/>
      <c r="K516" s="1"/>
      <c r="L516" s="1"/>
      <c r="M516" s="1"/>
    </row>
    <row r="517" spans="1:13" x14ac:dyDescent="0.2">
      <c r="C517" s="1"/>
      <c r="D517" s="9"/>
      <c r="E517" s="331" t="s">
        <v>192</v>
      </c>
      <c r="F517" s="331"/>
      <c r="G517" s="331"/>
      <c r="H517" s="331"/>
      <c r="I517" s="331"/>
      <c r="J517" s="331"/>
      <c r="K517" s="331"/>
      <c r="L517" s="331"/>
      <c r="M517" s="331"/>
    </row>
    <row r="518" spans="1:13" x14ac:dyDescent="0.2">
      <c r="C518" s="1"/>
      <c r="D518" s="9"/>
      <c r="E518" s="357"/>
      <c r="F518" s="358"/>
      <c r="G518" s="358"/>
      <c r="H518" s="358"/>
      <c r="I518" s="358"/>
      <c r="J518" s="358"/>
      <c r="K518" s="358"/>
      <c r="L518" s="358"/>
      <c r="M518" s="359"/>
    </row>
    <row r="519" spans="1:13" x14ac:dyDescent="0.2">
      <c r="C519" s="1"/>
      <c r="D519" s="9"/>
      <c r="E519" s="360"/>
      <c r="F519" s="361"/>
      <c r="G519" s="361"/>
      <c r="H519" s="361"/>
      <c r="I519" s="361"/>
      <c r="J519" s="361"/>
      <c r="K519" s="361"/>
      <c r="L519" s="361"/>
      <c r="M519" s="362"/>
    </row>
    <row r="520" spans="1:13" x14ac:dyDescent="0.2">
      <c r="C520" s="1"/>
      <c r="D520" s="9"/>
      <c r="E520" s="363"/>
      <c r="F520" s="364"/>
      <c r="G520" s="364"/>
      <c r="H520" s="364"/>
      <c r="I520" s="364"/>
      <c r="J520" s="364"/>
      <c r="K520" s="364"/>
      <c r="L520" s="364"/>
      <c r="M520" s="365"/>
    </row>
    <row r="521" spans="1:13" x14ac:dyDescent="0.2">
      <c r="C521" s="1"/>
      <c r="D521" s="9"/>
      <c r="E521" s="1"/>
      <c r="F521" s="1"/>
      <c r="G521" s="1"/>
      <c r="H521" s="1"/>
      <c r="I521" s="1"/>
      <c r="J521" s="1"/>
      <c r="K521" s="1"/>
      <c r="L521" s="1"/>
      <c r="M521" s="1"/>
    </row>
    <row r="522" spans="1:13" x14ac:dyDescent="0.2">
      <c r="C522" s="1"/>
      <c r="D522" s="9" t="s">
        <v>4</v>
      </c>
      <c r="E522" s="329" t="s">
        <v>165</v>
      </c>
      <c r="F522" s="329"/>
      <c r="G522" s="329"/>
      <c r="H522" s="329"/>
      <c r="I522" s="329"/>
      <c r="J522" s="329"/>
      <c r="K522" s="368"/>
      <c r="L522" s="388" t="e">
        <f>$J$14</f>
        <v>#REF!</v>
      </c>
      <c r="M522" s="389"/>
    </row>
    <row r="523" spans="1:13" x14ac:dyDescent="0.2">
      <c r="C523" s="1"/>
      <c r="D523" s="9"/>
      <c r="E523" s="68"/>
      <c r="F523" s="68"/>
      <c r="G523" s="68"/>
      <c r="H523" s="68"/>
      <c r="I523" s="68"/>
      <c r="J523" s="68"/>
      <c r="K523" s="68"/>
      <c r="L523" s="68"/>
      <c r="M523" s="68"/>
    </row>
    <row r="524" spans="1:13" ht="15" x14ac:dyDescent="0.2">
      <c r="C524" s="1"/>
      <c r="D524" s="330" t="s">
        <v>130</v>
      </c>
      <c r="E524" s="330"/>
      <c r="F524" s="330"/>
      <c r="G524" s="330"/>
      <c r="H524" s="330"/>
      <c r="I524" s="330"/>
      <c r="J524" s="330"/>
      <c r="K524" s="330"/>
      <c r="L524" s="330"/>
      <c r="M524" s="330"/>
    </row>
    <row r="525" spans="1:13" x14ac:dyDescent="0.2">
      <c r="C525" s="1"/>
      <c r="D525" s="9" t="s">
        <v>33</v>
      </c>
      <c r="E525" s="329" t="s">
        <v>166</v>
      </c>
      <c r="F525" s="329"/>
      <c r="G525" s="329"/>
      <c r="H525" s="329"/>
      <c r="I525" s="329"/>
      <c r="J525" s="329"/>
      <c r="K525" s="329"/>
      <c r="L525" s="329"/>
      <c r="M525" s="329"/>
    </row>
    <row r="526" spans="1:13" x14ac:dyDescent="0.2">
      <c r="C526" s="1"/>
      <c r="D526" s="9"/>
      <c r="E526" s="28"/>
      <c r="F526" s="1"/>
      <c r="G526" s="1"/>
      <c r="H526" s="1"/>
      <c r="I526" s="1"/>
      <c r="J526" s="1"/>
      <c r="K526" s="1"/>
      <c r="L526" s="1"/>
      <c r="M526" s="1"/>
    </row>
    <row r="527" spans="1:13" x14ac:dyDescent="0.2">
      <c r="A527" s="31"/>
      <c r="B527" s="31"/>
      <c r="C527" s="31"/>
      <c r="D527" s="31"/>
      <c r="E527" s="284"/>
      <c r="F527" s="284"/>
      <c r="G527" s="284"/>
      <c r="H527" s="284"/>
      <c r="I527" s="284"/>
      <c r="J527" s="284"/>
      <c r="K527" s="284"/>
      <c r="L527" s="284"/>
      <c r="M527" s="284"/>
    </row>
    <row r="528" spans="1:13" x14ac:dyDescent="0.2">
      <c r="C528" s="1"/>
      <c r="D528" s="9"/>
      <c r="E528" s="28" t="s">
        <v>163</v>
      </c>
      <c r="F528" s="1"/>
      <c r="G528" s="72" t="e">
        <f>IF(ISBLANK(#REF!),"",IF(#REF!="ja","ja","nein"))</f>
        <v>#REF!</v>
      </c>
      <c r="H528" s="1"/>
      <c r="I528" s="1"/>
      <c r="J528" s="1"/>
      <c r="K528" s="1"/>
      <c r="L528" s="1"/>
      <c r="M528" s="1"/>
    </row>
    <row r="529" spans="1:13" x14ac:dyDescent="0.2">
      <c r="C529" s="1"/>
      <c r="D529" s="9"/>
      <c r="E529" s="28"/>
      <c r="F529" s="1"/>
      <c r="G529" s="1"/>
      <c r="H529" s="1"/>
      <c r="I529" s="1"/>
      <c r="J529" s="1"/>
      <c r="K529" s="1"/>
      <c r="L529" s="1"/>
      <c r="M529" s="1"/>
    </row>
    <row r="530" spans="1:13" x14ac:dyDescent="0.2">
      <c r="C530" s="1"/>
      <c r="D530" s="1"/>
      <c r="E530" s="347" t="s">
        <v>90</v>
      </c>
      <c r="F530" s="347"/>
      <c r="G530" s="347"/>
      <c r="H530" s="340" t="s">
        <v>135</v>
      </c>
      <c r="I530" s="340"/>
      <c r="J530" s="340"/>
      <c r="K530" s="340"/>
      <c r="L530" s="340"/>
      <c r="M530" s="340"/>
    </row>
    <row r="531" spans="1:13" x14ac:dyDescent="0.2">
      <c r="C531" s="1"/>
      <c r="D531" s="26"/>
      <c r="E531" s="339" t="s">
        <v>91</v>
      </c>
      <c r="F531" s="339"/>
      <c r="G531" s="339"/>
      <c r="H531" s="341" t="e">
        <f>IF(G528="","",IF(G528="ja","Standardwert gemäss Anhang B der Vollzugsmitteilung EHS","siehe 12"&amp;" "&amp;D538))</f>
        <v>#REF!</v>
      </c>
      <c r="I531" s="341"/>
      <c r="J531" s="341"/>
      <c r="K531" s="341"/>
      <c r="L531" s="341"/>
      <c r="M531" s="341"/>
    </row>
    <row r="532" spans="1:13" x14ac:dyDescent="0.2">
      <c r="C532" s="1"/>
      <c r="D532" s="26"/>
      <c r="E532" s="339" t="s">
        <v>162</v>
      </c>
      <c r="F532" s="339"/>
      <c r="G532" s="339"/>
      <c r="H532" s="341" t="e">
        <f>IF(G528="","",IF(G528="ja","Standardwert gemäss Anhang B der Vollzugsmitteilung EHS","siehe 12"&amp;" "&amp;D538))</f>
        <v>#REF!</v>
      </c>
      <c r="I532" s="341"/>
      <c r="J532" s="341"/>
      <c r="K532" s="341"/>
      <c r="L532" s="341"/>
      <c r="M532" s="341"/>
    </row>
    <row r="533" spans="1:13" x14ac:dyDescent="0.2">
      <c r="C533" s="1"/>
      <c r="D533" s="26"/>
      <c r="E533" s="339" t="s">
        <v>93</v>
      </c>
      <c r="F533" s="339"/>
      <c r="G533" s="339"/>
      <c r="H533" s="341" t="e">
        <f>IF(G528="","",IF(G528="ja",1,"siehe 12"&amp;" "&amp;D538))</f>
        <v>#REF!</v>
      </c>
      <c r="I533" s="341"/>
      <c r="J533" s="341"/>
      <c r="K533" s="341"/>
      <c r="L533" s="341"/>
      <c r="M533" s="341"/>
    </row>
    <row r="534" spans="1:13" x14ac:dyDescent="0.2">
      <c r="C534" s="1"/>
      <c r="D534" s="26"/>
      <c r="E534" s="339" t="s">
        <v>94</v>
      </c>
      <c r="F534" s="339"/>
      <c r="G534" s="339"/>
      <c r="H534" s="341" t="e">
        <f>IF(G528="","",IF(G528="ja",1,"siehe 12"&amp;" "&amp;D538))</f>
        <v>#REF!</v>
      </c>
      <c r="I534" s="341"/>
      <c r="J534" s="341"/>
      <c r="K534" s="341"/>
      <c r="L534" s="341"/>
      <c r="M534" s="341"/>
    </row>
    <row r="535" spans="1:13" x14ac:dyDescent="0.2">
      <c r="C535" s="1"/>
      <c r="D535" s="26"/>
      <c r="E535" s="339" t="s">
        <v>95</v>
      </c>
      <c r="F535" s="339"/>
      <c r="G535" s="339"/>
      <c r="H535" s="341" t="e">
        <f>IF(G528="","",IF(G528="ja","Nicht relevant","siehe 12"&amp;" "&amp;D538))</f>
        <v>#REF!</v>
      </c>
      <c r="I535" s="341"/>
      <c r="J535" s="341"/>
      <c r="K535" s="341"/>
      <c r="L535" s="341"/>
      <c r="M535" s="341"/>
    </row>
    <row r="536" spans="1:13" x14ac:dyDescent="0.2">
      <c r="C536" s="1"/>
      <c r="D536" s="26"/>
      <c r="E536" s="339" t="s">
        <v>131</v>
      </c>
      <c r="F536" s="339"/>
      <c r="G536" s="339"/>
      <c r="H536" s="341" t="e">
        <f>IF(G528="","",IF(G528="ja","Nicht relevant","siehe 12"&amp;" "&amp;D538))</f>
        <v>#REF!</v>
      </c>
      <c r="I536" s="341"/>
      <c r="J536" s="341"/>
      <c r="K536" s="341"/>
      <c r="L536" s="341"/>
      <c r="M536" s="341"/>
    </row>
    <row r="537" spans="1:13" x14ac:dyDescent="0.2">
      <c r="C537" s="1"/>
      <c r="D537" s="9"/>
      <c r="E537" s="1"/>
      <c r="F537" s="1"/>
      <c r="G537" s="1"/>
      <c r="H537" s="1"/>
      <c r="I537" s="1"/>
      <c r="J537" s="1"/>
      <c r="K537" s="1"/>
      <c r="L537" s="1"/>
      <c r="M537" s="1"/>
    </row>
    <row r="538" spans="1:13" x14ac:dyDescent="0.2">
      <c r="C538" s="1"/>
      <c r="D538" s="9" t="s">
        <v>34</v>
      </c>
      <c r="E538" s="329" t="s">
        <v>208</v>
      </c>
      <c r="F538" s="329"/>
      <c r="G538" s="329"/>
      <c r="H538" s="329"/>
      <c r="I538" s="329"/>
      <c r="J538" s="329"/>
      <c r="K538" s="329"/>
      <c r="L538" s="329"/>
      <c r="M538" s="329"/>
    </row>
    <row r="539" spans="1:13" x14ac:dyDescent="0.2">
      <c r="C539" s="1"/>
      <c r="D539" s="9"/>
      <c r="E539" s="68"/>
      <c r="F539" s="68"/>
      <c r="G539" s="68"/>
      <c r="H539" s="68"/>
      <c r="I539" s="68"/>
      <c r="J539" s="68"/>
      <c r="K539" s="68"/>
      <c r="L539" s="68"/>
      <c r="M539" s="68"/>
    </row>
    <row r="540" spans="1:13" x14ac:dyDescent="0.2">
      <c r="A540" s="31"/>
      <c r="B540" s="31"/>
      <c r="C540" s="31"/>
      <c r="D540" s="31"/>
      <c r="E540" s="284"/>
      <c r="F540" s="284"/>
      <c r="G540" s="284"/>
      <c r="H540" s="284"/>
      <c r="I540" s="284"/>
      <c r="J540" s="284"/>
      <c r="K540" s="284"/>
      <c r="L540" s="284"/>
      <c r="M540" s="284"/>
    </row>
    <row r="541" spans="1:13" x14ac:dyDescent="0.2">
      <c r="C541" s="1"/>
      <c r="D541" s="1"/>
      <c r="E541" s="347" t="s">
        <v>90</v>
      </c>
      <c r="F541" s="347"/>
      <c r="G541" s="347"/>
      <c r="H541" s="63" t="s">
        <v>136</v>
      </c>
      <c r="I541" s="63" t="s">
        <v>43</v>
      </c>
      <c r="J541" s="321" t="s">
        <v>181</v>
      </c>
      <c r="K541" s="322"/>
      <c r="L541" s="348" t="s">
        <v>132</v>
      </c>
      <c r="M541" s="349"/>
    </row>
    <row r="542" spans="1:13" x14ac:dyDescent="0.2">
      <c r="C542" s="1"/>
      <c r="D542" s="26"/>
      <c r="E542" s="339" t="s">
        <v>91</v>
      </c>
      <c r="F542" s="339"/>
      <c r="G542" s="339"/>
      <c r="H542" s="27"/>
      <c r="I542" s="27"/>
      <c r="J542" s="342"/>
      <c r="K542" s="343"/>
      <c r="L542" s="350"/>
      <c r="M542" s="351"/>
    </row>
    <row r="543" spans="1:13" x14ac:dyDescent="0.2">
      <c r="C543" s="1"/>
      <c r="D543" s="26"/>
      <c r="E543" s="339" t="s">
        <v>92</v>
      </c>
      <c r="F543" s="339"/>
      <c r="G543" s="339"/>
      <c r="H543" s="27"/>
      <c r="I543" s="27"/>
      <c r="J543" s="342"/>
      <c r="K543" s="343"/>
      <c r="L543" s="350"/>
      <c r="M543" s="351"/>
    </row>
    <row r="544" spans="1:13" x14ac:dyDescent="0.2">
      <c r="C544" s="1"/>
      <c r="D544" s="26"/>
      <c r="E544" s="339" t="s">
        <v>93</v>
      </c>
      <c r="F544" s="339"/>
      <c r="G544" s="339"/>
      <c r="H544" s="27"/>
      <c r="I544" s="27"/>
      <c r="J544" s="342"/>
      <c r="K544" s="343"/>
      <c r="L544" s="350"/>
      <c r="M544" s="351"/>
    </row>
    <row r="545" spans="3:13" x14ac:dyDescent="0.2">
      <c r="C545" s="1"/>
      <c r="D545" s="26"/>
      <c r="E545" s="339" t="s">
        <v>94</v>
      </c>
      <c r="F545" s="339"/>
      <c r="G545" s="339"/>
      <c r="H545" s="27"/>
      <c r="I545" s="27"/>
      <c r="J545" s="342"/>
      <c r="K545" s="343"/>
      <c r="L545" s="350"/>
      <c r="M545" s="351"/>
    </row>
    <row r="546" spans="3:13" x14ac:dyDescent="0.2">
      <c r="C546" s="1"/>
      <c r="D546" s="26"/>
      <c r="E546" s="339" t="s">
        <v>95</v>
      </c>
      <c r="F546" s="339"/>
      <c r="G546" s="339"/>
      <c r="H546" s="27"/>
      <c r="I546" s="27"/>
      <c r="J546" s="342"/>
      <c r="K546" s="343"/>
      <c r="L546" s="350"/>
      <c r="M546" s="351"/>
    </row>
    <row r="547" spans="3:13" x14ac:dyDescent="0.2">
      <c r="C547" s="1"/>
      <c r="D547" s="26"/>
      <c r="E547" s="339" t="s">
        <v>131</v>
      </c>
      <c r="F547" s="339"/>
      <c r="G547" s="339"/>
      <c r="H547" s="27"/>
      <c r="I547" s="27"/>
      <c r="J547" s="342"/>
      <c r="K547" s="343"/>
      <c r="L547" s="350"/>
      <c r="M547" s="351"/>
    </row>
    <row r="548" spans="3:13" x14ac:dyDescent="0.2">
      <c r="C548" s="1"/>
      <c r="D548" s="9"/>
      <c r="E548" s="1"/>
      <c r="F548" s="1"/>
      <c r="G548" s="1"/>
      <c r="H548" s="1"/>
      <c r="I548" s="1"/>
      <c r="J548" s="1"/>
      <c r="K548" s="1"/>
      <c r="L548" s="1"/>
      <c r="M548" s="1"/>
    </row>
    <row r="549" spans="3:13" x14ac:dyDescent="0.2">
      <c r="C549" s="1"/>
      <c r="D549" s="9"/>
      <c r="E549" s="347" t="s">
        <v>90</v>
      </c>
      <c r="F549" s="347"/>
      <c r="G549" s="347"/>
      <c r="H549" s="344" t="s">
        <v>144</v>
      </c>
      <c r="I549" s="345"/>
      <c r="J549" s="345"/>
      <c r="K549" s="345"/>
      <c r="L549" s="345"/>
      <c r="M549" s="346"/>
    </row>
    <row r="550" spans="3:13" x14ac:dyDescent="0.2">
      <c r="C550" s="1"/>
      <c r="D550" s="26"/>
      <c r="E550" s="339" t="s">
        <v>91</v>
      </c>
      <c r="F550" s="339"/>
      <c r="G550" s="339"/>
      <c r="H550" s="336"/>
      <c r="I550" s="337"/>
      <c r="J550" s="337"/>
      <c r="K550" s="337"/>
      <c r="L550" s="337"/>
      <c r="M550" s="338"/>
    </row>
    <row r="551" spans="3:13" x14ac:dyDescent="0.2">
      <c r="C551" s="1"/>
      <c r="D551" s="26"/>
      <c r="E551" s="339" t="s">
        <v>92</v>
      </c>
      <c r="F551" s="339"/>
      <c r="G551" s="339"/>
      <c r="H551" s="336"/>
      <c r="I551" s="337"/>
      <c r="J551" s="337"/>
      <c r="K551" s="337"/>
      <c r="L551" s="337"/>
      <c r="M551" s="338"/>
    </row>
    <row r="552" spans="3:13" x14ac:dyDescent="0.2">
      <c r="C552" s="1"/>
      <c r="D552" s="26"/>
      <c r="E552" s="339" t="s">
        <v>93</v>
      </c>
      <c r="F552" s="339"/>
      <c r="G552" s="339"/>
      <c r="H552" s="336"/>
      <c r="I552" s="337"/>
      <c r="J552" s="337"/>
      <c r="K552" s="337"/>
      <c r="L552" s="337"/>
      <c r="M552" s="338"/>
    </row>
    <row r="553" spans="3:13" x14ac:dyDescent="0.2">
      <c r="C553" s="1"/>
      <c r="D553" s="26"/>
      <c r="E553" s="339" t="s">
        <v>94</v>
      </c>
      <c r="F553" s="339"/>
      <c r="G553" s="339"/>
      <c r="H553" s="336"/>
      <c r="I553" s="337"/>
      <c r="J553" s="337"/>
      <c r="K553" s="337"/>
      <c r="L553" s="337"/>
      <c r="M553" s="338"/>
    </row>
    <row r="554" spans="3:13" x14ac:dyDescent="0.2">
      <c r="C554" s="1"/>
      <c r="D554" s="26"/>
      <c r="E554" s="339" t="s">
        <v>95</v>
      </c>
      <c r="F554" s="339"/>
      <c r="G554" s="339"/>
      <c r="H554" s="336"/>
      <c r="I554" s="337"/>
      <c r="J554" s="337"/>
      <c r="K554" s="337"/>
      <c r="L554" s="337"/>
      <c r="M554" s="338"/>
    </row>
    <row r="555" spans="3:13" x14ac:dyDescent="0.2">
      <c r="C555" s="1"/>
      <c r="D555" s="26"/>
      <c r="E555" s="339" t="s">
        <v>131</v>
      </c>
      <c r="F555" s="339"/>
      <c r="G555" s="339"/>
      <c r="H555" s="336"/>
      <c r="I555" s="337"/>
      <c r="J555" s="337"/>
      <c r="K555" s="337"/>
      <c r="L555" s="337"/>
      <c r="M555" s="338"/>
    </row>
    <row r="556" spans="3:13" x14ac:dyDescent="0.2">
      <c r="C556" s="1"/>
      <c r="D556" s="9"/>
      <c r="E556" s="1"/>
      <c r="F556" s="1"/>
      <c r="G556" s="1"/>
      <c r="H556" s="1"/>
      <c r="I556" s="1"/>
      <c r="J556" s="1"/>
      <c r="K556" s="1"/>
      <c r="L556" s="1"/>
      <c r="M556" s="1"/>
    </row>
    <row r="557" spans="3:13" ht="15" x14ac:dyDescent="0.2">
      <c r="C557" s="1"/>
      <c r="D557" s="330" t="s">
        <v>52</v>
      </c>
      <c r="E557" s="330"/>
      <c r="F557" s="330"/>
      <c r="G557" s="330"/>
      <c r="H557" s="330"/>
      <c r="I557" s="330"/>
      <c r="J557" s="330"/>
      <c r="K557" s="330"/>
      <c r="L557" s="330"/>
      <c r="M557" s="330"/>
    </row>
    <row r="558" spans="3:13" x14ac:dyDescent="0.2">
      <c r="C558" s="1"/>
      <c r="D558" s="9" t="s">
        <v>35</v>
      </c>
      <c r="E558" s="352" t="s">
        <v>53</v>
      </c>
      <c r="F558" s="352"/>
      <c r="G558" s="352"/>
      <c r="H558" s="352"/>
      <c r="I558" s="352"/>
      <c r="J558" s="352"/>
      <c r="K558" s="352"/>
      <c r="L558" s="352"/>
      <c r="M558" s="352"/>
    </row>
    <row r="559" spans="3:13" x14ac:dyDescent="0.2">
      <c r="C559" s="1"/>
      <c r="D559" s="9"/>
      <c r="E559" s="29"/>
      <c r="F559" s="1"/>
      <c r="G559" s="1"/>
      <c r="H559" s="1"/>
      <c r="I559" s="1"/>
      <c r="J559" s="1"/>
      <c r="K559" s="1"/>
      <c r="L559" s="1"/>
      <c r="M559" s="1"/>
    </row>
    <row r="560" spans="3:13" x14ac:dyDescent="0.2">
      <c r="C560" s="1"/>
      <c r="D560" s="9"/>
      <c r="E560" s="390"/>
      <c r="F560" s="391"/>
      <c r="G560" s="391"/>
      <c r="H560" s="391"/>
      <c r="I560" s="391"/>
      <c r="J560" s="391"/>
      <c r="K560" s="391"/>
      <c r="L560" s="391"/>
      <c r="M560" s="392"/>
    </row>
    <row r="561" spans="1:13" x14ac:dyDescent="0.2">
      <c r="C561" s="1"/>
      <c r="D561" s="9"/>
      <c r="E561" s="393"/>
      <c r="F561" s="394"/>
      <c r="G561" s="394"/>
      <c r="H561" s="394"/>
      <c r="I561" s="394"/>
      <c r="J561" s="394"/>
      <c r="K561" s="394"/>
      <c r="L561" s="394"/>
      <c r="M561" s="395"/>
    </row>
    <row r="562" spans="1:13" x14ac:dyDescent="0.2">
      <c r="C562" s="1"/>
      <c r="D562" s="9"/>
      <c r="E562" s="396"/>
      <c r="F562" s="397"/>
      <c r="G562" s="397"/>
      <c r="H562" s="397"/>
      <c r="I562" s="397"/>
      <c r="J562" s="397"/>
      <c r="K562" s="397"/>
      <c r="L562" s="397"/>
      <c r="M562" s="398"/>
    </row>
    <row r="563" spans="1:13" x14ac:dyDescent="0.2">
      <c r="C563" s="1"/>
      <c r="D563" s="9"/>
      <c r="E563" s="1"/>
      <c r="F563" s="1"/>
      <c r="G563" s="1"/>
      <c r="H563" s="1"/>
      <c r="I563" s="1"/>
      <c r="J563" s="1"/>
      <c r="K563" s="1"/>
      <c r="L563" s="1"/>
      <c r="M563" s="1"/>
    </row>
    <row r="564" spans="1:13" x14ac:dyDescent="0.2">
      <c r="C564" s="1"/>
      <c r="D564" s="9" t="s">
        <v>36</v>
      </c>
      <c r="E564" s="352" t="s">
        <v>179</v>
      </c>
      <c r="F564" s="352"/>
      <c r="G564" s="352"/>
      <c r="H564" s="352"/>
      <c r="I564" s="352"/>
      <c r="J564" s="352"/>
      <c r="K564" s="352"/>
      <c r="L564" s="352"/>
      <c r="M564" s="352"/>
    </row>
    <row r="565" spans="1:13" x14ac:dyDescent="0.2">
      <c r="C565" s="1"/>
      <c r="D565" s="3"/>
      <c r="E565" s="69"/>
      <c r="F565" s="69"/>
      <c r="G565" s="69"/>
      <c r="H565" s="69"/>
      <c r="I565" s="69"/>
      <c r="J565" s="69"/>
      <c r="K565" s="69"/>
      <c r="L565" s="69"/>
      <c r="M565" s="69"/>
    </row>
    <row r="566" spans="1:13" x14ac:dyDescent="0.2">
      <c r="A566" s="31"/>
      <c r="B566" s="31"/>
      <c r="C566" s="31"/>
      <c r="D566" s="31"/>
      <c r="E566" s="284"/>
      <c r="F566" s="284"/>
      <c r="G566" s="284"/>
      <c r="H566" s="284"/>
      <c r="I566" s="284"/>
      <c r="J566" s="284"/>
      <c r="K566" s="284"/>
      <c r="L566" s="284"/>
      <c r="M566" s="284"/>
    </row>
    <row r="567" spans="1:13" x14ac:dyDescent="0.2">
      <c r="C567" s="1"/>
      <c r="D567" s="9"/>
      <c r="E567" s="390"/>
      <c r="F567" s="391"/>
      <c r="G567" s="391"/>
      <c r="H567" s="391"/>
      <c r="I567" s="391"/>
      <c r="J567" s="391"/>
      <c r="K567" s="391"/>
      <c r="L567" s="391"/>
      <c r="M567" s="392"/>
    </row>
    <row r="568" spans="1:13" x14ac:dyDescent="0.2">
      <c r="C568" s="1"/>
      <c r="D568" s="9"/>
      <c r="E568" s="393"/>
      <c r="F568" s="394"/>
      <c r="G568" s="394"/>
      <c r="H568" s="394"/>
      <c r="I568" s="394"/>
      <c r="J568" s="394"/>
      <c r="K568" s="394"/>
      <c r="L568" s="394"/>
      <c r="M568" s="395"/>
    </row>
    <row r="569" spans="1:13" x14ac:dyDescent="0.2">
      <c r="C569" s="3"/>
      <c r="D569" s="9"/>
      <c r="E569" s="396"/>
      <c r="F569" s="397"/>
      <c r="G569" s="397"/>
      <c r="H569" s="397"/>
      <c r="I569" s="397"/>
      <c r="J569" s="397"/>
      <c r="K569" s="397"/>
      <c r="L569" s="397"/>
      <c r="M569" s="398"/>
    </row>
    <row r="573" spans="1:13" ht="15" x14ac:dyDescent="0.2">
      <c r="C573" s="53" t="s">
        <v>63</v>
      </c>
      <c r="D573" s="330" t="s">
        <v>160</v>
      </c>
      <c r="E573" s="330"/>
      <c r="F573" s="330"/>
      <c r="G573" s="356"/>
      <c r="H573" s="353" t="e">
        <f>$D$15</f>
        <v>#REF!</v>
      </c>
      <c r="I573" s="354"/>
      <c r="J573" s="354"/>
      <c r="K573" s="354"/>
      <c r="L573" s="354"/>
      <c r="M573" s="355"/>
    </row>
    <row r="574" spans="1:13" x14ac:dyDescent="0.2">
      <c r="B574" s="32"/>
      <c r="C574" s="32"/>
      <c r="D574" s="32"/>
      <c r="E574" s="32"/>
      <c r="F574" s="32"/>
      <c r="G574" s="32"/>
      <c r="H574" s="32"/>
      <c r="I574" s="32"/>
      <c r="J574" s="32"/>
      <c r="K574" s="32"/>
      <c r="L574" s="7"/>
      <c r="M574" s="7"/>
    </row>
    <row r="575" spans="1:13" x14ac:dyDescent="0.2">
      <c r="B575" s="32"/>
      <c r="C575" s="9"/>
      <c r="D575" s="332" t="s">
        <v>124</v>
      </c>
      <c r="E575" s="332"/>
      <c r="F575" s="332"/>
      <c r="H575" s="374" t="e">
        <f>IF(ISBLANK(#REF!),"",#REF!)</f>
        <v>#REF!</v>
      </c>
      <c r="I575" s="375"/>
      <c r="J575" s="375"/>
      <c r="K575" s="375"/>
      <c r="L575" s="375"/>
      <c r="M575" s="376"/>
    </row>
    <row r="576" spans="1:13" x14ac:dyDescent="0.2">
      <c r="B576" s="32"/>
      <c r="C576" s="9"/>
      <c r="D576" s="64"/>
      <c r="E576" s="64"/>
      <c r="F576" s="64"/>
      <c r="H576" s="377"/>
      <c r="I576" s="378"/>
      <c r="J576" s="378"/>
      <c r="K576" s="378"/>
      <c r="L576" s="378"/>
      <c r="M576" s="379"/>
    </row>
    <row r="577" spans="1:13" x14ac:dyDescent="0.2">
      <c r="B577" s="32"/>
      <c r="C577" s="6"/>
      <c r="D577" s="332" t="s">
        <v>134</v>
      </c>
      <c r="E577" s="332"/>
      <c r="F577" s="332"/>
      <c r="G577" s="369"/>
      <c r="H577" s="380" t="e">
        <f>$L$15</f>
        <v>#REF!</v>
      </c>
      <c r="I577" s="380"/>
      <c r="J577" s="380"/>
      <c r="K577" s="380"/>
      <c r="L577" s="380"/>
      <c r="M577" s="381"/>
    </row>
    <row r="578" spans="1:13" x14ac:dyDescent="0.2">
      <c r="A578" s="78"/>
      <c r="B578" s="1"/>
      <c r="C578" s="24"/>
      <c r="D578" s="332" t="s">
        <v>161</v>
      </c>
      <c r="E578" s="332"/>
      <c r="F578" s="332"/>
      <c r="G578" s="78"/>
      <c r="H578" s="382" t="e">
        <f>IF(ISBLANK(#REF!),"",#REF!)</f>
        <v>#REF!</v>
      </c>
      <c r="I578" s="383"/>
      <c r="J578" s="383"/>
      <c r="K578" s="383"/>
      <c r="L578" s="383"/>
      <c r="M578" s="384"/>
    </row>
    <row r="579" spans="1:13" x14ac:dyDescent="0.2">
      <c r="B579" s="1"/>
      <c r="C579" s="1"/>
      <c r="D579" s="1"/>
      <c r="E579" s="1"/>
      <c r="F579" s="1"/>
      <c r="G579" s="1"/>
      <c r="H579" s="385"/>
      <c r="I579" s="386"/>
      <c r="J579" s="386"/>
      <c r="K579" s="386"/>
      <c r="L579" s="386"/>
      <c r="M579" s="387"/>
    </row>
    <row r="580" spans="1:13" x14ac:dyDescent="0.2">
      <c r="A580" s="1"/>
      <c r="B580" s="9"/>
      <c r="C580" s="1"/>
      <c r="D580" s="1"/>
      <c r="E580" s="1"/>
      <c r="F580" s="1"/>
      <c r="G580" s="1"/>
      <c r="H580" s="1"/>
      <c r="I580" s="1"/>
      <c r="J580" s="1"/>
      <c r="K580" s="1"/>
      <c r="L580" s="1"/>
    </row>
    <row r="581" spans="1:13" ht="15" x14ac:dyDescent="0.2">
      <c r="C581" s="1"/>
      <c r="D581" s="330" t="s">
        <v>125</v>
      </c>
      <c r="E581" s="330"/>
      <c r="F581" s="330"/>
      <c r="G581" s="330"/>
      <c r="H581" s="330"/>
      <c r="I581" s="330"/>
      <c r="J581" s="330"/>
      <c r="K581" s="330"/>
      <c r="L581" s="330"/>
      <c r="M581" s="330"/>
    </row>
    <row r="582" spans="1:13" x14ac:dyDescent="0.2">
      <c r="C582" s="1"/>
      <c r="D582" s="9" t="s">
        <v>3</v>
      </c>
      <c r="E582" s="366" t="s">
        <v>126</v>
      </c>
      <c r="F582" s="366"/>
      <c r="G582" s="366"/>
      <c r="H582" s="366"/>
      <c r="I582" s="366"/>
      <c r="J582" s="366"/>
      <c r="K582" s="366"/>
      <c r="L582" s="366"/>
      <c r="M582" s="366"/>
    </row>
    <row r="583" spans="1:13" x14ac:dyDescent="0.2">
      <c r="C583" s="1"/>
      <c r="D583" s="9"/>
      <c r="E583" s="4"/>
      <c r="F583" s="4"/>
      <c r="G583" s="4"/>
      <c r="H583" s="4"/>
      <c r="I583" s="4"/>
      <c r="J583" s="1"/>
      <c r="K583" s="1"/>
      <c r="L583" s="25"/>
      <c r="M583" s="1"/>
    </row>
    <row r="584" spans="1:13" x14ac:dyDescent="0.2">
      <c r="A584" s="31"/>
      <c r="B584" s="31"/>
      <c r="C584" s="31"/>
      <c r="D584" s="31"/>
      <c r="E584" s="284"/>
      <c r="F584" s="284"/>
      <c r="G584" s="284"/>
      <c r="H584" s="284"/>
      <c r="I584" s="284"/>
      <c r="J584" s="284"/>
      <c r="K584" s="284"/>
      <c r="L584" s="284"/>
      <c r="M584" s="284"/>
    </row>
    <row r="585" spans="1:13" x14ac:dyDescent="0.2">
      <c r="C585" s="1"/>
      <c r="D585" s="26"/>
      <c r="E585" s="1" t="s">
        <v>127</v>
      </c>
      <c r="F585" s="1"/>
      <c r="G585" s="4"/>
      <c r="H585" s="372"/>
      <c r="I585" s="373"/>
      <c r="J585" s="1"/>
      <c r="K585" s="1"/>
      <c r="L585" s="1"/>
      <c r="M585" s="1"/>
    </row>
    <row r="586" spans="1:13" x14ac:dyDescent="0.2">
      <c r="C586" s="1"/>
      <c r="D586" s="1"/>
      <c r="E586" s="1"/>
      <c r="F586" s="1"/>
      <c r="G586" s="1"/>
      <c r="H586" s="1"/>
      <c r="I586" s="1"/>
      <c r="J586" s="1"/>
      <c r="K586" s="1"/>
      <c r="L586" s="1"/>
      <c r="M586" s="1"/>
    </row>
    <row r="587" spans="1:13" x14ac:dyDescent="0.2">
      <c r="C587" s="1"/>
      <c r="D587" s="26"/>
      <c r="E587" s="1" t="s">
        <v>128</v>
      </c>
      <c r="F587" s="1"/>
      <c r="G587" s="4"/>
      <c r="H587" s="372"/>
      <c r="I587" s="373"/>
      <c r="J587" s="26"/>
      <c r="K587" s="1"/>
      <c r="L587" s="1"/>
      <c r="M587" s="1"/>
    </row>
    <row r="588" spans="1:13" x14ac:dyDescent="0.2">
      <c r="C588" s="1"/>
      <c r="D588" s="26"/>
      <c r="E588" s="26"/>
      <c r="F588" s="1"/>
      <c r="G588" s="4"/>
      <c r="H588" s="1"/>
      <c r="I588" s="1"/>
      <c r="J588" s="1"/>
      <c r="K588" s="1"/>
      <c r="M588" s="1"/>
    </row>
    <row r="589" spans="1:13" x14ac:dyDescent="0.2">
      <c r="C589" s="1"/>
      <c r="D589" s="26"/>
      <c r="E589" s="26"/>
      <c r="F589" s="370" t="s">
        <v>129</v>
      </c>
      <c r="G589" s="370"/>
      <c r="H589" s="370"/>
      <c r="I589" s="370"/>
      <c r="J589" s="370"/>
      <c r="K589" s="370"/>
      <c r="L589" s="371"/>
      <c r="M589" s="66"/>
    </row>
    <row r="590" spans="1:13" x14ac:dyDescent="0.2">
      <c r="C590" s="1"/>
      <c r="D590" s="1"/>
      <c r="E590" s="1"/>
      <c r="F590" s="1"/>
      <c r="G590" s="1"/>
      <c r="H590" s="1"/>
      <c r="I590" s="1"/>
      <c r="J590" s="1"/>
      <c r="K590" s="1"/>
      <c r="L590" s="1"/>
      <c r="M590" s="1"/>
    </row>
    <row r="591" spans="1:13" x14ac:dyDescent="0.2">
      <c r="A591" s="31"/>
      <c r="B591" s="31"/>
      <c r="C591" s="31"/>
      <c r="D591" s="31"/>
      <c r="E591" s="284"/>
      <c r="F591" s="284"/>
      <c r="G591" s="284"/>
      <c r="H591" s="284"/>
      <c r="I591" s="284"/>
      <c r="J591" s="284"/>
      <c r="K591" s="284"/>
      <c r="L591" s="284"/>
      <c r="M591" s="284"/>
    </row>
    <row r="592" spans="1:13" x14ac:dyDescent="0.2">
      <c r="C592" s="1"/>
      <c r="D592" s="9" t="s">
        <v>6</v>
      </c>
      <c r="E592" s="366" t="s">
        <v>51</v>
      </c>
      <c r="F592" s="366"/>
      <c r="G592" s="366"/>
      <c r="H592" s="367"/>
      <c r="I592" s="66"/>
      <c r="J592" s="66"/>
      <c r="K592" s="66"/>
      <c r="L592" s="66"/>
      <c r="M592" s="66" t="s">
        <v>46</v>
      </c>
    </row>
    <row r="593" spans="1:13" x14ac:dyDescent="0.2">
      <c r="C593" s="1"/>
      <c r="D593" s="9"/>
      <c r="E593" s="4"/>
      <c r="F593" s="1"/>
      <c r="G593" s="1"/>
      <c r="H593" s="1"/>
      <c r="I593" s="1"/>
      <c r="J593" s="1"/>
      <c r="K593" s="1"/>
      <c r="L593" s="1"/>
      <c r="M593" s="1"/>
    </row>
    <row r="594" spans="1:13" x14ac:dyDescent="0.2">
      <c r="C594" s="1"/>
      <c r="D594" s="9"/>
      <c r="E594" s="331" t="s">
        <v>192</v>
      </c>
      <c r="F594" s="331"/>
      <c r="G594" s="331"/>
      <c r="H594" s="331"/>
      <c r="I594" s="331"/>
      <c r="J594" s="331"/>
      <c r="K594" s="331"/>
      <c r="L594" s="331"/>
      <c r="M594" s="331"/>
    </row>
    <row r="595" spans="1:13" x14ac:dyDescent="0.2">
      <c r="C595" s="1"/>
      <c r="D595" s="9"/>
      <c r="E595" s="357"/>
      <c r="F595" s="358"/>
      <c r="G595" s="358"/>
      <c r="H595" s="358"/>
      <c r="I595" s="358"/>
      <c r="J595" s="358"/>
      <c r="K595" s="358"/>
      <c r="L595" s="358"/>
      <c r="M595" s="359"/>
    </row>
    <row r="596" spans="1:13" x14ac:dyDescent="0.2">
      <c r="C596" s="1"/>
      <c r="D596" s="9"/>
      <c r="E596" s="360"/>
      <c r="F596" s="361"/>
      <c r="G596" s="361"/>
      <c r="H596" s="361"/>
      <c r="I596" s="361"/>
      <c r="J596" s="361"/>
      <c r="K596" s="361"/>
      <c r="L596" s="361"/>
      <c r="M596" s="362"/>
    </row>
    <row r="597" spans="1:13" x14ac:dyDescent="0.2">
      <c r="C597" s="1"/>
      <c r="D597" s="9"/>
      <c r="E597" s="363"/>
      <c r="F597" s="364"/>
      <c r="G597" s="364"/>
      <c r="H597" s="364"/>
      <c r="I597" s="364"/>
      <c r="J597" s="364"/>
      <c r="K597" s="364"/>
      <c r="L597" s="364"/>
      <c r="M597" s="365"/>
    </row>
    <row r="598" spans="1:13" x14ac:dyDescent="0.2">
      <c r="C598" s="1"/>
      <c r="D598" s="9"/>
      <c r="E598" s="1"/>
      <c r="F598" s="1"/>
      <c r="G598" s="1"/>
      <c r="H598" s="1"/>
      <c r="I598" s="1"/>
      <c r="J598" s="1"/>
      <c r="K598" s="1"/>
      <c r="L598" s="1"/>
      <c r="M598" s="1"/>
    </row>
    <row r="599" spans="1:13" x14ac:dyDescent="0.2">
      <c r="C599" s="1"/>
      <c r="D599" s="9" t="s">
        <v>4</v>
      </c>
      <c r="E599" s="329" t="s">
        <v>165</v>
      </c>
      <c r="F599" s="329"/>
      <c r="G599" s="329"/>
      <c r="H599" s="329"/>
      <c r="I599" s="329"/>
      <c r="J599" s="329"/>
      <c r="K599" s="368"/>
      <c r="L599" s="388" t="e">
        <f>$J$15</f>
        <v>#REF!</v>
      </c>
      <c r="M599" s="389"/>
    </row>
    <row r="600" spans="1:13" x14ac:dyDescent="0.2">
      <c r="C600" s="1"/>
      <c r="D600" s="9"/>
      <c r="E600" s="68"/>
      <c r="F600" s="68"/>
      <c r="G600" s="68"/>
      <c r="H600" s="68"/>
      <c r="I600" s="68"/>
      <c r="J600" s="68"/>
      <c r="K600" s="68"/>
      <c r="L600" s="68"/>
      <c r="M600" s="68"/>
    </row>
    <row r="601" spans="1:13" ht="15" x14ac:dyDescent="0.2">
      <c r="C601" s="1"/>
      <c r="D601" s="330" t="s">
        <v>130</v>
      </c>
      <c r="E601" s="330"/>
      <c r="F601" s="330"/>
      <c r="G601" s="330"/>
      <c r="H601" s="330"/>
      <c r="I601" s="330"/>
      <c r="J601" s="330"/>
      <c r="K601" s="330"/>
      <c r="L601" s="330"/>
      <c r="M601" s="330"/>
    </row>
    <row r="602" spans="1:13" x14ac:dyDescent="0.2">
      <c r="C602" s="1"/>
      <c r="D602" s="9" t="s">
        <v>33</v>
      </c>
      <c r="E602" s="329" t="s">
        <v>166</v>
      </c>
      <c r="F602" s="329"/>
      <c r="G602" s="329"/>
      <c r="H602" s="329"/>
      <c r="I602" s="329"/>
      <c r="J602" s="329"/>
      <c r="K602" s="329"/>
      <c r="L602" s="329"/>
      <c r="M602" s="329"/>
    </row>
    <row r="603" spans="1:13" x14ac:dyDescent="0.2">
      <c r="C603" s="1"/>
      <c r="D603" s="9"/>
      <c r="E603" s="28"/>
      <c r="F603" s="1"/>
      <c r="G603" s="1"/>
      <c r="H603" s="1"/>
      <c r="I603" s="1"/>
      <c r="J603" s="1"/>
      <c r="K603" s="1"/>
      <c r="L603" s="1"/>
      <c r="M603" s="1"/>
    </row>
    <row r="604" spans="1:13" x14ac:dyDescent="0.2">
      <c r="A604" s="31"/>
      <c r="B604" s="31"/>
      <c r="C604" s="31"/>
      <c r="D604" s="31"/>
      <c r="E604" s="284"/>
      <c r="F604" s="284"/>
      <c r="G604" s="284"/>
      <c r="H604" s="284"/>
      <c r="I604" s="284"/>
      <c r="J604" s="284"/>
      <c r="K604" s="284"/>
      <c r="L604" s="284"/>
      <c r="M604" s="284"/>
    </row>
    <row r="605" spans="1:13" x14ac:dyDescent="0.2">
      <c r="C605" s="1"/>
      <c r="D605" s="9"/>
      <c r="E605" s="28" t="s">
        <v>163</v>
      </c>
      <c r="F605" s="1"/>
      <c r="G605" s="72" t="e">
        <f>IF(ISBLANK(#REF!),"",IF(#REF!="ja","ja","nein"))</f>
        <v>#REF!</v>
      </c>
      <c r="H605" s="1"/>
      <c r="I605" s="1"/>
      <c r="J605" s="1"/>
      <c r="K605" s="1"/>
      <c r="L605" s="1"/>
      <c r="M605" s="1"/>
    </row>
    <row r="606" spans="1:13" x14ac:dyDescent="0.2">
      <c r="C606" s="1"/>
      <c r="D606" s="9"/>
      <c r="E606" s="28"/>
      <c r="F606" s="1"/>
      <c r="G606" s="1"/>
      <c r="H606" s="1"/>
      <c r="I606" s="1"/>
      <c r="J606" s="1"/>
      <c r="K606" s="1"/>
      <c r="L606" s="1"/>
      <c r="M606" s="1"/>
    </row>
    <row r="607" spans="1:13" x14ac:dyDescent="0.2">
      <c r="C607" s="1"/>
      <c r="D607" s="1"/>
      <c r="E607" s="347" t="s">
        <v>90</v>
      </c>
      <c r="F607" s="347"/>
      <c r="G607" s="347"/>
      <c r="H607" s="340" t="s">
        <v>135</v>
      </c>
      <c r="I607" s="340"/>
      <c r="J607" s="340"/>
      <c r="K607" s="340"/>
      <c r="L607" s="340"/>
      <c r="M607" s="340"/>
    </row>
    <row r="608" spans="1:13" x14ac:dyDescent="0.2">
      <c r="C608" s="1"/>
      <c r="D608" s="26"/>
      <c r="E608" s="339" t="s">
        <v>91</v>
      </c>
      <c r="F608" s="339"/>
      <c r="G608" s="339"/>
      <c r="H608" s="341" t="e">
        <f>IF(G605="","",IF(G605="ja","Standardwert gemäss Anhang B der Vollzugsmitteilung EHS","siehe 12"&amp;" "&amp;D615))</f>
        <v>#REF!</v>
      </c>
      <c r="I608" s="341"/>
      <c r="J608" s="341"/>
      <c r="K608" s="341"/>
      <c r="L608" s="341"/>
      <c r="M608" s="341"/>
    </row>
    <row r="609" spans="1:13" x14ac:dyDescent="0.2">
      <c r="C609" s="1"/>
      <c r="D609" s="26"/>
      <c r="E609" s="339" t="s">
        <v>162</v>
      </c>
      <c r="F609" s="339"/>
      <c r="G609" s="339"/>
      <c r="H609" s="341" t="e">
        <f>IF(G605="","",IF(G605="ja","Standardwert gemäss Anhang B der Vollzugsmitteilung EHS","siehe 12"&amp;" "&amp;D615))</f>
        <v>#REF!</v>
      </c>
      <c r="I609" s="341"/>
      <c r="J609" s="341"/>
      <c r="K609" s="341"/>
      <c r="L609" s="341"/>
      <c r="M609" s="341"/>
    </row>
    <row r="610" spans="1:13" x14ac:dyDescent="0.2">
      <c r="C610" s="1"/>
      <c r="D610" s="26"/>
      <c r="E610" s="339" t="s">
        <v>93</v>
      </c>
      <c r="F610" s="339"/>
      <c r="G610" s="339"/>
      <c r="H610" s="341" t="e">
        <f>IF(G605="","",IF(G605="ja",1,"siehe 12"&amp;" "&amp;D615))</f>
        <v>#REF!</v>
      </c>
      <c r="I610" s="341"/>
      <c r="J610" s="341"/>
      <c r="K610" s="341"/>
      <c r="L610" s="341"/>
      <c r="M610" s="341"/>
    </row>
    <row r="611" spans="1:13" x14ac:dyDescent="0.2">
      <c r="C611" s="1"/>
      <c r="D611" s="26"/>
      <c r="E611" s="339" t="s">
        <v>94</v>
      </c>
      <c r="F611" s="339"/>
      <c r="G611" s="339"/>
      <c r="H611" s="341" t="e">
        <f>IF(G605="","",IF(G605="ja",1,"siehe 12"&amp;" "&amp;D615))</f>
        <v>#REF!</v>
      </c>
      <c r="I611" s="341"/>
      <c r="J611" s="341"/>
      <c r="K611" s="341"/>
      <c r="L611" s="341"/>
      <c r="M611" s="341"/>
    </row>
    <row r="612" spans="1:13" x14ac:dyDescent="0.2">
      <c r="C612" s="1"/>
      <c r="D612" s="26"/>
      <c r="E612" s="339" t="s">
        <v>95</v>
      </c>
      <c r="F612" s="339"/>
      <c r="G612" s="339"/>
      <c r="H612" s="341" t="e">
        <f>IF(G605="","",IF(G605="ja","Nicht relevant","siehe 12"&amp;" "&amp;D615))</f>
        <v>#REF!</v>
      </c>
      <c r="I612" s="341"/>
      <c r="J612" s="341"/>
      <c r="K612" s="341"/>
      <c r="L612" s="341"/>
      <c r="M612" s="341"/>
    </row>
    <row r="613" spans="1:13" x14ac:dyDescent="0.2">
      <c r="C613" s="1"/>
      <c r="D613" s="26"/>
      <c r="E613" s="339" t="s">
        <v>131</v>
      </c>
      <c r="F613" s="339"/>
      <c r="G613" s="339"/>
      <c r="H613" s="341" t="e">
        <f>IF(G605="","",IF(G605="ja","Nicht relevant","siehe 12"&amp;" "&amp;D615))</f>
        <v>#REF!</v>
      </c>
      <c r="I613" s="341"/>
      <c r="J613" s="341"/>
      <c r="K613" s="341"/>
      <c r="L613" s="341"/>
      <c r="M613" s="341"/>
    </row>
    <row r="614" spans="1:13" x14ac:dyDescent="0.2">
      <c r="C614" s="1"/>
      <c r="D614" s="9"/>
      <c r="E614" s="1"/>
      <c r="F614" s="1"/>
      <c r="G614" s="1"/>
      <c r="H614" s="1"/>
      <c r="I614" s="1"/>
      <c r="J614" s="1"/>
      <c r="K614" s="1"/>
      <c r="L614" s="1"/>
      <c r="M614" s="1"/>
    </row>
    <row r="615" spans="1:13" x14ac:dyDescent="0.2">
      <c r="C615" s="1"/>
      <c r="D615" s="9" t="s">
        <v>34</v>
      </c>
      <c r="E615" s="329" t="s">
        <v>208</v>
      </c>
      <c r="F615" s="329"/>
      <c r="G615" s="329"/>
      <c r="H615" s="329"/>
      <c r="I615" s="329"/>
      <c r="J615" s="329"/>
      <c r="K615" s="329"/>
      <c r="L615" s="329"/>
      <c r="M615" s="329"/>
    </row>
    <row r="616" spans="1:13" x14ac:dyDescent="0.2">
      <c r="C616" s="1"/>
      <c r="D616" s="9"/>
      <c r="E616" s="68"/>
      <c r="F616" s="68"/>
      <c r="G616" s="68"/>
      <c r="H616" s="68"/>
      <c r="I616" s="68"/>
      <c r="J616" s="68"/>
      <c r="K616" s="68"/>
      <c r="L616" s="68"/>
      <c r="M616" s="68"/>
    </row>
    <row r="617" spans="1:13" x14ac:dyDescent="0.2">
      <c r="A617" s="31"/>
      <c r="B617" s="31"/>
      <c r="C617" s="31"/>
      <c r="D617" s="31"/>
      <c r="E617" s="284"/>
      <c r="F617" s="284"/>
      <c r="G617" s="284"/>
      <c r="H617" s="284"/>
      <c r="I617" s="284"/>
      <c r="J617" s="284"/>
      <c r="K617" s="284"/>
      <c r="L617" s="284"/>
      <c r="M617" s="284"/>
    </row>
    <row r="618" spans="1:13" x14ac:dyDescent="0.2">
      <c r="C618" s="1"/>
      <c r="D618" s="1"/>
      <c r="E618" s="347" t="s">
        <v>90</v>
      </c>
      <c r="F618" s="347"/>
      <c r="G618" s="347"/>
      <c r="H618" s="63" t="s">
        <v>136</v>
      </c>
      <c r="I618" s="63" t="s">
        <v>43</v>
      </c>
      <c r="J618" s="321" t="s">
        <v>181</v>
      </c>
      <c r="K618" s="322"/>
      <c r="L618" s="348" t="s">
        <v>132</v>
      </c>
      <c r="M618" s="349"/>
    </row>
    <row r="619" spans="1:13" x14ac:dyDescent="0.2">
      <c r="C619" s="1"/>
      <c r="D619" s="26"/>
      <c r="E619" s="339" t="s">
        <v>91</v>
      </c>
      <c r="F619" s="339"/>
      <c r="G619" s="339"/>
      <c r="H619" s="27"/>
      <c r="I619" s="27"/>
      <c r="J619" s="342"/>
      <c r="K619" s="343"/>
      <c r="L619" s="350"/>
      <c r="M619" s="351"/>
    </row>
    <row r="620" spans="1:13" x14ac:dyDescent="0.2">
      <c r="C620" s="1"/>
      <c r="D620" s="26"/>
      <c r="E620" s="339" t="s">
        <v>92</v>
      </c>
      <c r="F620" s="339"/>
      <c r="G620" s="339"/>
      <c r="H620" s="27"/>
      <c r="I620" s="27"/>
      <c r="J620" s="342"/>
      <c r="K620" s="343"/>
      <c r="L620" s="350"/>
      <c r="M620" s="351"/>
    </row>
    <row r="621" spans="1:13" x14ac:dyDescent="0.2">
      <c r="C621" s="1"/>
      <c r="D621" s="26"/>
      <c r="E621" s="339" t="s">
        <v>93</v>
      </c>
      <c r="F621" s="339"/>
      <c r="G621" s="339"/>
      <c r="H621" s="27"/>
      <c r="I621" s="27"/>
      <c r="J621" s="342"/>
      <c r="K621" s="343"/>
      <c r="L621" s="350"/>
      <c r="M621" s="351"/>
    </row>
    <row r="622" spans="1:13" x14ac:dyDescent="0.2">
      <c r="C622" s="1"/>
      <c r="D622" s="26"/>
      <c r="E622" s="339" t="s">
        <v>94</v>
      </c>
      <c r="F622" s="339"/>
      <c r="G622" s="339"/>
      <c r="H622" s="27"/>
      <c r="I622" s="27"/>
      <c r="J622" s="342"/>
      <c r="K622" s="343"/>
      <c r="L622" s="350"/>
      <c r="M622" s="351"/>
    </row>
    <row r="623" spans="1:13" x14ac:dyDescent="0.2">
      <c r="C623" s="1"/>
      <c r="D623" s="26"/>
      <c r="E623" s="339" t="s">
        <v>95</v>
      </c>
      <c r="F623" s="339"/>
      <c r="G623" s="339"/>
      <c r="H623" s="27"/>
      <c r="I623" s="27"/>
      <c r="J623" s="342"/>
      <c r="K623" s="343"/>
      <c r="L623" s="350"/>
      <c r="M623" s="351"/>
    </row>
    <row r="624" spans="1:13" x14ac:dyDescent="0.2">
      <c r="C624" s="1"/>
      <c r="D624" s="26"/>
      <c r="E624" s="339" t="s">
        <v>131</v>
      </c>
      <c r="F624" s="339"/>
      <c r="G624" s="339"/>
      <c r="H624" s="27"/>
      <c r="I624" s="27"/>
      <c r="J624" s="342"/>
      <c r="K624" s="343"/>
      <c r="L624" s="350"/>
      <c r="M624" s="351"/>
    </row>
    <row r="625" spans="3:13" x14ac:dyDescent="0.2">
      <c r="C625" s="1"/>
      <c r="D625" s="9"/>
      <c r="E625" s="1"/>
      <c r="F625" s="1"/>
      <c r="G625" s="1"/>
      <c r="H625" s="1"/>
      <c r="I625" s="1"/>
      <c r="J625" s="1"/>
      <c r="K625" s="1"/>
      <c r="L625" s="1"/>
      <c r="M625" s="1"/>
    </row>
    <row r="626" spans="3:13" x14ac:dyDescent="0.2">
      <c r="C626" s="1"/>
      <c r="D626" s="9"/>
      <c r="E626" s="347" t="s">
        <v>90</v>
      </c>
      <c r="F626" s="347"/>
      <c r="G626" s="347"/>
      <c r="H626" s="344" t="s">
        <v>144</v>
      </c>
      <c r="I626" s="345"/>
      <c r="J626" s="345"/>
      <c r="K626" s="345"/>
      <c r="L626" s="345"/>
      <c r="M626" s="346"/>
    </row>
    <row r="627" spans="3:13" x14ac:dyDescent="0.2">
      <c r="C627" s="1"/>
      <c r="D627" s="26"/>
      <c r="E627" s="339" t="s">
        <v>91</v>
      </c>
      <c r="F627" s="339"/>
      <c r="G627" s="339"/>
      <c r="H627" s="336"/>
      <c r="I627" s="337"/>
      <c r="J627" s="337"/>
      <c r="K627" s="337"/>
      <c r="L627" s="337"/>
      <c r="M627" s="338"/>
    </row>
    <row r="628" spans="3:13" x14ac:dyDescent="0.2">
      <c r="C628" s="1"/>
      <c r="D628" s="26"/>
      <c r="E628" s="339" t="s">
        <v>92</v>
      </c>
      <c r="F628" s="339"/>
      <c r="G628" s="339"/>
      <c r="H628" s="336"/>
      <c r="I628" s="337"/>
      <c r="J628" s="337"/>
      <c r="K628" s="337"/>
      <c r="L628" s="337"/>
      <c r="M628" s="338"/>
    </row>
    <row r="629" spans="3:13" x14ac:dyDescent="0.2">
      <c r="C629" s="1"/>
      <c r="D629" s="26"/>
      <c r="E629" s="339" t="s">
        <v>93</v>
      </c>
      <c r="F629" s="339"/>
      <c r="G629" s="339"/>
      <c r="H629" s="336"/>
      <c r="I629" s="337"/>
      <c r="J629" s="337"/>
      <c r="K629" s="337"/>
      <c r="L629" s="337"/>
      <c r="M629" s="338"/>
    </row>
    <row r="630" spans="3:13" x14ac:dyDescent="0.2">
      <c r="C630" s="1"/>
      <c r="D630" s="26"/>
      <c r="E630" s="339" t="s">
        <v>94</v>
      </c>
      <c r="F630" s="339"/>
      <c r="G630" s="339"/>
      <c r="H630" s="336"/>
      <c r="I630" s="337"/>
      <c r="J630" s="337"/>
      <c r="K630" s="337"/>
      <c r="L630" s="337"/>
      <c r="M630" s="338"/>
    </row>
    <row r="631" spans="3:13" x14ac:dyDescent="0.2">
      <c r="C631" s="1"/>
      <c r="D631" s="26"/>
      <c r="E631" s="339" t="s">
        <v>95</v>
      </c>
      <c r="F631" s="339"/>
      <c r="G631" s="339"/>
      <c r="H631" s="336"/>
      <c r="I631" s="337"/>
      <c r="J631" s="337"/>
      <c r="K631" s="337"/>
      <c r="L631" s="337"/>
      <c r="M631" s="338"/>
    </row>
    <row r="632" spans="3:13" x14ac:dyDescent="0.2">
      <c r="C632" s="1"/>
      <c r="D632" s="26"/>
      <c r="E632" s="339" t="s">
        <v>131</v>
      </c>
      <c r="F632" s="339"/>
      <c r="G632" s="339"/>
      <c r="H632" s="336"/>
      <c r="I632" s="337"/>
      <c r="J632" s="337"/>
      <c r="K632" s="337"/>
      <c r="L632" s="337"/>
      <c r="M632" s="338"/>
    </row>
    <row r="633" spans="3:13" x14ac:dyDescent="0.2">
      <c r="C633" s="1"/>
      <c r="D633" s="9"/>
      <c r="E633" s="1"/>
      <c r="F633" s="1"/>
      <c r="G633" s="1"/>
      <c r="H633" s="1"/>
      <c r="I633" s="1"/>
      <c r="J633" s="1"/>
      <c r="K633" s="1"/>
      <c r="L633" s="1"/>
      <c r="M633" s="1"/>
    </row>
    <row r="634" spans="3:13" ht="15" x14ac:dyDescent="0.2">
      <c r="C634" s="1"/>
      <c r="D634" s="330" t="s">
        <v>52</v>
      </c>
      <c r="E634" s="330"/>
      <c r="F634" s="330"/>
      <c r="G634" s="330"/>
      <c r="H634" s="330"/>
      <c r="I634" s="330"/>
      <c r="J634" s="330"/>
      <c r="K634" s="330"/>
      <c r="L634" s="330"/>
      <c r="M634" s="330"/>
    </row>
    <row r="635" spans="3:13" x14ac:dyDescent="0.2">
      <c r="C635" s="1"/>
      <c r="D635" s="9" t="s">
        <v>35</v>
      </c>
      <c r="E635" s="352" t="s">
        <v>53</v>
      </c>
      <c r="F635" s="352"/>
      <c r="G635" s="352"/>
      <c r="H635" s="352"/>
      <c r="I635" s="352"/>
      <c r="J635" s="352"/>
      <c r="K635" s="352"/>
      <c r="L635" s="352"/>
      <c r="M635" s="352"/>
    </row>
    <row r="636" spans="3:13" x14ac:dyDescent="0.2">
      <c r="C636" s="1"/>
      <c r="D636" s="9"/>
      <c r="E636" s="29"/>
      <c r="F636" s="1"/>
      <c r="G636" s="1"/>
      <c r="H636" s="1"/>
      <c r="I636" s="1"/>
      <c r="J636" s="1"/>
      <c r="K636" s="1"/>
      <c r="L636" s="1"/>
      <c r="M636" s="1"/>
    </row>
    <row r="637" spans="3:13" x14ac:dyDescent="0.2">
      <c r="C637" s="1"/>
      <c r="D637" s="9"/>
      <c r="E637" s="390"/>
      <c r="F637" s="391"/>
      <c r="G637" s="391"/>
      <c r="H637" s="391"/>
      <c r="I637" s="391"/>
      <c r="J637" s="391"/>
      <c r="K637" s="391"/>
      <c r="L637" s="391"/>
      <c r="M637" s="392"/>
    </row>
    <row r="638" spans="3:13" x14ac:dyDescent="0.2">
      <c r="C638" s="1"/>
      <c r="D638" s="9"/>
      <c r="E638" s="393"/>
      <c r="F638" s="394"/>
      <c r="G638" s="394"/>
      <c r="H638" s="394"/>
      <c r="I638" s="394"/>
      <c r="J638" s="394"/>
      <c r="K638" s="394"/>
      <c r="L638" s="394"/>
      <c r="M638" s="395"/>
    </row>
    <row r="639" spans="3:13" x14ac:dyDescent="0.2">
      <c r="C639" s="1"/>
      <c r="D639" s="9"/>
      <c r="E639" s="396"/>
      <c r="F639" s="397"/>
      <c r="G639" s="397"/>
      <c r="H639" s="397"/>
      <c r="I639" s="397"/>
      <c r="J639" s="397"/>
      <c r="K639" s="397"/>
      <c r="L639" s="397"/>
      <c r="M639" s="398"/>
    </row>
    <row r="640" spans="3:13" x14ac:dyDescent="0.2">
      <c r="C640" s="1"/>
      <c r="D640" s="9"/>
      <c r="E640" s="1"/>
      <c r="F640" s="1"/>
      <c r="G640" s="1"/>
      <c r="H640" s="1"/>
      <c r="I640" s="1"/>
      <c r="J640" s="1"/>
      <c r="K640" s="1"/>
      <c r="L640" s="1"/>
      <c r="M640" s="1"/>
    </row>
    <row r="641" spans="1:13" x14ac:dyDescent="0.2">
      <c r="C641" s="1"/>
      <c r="D641" s="9" t="s">
        <v>36</v>
      </c>
      <c r="E641" s="352" t="s">
        <v>179</v>
      </c>
      <c r="F641" s="352"/>
      <c r="G641" s="352"/>
      <c r="H641" s="352"/>
      <c r="I641" s="352"/>
      <c r="J641" s="352"/>
      <c r="K641" s="352"/>
      <c r="L641" s="352"/>
      <c r="M641" s="352"/>
    </row>
    <row r="642" spans="1:13" x14ac:dyDescent="0.2">
      <c r="C642" s="1"/>
      <c r="D642" s="3"/>
      <c r="E642" s="69"/>
      <c r="F642" s="69"/>
      <c r="G642" s="69"/>
      <c r="H642" s="69"/>
      <c r="I642" s="69"/>
      <c r="J642" s="69"/>
      <c r="K642" s="69"/>
      <c r="L642" s="69"/>
      <c r="M642" s="69"/>
    </row>
    <row r="643" spans="1:13" x14ac:dyDescent="0.2">
      <c r="A643" s="31"/>
      <c r="B643" s="31"/>
      <c r="C643" s="31"/>
      <c r="D643" s="31"/>
      <c r="E643" s="284"/>
      <c r="F643" s="284"/>
      <c r="G643" s="284"/>
      <c r="H643" s="284"/>
      <c r="I643" s="284"/>
      <c r="J643" s="284"/>
      <c r="K643" s="284"/>
      <c r="L643" s="284"/>
      <c r="M643" s="284"/>
    </row>
    <row r="644" spans="1:13" x14ac:dyDescent="0.2">
      <c r="C644" s="1"/>
      <c r="D644" s="9"/>
      <c r="E644" s="390"/>
      <c r="F644" s="391"/>
      <c r="G644" s="391"/>
      <c r="H644" s="391"/>
      <c r="I644" s="391"/>
      <c r="J644" s="391"/>
      <c r="K644" s="391"/>
      <c r="L644" s="391"/>
      <c r="M644" s="392"/>
    </row>
    <row r="645" spans="1:13" x14ac:dyDescent="0.2">
      <c r="C645" s="1"/>
      <c r="D645" s="9"/>
      <c r="E645" s="393"/>
      <c r="F645" s="394"/>
      <c r="G645" s="394"/>
      <c r="H645" s="394"/>
      <c r="I645" s="394"/>
      <c r="J645" s="394"/>
      <c r="K645" s="394"/>
      <c r="L645" s="394"/>
      <c r="M645" s="395"/>
    </row>
    <row r="646" spans="1:13" x14ac:dyDescent="0.2">
      <c r="C646" s="3"/>
      <c r="D646" s="9"/>
      <c r="E646" s="396"/>
      <c r="F646" s="397"/>
      <c r="G646" s="397"/>
      <c r="H646" s="397"/>
      <c r="I646" s="397"/>
      <c r="J646" s="397"/>
      <c r="K646" s="397"/>
      <c r="L646" s="397"/>
      <c r="M646" s="398"/>
    </row>
    <row r="650" spans="1:13" ht="15" x14ac:dyDescent="0.2">
      <c r="C650" s="53" t="s">
        <v>64</v>
      </c>
      <c r="D650" s="330" t="s">
        <v>160</v>
      </c>
      <c r="E650" s="330"/>
      <c r="F650" s="330"/>
      <c r="G650" s="356"/>
      <c r="H650" s="353" t="e">
        <f>$D$16</f>
        <v>#REF!</v>
      </c>
      <c r="I650" s="354"/>
      <c r="J650" s="354"/>
      <c r="K650" s="354"/>
      <c r="L650" s="354"/>
      <c r="M650" s="355"/>
    </row>
    <row r="651" spans="1:13" x14ac:dyDescent="0.2">
      <c r="B651" s="32"/>
      <c r="C651" s="32"/>
      <c r="D651" s="32"/>
      <c r="E651" s="32"/>
      <c r="F651" s="32"/>
      <c r="G651" s="32"/>
      <c r="H651" s="32"/>
      <c r="I651" s="32"/>
      <c r="J651" s="32"/>
      <c r="K651" s="32"/>
      <c r="L651" s="7"/>
      <c r="M651" s="7"/>
    </row>
    <row r="652" spans="1:13" x14ac:dyDescent="0.2">
      <c r="B652" s="32"/>
      <c r="C652" s="9"/>
      <c r="D652" s="332" t="s">
        <v>124</v>
      </c>
      <c r="E652" s="332"/>
      <c r="F652" s="332"/>
      <c r="H652" s="374" t="e">
        <f>IF(ISBLANK(#REF!),"",#REF!)</f>
        <v>#REF!</v>
      </c>
      <c r="I652" s="375"/>
      <c r="J652" s="375"/>
      <c r="K652" s="375"/>
      <c r="L652" s="375"/>
      <c r="M652" s="376"/>
    </row>
    <row r="653" spans="1:13" x14ac:dyDescent="0.2">
      <c r="B653" s="32"/>
      <c r="C653" s="9"/>
      <c r="D653" s="64"/>
      <c r="E653" s="64"/>
      <c r="F653" s="64"/>
      <c r="H653" s="377"/>
      <c r="I653" s="378"/>
      <c r="J653" s="378"/>
      <c r="K653" s="378"/>
      <c r="L653" s="378"/>
      <c r="M653" s="379"/>
    </row>
    <row r="654" spans="1:13" x14ac:dyDescent="0.2">
      <c r="B654" s="32"/>
      <c r="C654" s="6"/>
      <c r="D654" s="332" t="s">
        <v>134</v>
      </c>
      <c r="E654" s="332"/>
      <c r="F654" s="332"/>
      <c r="G654" s="369"/>
      <c r="H654" s="380" t="e">
        <f>$L$16</f>
        <v>#REF!</v>
      </c>
      <c r="I654" s="380"/>
      <c r="J654" s="380"/>
      <c r="K654" s="380"/>
      <c r="L654" s="380"/>
      <c r="M654" s="381"/>
    </row>
    <row r="655" spans="1:13" x14ac:dyDescent="0.2">
      <c r="A655" s="78"/>
      <c r="B655" s="1"/>
      <c r="C655" s="24"/>
      <c r="D655" s="332" t="s">
        <v>161</v>
      </c>
      <c r="E655" s="332"/>
      <c r="F655" s="332"/>
      <c r="G655" s="78"/>
      <c r="H655" s="382" t="e">
        <f>IF(ISBLANK(#REF!),"",#REF!)</f>
        <v>#REF!</v>
      </c>
      <c r="I655" s="383"/>
      <c r="J655" s="383"/>
      <c r="K655" s="383"/>
      <c r="L655" s="383"/>
      <c r="M655" s="384"/>
    </row>
    <row r="656" spans="1:13" x14ac:dyDescent="0.2">
      <c r="B656" s="1"/>
      <c r="C656" s="1"/>
      <c r="D656" s="1"/>
      <c r="E656" s="1"/>
      <c r="F656" s="1"/>
      <c r="G656" s="1"/>
      <c r="H656" s="385"/>
      <c r="I656" s="386"/>
      <c r="J656" s="386"/>
      <c r="K656" s="386"/>
      <c r="L656" s="386"/>
      <c r="M656" s="387"/>
    </row>
    <row r="657" spans="1:13" x14ac:dyDescent="0.2">
      <c r="A657" s="1"/>
      <c r="B657" s="9"/>
      <c r="C657" s="1"/>
      <c r="D657" s="1"/>
      <c r="E657" s="1"/>
      <c r="F657" s="1"/>
      <c r="G657" s="1"/>
      <c r="H657" s="1"/>
      <c r="I657" s="1"/>
      <c r="J657" s="1"/>
      <c r="K657" s="1"/>
      <c r="L657" s="1"/>
    </row>
    <row r="658" spans="1:13" ht="15" x14ac:dyDescent="0.2">
      <c r="C658" s="1"/>
      <c r="D658" s="330" t="s">
        <v>125</v>
      </c>
      <c r="E658" s="330"/>
      <c r="F658" s="330"/>
      <c r="G658" s="330"/>
      <c r="H658" s="330"/>
      <c r="I658" s="330"/>
      <c r="J658" s="330"/>
      <c r="K658" s="330"/>
      <c r="L658" s="330"/>
      <c r="M658" s="330"/>
    </row>
    <row r="659" spans="1:13" x14ac:dyDescent="0.2">
      <c r="C659" s="1"/>
      <c r="D659" s="9" t="s">
        <v>3</v>
      </c>
      <c r="E659" s="366" t="s">
        <v>126</v>
      </c>
      <c r="F659" s="366"/>
      <c r="G659" s="366"/>
      <c r="H659" s="366"/>
      <c r="I659" s="366"/>
      <c r="J659" s="366"/>
      <c r="K659" s="366"/>
      <c r="L659" s="366"/>
      <c r="M659" s="366"/>
    </row>
    <row r="660" spans="1:13" x14ac:dyDescent="0.2">
      <c r="C660" s="1"/>
      <c r="D660" s="9"/>
      <c r="E660" s="4"/>
      <c r="F660" s="4"/>
      <c r="G660" s="4"/>
      <c r="H660" s="4"/>
      <c r="I660" s="4"/>
      <c r="J660" s="1"/>
      <c r="K660" s="1"/>
      <c r="L660" s="25"/>
      <c r="M660" s="1"/>
    </row>
    <row r="661" spans="1:13" x14ac:dyDescent="0.2">
      <c r="A661" s="31"/>
      <c r="B661" s="31"/>
      <c r="C661" s="31"/>
      <c r="D661" s="31"/>
      <c r="E661" s="284"/>
      <c r="F661" s="284"/>
      <c r="G661" s="284"/>
      <c r="H661" s="284"/>
      <c r="I661" s="284"/>
      <c r="J661" s="284"/>
      <c r="K661" s="284"/>
      <c r="L661" s="284"/>
      <c r="M661" s="284"/>
    </row>
    <row r="662" spans="1:13" x14ac:dyDescent="0.2">
      <c r="C662" s="1"/>
      <c r="D662" s="26"/>
      <c r="E662" s="1" t="s">
        <v>127</v>
      </c>
      <c r="F662" s="1"/>
      <c r="G662" s="4"/>
      <c r="H662" s="372"/>
      <c r="I662" s="373"/>
      <c r="J662" s="1"/>
      <c r="K662" s="1"/>
      <c r="L662" s="1"/>
      <c r="M662" s="1"/>
    </row>
    <row r="663" spans="1:13" x14ac:dyDescent="0.2">
      <c r="C663" s="1"/>
      <c r="D663" s="1"/>
      <c r="E663" s="1"/>
      <c r="F663" s="1"/>
      <c r="G663" s="1"/>
      <c r="H663" s="1"/>
      <c r="I663" s="1"/>
      <c r="J663" s="1"/>
      <c r="K663" s="1"/>
      <c r="L663" s="1"/>
      <c r="M663" s="1"/>
    </row>
    <row r="664" spans="1:13" x14ac:dyDescent="0.2">
      <c r="C664" s="1"/>
      <c r="D664" s="26"/>
      <c r="E664" s="1" t="s">
        <v>128</v>
      </c>
      <c r="F664" s="1"/>
      <c r="G664" s="4"/>
      <c r="H664" s="372"/>
      <c r="I664" s="373"/>
      <c r="J664" s="26"/>
      <c r="K664" s="1"/>
      <c r="L664" s="1"/>
      <c r="M664" s="1"/>
    </row>
    <row r="665" spans="1:13" x14ac:dyDescent="0.2">
      <c r="C665" s="1"/>
      <c r="D665" s="26"/>
      <c r="E665" s="26"/>
      <c r="F665" s="1"/>
      <c r="G665" s="4"/>
      <c r="H665" s="1"/>
      <c r="I665" s="1"/>
      <c r="J665" s="1"/>
      <c r="K665" s="1"/>
      <c r="M665" s="1"/>
    </row>
    <row r="666" spans="1:13" x14ac:dyDescent="0.2">
      <c r="C666" s="1"/>
      <c r="D666" s="26"/>
      <c r="E666" s="26"/>
      <c r="F666" s="370" t="s">
        <v>129</v>
      </c>
      <c r="G666" s="370"/>
      <c r="H666" s="370"/>
      <c r="I666" s="370"/>
      <c r="J666" s="370"/>
      <c r="K666" s="370"/>
      <c r="L666" s="371"/>
      <c r="M666" s="66"/>
    </row>
    <row r="667" spans="1:13" x14ac:dyDescent="0.2">
      <c r="C667" s="1"/>
      <c r="D667" s="1"/>
      <c r="E667" s="1"/>
      <c r="F667" s="1"/>
      <c r="G667" s="1"/>
      <c r="H667" s="1"/>
      <c r="I667" s="1"/>
      <c r="J667" s="1"/>
      <c r="K667" s="1"/>
      <c r="L667" s="1"/>
      <c r="M667" s="1"/>
    </row>
    <row r="668" spans="1:13" x14ac:dyDescent="0.2">
      <c r="A668" s="31"/>
      <c r="B668" s="31"/>
      <c r="C668" s="31"/>
      <c r="D668" s="31"/>
      <c r="E668" s="284"/>
      <c r="F668" s="284"/>
      <c r="G668" s="284"/>
      <c r="H668" s="284"/>
      <c r="I668" s="284"/>
      <c r="J668" s="284"/>
      <c r="K668" s="284"/>
      <c r="L668" s="284"/>
      <c r="M668" s="284"/>
    </row>
    <row r="669" spans="1:13" x14ac:dyDescent="0.2">
      <c r="C669" s="1"/>
      <c r="D669" s="9" t="s">
        <v>6</v>
      </c>
      <c r="E669" s="366" t="s">
        <v>51</v>
      </c>
      <c r="F669" s="366"/>
      <c r="G669" s="366"/>
      <c r="H669" s="367"/>
      <c r="I669" s="66"/>
      <c r="J669" s="66"/>
      <c r="K669" s="66"/>
      <c r="L669" s="66"/>
      <c r="M669" s="66" t="s">
        <v>46</v>
      </c>
    </row>
    <row r="670" spans="1:13" x14ac:dyDescent="0.2">
      <c r="C670" s="1"/>
      <c r="D670" s="9"/>
      <c r="E670" s="4"/>
      <c r="F670" s="1"/>
      <c r="G670" s="1"/>
      <c r="H670" s="1"/>
      <c r="I670" s="1"/>
      <c r="J670" s="1"/>
      <c r="K670" s="1"/>
      <c r="L670" s="1"/>
      <c r="M670" s="1"/>
    </row>
    <row r="671" spans="1:13" x14ac:dyDescent="0.2">
      <c r="C671" s="1"/>
      <c r="D671" s="9"/>
      <c r="E671" s="331" t="s">
        <v>192</v>
      </c>
      <c r="F671" s="331"/>
      <c r="G671" s="331"/>
      <c r="H671" s="331"/>
      <c r="I671" s="331"/>
      <c r="J671" s="331"/>
      <c r="K671" s="331"/>
      <c r="L671" s="331"/>
      <c r="M671" s="331"/>
    </row>
    <row r="672" spans="1:13" x14ac:dyDescent="0.2">
      <c r="C672" s="1"/>
      <c r="D672" s="9"/>
      <c r="E672" s="357"/>
      <c r="F672" s="358"/>
      <c r="G672" s="358"/>
      <c r="H672" s="358"/>
      <c r="I672" s="358"/>
      <c r="J672" s="358"/>
      <c r="K672" s="358"/>
      <c r="L672" s="358"/>
      <c r="M672" s="359"/>
    </row>
    <row r="673" spans="1:13" x14ac:dyDescent="0.2">
      <c r="C673" s="1"/>
      <c r="D673" s="9"/>
      <c r="E673" s="360"/>
      <c r="F673" s="361"/>
      <c r="G673" s="361"/>
      <c r="H673" s="361"/>
      <c r="I673" s="361"/>
      <c r="J673" s="361"/>
      <c r="K673" s="361"/>
      <c r="L673" s="361"/>
      <c r="M673" s="362"/>
    </row>
    <row r="674" spans="1:13" x14ac:dyDescent="0.2">
      <c r="C674" s="1"/>
      <c r="D674" s="9"/>
      <c r="E674" s="363"/>
      <c r="F674" s="364"/>
      <c r="G674" s="364"/>
      <c r="H674" s="364"/>
      <c r="I674" s="364"/>
      <c r="J674" s="364"/>
      <c r="K674" s="364"/>
      <c r="L674" s="364"/>
      <c r="M674" s="365"/>
    </row>
    <row r="675" spans="1:13" x14ac:dyDescent="0.2">
      <c r="C675" s="1"/>
      <c r="D675" s="9"/>
      <c r="E675" s="1"/>
      <c r="F675" s="1"/>
      <c r="G675" s="1"/>
      <c r="H675" s="1"/>
      <c r="I675" s="1"/>
      <c r="J675" s="1"/>
      <c r="K675" s="1"/>
      <c r="L675" s="1"/>
      <c r="M675" s="1"/>
    </row>
    <row r="676" spans="1:13" x14ac:dyDescent="0.2">
      <c r="C676" s="1"/>
      <c r="D676" s="9" t="s">
        <v>4</v>
      </c>
      <c r="E676" s="329" t="s">
        <v>165</v>
      </c>
      <c r="F676" s="329"/>
      <c r="G676" s="329"/>
      <c r="H676" s="329"/>
      <c r="I676" s="329"/>
      <c r="J676" s="329"/>
      <c r="K676" s="368"/>
      <c r="L676" s="388" t="e">
        <f>$J$16</f>
        <v>#REF!</v>
      </c>
      <c r="M676" s="389"/>
    </row>
    <row r="677" spans="1:13" x14ac:dyDescent="0.2">
      <c r="C677" s="1"/>
      <c r="D677" s="9"/>
      <c r="E677" s="68"/>
      <c r="F677" s="68"/>
      <c r="G677" s="68"/>
      <c r="H677" s="68"/>
      <c r="I677" s="68"/>
      <c r="J677" s="68"/>
      <c r="K677" s="68"/>
      <c r="L677" s="68"/>
      <c r="M677" s="68"/>
    </row>
    <row r="678" spans="1:13" ht="15" x14ac:dyDescent="0.2">
      <c r="C678" s="1"/>
      <c r="D678" s="330" t="s">
        <v>130</v>
      </c>
      <c r="E678" s="330"/>
      <c r="F678" s="330"/>
      <c r="G678" s="330"/>
      <c r="H678" s="330"/>
      <c r="I678" s="330"/>
      <c r="J678" s="330"/>
      <c r="K678" s="330"/>
      <c r="L678" s="330"/>
      <c r="M678" s="330"/>
    </row>
    <row r="679" spans="1:13" x14ac:dyDescent="0.2">
      <c r="C679" s="1"/>
      <c r="D679" s="9" t="s">
        <v>33</v>
      </c>
      <c r="E679" s="329" t="s">
        <v>166</v>
      </c>
      <c r="F679" s="329"/>
      <c r="G679" s="329"/>
      <c r="H679" s="329"/>
      <c r="I679" s="329"/>
      <c r="J679" s="329"/>
      <c r="K679" s="329"/>
      <c r="L679" s="329"/>
      <c r="M679" s="329"/>
    </row>
    <row r="680" spans="1:13" x14ac:dyDescent="0.2">
      <c r="C680" s="1"/>
      <c r="D680" s="9"/>
      <c r="E680" s="28"/>
      <c r="F680" s="1"/>
      <c r="G680" s="1"/>
      <c r="H680" s="1"/>
      <c r="I680" s="1"/>
      <c r="J680" s="1"/>
      <c r="K680" s="1"/>
      <c r="L680" s="1"/>
      <c r="M680" s="1"/>
    </row>
    <row r="681" spans="1:13" x14ac:dyDescent="0.2">
      <c r="A681" s="31"/>
      <c r="B681" s="31"/>
      <c r="C681" s="31"/>
      <c r="D681" s="31"/>
      <c r="E681" s="284"/>
      <c r="F681" s="284"/>
      <c r="G681" s="284"/>
      <c r="H681" s="284"/>
      <c r="I681" s="284"/>
      <c r="J681" s="284"/>
      <c r="K681" s="284"/>
      <c r="L681" s="284"/>
      <c r="M681" s="284"/>
    </row>
    <row r="682" spans="1:13" x14ac:dyDescent="0.2">
      <c r="C682" s="1"/>
      <c r="D682" s="9"/>
      <c r="E682" s="28" t="s">
        <v>163</v>
      </c>
      <c r="F682" s="1"/>
      <c r="G682" s="72" t="e">
        <f>IF(ISBLANK(#REF!),"",IF(#REF!="ja","ja","nein"))</f>
        <v>#REF!</v>
      </c>
      <c r="H682" s="1"/>
      <c r="I682" s="1"/>
      <c r="J682" s="1"/>
      <c r="K682" s="1"/>
      <c r="L682" s="1"/>
      <c r="M682" s="1"/>
    </row>
    <row r="683" spans="1:13" x14ac:dyDescent="0.2">
      <c r="C683" s="1"/>
      <c r="D683" s="9"/>
      <c r="E683" s="28"/>
      <c r="F683" s="1"/>
      <c r="G683" s="1"/>
      <c r="H683" s="1"/>
      <c r="I683" s="1"/>
      <c r="J683" s="1"/>
      <c r="K683" s="1"/>
      <c r="L683" s="1"/>
      <c r="M683" s="1"/>
    </row>
    <row r="684" spans="1:13" x14ac:dyDescent="0.2">
      <c r="C684" s="1"/>
      <c r="D684" s="1"/>
      <c r="E684" s="347" t="s">
        <v>90</v>
      </c>
      <c r="F684" s="347"/>
      <c r="G684" s="347"/>
      <c r="H684" s="340" t="s">
        <v>135</v>
      </c>
      <c r="I684" s="340"/>
      <c r="J684" s="340"/>
      <c r="K684" s="340"/>
      <c r="L684" s="340"/>
      <c r="M684" s="340"/>
    </row>
    <row r="685" spans="1:13" x14ac:dyDescent="0.2">
      <c r="C685" s="1"/>
      <c r="D685" s="26"/>
      <c r="E685" s="339" t="s">
        <v>91</v>
      </c>
      <c r="F685" s="339"/>
      <c r="G685" s="339"/>
      <c r="H685" s="341" t="e">
        <f>IF(G682="","",IF(G682="ja","Standardwert gemäss Anhang B der Vollzugsmitteilung EHS","siehe 12"&amp;" "&amp;D692))</f>
        <v>#REF!</v>
      </c>
      <c r="I685" s="341"/>
      <c r="J685" s="341"/>
      <c r="K685" s="341"/>
      <c r="L685" s="341"/>
      <c r="M685" s="341"/>
    </row>
    <row r="686" spans="1:13" x14ac:dyDescent="0.2">
      <c r="C686" s="1"/>
      <c r="D686" s="26"/>
      <c r="E686" s="339" t="s">
        <v>162</v>
      </c>
      <c r="F686" s="339"/>
      <c r="G686" s="339"/>
      <c r="H686" s="341" t="e">
        <f>IF(G682="","",IF(G682="ja","Standardwert gemäss Anhang B der Vollzugsmitteilung EHS","siehe 12"&amp;" "&amp;D692))</f>
        <v>#REF!</v>
      </c>
      <c r="I686" s="341"/>
      <c r="J686" s="341"/>
      <c r="K686" s="341"/>
      <c r="L686" s="341"/>
      <c r="M686" s="341"/>
    </row>
    <row r="687" spans="1:13" x14ac:dyDescent="0.2">
      <c r="C687" s="1"/>
      <c r="D687" s="26"/>
      <c r="E687" s="339" t="s">
        <v>93</v>
      </c>
      <c r="F687" s="339"/>
      <c r="G687" s="339"/>
      <c r="H687" s="341" t="e">
        <f>IF(G682="","",IF(G682="ja",1,"siehe 12"&amp;" "&amp;D692))</f>
        <v>#REF!</v>
      </c>
      <c r="I687" s="341"/>
      <c r="J687" s="341"/>
      <c r="K687" s="341"/>
      <c r="L687" s="341"/>
      <c r="M687" s="341"/>
    </row>
    <row r="688" spans="1:13" x14ac:dyDescent="0.2">
      <c r="C688" s="1"/>
      <c r="D688" s="26"/>
      <c r="E688" s="339" t="s">
        <v>94</v>
      </c>
      <c r="F688" s="339"/>
      <c r="G688" s="339"/>
      <c r="H688" s="341" t="e">
        <f>IF(G682="","",IF(G682="ja",1,"siehe 12"&amp;" "&amp;D692))</f>
        <v>#REF!</v>
      </c>
      <c r="I688" s="341"/>
      <c r="J688" s="341"/>
      <c r="K688" s="341"/>
      <c r="L688" s="341"/>
      <c r="M688" s="341"/>
    </row>
    <row r="689" spans="1:13" x14ac:dyDescent="0.2">
      <c r="C689" s="1"/>
      <c r="D689" s="26"/>
      <c r="E689" s="339" t="s">
        <v>95</v>
      </c>
      <c r="F689" s="339"/>
      <c r="G689" s="339"/>
      <c r="H689" s="341" t="e">
        <f>IF(G682="","",IF(G682="ja","Nicht relevant","siehe 12"&amp;" "&amp;D692))</f>
        <v>#REF!</v>
      </c>
      <c r="I689" s="341"/>
      <c r="J689" s="341"/>
      <c r="K689" s="341"/>
      <c r="L689" s="341"/>
      <c r="M689" s="341"/>
    </row>
    <row r="690" spans="1:13" x14ac:dyDescent="0.2">
      <c r="C690" s="1"/>
      <c r="D690" s="26"/>
      <c r="E690" s="339" t="s">
        <v>131</v>
      </c>
      <c r="F690" s="339"/>
      <c r="G690" s="339"/>
      <c r="H690" s="341" t="e">
        <f>IF(G682="","",IF(G682="ja","Nicht relevant","siehe 12"&amp;" "&amp;D692))</f>
        <v>#REF!</v>
      </c>
      <c r="I690" s="341"/>
      <c r="J690" s="341"/>
      <c r="K690" s="341"/>
      <c r="L690" s="341"/>
      <c r="M690" s="341"/>
    </row>
    <row r="691" spans="1:13" x14ac:dyDescent="0.2">
      <c r="C691" s="1"/>
      <c r="D691" s="9"/>
      <c r="E691" s="1"/>
      <c r="F691" s="1"/>
      <c r="G691" s="1"/>
      <c r="H691" s="1"/>
      <c r="I691" s="1"/>
      <c r="J691" s="1"/>
      <c r="K691" s="1"/>
      <c r="L691" s="1"/>
      <c r="M691" s="1"/>
    </row>
    <row r="692" spans="1:13" x14ac:dyDescent="0.2">
      <c r="C692" s="1"/>
      <c r="D692" s="9" t="s">
        <v>34</v>
      </c>
      <c r="E692" s="329" t="s">
        <v>208</v>
      </c>
      <c r="F692" s="329"/>
      <c r="G692" s="329"/>
      <c r="H692" s="329"/>
      <c r="I692" s="329"/>
      <c r="J692" s="329"/>
      <c r="K692" s="329"/>
      <c r="L692" s="329"/>
      <c r="M692" s="329"/>
    </row>
    <row r="693" spans="1:13" x14ac:dyDescent="0.2">
      <c r="C693" s="1"/>
      <c r="D693" s="9"/>
      <c r="E693" s="68"/>
      <c r="F693" s="68"/>
      <c r="G693" s="68"/>
      <c r="H693" s="68"/>
      <c r="I693" s="68"/>
      <c r="J693" s="68"/>
      <c r="K693" s="68"/>
      <c r="L693" s="68"/>
      <c r="M693" s="68"/>
    </row>
    <row r="694" spans="1:13" x14ac:dyDescent="0.2">
      <c r="A694" s="31"/>
      <c r="B694" s="31"/>
      <c r="C694" s="31"/>
      <c r="D694" s="31"/>
      <c r="E694" s="284"/>
      <c r="F694" s="284"/>
      <c r="G694" s="284"/>
      <c r="H694" s="284"/>
      <c r="I694" s="284"/>
      <c r="J694" s="284"/>
      <c r="K694" s="284"/>
      <c r="L694" s="284"/>
      <c r="M694" s="284"/>
    </row>
    <row r="695" spans="1:13" x14ac:dyDescent="0.2">
      <c r="C695" s="1"/>
      <c r="D695" s="1"/>
      <c r="E695" s="347" t="s">
        <v>90</v>
      </c>
      <c r="F695" s="347"/>
      <c r="G695" s="347"/>
      <c r="H695" s="63" t="s">
        <v>136</v>
      </c>
      <c r="I695" s="63" t="s">
        <v>43</v>
      </c>
      <c r="J695" s="321" t="s">
        <v>181</v>
      </c>
      <c r="K695" s="322"/>
      <c r="L695" s="348" t="s">
        <v>132</v>
      </c>
      <c r="M695" s="349"/>
    </row>
    <row r="696" spans="1:13" x14ac:dyDescent="0.2">
      <c r="C696" s="1"/>
      <c r="D696" s="26"/>
      <c r="E696" s="339" t="s">
        <v>91</v>
      </c>
      <c r="F696" s="339"/>
      <c r="G696" s="339"/>
      <c r="H696" s="27"/>
      <c r="I696" s="27"/>
      <c r="J696" s="342"/>
      <c r="K696" s="343"/>
      <c r="L696" s="350"/>
      <c r="M696" s="351"/>
    </row>
    <row r="697" spans="1:13" x14ac:dyDescent="0.2">
      <c r="C697" s="1"/>
      <c r="D697" s="26"/>
      <c r="E697" s="339" t="s">
        <v>92</v>
      </c>
      <c r="F697" s="339"/>
      <c r="G697" s="339"/>
      <c r="H697" s="27"/>
      <c r="I697" s="27"/>
      <c r="J697" s="342"/>
      <c r="K697" s="343"/>
      <c r="L697" s="350"/>
      <c r="M697" s="351"/>
    </row>
    <row r="698" spans="1:13" x14ac:dyDescent="0.2">
      <c r="C698" s="1"/>
      <c r="D698" s="26"/>
      <c r="E698" s="339" t="s">
        <v>93</v>
      </c>
      <c r="F698" s="339"/>
      <c r="G698" s="339"/>
      <c r="H698" s="27"/>
      <c r="I698" s="27"/>
      <c r="J698" s="342"/>
      <c r="K698" s="343"/>
      <c r="L698" s="350"/>
      <c r="M698" s="351"/>
    </row>
    <row r="699" spans="1:13" x14ac:dyDescent="0.2">
      <c r="C699" s="1"/>
      <c r="D699" s="26"/>
      <c r="E699" s="339" t="s">
        <v>94</v>
      </c>
      <c r="F699" s="339"/>
      <c r="G699" s="339"/>
      <c r="H699" s="27"/>
      <c r="I699" s="27"/>
      <c r="J699" s="342"/>
      <c r="K699" s="343"/>
      <c r="L699" s="350"/>
      <c r="M699" s="351"/>
    </row>
    <row r="700" spans="1:13" x14ac:dyDescent="0.2">
      <c r="C700" s="1"/>
      <c r="D700" s="26"/>
      <c r="E700" s="339" t="s">
        <v>95</v>
      </c>
      <c r="F700" s="339"/>
      <c r="G700" s="339"/>
      <c r="H700" s="27"/>
      <c r="I700" s="27"/>
      <c r="J700" s="342"/>
      <c r="K700" s="343"/>
      <c r="L700" s="350"/>
      <c r="M700" s="351"/>
    </row>
    <row r="701" spans="1:13" x14ac:dyDescent="0.2">
      <c r="C701" s="1"/>
      <c r="D701" s="26"/>
      <c r="E701" s="339" t="s">
        <v>131</v>
      </c>
      <c r="F701" s="339"/>
      <c r="G701" s="339"/>
      <c r="H701" s="27"/>
      <c r="I701" s="27"/>
      <c r="J701" s="342"/>
      <c r="K701" s="343"/>
      <c r="L701" s="350"/>
      <c r="M701" s="351"/>
    </row>
    <row r="702" spans="1:13" x14ac:dyDescent="0.2">
      <c r="C702" s="1"/>
      <c r="D702" s="9"/>
      <c r="E702" s="1"/>
      <c r="F702" s="1"/>
      <c r="G702" s="1"/>
      <c r="H702" s="1"/>
      <c r="I702" s="1"/>
      <c r="J702" s="1"/>
      <c r="K702" s="1"/>
      <c r="L702" s="1"/>
      <c r="M702" s="1"/>
    </row>
    <row r="703" spans="1:13" x14ac:dyDescent="0.2">
      <c r="C703" s="1"/>
      <c r="D703" s="9"/>
      <c r="E703" s="347" t="s">
        <v>90</v>
      </c>
      <c r="F703" s="347"/>
      <c r="G703" s="347"/>
      <c r="H703" s="344" t="s">
        <v>144</v>
      </c>
      <c r="I703" s="345"/>
      <c r="J703" s="345"/>
      <c r="K703" s="345"/>
      <c r="L703" s="345"/>
      <c r="M703" s="346"/>
    </row>
    <row r="704" spans="1:13" x14ac:dyDescent="0.2">
      <c r="C704" s="1"/>
      <c r="D704" s="26"/>
      <c r="E704" s="339" t="s">
        <v>91</v>
      </c>
      <c r="F704" s="339"/>
      <c r="G704" s="339"/>
      <c r="H704" s="336"/>
      <c r="I704" s="337"/>
      <c r="J704" s="337"/>
      <c r="K704" s="337"/>
      <c r="L704" s="337"/>
      <c r="M704" s="338"/>
    </row>
    <row r="705" spans="1:13" x14ac:dyDescent="0.2">
      <c r="C705" s="1"/>
      <c r="D705" s="26"/>
      <c r="E705" s="339" t="s">
        <v>92</v>
      </c>
      <c r="F705" s="339"/>
      <c r="G705" s="339"/>
      <c r="H705" s="336"/>
      <c r="I705" s="337"/>
      <c r="J705" s="337"/>
      <c r="K705" s="337"/>
      <c r="L705" s="337"/>
      <c r="M705" s="338"/>
    </row>
    <row r="706" spans="1:13" x14ac:dyDescent="0.2">
      <c r="C706" s="1"/>
      <c r="D706" s="26"/>
      <c r="E706" s="339" t="s">
        <v>93</v>
      </c>
      <c r="F706" s="339"/>
      <c r="G706" s="339"/>
      <c r="H706" s="336"/>
      <c r="I706" s="337"/>
      <c r="J706" s="337"/>
      <c r="K706" s="337"/>
      <c r="L706" s="337"/>
      <c r="M706" s="338"/>
    </row>
    <row r="707" spans="1:13" x14ac:dyDescent="0.2">
      <c r="C707" s="1"/>
      <c r="D707" s="26"/>
      <c r="E707" s="339" t="s">
        <v>94</v>
      </c>
      <c r="F707" s="339"/>
      <c r="G707" s="339"/>
      <c r="H707" s="336"/>
      <c r="I707" s="337"/>
      <c r="J707" s="337"/>
      <c r="K707" s="337"/>
      <c r="L707" s="337"/>
      <c r="M707" s="338"/>
    </row>
    <row r="708" spans="1:13" x14ac:dyDescent="0.2">
      <c r="C708" s="1"/>
      <c r="D708" s="26"/>
      <c r="E708" s="339" t="s">
        <v>95</v>
      </c>
      <c r="F708" s="339"/>
      <c r="G708" s="339"/>
      <c r="H708" s="336"/>
      <c r="I708" s="337"/>
      <c r="J708" s="337"/>
      <c r="K708" s="337"/>
      <c r="L708" s="337"/>
      <c r="M708" s="338"/>
    </row>
    <row r="709" spans="1:13" x14ac:dyDescent="0.2">
      <c r="C709" s="1"/>
      <c r="D709" s="26"/>
      <c r="E709" s="339" t="s">
        <v>131</v>
      </c>
      <c r="F709" s="339"/>
      <c r="G709" s="339"/>
      <c r="H709" s="336"/>
      <c r="I709" s="337"/>
      <c r="J709" s="337"/>
      <c r="K709" s="337"/>
      <c r="L709" s="337"/>
      <c r="M709" s="338"/>
    </row>
    <row r="710" spans="1:13" x14ac:dyDescent="0.2">
      <c r="C710" s="1"/>
      <c r="D710" s="9"/>
      <c r="E710" s="1"/>
      <c r="F710" s="1"/>
      <c r="G710" s="1"/>
      <c r="H710" s="1"/>
      <c r="I710" s="1"/>
      <c r="J710" s="1"/>
      <c r="K710" s="1"/>
      <c r="L710" s="1"/>
      <c r="M710" s="1"/>
    </row>
    <row r="711" spans="1:13" ht="15" x14ac:dyDescent="0.2">
      <c r="C711" s="1"/>
      <c r="D711" s="330" t="s">
        <v>52</v>
      </c>
      <c r="E711" s="330"/>
      <c r="F711" s="330"/>
      <c r="G711" s="330"/>
      <c r="H711" s="330"/>
      <c r="I711" s="330"/>
      <c r="J711" s="330"/>
      <c r="K711" s="330"/>
      <c r="L711" s="330"/>
      <c r="M711" s="330"/>
    </row>
    <row r="712" spans="1:13" x14ac:dyDescent="0.2">
      <c r="C712" s="1"/>
      <c r="D712" s="9" t="s">
        <v>35</v>
      </c>
      <c r="E712" s="352" t="s">
        <v>53</v>
      </c>
      <c r="F712" s="352"/>
      <c r="G712" s="352"/>
      <c r="H712" s="352"/>
      <c r="I712" s="352"/>
      <c r="J712" s="352"/>
      <c r="K712" s="352"/>
      <c r="L712" s="352"/>
      <c r="M712" s="352"/>
    </row>
    <row r="713" spans="1:13" x14ac:dyDescent="0.2">
      <c r="C713" s="1"/>
      <c r="D713" s="9"/>
      <c r="E713" s="29"/>
      <c r="F713" s="1"/>
      <c r="G713" s="1"/>
      <c r="H713" s="1"/>
      <c r="I713" s="1"/>
      <c r="J713" s="1"/>
      <c r="K713" s="1"/>
      <c r="L713" s="1"/>
      <c r="M713" s="1"/>
    </row>
    <row r="714" spans="1:13" x14ac:dyDescent="0.2">
      <c r="C714" s="1"/>
      <c r="D714" s="9"/>
      <c r="E714" s="390"/>
      <c r="F714" s="391"/>
      <c r="G714" s="391"/>
      <c r="H714" s="391"/>
      <c r="I714" s="391"/>
      <c r="J714" s="391"/>
      <c r="K714" s="391"/>
      <c r="L714" s="391"/>
      <c r="M714" s="392"/>
    </row>
    <row r="715" spans="1:13" x14ac:dyDescent="0.2">
      <c r="C715" s="1"/>
      <c r="D715" s="9"/>
      <c r="E715" s="393"/>
      <c r="F715" s="394"/>
      <c r="G715" s="394"/>
      <c r="H715" s="394"/>
      <c r="I715" s="394"/>
      <c r="J715" s="394"/>
      <c r="K715" s="394"/>
      <c r="L715" s="394"/>
      <c r="M715" s="395"/>
    </row>
    <row r="716" spans="1:13" x14ac:dyDescent="0.2">
      <c r="C716" s="1"/>
      <c r="D716" s="9"/>
      <c r="E716" s="396"/>
      <c r="F716" s="397"/>
      <c r="G716" s="397"/>
      <c r="H716" s="397"/>
      <c r="I716" s="397"/>
      <c r="J716" s="397"/>
      <c r="K716" s="397"/>
      <c r="L716" s="397"/>
      <c r="M716" s="398"/>
    </row>
    <row r="717" spans="1:13" x14ac:dyDescent="0.2">
      <c r="C717" s="1"/>
      <c r="D717" s="9"/>
      <c r="E717" s="1"/>
      <c r="F717" s="1"/>
      <c r="G717" s="1"/>
      <c r="H717" s="1"/>
      <c r="I717" s="1"/>
      <c r="J717" s="1"/>
      <c r="K717" s="1"/>
      <c r="L717" s="1"/>
      <c r="M717" s="1"/>
    </row>
    <row r="718" spans="1:13" x14ac:dyDescent="0.2">
      <c r="C718" s="1"/>
      <c r="D718" s="9" t="s">
        <v>36</v>
      </c>
      <c r="E718" s="352" t="s">
        <v>179</v>
      </c>
      <c r="F718" s="352"/>
      <c r="G718" s="352"/>
      <c r="H718" s="352"/>
      <c r="I718" s="352"/>
      <c r="J718" s="352"/>
      <c r="K718" s="352"/>
      <c r="L718" s="352"/>
      <c r="M718" s="352"/>
    </row>
    <row r="719" spans="1:13" x14ac:dyDescent="0.2">
      <c r="C719" s="1"/>
      <c r="D719" s="3"/>
      <c r="E719" s="69"/>
      <c r="F719" s="69"/>
      <c r="G719" s="69"/>
      <c r="H719" s="69"/>
      <c r="I719" s="69"/>
      <c r="J719" s="69"/>
      <c r="K719" s="69"/>
      <c r="L719" s="69"/>
      <c r="M719" s="69"/>
    </row>
    <row r="720" spans="1:13" x14ac:dyDescent="0.2">
      <c r="A720" s="31"/>
      <c r="B720" s="31"/>
      <c r="C720" s="31"/>
      <c r="D720" s="31"/>
      <c r="E720" s="284"/>
      <c r="F720" s="284"/>
      <c r="G720" s="284"/>
      <c r="H720" s="284"/>
      <c r="I720" s="284"/>
      <c r="J720" s="284"/>
      <c r="K720" s="284"/>
      <c r="L720" s="284"/>
      <c r="M720" s="284"/>
    </row>
    <row r="721" spans="1:13" x14ac:dyDescent="0.2">
      <c r="C721" s="1"/>
      <c r="D721" s="9"/>
      <c r="E721" s="390"/>
      <c r="F721" s="391"/>
      <c r="G721" s="391"/>
      <c r="H721" s="391"/>
      <c r="I721" s="391"/>
      <c r="J721" s="391"/>
      <c r="K721" s="391"/>
      <c r="L721" s="391"/>
      <c r="M721" s="392"/>
    </row>
    <row r="722" spans="1:13" x14ac:dyDescent="0.2">
      <c r="C722" s="1"/>
      <c r="D722" s="9"/>
      <c r="E722" s="393"/>
      <c r="F722" s="394"/>
      <c r="G722" s="394"/>
      <c r="H722" s="394"/>
      <c r="I722" s="394"/>
      <c r="J722" s="394"/>
      <c r="K722" s="394"/>
      <c r="L722" s="394"/>
      <c r="M722" s="395"/>
    </row>
    <row r="723" spans="1:13" x14ac:dyDescent="0.2">
      <c r="C723" s="3"/>
      <c r="D723" s="9"/>
      <c r="E723" s="396"/>
      <c r="F723" s="397"/>
      <c r="G723" s="397"/>
      <c r="H723" s="397"/>
      <c r="I723" s="397"/>
      <c r="J723" s="397"/>
      <c r="K723" s="397"/>
      <c r="L723" s="397"/>
      <c r="M723" s="398"/>
    </row>
    <row r="727" spans="1:13" ht="15" x14ac:dyDescent="0.2">
      <c r="C727" s="53" t="s">
        <v>65</v>
      </c>
      <c r="D727" s="330" t="s">
        <v>160</v>
      </c>
      <c r="E727" s="330"/>
      <c r="F727" s="330"/>
      <c r="G727" s="356"/>
      <c r="H727" s="353" t="e">
        <f>$D$17</f>
        <v>#REF!</v>
      </c>
      <c r="I727" s="354"/>
      <c r="J727" s="354"/>
      <c r="K727" s="354"/>
      <c r="L727" s="354"/>
      <c r="M727" s="355"/>
    </row>
    <row r="728" spans="1:13" x14ac:dyDescent="0.2">
      <c r="B728" s="32"/>
      <c r="C728" s="32"/>
      <c r="D728" s="32"/>
      <c r="E728" s="32"/>
      <c r="F728" s="32"/>
      <c r="G728" s="32"/>
      <c r="H728" s="32"/>
      <c r="I728" s="32"/>
      <c r="J728" s="32"/>
      <c r="K728" s="32"/>
      <c r="L728" s="7"/>
      <c r="M728" s="7"/>
    </row>
    <row r="729" spans="1:13" x14ac:dyDescent="0.2">
      <c r="B729" s="32"/>
      <c r="C729" s="9"/>
      <c r="D729" s="332" t="s">
        <v>124</v>
      </c>
      <c r="E729" s="332"/>
      <c r="F729" s="332"/>
      <c r="H729" s="374" t="e">
        <f>IF(ISBLANK(#REF!),"",#REF!)</f>
        <v>#REF!</v>
      </c>
      <c r="I729" s="375"/>
      <c r="J729" s="375"/>
      <c r="K729" s="375"/>
      <c r="L729" s="375"/>
      <c r="M729" s="376"/>
    </row>
    <row r="730" spans="1:13" x14ac:dyDescent="0.2">
      <c r="B730" s="32"/>
      <c r="C730" s="9"/>
      <c r="D730" s="64"/>
      <c r="E730" s="64"/>
      <c r="F730" s="64"/>
      <c r="H730" s="377"/>
      <c r="I730" s="378"/>
      <c r="J730" s="378"/>
      <c r="K730" s="378"/>
      <c r="L730" s="378"/>
      <c r="M730" s="379"/>
    </row>
    <row r="731" spans="1:13" x14ac:dyDescent="0.2">
      <c r="B731" s="32"/>
      <c r="C731" s="6"/>
      <c r="D731" s="332" t="s">
        <v>134</v>
      </c>
      <c r="E731" s="332"/>
      <c r="F731" s="332"/>
      <c r="G731" s="369"/>
      <c r="H731" s="380" t="e">
        <f>$L$17</f>
        <v>#REF!</v>
      </c>
      <c r="I731" s="380"/>
      <c r="J731" s="380"/>
      <c r="K731" s="380"/>
      <c r="L731" s="380"/>
      <c r="M731" s="381"/>
    </row>
    <row r="732" spans="1:13" x14ac:dyDescent="0.2">
      <c r="A732" s="78"/>
      <c r="B732" s="1"/>
      <c r="C732" s="24"/>
      <c r="D732" s="332" t="s">
        <v>161</v>
      </c>
      <c r="E732" s="332"/>
      <c r="F732" s="332"/>
      <c r="G732" s="78"/>
      <c r="H732" s="382" t="e">
        <f>IF(ISBLANK(#REF!),"",#REF!)</f>
        <v>#REF!</v>
      </c>
      <c r="I732" s="383"/>
      <c r="J732" s="383"/>
      <c r="K732" s="383"/>
      <c r="L732" s="383"/>
      <c r="M732" s="384"/>
    </row>
    <row r="733" spans="1:13" x14ac:dyDescent="0.2">
      <c r="B733" s="1"/>
      <c r="C733" s="1"/>
      <c r="D733" s="1"/>
      <c r="E733" s="1"/>
      <c r="F733" s="1"/>
      <c r="G733" s="1"/>
      <c r="H733" s="385"/>
      <c r="I733" s="386"/>
      <c r="J733" s="386"/>
      <c r="K733" s="386"/>
      <c r="L733" s="386"/>
      <c r="M733" s="387"/>
    </row>
    <row r="734" spans="1:13" x14ac:dyDescent="0.2">
      <c r="A734" s="1"/>
      <c r="B734" s="9"/>
      <c r="C734" s="1"/>
      <c r="D734" s="1"/>
      <c r="E734" s="1"/>
      <c r="F734" s="1"/>
      <c r="G734" s="1"/>
      <c r="H734" s="1"/>
      <c r="I734" s="1"/>
      <c r="J734" s="1"/>
      <c r="K734" s="1"/>
      <c r="L734" s="1"/>
    </row>
    <row r="735" spans="1:13" ht="15" x14ac:dyDescent="0.2">
      <c r="C735" s="1"/>
      <c r="D735" s="330" t="s">
        <v>125</v>
      </c>
      <c r="E735" s="330"/>
      <c r="F735" s="330"/>
      <c r="G735" s="330"/>
      <c r="H735" s="330"/>
      <c r="I735" s="330"/>
      <c r="J735" s="330"/>
      <c r="K735" s="330"/>
      <c r="L735" s="330"/>
      <c r="M735" s="330"/>
    </row>
    <row r="736" spans="1:13" x14ac:dyDescent="0.2">
      <c r="C736" s="1"/>
      <c r="D736" s="9" t="s">
        <v>3</v>
      </c>
      <c r="E736" s="366" t="s">
        <v>126</v>
      </c>
      <c r="F736" s="366"/>
      <c r="G736" s="366"/>
      <c r="H736" s="366"/>
      <c r="I736" s="366"/>
      <c r="J736" s="366"/>
      <c r="K736" s="366"/>
      <c r="L736" s="366"/>
      <c r="M736" s="366"/>
    </row>
    <row r="737" spans="1:13" x14ac:dyDescent="0.2">
      <c r="C737" s="1"/>
      <c r="D737" s="9"/>
      <c r="E737" s="4"/>
      <c r="F737" s="4"/>
      <c r="G737" s="4"/>
      <c r="H737" s="4"/>
      <c r="I737" s="4"/>
      <c r="J737" s="1"/>
      <c r="K737" s="1"/>
      <c r="L737" s="25"/>
      <c r="M737" s="1"/>
    </row>
    <row r="738" spans="1:13" x14ac:dyDescent="0.2">
      <c r="A738" s="31"/>
      <c r="B738" s="31"/>
      <c r="C738" s="31"/>
      <c r="D738" s="31"/>
      <c r="E738" s="284"/>
      <c r="F738" s="284"/>
      <c r="G738" s="284"/>
      <c r="H738" s="284"/>
      <c r="I738" s="284"/>
      <c r="J738" s="284"/>
      <c r="K738" s="284"/>
      <c r="L738" s="284"/>
      <c r="M738" s="284"/>
    </row>
    <row r="739" spans="1:13" x14ac:dyDescent="0.2">
      <c r="C739" s="1"/>
      <c r="D739" s="26"/>
      <c r="E739" s="1" t="s">
        <v>127</v>
      </c>
      <c r="F739" s="1"/>
      <c r="G739" s="4"/>
      <c r="H739" s="372"/>
      <c r="I739" s="373"/>
      <c r="J739" s="1"/>
      <c r="K739" s="1"/>
      <c r="L739" s="1"/>
      <c r="M739" s="1"/>
    </row>
    <row r="740" spans="1:13" x14ac:dyDescent="0.2">
      <c r="C740" s="1"/>
      <c r="D740" s="1"/>
      <c r="E740" s="1"/>
      <c r="F740" s="1"/>
      <c r="G740" s="1"/>
      <c r="H740" s="1"/>
      <c r="I740" s="1"/>
      <c r="J740" s="1"/>
      <c r="K740" s="1"/>
      <c r="L740" s="1"/>
      <c r="M740" s="1"/>
    </row>
    <row r="741" spans="1:13" x14ac:dyDescent="0.2">
      <c r="C741" s="1"/>
      <c r="D741" s="26"/>
      <c r="E741" s="1" t="s">
        <v>128</v>
      </c>
      <c r="F741" s="1"/>
      <c r="G741" s="4"/>
      <c r="H741" s="372"/>
      <c r="I741" s="373"/>
      <c r="J741" s="26"/>
      <c r="K741" s="1"/>
      <c r="L741" s="1"/>
      <c r="M741" s="1"/>
    </row>
    <row r="742" spans="1:13" x14ac:dyDescent="0.2">
      <c r="C742" s="1"/>
      <c r="D742" s="26"/>
      <c r="E742" s="26"/>
      <c r="F742" s="1"/>
      <c r="G742" s="4"/>
      <c r="H742" s="1"/>
      <c r="I742" s="1"/>
      <c r="J742" s="1"/>
      <c r="K742" s="1"/>
      <c r="M742" s="1"/>
    </row>
    <row r="743" spans="1:13" x14ac:dyDescent="0.2">
      <c r="C743" s="1"/>
      <c r="D743" s="26"/>
      <c r="E743" s="26"/>
      <c r="F743" s="370" t="s">
        <v>129</v>
      </c>
      <c r="G743" s="370"/>
      <c r="H743" s="370"/>
      <c r="I743" s="370"/>
      <c r="J743" s="370"/>
      <c r="K743" s="370"/>
      <c r="L743" s="371"/>
      <c r="M743" s="66"/>
    </row>
    <row r="744" spans="1:13" x14ac:dyDescent="0.2">
      <c r="C744" s="1"/>
      <c r="D744" s="1"/>
      <c r="E744" s="1"/>
      <c r="F744" s="1"/>
      <c r="G744" s="1"/>
      <c r="H744" s="1"/>
      <c r="I744" s="1"/>
      <c r="J744" s="1"/>
      <c r="K744" s="1"/>
      <c r="L744" s="1"/>
      <c r="M744" s="1"/>
    </row>
    <row r="745" spans="1:13" x14ac:dyDescent="0.2">
      <c r="A745" s="31"/>
      <c r="B745" s="31"/>
      <c r="C745" s="31"/>
      <c r="D745" s="31"/>
      <c r="E745" s="284"/>
      <c r="F745" s="284"/>
      <c r="G745" s="284"/>
      <c r="H745" s="284"/>
      <c r="I745" s="284"/>
      <c r="J745" s="284"/>
      <c r="K745" s="284"/>
      <c r="L745" s="284"/>
      <c r="M745" s="284"/>
    </row>
    <row r="746" spans="1:13" x14ac:dyDescent="0.2">
      <c r="C746" s="1"/>
      <c r="D746" s="9" t="s">
        <v>6</v>
      </c>
      <c r="E746" s="366" t="s">
        <v>51</v>
      </c>
      <c r="F746" s="366"/>
      <c r="G746" s="366"/>
      <c r="H746" s="367"/>
      <c r="I746" s="66"/>
      <c r="J746" s="66"/>
      <c r="K746" s="66"/>
      <c r="L746" s="66"/>
      <c r="M746" s="66" t="s">
        <v>46</v>
      </c>
    </row>
    <row r="747" spans="1:13" x14ac:dyDescent="0.2">
      <c r="C747" s="1"/>
      <c r="D747" s="9"/>
      <c r="E747" s="4"/>
      <c r="F747" s="1"/>
      <c r="G747" s="1"/>
      <c r="H747" s="1"/>
      <c r="I747" s="1"/>
      <c r="J747" s="1"/>
      <c r="K747" s="1"/>
      <c r="L747" s="1"/>
      <c r="M747" s="1"/>
    </row>
    <row r="748" spans="1:13" x14ac:dyDescent="0.2">
      <c r="C748" s="1"/>
      <c r="D748" s="9"/>
      <c r="E748" s="331" t="s">
        <v>192</v>
      </c>
      <c r="F748" s="331"/>
      <c r="G748" s="331"/>
      <c r="H748" s="331"/>
      <c r="I748" s="331"/>
      <c r="J748" s="331"/>
      <c r="K748" s="331"/>
      <c r="L748" s="331"/>
      <c r="M748" s="331"/>
    </row>
    <row r="749" spans="1:13" x14ac:dyDescent="0.2">
      <c r="C749" s="1"/>
      <c r="D749" s="9"/>
      <c r="E749" s="357"/>
      <c r="F749" s="358"/>
      <c r="G749" s="358"/>
      <c r="H749" s="358"/>
      <c r="I749" s="358"/>
      <c r="J749" s="358"/>
      <c r="K749" s="358"/>
      <c r="L749" s="358"/>
      <c r="M749" s="359"/>
    </row>
    <row r="750" spans="1:13" x14ac:dyDescent="0.2">
      <c r="C750" s="1"/>
      <c r="D750" s="9"/>
      <c r="E750" s="360"/>
      <c r="F750" s="361"/>
      <c r="G750" s="361"/>
      <c r="H750" s="361"/>
      <c r="I750" s="361"/>
      <c r="J750" s="361"/>
      <c r="K750" s="361"/>
      <c r="L750" s="361"/>
      <c r="M750" s="362"/>
    </row>
    <row r="751" spans="1:13" x14ac:dyDescent="0.2">
      <c r="C751" s="1"/>
      <c r="D751" s="9"/>
      <c r="E751" s="363"/>
      <c r="F751" s="364"/>
      <c r="G751" s="364"/>
      <c r="H751" s="364"/>
      <c r="I751" s="364"/>
      <c r="J751" s="364"/>
      <c r="K751" s="364"/>
      <c r="L751" s="364"/>
      <c r="M751" s="365"/>
    </row>
    <row r="752" spans="1:13" x14ac:dyDescent="0.2">
      <c r="C752" s="1"/>
      <c r="D752" s="9"/>
      <c r="E752" s="1"/>
      <c r="F752" s="1"/>
      <c r="G752" s="1"/>
      <c r="H752" s="1"/>
      <c r="I752" s="1"/>
      <c r="J752" s="1"/>
      <c r="K752" s="1"/>
      <c r="L752" s="1"/>
      <c r="M752" s="1"/>
    </row>
    <row r="753" spans="1:13" x14ac:dyDescent="0.2">
      <c r="C753" s="1"/>
      <c r="D753" s="9" t="s">
        <v>4</v>
      </c>
      <c r="E753" s="329" t="s">
        <v>165</v>
      </c>
      <c r="F753" s="329"/>
      <c r="G753" s="329"/>
      <c r="H753" s="329"/>
      <c r="I753" s="329"/>
      <c r="J753" s="329"/>
      <c r="K753" s="368"/>
      <c r="L753" s="388" t="e">
        <f>$J$17</f>
        <v>#REF!</v>
      </c>
      <c r="M753" s="389"/>
    </row>
    <row r="754" spans="1:13" x14ac:dyDescent="0.2">
      <c r="C754" s="1"/>
      <c r="D754" s="9"/>
      <c r="E754" s="68"/>
      <c r="F754" s="68"/>
      <c r="G754" s="68"/>
      <c r="H754" s="68"/>
      <c r="I754" s="68"/>
      <c r="J754" s="68"/>
      <c r="K754" s="68"/>
      <c r="L754" s="68"/>
      <c r="M754" s="68"/>
    </row>
    <row r="755" spans="1:13" ht="15" x14ac:dyDescent="0.2">
      <c r="C755" s="1"/>
      <c r="D755" s="330" t="s">
        <v>130</v>
      </c>
      <c r="E755" s="330"/>
      <c r="F755" s="330"/>
      <c r="G755" s="330"/>
      <c r="H755" s="330"/>
      <c r="I755" s="330"/>
      <c r="J755" s="330"/>
      <c r="K755" s="330"/>
      <c r="L755" s="330"/>
      <c r="M755" s="330"/>
    </row>
    <row r="756" spans="1:13" x14ac:dyDescent="0.2">
      <c r="C756" s="1"/>
      <c r="D756" s="9" t="s">
        <v>33</v>
      </c>
      <c r="E756" s="329" t="s">
        <v>166</v>
      </c>
      <c r="F756" s="329"/>
      <c r="G756" s="329"/>
      <c r="H756" s="329"/>
      <c r="I756" s="329"/>
      <c r="J756" s="329"/>
      <c r="K756" s="329"/>
      <c r="L756" s="329"/>
      <c r="M756" s="329"/>
    </row>
    <row r="757" spans="1:13" x14ac:dyDescent="0.2">
      <c r="C757" s="1"/>
      <c r="D757" s="9"/>
      <c r="E757" s="28"/>
      <c r="F757" s="1"/>
      <c r="G757" s="1"/>
      <c r="H757" s="1"/>
      <c r="I757" s="1"/>
      <c r="J757" s="1"/>
      <c r="K757" s="1"/>
      <c r="L757" s="1"/>
      <c r="M757" s="1"/>
    </row>
    <row r="758" spans="1:13" x14ac:dyDescent="0.2">
      <c r="A758" s="31"/>
      <c r="B758" s="31"/>
      <c r="C758" s="31"/>
      <c r="D758" s="31"/>
      <c r="E758" s="284"/>
      <c r="F758" s="284"/>
      <c r="G758" s="284"/>
      <c r="H758" s="284"/>
      <c r="I758" s="284"/>
      <c r="J758" s="284"/>
      <c r="K758" s="284"/>
      <c r="L758" s="284"/>
      <c r="M758" s="284"/>
    </row>
    <row r="759" spans="1:13" x14ac:dyDescent="0.2">
      <c r="C759" s="1"/>
      <c r="D759" s="9"/>
      <c r="E759" s="28" t="s">
        <v>163</v>
      </c>
      <c r="F759" s="1"/>
      <c r="G759" s="72" t="e">
        <f>IF(ISBLANK(#REF!),"",IF(#REF!="ja","ja","nein"))</f>
        <v>#REF!</v>
      </c>
      <c r="H759" s="1"/>
      <c r="I759" s="1"/>
      <c r="J759" s="1"/>
      <c r="K759" s="1"/>
      <c r="L759" s="1"/>
      <c r="M759" s="1"/>
    </row>
    <row r="760" spans="1:13" x14ac:dyDescent="0.2">
      <c r="C760" s="1"/>
      <c r="D760" s="9"/>
      <c r="E760" s="28"/>
      <c r="F760" s="1"/>
      <c r="G760" s="1"/>
      <c r="H760" s="1"/>
      <c r="I760" s="1"/>
      <c r="J760" s="1"/>
      <c r="K760" s="1"/>
      <c r="L760" s="1"/>
      <c r="M760" s="1"/>
    </row>
    <row r="761" spans="1:13" x14ac:dyDescent="0.2">
      <c r="C761" s="1"/>
      <c r="D761" s="1"/>
      <c r="E761" s="347" t="s">
        <v>90</v>
      </c>
      <c r="F761" s="347"/>
      <c r="G761" s="347"/>
      <c r="H761" s="340" t="s">
        <v>135</v>
      </c>
      <c r="I761" s="340"/>
      <c r="J761" s="340"/>
      <c r="K761" s="340"/>
      <c r="L761" s="340"/>
      <c r="M761" s="340"/>
    </row>
    <row r="762" spans="1:13" x14ac:dyDescent="0.2">
      <c r="C762" s="1"/>
      <c r="D762" s="26"/>
      <c r="E762" s="339" t="s">
        <v>91</v>
      </c>
      <c r="F762" s="339"/>
      <c r="G762" s="339"/>
      <c r="H762" s="341" t="e">
        <f>IF(G759="","",IF(G759="ja","Standardwert gemäss Anhang B der Vollzugsmitteilung EHS","siehe 12"&amp;" "&amp;D769))</f>
        <v>#REF!</v>
      </c>
      <c r="I762" s="341"/>
      <c r="J762" s="341"/>
      <c r="K762" s="341"/>
      <c r="L762" s="341"/>
      <c r="M762" s="341"/>
    </row>
    <row r="763" spans="1:13" x14ac:dyDescent="0.2">
      <c r="C763" s="1"/>
      <c r="D763" s="26"/>
      <c r="E763" s="339" t="s">
        <v>162</v>
      </c>
      <c r="F763" s="339"/>
      <c r="G763" s="339"/>
      <c r="H763" s="341" t="e">
        <f>IF(G759="","",IF(G759="ja","Standardwert gemäss Anhang B der Vollzugsmitteilung EHS","siehe 12"&amp;" "&amp;D769))</f>
        <v>#REF!</v>
      </c>
      <c r="I763" s="341"/>
      <c r="J763" s="341"/>
      <c r="K763" s="341"/>
      <c r="L763" s="341"/>
      <c r="M763" s="341"/>
    </row>
    <row r="764" spans="1:13" x14ac:dyDescent="0.2">
      <c r="C764" s="1"/>
      <c r="D764" s="26"/>
      <c r="E764" s="339" t="s">
        <v>93</v>
      </c>
      <c r="F764" s="339"/>
      <c r="G764" s="339"/>
      <c r="H764" s="341" t="e">
        <f>IF(G759="","",IF(G759="ja",1,"siehe 12"&amp;" "&amp;D769))</f>
        <v>#REF!</v>
      </c>
      <c r="I764" s="341"/>
      <c r="J764" s="341"/>
      <c r="K764" s="341"/>
      <c r="L764" s="341"/>
      <c r="M764" s="341"/>
    </row>
    <row r="765" spans="1:13" x14ac:dyDescent="0.2">
      <c r="C765" s="1"/>
      <c r="D765" s="26"/>
      <c r="E765" s="339" t="s">
        <v>94</v>
      </c>
      <c r="F765" s="339"/>
      <c r="G765" s="339"/>
      <c r="H765" s="341" t="e">
        <f>IF(G759="","",IF(G759="ja",1,"siehe 12"&amp;" "&amp;D769))</f>
        <v>#REF!</v>
      </c>
      <c r="I765" s="341"/>
      <c r="J765" s="341"/>
      <c r="K765" s="341"/>
      <c r="L765" s="341"/>
      <c r="M765" s="341"/>
    </row>
    <row r="766" spans="1:13" x14ac:dyDescent="0.2">
      <c r="C766" s="1"/>
      <c r="D766" s="26"/>
      <c r="E766" s="339" t="s">
        <v>95</v>
      </c>
      <c r="F766" s="339"/>
      <c r="G766" s="339"/>
      <c r="H766" s="341" t="e">
        <f>IF(G759="","",IF(G759="ja","Nicht relevant","siehe 12"&amp;" "&amp;D769))</f>
        <v>#REF!</v>
      </c>
      <c r="I766" s="341"/>
      <c r="J766" s="341"/>
      <c r="K766" s="341"/>
      <c r="L766" s="341"/>
      <c r="M766" s="341"/>
    </row>
    <row r="767" spans="1:13" x14ac:dyDescent="0.2">
      <c r="C767" s="1"/>
      <c r="D767" s="26"/>
      <c r="E767" s="339" t="s">
        <v>131</v>
      </c>
      <c r="F767" s="339"/>
      <c r="G767" s="339"/>
      <c r="H767" s="341" t="e">
        <f>IF(G759="","",IF(G759="ja","Nicht relevant","siehe 12"&amp;" "&amp;D769))</f>
        <v>#REF!</v>
      </c>
      <c r="I767" s="341"/>
      <c r="J767" s="341"/>
      <c r="K767" s="341"/>
      <c r="L767" s="341"/>
      <c r="M767" s="341"/>
    </row>
    <row r="768" spans="1:13" x14ac:dyDescent="0.2">
      <c r="C768" s="1"/>
      <c r="D768" s="9"/>
      <c r="E768" s="1"/>
      <c r="F768" s="1"/>
      <c r="G768" s="1"/>
      <c r="H768" s="1"/>
      <c r="I768" s="1"/>
      <c r="J768" s="1"/>
      <c r="K768" s="1"/>
      <c r="L768" s="1"/>
      <c r="M768" s="1"/>
    </row>
    <row r="769" spans="1:13" x14ac:dyDescent="0.2">
      <c r="C769" s="1"/>
      <c r="D769" s="9" t="s">
        <v>34</v>
      </c>
      <c r="E769" s="329" t="s">
        <v>208</v>
      </c>
      <c r="F769" s="329"/>
      <c r="G769" s="329"/>
      <c r="H769" s="329"/>
      <c r="I769" s="329"/>
      <c r="J769" s="329"/>
      <c r="K769" s="329"/>
      <c r="L769" s="329"/>
      <c r="M769" s="329"/>
    </row>
    <row r="770" spans="1:13" x14ac:dyDescent="0.2">
      <c r="C770" s="1"/>
      <c r="D770" s="9"/>
      <c r="E770" s="68"/>
      <c r="F770" s="68"/>
      <c r="G770" s="68"/>
      <c r="H770" s="68"/>
      <c r="I770" s="68"/>
      <c r="J770" s="68"/>
      <c r="K770" s="68"/>
      <c r="L770" s="68"/>
      <c r="M770" s="68"/>
    </row>
    <row r="771" spans="1:13" x14ac:dyDescent="0.2">
      <c r="A771" s="31"/>
      <c r="B771" s="31"/>
      <c r="C771" s="31"/>
      <c r="D771" s="31"/>
      <c r="E771" s="284"/>
      <c r="F771" s="284"/>
      <c r="G771" s="284"/>
      <c r="H771" s="284"/>
      <c r="I771" s="284"/>
      <c r="J771" s="284"/>
      <c r="K771" s="284"/>
      <c r="L771" s="284"/>
      <c r="M771" s="284"/>
    </row>
    <row r="772" spans="1:13" x14ac:dyDescent="0.2">
      <c r="C772" s="1"/>
      <c r="D772" s="1"/>
      <c r="E772" s="347" t="s">
        <v>90</v>
      </c>
      <c r="F772" s="347"/>
      <c r="G772" s="347"/>
      <c r="H772" s="63" t="s">
        <v>136</v>
      </c>
      <c r="I772" s="63" t="s">
        <v>43</v>
      </c>
      <c r="J772" s="321" t="s">
        <v>181</v>
      </c>
      <c r="K772" s="322"/>
      <c r="L772" s="348" t="s">
        <v>132</v>
      </c>
      <c r="M772" s="349"/>
    </row>
    <row r="773" spans="1:13" x14ac:dyDescent="0.2">
      <c r="C773" s="1"/>
      <c r="D773" s="26"/>
      <c r="E773" s="339" t="s">
        <v>91</v>
      </c>
      <c r="F773" s="339"/>
      <c r="G773" s="339"/>
      <c r="H773" s="27"/>
      <c r="I773" s="27"/>
      <c r="J773" s="342"/>
      <c r="K773" s="343"/>
      <c r="L773" s="350"/>
      <c r="M773" s="351"/>
    </row>
    <row r="774" spans="1:13" x14ac:dyDescent="0.2">
      <c r="C774" s="1"/>
      <c r="D774" s="26"/>
      <c r="E774" s="339" t="s">
        <v>92</v>
      </c>
      <c r="F774" s="339"/>
      <c r="G774" s="339"/>
      <c r="H774" s="27"/>
      <c r="I774" s="27"/>
      <c r="J774" s="342"/>
      <c r="K774" s="343"/>
      <c r="L774" s="350"/>
      <c r="M774" s="351"/>
    </row>
    <row r="775" spans="1:13" x14ac:dyDescent="0.2">
      <c r="C775" s="1"/>
      <c r="D775" s="26"/>
      <c r="E775" s="339" t="s">
        <v>93</v>
      </c>
      <c r="F775" s="339"/>
      <c r="G775" s="339"/>
      <c r="H775" s="27"/>
      <c r="I775" s="27"/>
      <c r="J775" s="342"/>
      <c r="K775" s="343"/>
      <c r="L775" s="350"/>
      <c r="M775" s="351"/>
    </row>
    <row r="776" spans="1:13" x14ac:dyDescent="0.2">
      <c r="C776" s="1"/>
      <c r="D776" s="26"/>
      <c r="E776" s="339" t="s">
        <v>94</v>
      </c>
      <c r="F776" s="339"/>
      <c r="G776" s="339"/>
      <c r="H776" s="27"/>
      <c r="I776" s="27"/>
      <c r="J776" s="342"/>
      <c r="K776" s="343"/>
      <c r="L776" s="350"/>
      <c r="M776" s="351"/>
    </row>
    <row r="777" spans="1:13" x14ac:dyDescent="0.2">
      <c r="C777" s="1"/>
      <c r="D777" s="26"/>
      <c r="E777" s="339" t="s">
        <v>95</v>
      </c>
      <c r="F777" s="339"/>
      <c r="G777" s="339"/>
      <c r="H777" s="27"/>
      <c r="I777" s="27"/>
      <c r="J777" s="342"/>
      <c r="K777" s="343"/>
      <c r="L777" s="350"/>
      <c r="M777" s="351"/>
    </row>
    <row r="778" spans="1:13" x14ac:dyDescent="0.2">
      <c r="C778" s="1"/>
      <c r="D778" s="26"/>
      <c r="E778" s="339" t="s">
        <v>131</v>
      </c>
      <c r="F778" s="339"/>
      <c r="G778" s="339"/>
      <c r="H778" s="27"/>
      <c r="I778" s="27"/>
      <c r="J778" s="342"/>
      <c r="K778" s="343"/>
      <c r="L778" s="350"/>
      <c r="M778" s="351"/>
    </row>
    <row r="779" spans="1:13" x14ac:dyDescent="0.2">
      <c r="C779" s="1"/>
      <c r="D779" s="9"/>
      <c r="E779" s="1"/>
      <c r="F779" s="1"/>
      <c r="G779" s="1"/>
      <c r="H779" s="1"/>
      <c r="I779" s="1"/>
      <c r="J779" s="1"/>
      <c r="K779" s="1"/>
      <c r="L779" s="1"/>
      <c r="M779" s="1"/>
    </row>
    <row r="780" spans="1:13" x14ac:dyDescent="0.2">
      <c r="C780" s="1"/>
      <c r="D780" s="9"/>
      <c r="E780" s="347" t="s">
        <v>90</v>
      </c>
      <c r="F780" s="347"/>
      <c r="G780" s="347"/>
      <c r="H780" s="344" t="s">
        <v>144</v>
      </c>
      <c r="I780" s="345"/>
      <c r="J780" s="345"/>
      <c r="K780" s="345"/>
      <c r="L780" s="345"/>
      <c r="M780" s="346"/>
    </row>
    <row r="781" spans="1:13" x14ac:dyDescent="0.2">
      <c r="C781" s="1"/>
      <c r="D781" s="26"/>
      <c r="E781" s="339" t="s">
        <v>91</v>
      </c>
      <c r="F781" s="339"/>
      <c r="G781" s="339"/>
      <c r="H781" s="336"/>
      <c r="I781" s="337"/>
      <c r="J781" s="337"/>
      <c r="K781" s="337"/>
      <c r="L781" s="337"/>
      <c r="M781" s="338"/>
    </row>
    <row r="782" spans="1:13" x14ac:dyDescent="0.2">
      <c r="C782" s="1"/>
      <c r="D782" s="26"/>
      <c r="E782" s="339" t="s">
        <v>92</v>
      </c>
      <c r="F782" s="339"/>
      <c r="G782" s="339"/>
      <c r="H782" s="336"/>
      <c r="I782" s="337"/>
      <c r="J782" s="337"/>
      <c r="K782" s="337"/>
      <c r="L782" s="337"/>
      <c r="M782" s="338"/>
    </row>
    <row r="783" spans="1:13" x14ac:dyDescent="0.2">
      <c r="C783" s="1"/>
      <c r="D783" s="26"/>
      <c r="E783" s="339" t="s">
        <v>93</v>
      </c>
      <c r="F783" s="339"/>
      <c r="G783" s="339"/>
      <c r="H783" s="336"/>
      <c r="I783" s="337"/>
      <c r="J783" s="337"/>
      <c r="K783" s="337"/>
      <c r="L783" s="337"/>
      <c r="M783" s="338"/>
    </row>
    <row r="784" spans="1:13" x14ac:dyDescent="0.2">
      <c r="C784" s="1"/>
      <c r="D784" s="26"/>
      <c r="E784" s="339" t="s">
        <v>94</v>
      </c>
      <c r="F784" s="339"/>
      <c r="G784" s="339"/>
      <c r="H784" s="336"/>
      <c r="I784" s="337"/>
      <c r="J784" s="337"/>
      <c r="K784" s="337"/>
      <c r="L784" s="337"/>
      <c r="M784" s="338"/>
    </row>
    <row r="785" spans="1:13" x14ac:dyDescent="0.2">
      <c r="C785" s="1"/>
      <c r="D785" s="26"/>
      <c r="E785" s="339" t="s">
        <v>95</v>
      </c>
      <c r="F785" s="339"/>
      <c r="G785" s="339"/>
      <c r="H785" s="336"/>
      <c r="I785" s="337"/>
      <c r="J785" s="337"/>
      <c r="K785" s="337"/>
      <c r="L785" s="337"/>
      <c r="M785" s="338"/>
    </row>
    <row r="786" spans="1:13" x14ac:dyDescent="0.2">
      <c r="C786" s="1"/>
      <c r="D786" s="26"/>
      <c r="E786" s="339" t="s">
        <v>131</v>
      </c>
      <c r="F786" s="339"/>
      <c r="G786" s="339"/>
      <c r="H786" s="336"/>
      <c r="I786" s="337"/>
      <c r="J786" s="337"/>
      <c r="K786" s="337"/>
      <c r="L786" s="337"/>
      <c r="M786" s="338"/>
    </row>
    <row r="787" spans="1:13" x14ac:dyDescent="0.2">
      <c r="C787" s="1"/>
      <c r="D787" s="9"/>
      <c r="E787" s="1"/>
      <c r="F787" s="1"/>
      <c r="G787" s="1"/>
      <c r="H787" s="1"/>
      <c r="I787" s="1"/>
      <c r="J787" s="1"/>
      <c r="K787" s="1"/>
      <c r="L787" s="1"/>
      <c r="M787" s="1"/>
    </row>
    <row r="788" spans="1:13" ht="15" x14ac:dyDescent="0.2">
      <c r="C788" s="1"/>
      <c r="D788" s="330" t="s">
        <v>52</v>
      </c>
      <c r="E788" s="330"/>
      <c r="F788" s="330"/>
      <c r="G788" s="330"/>
      <c r="H788" s="330"/>
      <c r="I788" s="330"/>
      <c r="J788" s="330"/>
      <c r="K788" s="330"/>
      <c r="L788" s="330"/>
      <c r="M788" s="330"/>
    </row>
    <row r="789" spans="1:13" x14ac:dyDescent="0.2">
      <c r="C789" s="1"/>
      <c r="D789" s="9" t="s">
        <v>35</v>
      </c>
      <c r="E789" s="352" t="s">
        <v>53</v>
      </c>
      <c r="F789" s="352"/>
      <c r="G789" s="352"/>
      <c r="H789" s="352"/>
      <c r="I789" s="352"/>
      <c r="J789" s="352"/>
      <c r="K789" s="352"/>
      <c r="L789" s="352"/>
      <c r="M789" s="352"/>
    </row>
    <row r="790" spans="1:13" x14ac:dyDescent="0.2">
      <c r="C790" s="1"/>
      <c r="D790" s="9"/>
      <c r="E790" s="29"/>
      <c r="F790" s="1"/>
      <c r="G790" s="1"/>
      <c r="H790" s="1"/>
      <c r="I790" s="1"/>
      <c r="J790" s="1"/>
      <c r="K790" s="1"/>
      <c r="L790" s="1"/>
      <c r="M790" s="1"/>
    </row>
    <row r="791" spans="1:13" x14ac:dyDescent="0.2">
      <c r="C791" s="1"/>
      <c r="D791" s="9"/>
      <c r="E791" s="390"/>
      <c r="F791" s="391"/>
      <c r="G791" s="391"/>
      <c r="H791" s="391"/>
      <c r="I791" s="391"/>
      <c r="J791" s="391"/>
      <c r="K791" s="391"/>
      <c r="L791" s="391"/>
      <c r="M791" s="392"/>
    </row>
    <row r="792" spans="1:13" x14ac:dyDescent="0.2">
      <c r="C792" s="1"/>
      <c r="D792" s="9"/>
      <c r="E792" s="393"/>
      <c r="F792" s="394"/>
      <c r="G792" s="394"/>
      <c r="H792" s="394"/>
      <c r="I792" s="394"/>
      <c r="J792" s="394"/>
      <c r="K792" s="394"/>
      <c r="L792" s="394"/>
      <c r="M792" s="395"/>
    </row>
    <row r="793" spans="1:13" x14ac:dyDescent="0.2">
      <c r="C793" s="1"/>
      <c r="D793" s="9"/>
      <c r="E793" s="396"/>
      <c r="F793" s="397"/>
      <c r="G793" s="397"/>
      <c r="H793" s="397"/>
      <c r="I793" s="397"/>
      <c r="J793" s="397"/>
      <c r="K793" s="397"/>
      <c r="L793" s="397"/>
      <c r="M793" s="398"/>
    </row>
    <row r="794" spans="1:13" x14ac:dyDescent="0.2">
      <c r="C794" s="1"/>
      <c r="D794" s="9"/>
      <c r="E794" s="1"/>
      <c r="F794" s="1"/>
      <c r="G794" s="1"/>
      <c r="H794" s="1"/>
      <c r="I794" s="1"/>
      <c r="J794" s="1"/>
      <c r="K794" s="1"/>
      <c r="L794" s="1"/>
      <c r="M794" s="1"/>
    </row>
    <row r="795" spans="1:13" x14ac:dyDescent="0.2">
      <c r="C795" s="1"/>
      <c r="D795" s="9" t="s">
        <v>36</v>
      </c>
      <c r="E795" s="352" t="s">
        <v>179</v>
      </c>
      <c r="F795" s="352"/>
      <c r="G795" s="352"/>
      <c r="H795" s="352"/>
      <c r="I795" s="352"/>
      <c r="J795" s="352"/>
      <c r="K795" s="352"/>
      <c r="L795" s="352"/>
      <c r="M795" s="352"/>
    </row>
    <row r="796" spans="1:13" x14ac:dyDescent="0.2">
      <c r="C796" s="1"/>
      <c r="D796" s="3"/>
      <c r="E796" s="69"/>
      <c r="F796" s="69"/>
      <c r="G796" s="69"/>
      <c r="H796" s="69"/>
      <c r="I796" s="69"/>
      <c r="J796" s="69"/>
      <c r="K796" s="69"/>
      <c r="L796" s="69"/>
      <c r="M796" s="69"/>
    </row>
    <row r="797" spans="1:13" x14ac:dyDescent="0.2">
      <c r="A797" s="31"/>
      <c r="B797" s="31"/>
      <c r="C797" s="31"/>
      <c r="D797" s="31"/>
      <c r="E797" s="284"/>
      <c r="F797" s="284"/>
      <c r="G797" s="284"/>
      <c r="H797" s="284"/>
      <c r="I797" s="284"/>
      <c r="J797" s="284"/>
      <c r="K797" s="284"/>
      <c r="L797" s="284"/>
      <c r="M797" s="284"/>
    </row>
    <row r="798" spans="1:13" x14ac:dyDescent="0.2">
      <c r="C798" s="1"/>
      <c r="D798" s="9"/>
      <c r="E798" s="390"/>
      <c r="F798" s="391"/>
      <c r="G798" s="391"/>
      <c r="H798" s="391"/>
      <c r="I798" s="391"/>
      <c r="J798" s="391"/>
      <c r="K798" s="391"/>
      <c r="L798" s="391"/>
      <c r="M798" s="392"/>
    </row>
    <row r="799" spans="1:13" x14ac:dyDescent="0.2">
      <c r="C799" s="1"/>
      <c r="D799" s="9"/>
      <c r="E799" s="393"/>
      <c r="F799" s="394"/>
      <c r="G799" s="394"/>
      <c r="H799" s="394"/>
      <c r="I799" s="394"/>
      <c r="J799" s="394"/>
      <c r="K799" s="394"/>
      <c r="L799" s="394"/>
      <c r="M799" s="395"/>
    </row>
    <row r="800" spans="1:13" x14ac:dyDescent="0.2">
      <c r="C800" s="3"/>
      <c r="D800" s="9"/>
      <c r="E800" s="396"/>
      <c r="F800" s="397"/>
      <c r="G800" s="397"/>
      <c r="H800" s="397"/>
      <c r="I800" s="397"/>
      <c r="J800" s="397"/>
      <c r="K800" s="397"/>
      <c r="L800" s="397"/>
      <c r="M800" s="398"/>
    </row>
    <row r="804" spans="1:13" ht="15" x14ac:dyDescent="0.2">
      <c r="C804" s="53" t="s">
        <v>72</v>
      </c>
      <c r="D804" s="330" t="s">
        <v>160</v>
      </c>
      <c r="E804" s="330"/>
      <c r="F804" s="330"/>
      <c r="G804" s="356"/>
      <c r="H804" s="353" t="e">
        <f>$D$18</f>
        <v>#REF!</v>
      </c>
      <c r="I804" s="354"/>
      <c r="J804" s="354"/>
      <c r="K804" s="354"/>
      <c r="L804" s="354"/>
      <c r="M804" s="355"/>
    </row>
    <row r="805" spans="1:13" x14ac:dyDescent="0.2">
      <c r="B805" s="32"/>
      <c r="C805" s="32"/>
      <c r="D805" s="32"/>
      <c r="E805" s="32"/>
      <c r="F805" s="32"/>
      <c r="G805" s="32"/>
      <c r="H805" s="32"/>
      <c r="I805" s="32"/>
      <c r="J805" s="32"/>
      <c r="K805" s="32"/>
      <c r="L805" s="7"/>
      <c r="M805" s="7"/>
    </row>
    <row r="806" spans="1:13" x14ac:dyDescent="0.2">
      <c r="B806" s="32"/>
      <c r="C806" s="9"/>
      <c r="D806" s="332" t="s">
        <v>124</v>
      </c>
      <c r="E806" s="332"/>
      <c r="F806" s="332"/>
      <c r="H806" s="374" t="e">
        <f>IF(ISBLANK(#REF!),"",#REF!)</f>
        <v>#REF!</v>
      </c>
      <c r="I806" s="375"/>
      <c r="J806" s="375"/>
      <c r="K806" s="375"/>
      <c r="L806" s="375"/>
      <c r="M806" s="376"/>
    </row>
    <row r="807" spans="1:13" x14ac:dyDescent="0.2">
      <c r="B807" s="32"/>
      <c r="C807" s="9"/>
      <c r="D807" s="64"/>
      <c r="E807" s="64"/>
      <c r="F807" s="64"/>
      <c r="H807" s="377"/>
      <c r="I807" s="378"/>
      <c r="J807" s="378"/>
      <c r="K807" s="378"/>
      <c r="L807" s="378"/>
      <c r="M807" s="379"/>
    </row>
    <row r="808" spans="1:13" x14ac:dyDescent="0.2">
      <c r="B808" s="32"/>
      <c r="C808" s="6"/>
      <c r="D808" s="332" t="s">
        <v>134</v>
      </c>
      <c r="E808" s="332"/>
      <c r="F808" s="332"/>
      <c r="G808" s="369"/>
      <c r="H808" s="380" t="e">
        <f>$L$18</f>
        <v>#REF!</v>
      </c>
      <c r="I808" s="380"/>
      <c r="J808" s="380"/>
      <c r="K808" s="380"/>
      <c r="L808" s="380"/>
      <c r="M808" s="381"/>
    </row>
    <row r="809" spans="1:13" x14ac:dyDescent="0.2">
      <c r="A809" s="78"/>
      <c r="B809" s="1"/>
      <c r="C809" s="24"/>
      <c r="D809" s="332" t="s">
        <v>161</v>
      </c>
      <c r="E809" s="332"/>
      <c r="F809" s="332"/>
      <c r="G809" s="78"/>
      <c r="H809" s="382" t="e">
        <f>IF(ISBLANK(#REF!),"",#REF!)</f>
        <v>#REF!</v>
      </c>
      <c r="I809" s="383"/>
      <c r="J809" s="383"/>
      <c r="K809" s="383"/>
      <c r="L809" s="383"/>
      <c r="M809" s="384"/>
    </row>
    <row r="810" spans="1:13" x14ac:dyDescent="0.2">
      <c r="B810" s="1"/>
      <c r="C810" s="1"/>
      <c r="D810" s="1"/>
      <c r="E810" s="1"/>
      <c r="F810" s="1"/>
      <c r="G810" s="1"/>
      <c r="H810" s="385"/>
      <c r="I810" s="386"/>
      <c r="J810" s="386"/>
      <c r="K810" s="386"/>
      <c r="L810" s="386"/>
      <c r="M810" s="387"/>
    </row>
    <row r="811" spans="1:13" x14ac:dyDescent="0.2">
      <c r="A811" s="1"/>
      <c r="B811" s="9"/>
      <c r="C811" s="1"/>
      <c r="D811" s="1"/>
      <c r="E811" s="1"/>
      <c r="F811" s="1"/>
      <c r="G811" s="1"/>
      <c r="H811" s="1"/>
      <c r="I811" s="1"/>
      <c r="J811" s="1"/>
      <c r="K811" s="1"/>
      <c r="L811" s="1"/>
    </row>
    <row r="812" spans="1:13" ht="15" x14ac:dyDescent="0.2">
      <c r="C812" s="1"/>
      <c r="D812" s="330" t="s">
        <v>125</v>
      </c>
      <c r="E812" s="330"/>
      <c r="F812" s="330"/>
      <c r="G812" s="330"/>
      <c r="H812" s="330"/>
      <c r="I812" s="330"/>
      <c r="J812" s="330"/>
      <c r="K812" s="330"/>
      <c r="L812" s="330"/>
      <c r="M812" s="330"/>
    </row>
    <row r="813" spans="1:13" x14ac:dyDescent="0.2">
      <c r="C813" s="1"/>
      <c r="D813" s="9" t="s">
        <v>3</v>
      </c>
      <c r="E813" s="366" t="s">
        <v>126</v>
      </c>
      <c r="F813" s="366"/>
      <c r="G813" s="366"/>
      <c r="H813" s="366"/>
      <c r="I813" s="366"/>
      <c r="J813" s="366"/>
      <c r="K813" s="366"/>
      <c r="L813" s="366"/>
      <c r="M813" s="366"/>
    </row>
    <row r="814" spans="1:13" x14ac:dyDescent="0.2">
      <c r="C814" s="1"/>
      <c r="D814" s="9"/>
      <c r="E814" s="4"/>
      <c r="F814" s="4"/>
      <c r="G814" s="4"/>
      <c r="H814" s="4"/>
      <c r="I814" s="4"/>
      <c r="J814" s="1"/>
      <c r="K814" s="1"/>
      <c r="L814" s="25"/>
      <c r="M814" s="1"/>
    </row>
    <row r="815" spans="1:13" ht="12.75" customHeight="1" x14ac:dyDescent="0.2">
      <c r="A815" s="31"/>
      <c r="B815" s="31"/>
      <c r="C815" s="31"/>
      <c r="D815" s="31"/>
      <c r="E815" s="284"/>
      <c r="F815" s="284"/>
      <c r="G815" s="284"/>
      <c r="H815" s="284"/>
      <c r="I815" s="284"/>
      <c r="J815" s="284"/>
      <c r="K815" s="284"/>
      <c r="L815" s="284"/>
      <c r="M815" s="284"/>
    </row>
    <row r="816" spans="1:13" x14ac:dyDescent="0.2">
      <c r="C816" s="1"/>
      <c r="D816" s="26"/>
      <c r="E816" s="1" t="s">
        <v>127</v>
      </c>
      <c r="F816" s="1"/>
      <c r="G816" s="4"/>
      <c r="H816" s="372"/>
      <c r="I816" s="373"/>
      <c r="J816" s="1"/>
      <c r="K816" s="1"/>
      <c r="L816" s="1"/>
      <c r="M816" s="1"/>
    </row>
    <row r="817" spans="1:13" x14ac:dyDescent="0.2">
      <c r="C817" s="1"/>
      <c r="D817" s="1"/>
      <c r="E817" s="1"/>
      <c r="F817" s="1"/>
      <c r="G817" s="1"/>
      <c r="H817" s="1"/>
      <c r="I817" s="1"/>
      <c r="J817" s="1"/>
      <c r="K817" s="1"/>
      <c r="L817" s="1"/>
      <c r="M817" s="1"/>
    </row>
    <row r="818" spans="1:13" x14ac:dyDescent="0.2">
      <c r="C818" s="1"/>
      <c r="D818" s="26"/>
      <c r="E818" s="1" t="s">
        <v>128</v>
      </c>
      <c r="F818" s="1"/>
      <c r="G818" s="4"/>
      <c r="H818" s="372"/>
      <c r="I818" s="373"/>
      <c r="J818" s="26"/>
      <c r="K818" s="1"/>
      <c r="L818" s="1"/>
      <c r="M818" s="1"/>
    </row>
    <row r="819" spans="1:13" x14ac:dyDescent="0.2">
      <c r="C819" s="1"/>
      <c r="D819" s="26"/>
      <c r="E819" s="26"/>
      <c r="F819" s="1"/>
      <c r="G819" s="4"/>
      <c r="H819" s="1"/>
      <c r="I819" s="1"/>
      <c r="J819" s="1"/>
      <c r="K819" s="1"/>
      <c r="M819" s="1"/>
    </row>
    <row r="820" spans="1:13" x14ac:dyDescent="0.2">
      <c r="C820" s="1"/>
      <c r="D820" s="26"/>
      <c r="E820" s="26"/>
      <c r="F820" s="370" t="s">
        <v>129</v>
      </c>
      <c r="G820" s="370"/>
      <c r="H820" s="370"/>
      <c r="I820" s="370"/>
      <c r="J820" s="370"/>
      <c r="K820" s="370"/>
      <c r="L820" s="371"/>
      <c r="M820" s="66"/>
    </row>
    <row r="821" spans="1:13" x14ac:dyDescent="0.2">
      <c r="C821" s="1"/>
      <c r="D821" s="1"/>
      <c r="E821" s="1"/>
      <c r="F821" s="1"/>
      <c r="G821" s="1"/>
      <c r="H821" s="1"/>
      <c r="I821" s="1"/>
      <c r="J821" s="1"/>
      <c r="K821" s="1"/>
      <c r="L821" s="1"/>
      <c r="M821" s="1"/>
    </row>
    <row r="822" spans="1:13" x14ac:dyDescent="0.2">
      <c r="A822" s="31"/>
      <c r="B822" s="31"/>
      <c r="C822" s="31"/>
      <c r="D822" s="31"/>
      <c r="E822" s="284"/>
      <c r="F822" s="284"/>
      <c r="G822" s="284"/>
      <c r="H822" s="284"/>
      <c r="I822" s="284"/>
      <c r="J822" s="284"/>
      <c r="K822" s="284"/>
      <c r="L822" s="284"/>
      <c r="M822" s="284"/>
    </row>
    <row r="823" spans="1:13" x14ac:dyDescent="0.2">
      <c r="C823" s="1"/>
      <c r="D823" s="9" t="s">
        <v>6</v>
      </c>
      <c r="E823" s="366" t="s">
        <v>51</v>
      </c>
      <c r="F823" s="366"/>
      <c r="G823" s="366"/>
      <c r="H823" s="367"/>
      <c r="I823" s="66"/>
      <c r="J823" s="66"/>
      <c r="K823" s="66"/>
      <c r="L823" s="66"/>
      <c r="M823" s="66" t="s">
        <v>46</v>
      </c>
    </row>
    <row r="824" spans="1:13" x14ac:dyDescent="0.2">
      <c r="C824" s="1"/>
      <c r="D824" s="9"/>
      <c r="E824" s="4"/>
      <c r="F824" s="1"/>
      <c r="G824" s="1"/>
      <c r="H824" s="1"/>
      <c r="I824" s="1"/>
      <c r="J824" s="1"/>
      <c r="K824" s="1"/>
      <c r="L824" s="1"/>
      <c r="M824" s="1"/>
    </row>
    <row r="825" spans="1:13" x14ac:dyDescent="0.2">
      <c r="C825" s="1"/>
      <c r="D825" s="9"/>
      <c r="E825" s="331" t="s">
        <v>192</v>
      </c>
      <c r="F825" s="331"/>
      <c r="G825" s="331"/>
      <c r="H825" s="331"/>
      <c r="I825" s="331"/>
      <c r="J825" s="331"/>
      <c r="K825" s="331"/>
      <c r="L825" s="331"/>
      <c r="M825" s="331"/>
    </row>
    <row r="826" spans="1:13" x14ac:dyDescent="0.2">
      <c r="C826" s="1"/>
      <c r="D826" s="9"/>
      <c r="E826" s="357"/>
      <c r="F826" s="358"/>
      <c r="G826" s="358"/>
      <c r="H826" s="358"/>
      <c r="I826" s="358"/>
      <c r="J826" s="358"/>
      <c r="K826" s="358"/>
      <c r="L826" s="358"/>
      <c r="M826" s="359"/>
    </row>
    <row r="827" spans="1:13" x14ac:dyDescent="0.2">
      <c r="C827" s="1"/>
      <c r="D827" s="9"/>
      <c r="E827" s="360"/>
      <c r="F827" s="361"/>
      <c r="G827" s="361"/>
      <c r="H827" s="361"/>
      <c r="I827" s="361"/>
      <c r="J827" s="361"/>
      <c r="K827" s="361"/>
      <c r="L827" s="361"/>
      <c r="M827" s="362"/>
    </row>
    <row r="828" spans="1:13" x14ac:dyDescent="0.2">
      <c r="C828" s="1"/>
      <c r="D828" s="9"/>
      <c r="E828" s="363"/>
      <c r="F828" s="364"/>
      <c r="G828" s="364"/>
      <c r="H828" s="364"/>
      <c r="I828" s="364"/>
      <c r="J828" s="364"/>
      <c r="K828" s="364"/>
      <c r="L828" s="364"/>
      <c r="M828" s="365"/>
    </row>
    <row r="829" spans="1:13" x14ac:dyDescent="0.2">
      <c r="C829" s="1"/>
      <c r="D829" s="9"/>
      <c r="E829" s="1"/>
      <c r="F829" s="1"/>
      <c r="G829" s="1"/>
      <c r="H829" s="1"/>
      <c r="I829" s="1"/>
      <c r="J829" s="1"/>
      <c r="K829" s="1"/>
      <c r="L829" s="1"/>
      <c r="M829" s="1"/>
    </row>
    <row r="830" spans="1:13" x14ac:dyDescent="0.2">
      <c r="C830" s="1"/>
      <c r="D830" s="9" t="s">
        <v>4</v>
      </c>
      <c r="E830" s="329" t="s">
        <v>165</v>
      </c>
      <c r="F830" s="329"/>
      <c r="G830" s="329"/>
      <c r="H830" s="329"/>
      <c r="I830" s="329"/>
      <c r="J830" s="329"/>
      <c r="K830" s="368"/>
      <c r="L830" s="388" t="e">
        <f>$J$18</f>
        <v>#REF!</v>
      </c>
      <c r="M830" s="389"/>
    </row>
    <row r="831" spans="1:13" x14ac:dyDescent="0.2">
      <c r="C831" s="1"/>
      <c r="D831" s="9"/>
      <c r="E831" s="68"/>
      <c r="F831" s="68"/>
      <c r="G831" s="68"/>
      <c r="H831" s="68"/>
      <c r="I831" s="68"/>
      <c r="J831" s="68"/>
      <c r="K831" s="68"/>
      <c r="L831" s="68"/>
      <c r="M831" s="68"/>
    </row>
    <row r="832" spans="1:13" ht="15" x14ac:dyDescent="0.2">
      <c r="C832" s="1"/>
      <c r="D832" s="330" t="s">
        <v>130</v>
      </c>
      <c r="E832" s="330"/>
      <c r="F832" s="330"/>
      <c r="G832" s="330"/>
      <c r="H832" s="330"/>
      <c r="I832" s="330"/>
      <c r="J832" s="330"/>
      <c r="K832" s="330"/>
      <c r="L832" s="330"/>
      <c r="M832" s="330"/>
    </row>
    <row r="833" spans="1:13" x14ac:dyDescent="0.2">
      <c r="C833" s="1"/>
      <c r="D833" s="9" t="s">
        <v>33</v>
      </c>
      <c r="E833" s="329" t="s">
        <v>166</v>
      </c>
      <c r="F833" s="329"/>
      <c r="G833" s="329"/>
      <c r="H833" s="329"/>
      <c r="I833" s="329"/>
      <c r="J833" s="329"/>
      <c r="K833" s="329"/>
      <c r="L833" s="329"/>
      <c r="M833" s="329"/>
    </row>
    <row r="834" spans="1:13" x14ac:dyDescent="0.2">
      <c r="C834" s="1"/>
      <c r="D834" s="9"/>
      <c r="E834" s="28"/>
      <c r="F834" s="1"/>
      <c r="G834" s="1"/>
      <c r="H834" s="1"/>
      <c r="I834" s="1"/>
      <c r="J834" s="1"/>
      <c r="K834" s="1"/>
      <c r="L834" s="1"/>
      <c r="M834" s="1"/>
    </row>
    <row r="835" spans="1:13" x14ac:dyDescent="0.2">
      <c r="A835" s="31"/>
      <c r="B835" s="31"/>
      <c r="C835" s="31"/>
      <c r="D835" s="31"/>
      <c r="E835" s="284"/>
      <c r="F835" s="284"/>
      <c r="G835" s="284"/>
      <c r="H835" s="284"/>
      <c r="I835" s="284"/>
      <c r="J835" s="284"/>
      <c r="K835" s="284"/>
      <c r="L835" s="284"/>
      <c r="M835" s="284"/>
    </row>
    <row r="836" spans="1:13" x14ac:dyDescent="0.2">
      <c r="C836" s="1"/>
      <c r="D836" s="9"/>
      <c r="E836" s="28" t="s">
        <v>163</v>
      </c>
      <c r="F836" s="1"/>
      <c r="G836" s="72" t="e">
        <f>IF(ISBLANK(#REF!),"",IF(#REF!="ja","ja","nein"))</f>
        <v>#REF!</v>
      </c>
      <c r="H836" s="1"/>
      <c r="I836" s="1"/>
      <c r="J836" s="1"/>
      <c r="K836" s="1"/>
      <c r="L836" s="1"/>
      <c r="M836" s="1"/>
    </row>
    <row r="837" spans="1:13" x14ac:dyDescent="0.2">
      <c r="C837" s="1"/>
      <c r="D837" s="9"/>
      <c r="E837" s="28"/>
      <c r="F837" s="1"/>
      <c r="G837" s="1"/>
      <c r="H837" s="1"/>
      <c r="I837" s="1"/>
      <c r="J837" s="1"/>
      <c r="K837" s="1"/>
      <c r="L837" s="1"/>
      <c r="M837" s="1"/>
    </row>
    <row r="838" spans="1:13" x14ac:dyDescent="0.2">
      <c r="C838" s="1"/>
      <c r="D838" s="1"/>
      <c r="E838" s="347" t="s">
        <v>90</v>
      </c>
      <c r="F838" s="347"/>
      <c r="G838" s="347"/>
      <c r="H838" s="340" t="s">
        <v>135</v>
      </c>
      <c r="I838" s="340"/>
      <c r="J838" s="340"/>
      <c r="K838" s="340"/>
      <c r="L838" s="340"/>
      <c r="M838" s="340"/>
    </row>
    <row r="839" spans="1:13" x14ac:dyDescent="0.2">
      <c r="C839" s="1"/>
      <c r="D839" s="26"/>
      <c r="E839" s="339" t="s">
        <v>91</v>
      </c>
      <c r="F839" s="339"/>
      <c r="G839" s="339"/>
      <c r="H839" s="341" t="e">
        <f>IF(G836="","",IF(G836="ja","Standardwert gemäss Anhang B der Vollzugsmitteilung EHS","siehe 12"&amp;" "&amp;D846))</f>
        <v>#REF!</v>
      </c>
      <c r="I839" s="341"/>
      <c r="J839" s="341"/>
      <c r="K839" s="341"/>
      <c r="L839" s="341"/>
      <c r="M839" s="341"/>
    </row>
    <row r="840" spans="1:13" x14ac:dyDescent="0.2">
      <c r="C840" s="1"/>
      <c r="D840" s="26"/>
      <c r="E840" s="339" t="s">
        <v>162</v>
      </c>
      <c r="F840" s="339"/>
      <c r="G840" s="339"/>
      <c r="H840" s="341" t="e">
        <f>IF(G836="","",IF(G836="ja","Standardwert gemäss Anhang B der Vollzugsmitteilung EHS","siehe 12"&amp;" "&amp;D846))</f>
        <v>#REF!</v>
      </c>
      <c r="I840" s="341"/>
      <c r="J840" s="341"/>
      <c r="K840" s="341"/>
      <c r="L840" s="341"/>
      <c r="M840" s="341"/>
    </row>
    <row r="841" spans="1:13" x14ac:dyDescent="0.2">
      <c r="C841" s="1"/>
      <c r="D841" s="26"/>
      <c r="E841" s="339" t="s">
        <v>93</v>
      </c>
      <c r="F841" s="339"/>
      <c r="G841" s="339"/>
      <c r="H841" s="341" t="e">
        <f>IF(G836="","",IF(G836="ja",1,"siehe 12"&amp;" "&amp;D846))</f>
        <v>#REF!</v>
      </c>
      <c r="I841" s="341"/>
      <c r="J841" s="341"/>
      <c r="K841" s="341"/>
      <c r="L841" s="341"/>
      <c r="M841" s="341"/>
    </row>
    <row r="842" spans="1:13" x14ac:dyDescent="0.2">
      <c r="C842" s="1"/>
      <c r="D842" s="26"/>
      <c r="E842" s="339" t="s">
        <v>94</v>
      </c>
      <c r="F842" s="339"/>
      <c r="G842" s="339"/>
      <c r="H842" s="341" t="e">
        <f>IF(G836="","",IF(G836="ja",1,"siehe 12"&amp;" "&amp;D846))</f>
        <v>#REF!</v>
      </c>
      <c r="I842" s="341"/>
      <c r="J842" s="341"/>
      <c r="K842" s="341"/>
      <c r="L842" s="341"/>
      <c r="M842" s="341"/>
    </row>
    <row r="843" spans="1:13" x14ac:dyDescent="0.2">
      <c r="C843" s="1"/>
      <c r="D843" s="26"/>
      <c r="E843" s="339" t="s">
        <v>95</v>
      </c>
      <c r="F843" s="339"/>
      <c r="G843" s="339"/>
      <c r="H843" s="341" t="e">
        <f>IF(G836="","",IF(G836="ja","Nicht relevant","siehe 12"&amp;" "&amp;D846))</f>
        <v>#REF!</v>
      </c>
      <c r="I843" s="341"/>
      <c r="J843" s="341"/>
      <c r="K843" s="341"/>
      <c r="L843" s="341"/>
      <c r="M843" s="341"/>
    </row>
    <row r="844" spans="1:13" x14ac:dyDescent="0.2">
      <c r="C844" s="1"/>
      <c r="D844" s="26"/>
      <c r="E844" s="339" t="s">
        <v>131</v>
      </c>
      <c r="F844" s="339"/>
      <c r="G844" s="339"/>
      <c r="H844" s="341" t="e">
        <f>IF(G836="","",IF(G836="ja","Nicht relevant","siehe 12"&amp;" "&amp;D846))</f>
        <v>#REF!</v>
      </c>
      <c r="I844" s="341"/>
      <c r="J844" s="341"/>
      <c r="K844" s="341"/>
      <c r="L844" s="341"/>
      <c r="M844" s="341"/>
    </row>
    <row r="845" spans="1:13" x14ac:dyDescent="0.2">
      <c r="C845" s="1"/>
      <c r="D845" s="9"/>
      <c r="E845" s="1"/>
      <c r="F845" s="1"/>
      <c r="G845" s="1"/>
      <c r="H845" s="1"/>
      <c r="I845" s="1"/>
      <c r="J845" s="1"/>
      <c r="K845" s="1"/>
      <c r="L845" s="1"/>
      <c r="M845" s="1"/>
    </row>
    <row r="846" spans="1:13" x14ac:dyDescent="0.2">
      <c r="C846" s="1"/>
      <c r="D846" s="9" t="s">
        <v>34</v>
      </c>
      <c r="E846" s="329" t="s">
        <v>208</v>
      </c>
      <c r="F846" s="329"/>
      <c r="G846" s="329"/>
      <c r="H846" s="329"/>
      <c r="I846" s="329"/>
      <c r="J846" s="329"/>
      <c r="K846" s="329"/>
      <c r="L846" s="329"/>
      <c r="M846" s="329"/>
    </row>
    <row r="847" spans="1:13" x14ac:dyDescent="0.2">
      <c r="C847" s="1"/>
      <c r="D847" s="9"/>
      <c r="E847" s="68"/>
      <c r="F847" s="68"/>
      <c r="G847" s="68"/>
      <c r="H847" s="68"/>
      <c r="I847" s="68"/>
      <c r="J847" s="68"/>
      <c r="K847" s="68"/>
      <c r="L847" s="68"/>
      <c r="M847" s="68"/>
    </row>
    <row r="848" spans="1:13" x14ac:dyDescent="0.2">
      <c r="A848" s="31"/>
      <c r="B848" s="31"/>
      <c r="C848" s="31"/>
      <c r="D848" s="31"/>
      <c r="E848" s="284"/>
      <c r="F848" s="284"/>
      <c r="G848" s="284"/>
      <c r="H848" s="284"/>
      <c r="I848" s="284"/>
      <c r="J848" s="284"/>
      <c r="K848" s="284"/>
      <c r="L848" s="284"/>
      <c r="M848" s="284"/>
    </row>
    <row r="849" spans="3:13" x14ac:dyDescent="0.2">
      <c r="C849" s="1"/>
      <c r="D849" s="1"/>
      <c r="E849" s="347" t="s">
        <v>90</v>
      </c>
      <c r="F849" s="347"/>
      <c r="G849" s="347"/>
      <c r="H849" s="63" t="s">
        <v>136</v>
      </c>
      <c r="I849" s="63" t="s">
        <v>43</v>
      </c>
      <c r="J849" s="321" t="s">
        <v>181</v>
      </c>
      <c r="K849" s="322"/>
      <c r="L849" s="348" t="s">
        <v>132</v>
      </c>
      <c r="M849" s="349"/>
    </row>
    <row r="850" spans="3:13" x14ac:dyDescent="0.2">
      <c r="C850" s="1"/>
      <c r="D850" s="26"/>
      <c r="E850" s="339" t="s">
        <v>91</v>
      </c>
      <c r="F850" s="339"/>
      <c r="G850" s="339"/>
      <c r="H850" s="27"/>
      <c r="I850" s="27"/>
      <c r="J850" s="342"/>
      <c r="K850" s="343"/>
      <c r="L850" s="350"/>
      <c r="M850" s="351"/>
    </row>
    <row r="851" spans="3:13" x14ac:dyDescent="0.2">
      <c r="C851" s="1"/>
      <c r="D851" s="26"/>
      <c r="E851" s="339" t="s">
        <v>92</v>
      </c>
      <c r="F851" s="339"/>
      <c r="G851" s="339"/>
      <c r="H851" s="27"/>
      <c r="I851" s="27"/>
      <c r="J851" s="342"/>
      <c r="K851" s="343"/>
      <c r="L851" s="350"/>
      <c r="M851" s="351"/>
    </row>
    <row r="852" spans="3:13" x14ac:dyDescent="0.2">
      <c r="C852" s="1"/>
      <c r="D852" s="26"/>
      <c r="E852" s="339" t="s">
        <v>93</v>
      </c>
      <c r="F852" s="339"/>
      <c r="G852" s="339"/>
      <c r="H852" s="27"/>
      <c r="I852" s="27"/>
      <c r="J852" s="342"/>
      <c r="K852" s="343"/>
      <c r="L852" s="350"/>
      <c r="M852" s="351"/>
    </row>
    <row r="853" spans="3:13" x14ac:dyDescent="0.2">
      <c r="C853" s="1"/>
      <c r="D853" s="26"/>
      <c r="E853" s="339" t="s">
        <v>94</v>
      </c>
      <c r="F853" s="339"/>
      <c r="G853" s="339"/>
      <c r="H853" s="27"/>
      <c r="I853" s="27"/>
      <c r="J853" s="342"/>
      <c r="K853" s="343"/>
      <c r="L853" s="350"/>
      <c r="M853" s="351"/>
    </row>
    <row r="854" spans="3:13" x14ac:dyDescent="0.2">
      <c r="C854" s="1"/>
      <c r="D854" s="26"/>
      <c r="E854" s="339" t="s">
        <v>95</v>
      </c>
      <c r="F854" s="339"/>
      <c r="G854" s="339"/>
      <c r="H854" s="27"/>
      <c r="I854" s="27"/>
      <c r="J854" s="342"/>
      <c r="K854" s="343"/>
      <c r="L854" s="350"/>
      <c r="M854" s="351"/>
    </row>
    <row r="855" spans="3:13" x14ac:dyDescent="0.2">
      <c r="C855" s="1"/>
      <c r="D855" s="26"/>
      <c r="E855" s="339" t="s">
        <v>131</v>
      </c>
      <c r="F855" s="339"/>
      <c r="G855" s="339"/>
      <c r="H855" s="27"/>
      <c r="I855" s="27"/>
      <c r="J855" s="342"/>
      <c r="K855" s="343"/>
      <c r="L855" s="350"/>
      <c r="M855" s="351"/>
    </row>
    <row r="856" spans="3:13" x14ac:dyDescent="0.2">
      <c r="C856" s="1"/>
      <c r="D856" s="9"/>
      <c r="E856" s="1"/>
      <c r="F856" s="1"/>
      <c r="G856" s="1"/>
      <c r="H856" s="1"/>
      <c r="I856" s="1"/>
      <c r="J856" s="1"/>
      <c r="K856" s="1"/>
      <c r="L856" s="1"/>
      <c r="M856" s="1"/>
    </row>
    <row r="857" spans="3:13" x14ac:dyDescent="0.2">
      <c r="C857" s="1"/>
      <c r="D857" s="9"/>
      <c r="E857" s="347" t="s">
        <v>90</v>
      </c>
      <c r="F857" s="347"/>
      <c r="G857" s="347"/>
      <c r="H857" s="344" t="s">
        <v>144</v>
      </c>
      <c r="I857" s="345"/>
      <c r="J857" s="345"/>
      <c r="K857" s="345"/>
      <c r="L857" s="345"/>
      <c r="M857" s="346"/>
    </row>
    <row r="858" spans="3:13" x14ac:dyDescent="0.2">
      <c r="C858" s="1"/>
      <c r="D858" s="26"/>
      <c r="E858" s="339" t="s">
        <v>91</v>
      </c>
      <c r="F858" s="339"/>
      <c r="G858" s="339"/>
      <c r="H858" s="336"/>
      <c r="I858" s="337"/>
      <c r="J858" s="337"/>
      <c r="K858" s="337"/>
      <c r="L858" s="337"/>
      <c r="M858" s="338"/>
    </row>
    <row r="859" spans="3:13" x14ac:dyDescent="0.2">
      <c r="C859" s="1"/>
      <c r="D859" s="26"/>
      <c r="E859" s="339" t="s">
        <v>92</v>
      </c>
      <c r="F859" s="339"/>
      <c r="G859" s="339"/>
      <c r="H859" s="336"/>
      <c r="I859" s="337"/>
      <c r="J859" s="337"/>
      <c r="K859" s="337"/>
      <c r="L859" s="337"/>
      <c r="M859" s="338"/>
    </row>
    <row r="860" spans="3:13" x14ac:dyDescent="0.2">
      <c r="C860" s="1"/>
      <c r="D860" s="26"/>
      <c r="E860" s="339" t="s">
        <v>93</v>
      </c>
      <c r="F860" s="339"/>
      <c r="G860" s="339"/>
      <c r="H860" s="336"/>
      <c r="I860" s="337"/>
      <c r="J860" s="337"/>
      <c r="K860" s="337"/>
      <c r="L860" s="337"/>
      <c r="M860" s="338"/>
    </row>
    <row r="861" spans="3:13" x14ac:dyDescent="0.2">
      <c r="C861" s="1"/>
      <c r="D861" s="26"/>
      <c r="E861" s="339" t="s">
        <v>94</v>
      </c>
      <c r="F861" s="339"/>
      <c r="G861" s="339"/>
      <c r="H861" s="336"/>
      <c r="I861" s="337"/>
      <c r="J861" s="337"/>
      <c r="K861" s="337"/>
      <c r="L861" s="337"/>
      <c r="M861" s="338"/>
    </row>
    <row r="862" spans="3:13" x14ac:dyDescent="0.2">
      <c r="C862" s="1"/>
      <c r="D862" s="26"/>
      <c r="E862" s="339" t="s">
        <v>95</v>
      </c>
      <c r="F862" s="339"/>
      <c r="G862" s="339"/>
      <c r="H862" s="336"/>
      <c r="I862" s="337"/>
      <c r="J862" s="337"/>
      <c r="K862" s="337"/>
      <c r="L862" s="337"/>
      <c r="M862" s="338"/>
    </row>
    <row r="863" spans="3:13" x14ac:dyDescent="0.2">
      <c r="C863" s="1"/>
      <c r="D863" s="26"/>
      <c r="E863" s="339" t="s">
        <v>131</v>
      </c>
      <c r="F863" s="339"/>
      <c r="G863" s="339"/>
      <c r="H863" s="336"/>
      <c r="I863" s="337"/>
      <c r="J863" s="337"/>
      <c r="K863" s="337"/>
      <c r="L863" s="337"/>
      <c r="M863" s="338"/>
    </row>
    <row r="864" spans="3:13" x14ac:dyDescent="0.2">
      <c r="C864" s="1"/>
      <c r="D864" s="9"/>
      <c r="E864" s="1"/>
      <c r="F864" s="1"/>
      <c r="G864" s="1"/>
      <c r="H864" s="1"/>
      <c r="I864" s="1"/>
      <c r="J864" s="1"/>
      <c r="K864" s="1"/>
      <c r="L864" s="1"/>
      <c r="M864" s="1"/>
    </row>
    <row r="865" spans="1:13" ht="15" x14ac:dyDescent="0.2">
      <c r="C865" s="1"/>
      <c r="D865" s="330" t="s">
        <v>52</v>
      </c>
      <c r="E865" s="330"/>
      <c r="F865" s="330"/>
      <c r="G865" s="330"/>
      <c r="H865" s="330"/>
      <c r="I865" s="330"/>
      <c r="J865" s="330"/>
      <c r="K865" s="330"/>
      <c r="L865" s="330"/>
      <c r="M865" s="330"/>
    </row>
    <row r="866" spans="1:13" x14ac:dyDescent="0.2">
      <c r="C866" s="1"/>
      <c r="D866" s="9" t="s">
        <v>35</v>
      </c>
      <c r="E866" s="352" t="s">
        <v>53</v>
      </c>
      <c r="F866" s="352"/>
      <c r="G866" s="352"/>
      <c r="H866" s="352"/>
      <c r="I866" s="352"/>
      <c r="J866" s="352"/>
      <c r="K866" s="352"/>
      <c r="L866" s="352"/>
      <c r="M866" s="352"/>
    </row>
    <row r="867" spans="1:13" x14ac:dyDescent="0.2">
      <c r="C867" s="1"/>
      <c r="D867" s="9"/>
      <c r="E867" s="29"/>
      <c r="F867" s="1"/>
      <c r="G867" s="1"/>
      <c r="H867" s="1"/>
      <c r="I867" s="1"/>
      <c r="J867" s="1"/>
      <c r="K867" s="1"/>
      <c r="L867" s="1"/>
      <c r="M867" s="1"/>
    </row>
    <row r="868" spans="1:13" x14ac:dyDescent="0.2">
      <c r="C868" s="1"/>
      <c r="D868" s="9"/>
      <c r="E868" s="390"/>
      <c r="F868" s="391"/>
      <c r="G868" s="391"/>
      <c r="H868" s="391"/>
      <c r="I868" s="391"/>
      <c r="J868" s="391"/>
      <c r="K868" s="391"/>
      <c r="L868" s="391"/>
      <c r="M868" s="392"/>
    </row>
    <row r="869" spans="1:13" x14ac:dyDescent="0.2">
      <c r="C869" s="1"/>
      <c r="D869" s="9"/>
      <c r="E869" s="393"/>
      <c r="F869" s="394"/>
      <c r="G869" s="394"/>
      <c r="H869" s="394"/>
      <c r="I869" s="394"/>
      <c r="J869" s="394"/>
      <c r="K869" s="394"/>
      <c r="L869" s="394"/>
      <c r="M869" s="395"/>
    </row>
    <row r="870" spans="1:13" x14ac:dyDescent="0.2">
      <c r="C870" s="1"/>
      <c r="D870" s="9"/>
      <c r="E870" s="396"/>
      <c r="F870" s="397"/>
      <c r="G870" s="397"/>
      <c r="H870" s="397"/>
      <c r="I870" s="397"/>
      <c r="J870" s="397"/>
      <c r="K870" s="397"/>
      <c r="L870" s="397"/>
      <c r="M870" s="398"/>
    </row>
    <row r="871" spans="1:13" x14ac:dyDescent="0.2">
      <c r="C871" s="1"/>
      <c r="D871" s="9"/>
      <c r="E871" s="1"/>
      <c r="F871" s="1"/>
      <c r="G871" s="1"/>
      <c r="H871" s="1"/>
      <c r="I871" s="1"/>
      <c r="J871" s="1"/>
      <c r="K871" s="1"/>
      <c r="L871" s="1"/>
      <c r="M871" s="1"/>
    </row>
    <row r="872" spans="1:13" x14ac:dyDescent="0.2">
      <c r="C872" s="1"/>
      <c r="D872" s="9" t="s">
        <v>36</v>
      </c>
      <c r="E872" s="352" t="s">
        <v>179</v>
      </c>
      <c r="F872" s="352"/>
      <c r="G872" s="352"/>
      <c r="H872" s="352"/>
      <c r="I872" s="352"/>
      <c r="J872" s="352"/>
      <c r="K872" s="352"/>
      <c r="L872" s="352"/>
      <c r="M872" s="352"/>
    </row>
    <row r="873" spans="1:13" x14ac:dyDescent="0.2">
      <c r="C873" s="1"/>
      <c r="D873" s="3"/>
      <c r="E873" s="69"/>
      <c r="F873" s="69"/>
      <c r="G873" s="69"/>
      <c r="H873" s="69"/>
      <c r="I873" s="69"/>
      <c r="J873" s="69"/>
      <c r="K873" s="69"/>
      <c r="L873" s="69"/>
      <c r="M873" s="69"/>
    </row>
    <row r="874" spans="1:13" x14ac:dyDescent="0.2">
      <c r="A874" s="31"/>
      <c r="B874" s="31"/>
      <c r="C874" s="31"/>
      <c r="D874" s="31"/>
      <c r="E874" s="284"/>
      <c r="F874" s="284"/>
      <c r="G874" s="284"/>
      <c r="H874" s="284"/>
      <c r="I874" s="284"/>
      <c r="J874" s="284"/>
      <c r="K874" s="284"/>
      <c r="L874" s="284"/>
      <c r="M874" s="284"/>
    </row>
    <row r="875" spans="1:13" x14ac:dyDescent="0.2">
      <c r="C875" s="1"/>
      <c r="D875" s="9"/>
      <c r="E875" s="390"/>
      <c r="F875" s="391"/>
      <c r="G875" s="391"/>
      <c r="H875" s="391"/>
      <c r="I875" s="391"/>
      <c r="J875" s="391"/>
      <c r="K875" s="391"/>
      <c r="L875" s="391"/>
      <c r="M875" s="392"/>
    </row>
    <row r="876" spans="1:13" x14ac:dyDescent="0.2">
      <c r="C876" s="1"/>
      <c r="D876" s="9"/>
      <c r="E876" s="393"/>
      <c r="F876" s="394"/>
      <c r="G876" s="394"/>
      <c r="H876" s="394"/>
      <c r="I876" s="394"/>
      <c r="J876" s="394"/>
      <c r="K876" s="394"/>
      <c r="L876" s="394"/>
      <c r="M876" s="395"/>
    </row>
    <row r="877" spans="1:13" x14ac:dyDescent="0.2">
      <c r="C877" s="3"/>
      <c r="D877" s="9"/>
      <c r="E877" s="396"/>
      <c r="F877" s="397"/>
      <c r="G877" s="397"/>
      <c r="H877" s="397"/>
      <c r="I877" s="397"/>
      <c r="J877" s="397"/>
      <c r="K877" s="397"/>
      <c r="L877" s="397"/>
      <c r="M877" s="398"/>
    </row>
    <row r="881" spans="1:13" ht="15" x14ac:dyDescent="0.2">
      <c r="C881" s="53" t="s">
        <v>73</v>
      </c>
      <c r="D881" s="330" t="s">
        <v>160</v>
      </c>
      <c r="E881" s="330"/>
      <c r="F881" s="330"/>
      <c r="G881" s="356"/>
      <c r="H881" s="353" t="e">
        <f>$D$19</f>
        <v>#REF!</v>
      </c>
      <c r="I881" s="354"/>
      <c r="J881" s="354"/>
      <c r="K881" s="354"/>
      <c r="L881" s="354"/>
      <c r="M881" s="355"/>
    </row>
    <row r="882" spans="1:13" x14ac:dyDescent="0.2">
      <c r="B882" s="32"/>
      <c r="C882" s="32"/>
      <c r="D882" s="32"/>
      <c r="E882" s="32"/>
      <c r="F882" s="32"/>
      <c r="G882" s="32"/>
      <c r="H882" s="32"/>
      <c r="I882" s="32"/>
      <c r="J882" s="32"/>
      <c r="K882" s="32"/>
      <c r="L882" s="7"/>
      <c r="M882" s="7"/>
    </row>
    <row r="883" spans="1:13" x14ac:dyDescent="0.2">
      <c r="B883" s="32"/>
      <c r="C883" s="9"/>
      <c r="D883" s="332" t="s">
        <v>124</v>
      </c>
      <c r="E883" s="332"/>
      <c r="F883" s="332"/>
      <c r="H883" s="374" t="e">
        <f>IF(ISBLANK(#REF!),"",#REF!)</f>
        <v>#REF!</v>
      </c>
      <c r="I883" s="375"/>
      <c r="J883" s="375"/>
      <c r="K883" s="375"/>
      <c r="L883" s="375"/>
      <c r="M883" s="376"/>
    </row>
    <row r="884" spans="1:13" x14ac:dyDescent="0.2">
      <c r="B884" s="32"/>
      <c r="C884" s="9"/>
      <c r="D884" s="64"/>
      <c r="E884" s="64"/>
      <c r="F884" s="64"/>
      <c r="H884" s="377"/>
      <c r="I884" s="378"/>
      <c r="J884" s="378"/>
      <c r="K884" s="378"/>
      <c r="L884" s="378"/>
      <c r="M884" s="379"/>
    </row>
    <row r="885" spans="1:13" x14ac:dyDescent="0.2">
      <c r="B885" s="32"/>
      <c r="C885" s="6"/>
      <c r="D885" s="332" t="s">
        <v>134</v>
      </c>
      <c r="E885" s="332"/>
      <c r="F885" s="332"/>
      <c r="G885" s="369"/>
      <c r="H885" s="380" t="e">
        <f>$L$19</f>
        <v>#REF!</v>
      </c>
      <c r="I885" s="380"/>
      <c r="J885" s="380"/>
      <c r="K885" s="380"/>
      <c r="L885" s="380"/>
      <c r="M885" s="381"/>
    </row>
    <row r="886" spans="1:13" x14ac:dyDescent="0.2">
      <c r="A886" s="78"/>
      <c r="B886" s="1"/>
      <c r="C886" s="24"/>
      <c r="D886" s="332" t="s">
        <v>161</v>
      </c>
      <c r="E886" s="332"/>
      <c r="F886" s="332"/>
      <c r="G886" s="78"/>
      <c r="H886" s="382" t="e">
        <f>IF(ISBLANK(#REF!),"",#REF!)</f>
        <v>#REF!</v>
      </c>
      <c r="I886" s="383"/>
      <c r="J886" s="383"/>
      <c r="K886" s="383"/>
      <c r="L886" s="383"/>
      <c r="M886" s="384"/>
    </row>
    <row r="887" spans="1:13" x14ac:dyDescent="0.2">
      <c r="B887" s="1"/>
      <c r="C887" s="1"/>
      <c r="D887" s="1"/>
      <c r="E887" s="1"/>
      <c r="F887" s="1"/>
      <c r="G887" s="1"/>
      <c r="H887" s="385"/>
      <c r="I887" s="386"/>
      <c r="J887" s="386"/>
      <c r="K887" s="386"/>
      <c r="L887" s="386"/>
      <c r="M887" s="387"/>
    </row>
    <row r="888" spans="1:13" x14ac:dyDescent="0.2">
      <c r="A888" s="1"/>
      <c r="B888" s="9"/>
      <c r="C888" s="1"/>
      <c r="D888" s="1"/>
      <c r="E888" s="1"/>
      <c r="F888" s="1"/>
      <c r="G888" s="1"/>
      <c r="H888" s="1"/>
      <c r="I888" s="1"/>
      <c r="J888" s="1"/>
      <c r="K888" s="1"/>
      <c r="L888" s="1"/>
    </row>
    <row r="889" spans="1:13" ht="15" x14ac:dyDescent="0.2">
      <c r="C889" s="1"/>
      <c r="D889" s="330" t="s">
        <v>125</v>
      </c>
      <c r="E889" s="330"/>
      <c r="F889" s="330"/>
      <c r="G889" s="330"/>
      <c r="H889" s="330"/>
      <c r="I889" s="330"/>
      <c r="J889" s="330"/>
      <c r="K889" s="330"/>
      <c r="L889" s="330"/>
      <c r="M889" s="330"/>
    </row>
    <row r="890" spans="1:13" x14ac:dyDescent="0.2">
      <c r="C890" s="1"/>
      <c r="D890" s="9" t="s">
        <v>3</v>
      </c>
      <c r="E890" s="366" t="s">
        <v>126</v>
      </c>
      <c r="F890" s="366"/>
      <c r="G890" s="366"/>
      <c r="H890" s="366"/>
      <c r="I890" s="366"/>
      <c r="J890" s="366"/>
      <c r="K890" s="366"/>
      <c r="L890" s="366"/>
      <c r="M890" s="366"/>
    </row>
    <row r="891" spans="1:13" x14ac:dyDescent="0.2">
      <c r="C891" s="1"/>
      <c r="D891" s="9"/>
      <c r="E891" s="4"/>
      <c r="F891" s="4"/>
      <c r="G891" s="4"/>
      <c r="H891" s="4"/>
      <c r="I891" s="4"/>
      <c r="J891" s="1"/>
      <c r="K891" s="1"/>
      <c r="L891" s="25"/>
      <c r="M891" s="1"/>
    </row>
    <row r="892" spans="1:13" x14ac:dyDescent="0.2">
      <c r="A892" s="31"/>
      <c r="B892" s="31"/>
      <c r="C892" s="31"/>
      <c r="D892" s="31"/>
      <c r="E892" s="284"/>
      <c r="F892" s="284"/>
      <c r="G892" s="284"/>
      <c r="H892" s="284"/>
      <c r="I892" s="284"/>
      <c r="J892" s="284"/>
      <c r="K892" s="284"/>
      <c r="L892" s="284"/>
      <c r="M892" s="284"/>
    </row>
    <row r="893" spans="1:13" x14ac:dyDescent="0.2">
      <c r="C893" s="1"/>
      <c r="D893" s="26"/>
      <c r="E893" s="1" t="s">
        <v>127</v>
      </c>
      <c r="F893" s="1"/>
      <c r="G893" s="4"/>
      <c r="H893" s="372"/>
      <c r="I893" s="373"/>
      <c r="J893" s="1"/>
      <c r="K893" s="1"/>
      <c r="L893" s="1"/>
      <c r="M893" s="1"/>
    </row>
    <row r="894" spans="1:13" x14ac:dyDescent="0.2">
      <c r="C894" s="1"/>
      <c r="D894" s="1"/>
      <c r="E894" s="1"/>
      <c r="F894" s="1"/>
      <c r="G894" s="1"/>
      <c r="H894" s="1"/>
      <c r="I894" s="1"/>
      <c r="J894" s="1"/>
      <c r="K894" s="1"/>
      <c r="L894" s="1"/>
      <c r="M894" s="1"/>
    </row>
    <row r="895" spans="1:13" x14ac:dyDescent="0.2">
      <c r="C895" s="1"/>
      <c r="D895" s="26"/>
      <c r="E895" s="1" t="s">
        <v>128</v>
      </c>
      <c r="F895" s="1"/>
      <c r="G895" s="4"/>
      <c r="H895" s="372"/>
      <c r="I895" s="373"/>
      <c r="J895" s="26"/>
      <c r="K895" s="1"/>
      <c r="L895" s="1"/>
      <c r="M895" s="1"/>
    </row>
    <row r="896" spans="1:13" x14ac:dyDescent="0.2">
      <c r="C896" s="1"/>
      <c r="D896" s="26"/>
      <c r="E896" s="26"/>
      <c r="F896" s="1"/>
      <c r="G896" s="4"/>
      <c r="H896" s="1"/>
      <c r="I896" s="1"/>
      <c r="J896" s="1"/>
      <c r="K896" s="1"/>
      <c r="M896" s="1"/>
    </row>
    <row r="897" spans="1:13" x14ac:dyDescent="0.2">
      <c r="C897" s="1"/>
      <c r="D897" s="26"/>
      <c r="E897" s="26"/>
      <c r="F897" s="370" t="s">
        <v>129</v>
      </c>
      <c r="G897" s="370"/>
      <c r="H897" s="370"/>
      <c r="I897" s="370"/>
      <c r="J897" s="370"/>
      <c r="K897" s="370"/>
      <c r="L897" s="371"/>
      <c r="M897" s="66"/>
    </row>
    <row r="898" spans="1:13" x14ac:dyDescent="0.2">
      <c r="C898" s="1"/>
      <c r="D898" s="1"/>
      <c r="E898" s="1"/>
      <c r="F898" s="1"/>
      <c r="G898" s="1"/>
      <c r="H898" s="1"/>
      <c r="I898" s="1"/>
      <c r="J898" s="1"/>
      <c r="K898" s="1"/>
      <c r="L898" s="1"/>
      <c r="M898" s="1"/>
    </row>
    <row r="899" spans="1:13" x14ac:dyDescent="0.2">
      <c r="A899" s="31"/>
      <c r="B899" s="31"/>
      <c r="C899" s="31"/>
      <c r="D899" s="31"/>
      <c r="E899" s="284"/>
      <c r="F899" s="284"/>
      <c r="G899" s="284"/>
      <c r="H899" s="284"/>
      <c r="I899" s="284"/>
      <c r="J899" s="284"/>
      <c r="K899" s="284"/>
      <c r="L899" s="284"/>
      <c r="M899" s="284"/>
    </row>
    <row r="900" spans="1:13" x14ac:dyDescent="0.2">
      <c r="C900" s="1"/>
      <c r="D900" s="9" t="s">
        <v>6</v>
      </c>
      <c r="E900" s="366" t="s">
        <v>51</v>
      </c>
      <c r="F900" s="366"/>
      <c r="G900" s="366"/>
      <c r="H900" s="367"/>
      <c r="I900" s="66"/>
      <c r="J900" s="66"/>
      <c r="K900" s="66"/>
      <c r="L900" s="66"/>
      <c r="M900" s="66" t="s">
        <v>46</v>
      </c>
    </row>
    <row r="901" spans="1:13" x14ac:dyDescent="0.2">
      <c r="C901" s="1"/>
      <c r="D901" s="9"/>
      <c r="E901" s="4"/>
      <c r="F901" s="1"/>
      <c r="G901" s="1"/>
      <c r="H901" s="1"/>
      <c r="I901" s="1"/>
      <c r="J901" s="1"/>
      <c r="K901" s="1"/>
      <c r="L901" s="1"/>
      <c r="M901" s="1"/>
    </row>
    <row r="902" spans="1:13" x14ac:dyDescent="0.2">
      <c r="C902" s="1"/>
      <c r="D902" s="9"/>
      <c r="E902" s="331" t="s">
        <v>192</v>
      </c>
      <c r="F902" s="331"/>
      <c r="G902" s="331"/>
      <c r="H902" s="331"/>
      <c r="I902" s="331"/>
      <c r="J902" s="331"/>
      <c r="K902" s="331"/>
      <c r="L902" s="331"/>
      <c r="M902" s="331"/>
    </row>
    <row r="903" spans="1:13" x14ac:dyDescent="0.2">
      <c r="C903" s="1"/>
      <c r="D903" s="9"/>
      <c r="E903" s="357"/>
      <c r="F903" s="358"/>
      <c r="G903" s="358"/>
      <c r="H903" s="358"/>
      <c r="I903" s="358"/>
      <c r="J903" s="358"/>
      <c r="K903" s="358"/>
      <c r="L903" s="358"/>
      <c r="M903" s="359"/>
    </row>
    <row r="904" spans="1:13" x14ac:dyDescent="0.2">
      <c r="C904" s="1"/>
      <c r="D904" s="9"/>
      <c r="E904" s="360"/>
      <c r="F904" s="361"/>
      <c r="G904" s="361"/>
      <c r="H904" s="361"/>
      <c r="I904" s="361"/>
      <c r="J904" s="361"/>
      <c r="K904" s="361"/>
      <c r="L904" s="361"/>
      <c r="M904" s="362"/>
    </row>
    <row r="905" spans="1:13" x14ac:dyDescent="0.2">
      <c r="C905" s="1"/>
      <c r="D905" s="9"/>
      <c r="E905" s="363"/>
      <c r="F905" s="364"/>
      <c r="G905" s="364"/>
      <c r="H905" s="364"/>
      <c r="I905" s="364"/>
      <c r="J905" s="364"/>
      <c r="K905" s="364"/>
      <c r="L905" s="364"/>
      <c r="M905" s="365"/>
    </row>
    <row r="906" spans="1:13" x14ac:dyDescent="0.2">
      <c r="C906" s="1"/>
      <c r="D906" s="9"/>
      <c r="E906" s="1"/>
      <c r="F906" s="1"/>
      <c r="G906" s="1"/>
      <c r="H906" s="1"/>
      <c r="I906" s="1"/>
      <c r="J906" s="1"/>
      <c r="K906" s="1"/>
      <c r="L906" s="1"/>
      <c r="M906" s="1"/>
    </row>
    <row r="907" spans="1:13" x14ac:dyDescent="0.2">
      <c r="C907" s="1"/>
      <c r="D907" s="9" t="s">
        <v>4</v>
      </c>
      <c r="E907" s="329" t="s">
        <v>165</v>
      </c>
      <c r="F907" s="329"/>
      <c r="G907" s="329"/>
      <c r="H907" s="329"/>
      <c r="I907" s="329"/>
      <c r="J907" s="329"/>
      <c r="K907" s="368"/>
      <c r="L907" s="388" t="e">
        <f>$J$19</f>
        <v>#REF!</v>
      </c>
      <c r="M907" s="389"/>
    </row>
    <row r="908" spans="1:13" x14ac:dyDescent="0.2">
      <c r="C908" s="1"/>
      <c r="D908" s="9"/>
      <c r="E908" s="68"/>
      <c r="F908" s="68"/>
      <c r="G908" s="68"/>
      <c r="H908" s="68"/>
      <c r="I908" s="68"/>
      <c r="J908" s="68"/>
      <c r="K908" s="68"/>
      <c r="L908" s="68"/>
      <c r="M908" s="68"/>
    </row>
    <row r="909" spans="1:13" ht="15" x14ac:dyDescent="0.2">
      <c r="C909" s="1"/>
      <c r="D909" s="330" t="s">
        <v>130</v>
      </c>
      <c r="E909" s="330"/>
      <c r="F909" s="330"/>
      <c r="G909" s="330"/>
      <c r="H909" s="330"/>
      <c r="I909" s="330"/>
      <c r="J909" s="330"/>
      <c r="K909" s="330"/>
      <c r="L909" s="330"/>
      <c r="M909" s="330"/>
    </row>
    <row r="910" spans="1:13" x14ac:dyDescent="0.2">
      <c r="C910" s="1"/>
      <c r="D910" s="9" t="s">
        <v>33</v>
      </c>
      <c r="E910" s="329" t="s">
        <v>166</v>
      </c>
      <c r="F910" s="329"/>
      <c r="G910" s="329"/>
      <c r="H910" s="329"/>
      <c r="I910" s="329"/>
      <c r="J910" s="329"/>
      <c r="K910" s="329"/>
      <c r="L910" s="329"/>
      <c r="M910" s="329"/>
    </row>
    <row r="911" spans="1:13" x14ac:dyDescent="0.2">
      <c r="C911" s="1"/>
      <c r="D911" s="9"/>
      <c r="E911" s="28"/>
      <c r="F911" s="1"/>
      <c r="G911" s="1"/>
      <c r="H911" s="1"/>
      <c r="I911" s="1"/>
      <c r="J911" s="1"/>
      <c r="K911" s="1"/>
      <c r="L911" s="1"/>
      <c r="M911" s="1"/>
    </row>
    <row r="912" spans="1:13" x14ac:dyDescent="0.2">
      <c r="A912" s="31"/>
      <c r="B912" s="31"/>
      <c r="C912" s="31"/>
      <c r="D912" s="31"/>
      <c r="E912" s="284"/>
      <c r="F912" s="284"/>
      <c r="G912" s="284"/>
      <c r="H912" s="284"/>
      <c r="I912" s="284"/>
      <c r="J912" s="284"/>
      <c r="K912" s="284"/>
      <c r="L912" s="284"/>
      <c r="M912" s="284"/>
    </row>
    <row r="913" spans="1:13" x14ac:dyDescent="0.2">
      <c r="C913" s="1"/>
      <c r="D913" s="9"/>
      <c r="E913" s="28" t="s">
        <v>163</v>
      </c>
      <c r="F913" s="1"/>
      <c r="G913" s="72" t="e">
        <f>IF(ISBLANK(#REF!),"",IF(#REF!="ja","ja","nein"))</f>
        <v>#REF!</v>
      </c>
      <c r="H913" s="1"/>
      <c r="I913" s="1"/>
      <c r="J913" s="1"/>
      <c r="K913" s="1"/>
      <c r="L913" s="1"/>
      <c r="M913" s="1"/>
    </row>
    <row r="914" spans="1:13" x14ac:dyDescent="0.2">
      <c r="C914" s="1"/>
      <c r="D914" s="9"/>
      <c r="E914" s="28"/>
      <c r="F914" s="1"/>
      <c r="G914" s="1"/>
      <c r="H914" s="1"/>
      <c r="I914" s="1"/>
      <c r="J914" s="1"/>
      <c r="K914" s="1"/>
      <c r="L914" s="1"/>
      <c r="M914" s="1"/>
    </row>
    <row r="915" spans="1:13" x14ac:dyDescent="0.2">
      <c r="C915" s="1"/>
      <c r="D915" s="1"/>
      <c r="E915" s="347" t="s">
        <v>90</v>
      </c>
      <c r="F915" s="347"/>
      <c r="G915" s="347"/>
      <c r="H915" s="340" t="s">
        <v>135</v>
      </c>
      <c r="I915" s="340"/>
      <c r="J915" s="340"/>
      <c r="K915" s="340"/>
      <c r="L915" s="340"/>
      <c r="M915" s="340"/>
    </row>
    <row r="916" spans="1:13" x14ac:dyDescent="0.2">
      <c r="C916" s="1"/>
      <c r="D916" s="26"/>
      <c r="E916" s="339" t="s">
        <v>91</v>
      </c>
      <c r="F916" s="339"/>
      <c r="G916" s="339"/>
      <c r="H916" s="341" t="e">
        <f>IF(G913="","",IF(G913="ja","Standardwert gemäss Anhang B der Vollzugsmitteilung EHS","siehe 12"&amp;" "&amp;D923))</f>
        <v>#REF!</v>
      </c>
      <c r="I916" s="341"/>
      <c r="J916" s="341"/>
      <c r="K916" s="341"/>
      <c r="L916" s="341"/>
      <c r="M916" s="341"/>
    </row>
    <row r="917" spans="1:13" x14ac:dyDescent="0.2">
      <c r="C917" s="1"/>
      <c r="D917" s="26"/>
      <c r="E917" s="339" t="s">
        <v>162</v>
      </c>
      <c r="F917" s="339"/>
      <c r="G917" s="339"/>
      <c r="H917" s="341" t="e">
        <f>IF(G913="","",IF(G913="ja","Standardwert gemäss Anhang B der Vollzugsmitteilung EHS","siehe 12"&amp;" "&amp;D923))</f>
        <v>#REF!</v>
      </c>
      <c r="I917" s="341"/>
      <c r="J917" s="341"/>
      <c r="K917" s="341"/>
      <c r="L917" s="341"/>
      <c r="M917" s="341"/>
    </row>
    <row r="918" spans="1:13" x14ac:dyDescent="0.2">
      <c r="C918" s="1"/>
      <c r="D918" s="26"/>
      <c r="E918" s="339" t="s">
        <v>93</v>
      </c>
      <c r="F918" s="339"/>
      <c r="G918" s="339"/>
      <c r="H918" s="341" t="e">
        <f>IF(G913="","",IF(G913="ja",1,"siehe 12"&amp;" "&amp;D923))</f>
        <v>#REF!</v>
      </c>
      <c r="I918" s="341"/>
      <c r="J918" s="341"/>
      <c r="K918" s="341"/>
      <c r="L918" s="341"/>
      <c r="M918" s="341"/>
    </row>
    <row r="919" spans="1:13" x14ac:dyDescent="0.2">
      <c r="C919" s="1"/>
      <c r="D919" s="26"/>
      <c r="E919" s="339" t="s">
        <v>94</v>
      </c>
      <c r="F919" s="339"/>
      <c r="G919" s="339"/>
      <c r="H919" s="341" t="e">
        <f>IF(G913="","",IF(G913="ja",1,"siehe 12"&amp;" "&amp;D923))</f>
        <v>#REF!</v>
      </c>
      <c r="I919" s="341"/>
      <c r="J919" s="341"/>
      <c r="K919" s="341"/>
      <c r="L919" s="341"/>
      <c r="M919" s="341"/>
    </row>
    <row r="920" spans="1:13" x14ac:dyDescent="0.2">
      <c r="C920" s="1"/>
      <c r="D920" s="26"/>
      <c r="E920" s="339" t="s">
        <v>95</v>
      </c>
      <c r="F920" s="339"/>
      <c r="G920" s="339"/>
      <c r="H920" s="341" t="e">
        <f>IF(G913="","",IF(G913="ja","Nicht relevant","siehe 12"&amp;" "&amp;D923))</f>
        <v>#REF!</v>
      </c>
      <c r="I920" s="341"/>
      <c r="J920" s="341"/>
      <c r="K920" s="341"/>
      <c r="L920" s="341"/>
      <c r="M920" s="341"/>
    </row>
    <row r="921" spans="1:13" x14ac:dyDescent="0.2">
      <c r="C921" s="1"/>
      <c r="D921" s="26"/>
      <c r="E921" s="339" t="s">
        <v>131</v>
      </c>
      <c r="F921" s="339"/>
      <c r="G921" s="339"/>
      <c r="H921" s="341" t="e">
        <f>IF(G913="","",IF(G913="ja","Nicht relevant","siehe 12"&amp;" "&amp;D923))</f>
        <v>#REF!</v>
      </c>
      <c r="I921" s="341"/>
      <c r="J921" s="341"/>
      <c r="K921" s="341"/>
      <c r="L921" s="341"/>
      <c r="M921" s="341"/>
    </row>
    <row r="922" spans="1:13" x14ac:dyDescent="0.2">
      <c r="C922" s="1"/>
      <c r="D922" s="9"/>
      <c r="E922" s="1"/>
      <c r="F922" s="1"/>
      <c r="G922" s="1"/>
      <c r="H922" s="1"/>
      <c r="I922" s="1"/>
      <c r="J922" s="1"/>
      <c r="K922" s="1"/>
      <c r="L922" s="1"/>
      <c r="M922" s="1"/>
    </row>
    <row r="923" spans="1:13" x14ac:dyDescent="0.2">
      <c r="C923" s="1"/>
      <c r="D923" s="9" t="s">
        <v>34</v>
      </c>
      <c r="E923" s="329" t="s">
        <v>208</v>
      </c>
      <c r="F923" s="329"/>
      <c r="G923" s="329"/>
      <c r="H923" s="329"/>
      <c r="I923" s="329"/>
      <c r="J923" s="329"/>
      <c r="K923" s="329"/>
      <c r="L923" s="329"/>
      <c r="M923" s="329"/>
    </row>
    <row r="924" spans="1:13" x14ac:dyDescent="0.2">
      <c r="C924" s="1"/>
      <c r="D924" s="9"/>
      <c r="E924" s="68"/>
      <c r="F924" s="68"/>
      <c r="G924" s="68"/>
      <c r="H924" s="68"/>
      <c r="I924" s="68"/>
      <c r="J924" s="68"/>
      <c r="K924" s="68"/>
      <c r="L924" s="68"/>
      <c r="M924" s="68"/>
    </row>
    <row r="925" spans="1:13" x14ac:dyDescent="0.2">
      <c r="A925" s="31"/>
      <c r="B925" s="31"/>
      <c r="C925" s="31"/>
      <c r="D925" s="31"/>
      <c r="E925" s="284"/>
      <c r="F925" s="284"/>
      <c r="G925" s="284"/>
      <c r="H925" s="284"/>
      <c r="I925" s="284"/>
      <c r="J925" s="284"/>
      <c r="K925" s="284"/>
      <c r="L925" s="284"/>
      <c r="M925" s="284"/>
    </row>
    <row r="926" spans="1:13" x14ac:dyDescent="0.2">
      <c r="C926" s="1"/>
      <c r="D926" s="1"/>
      <c r="E926" s="347" t="s">
        <v>90</v>
      </c>
      <c r="F926" s="347"/>
      <c r="G926" s="347"/>
      <c r="H926" s="63" t="s">
        <v>136</v>
      </c>
      <c r="I926" s="63" t="s">
        <v>43</v>
      </c>
      <c r="J926" s="321" t="s">
        <v>181</v>
      </c>
      <c r="K926" s="322"/>
      <c r="L926" s="348" t="s">
        <v>132</v>
      </c>
      <c r="M926" s="349"/>
    </row>
    <row r="927" spans="1:13" x14ac:dyDescent="0.2">
      <c r="C927" s="1"/>
      <c r="D927" s="26"/>
      <c r="E927" s="339" t="s">
        <v>91</v>
      </c>
      <c r="F927" s="339"/>
      <c r="G927" s="339"/>
      <c r="H927" s="27"/>
      <c r="I927" s="27"/>
      <c r="J927" s="342"/>
      <c r="K927" s="343"/>
      <c r="L927" s="350"/>
      <c r="M927" s="351"/>
    </row>
    <row r="928" spans="1:13" x14ac:dyDescent="0.2">
      <c r="C928" s="1"/>
      <c r="D928" s="26"/>
      <c r="E928" s="339" t="s">
        <v>92</v>
      </c>
      <c r="F928" s="339"/>
      <c r="G928" s="339"/>
      <c r="H928" s="27"/>
      <c r="I928" s="27"/>
      <c r="J928" s="342"/>
      <c r="K928" s="343"/>
      <c r="L928" s="350"/>
      <c r="M928" s="351"/>
    </row>
    <row r="929" spans="3:13" x14ac:dyDescent="0.2">
      <c r="C929" s="1"/>
      <c r="D929" s="26"/>
      <c r="E929" s="339" t="s">
        <v>93</v>
      </c>
      <c r="F929" s="339"/>
      <c r="G929" s="339"/>
      <c r="H929" s="27"/>
      <c r="I929" s="27"/>
      <c r="J929" s="342"/>
      <c r="K929" s="343"/>
      <c r="L929" s="350"/>
      <c r="M929" s="351"/>
    </row>
    <row r="930" spans="3:13" x14ac:dyDescent="0.2">
      <c r="C930" s="1"/>
      <c r="D930" s="26"/>
      <c r="E930" s="339" t="s">
        <v>94</v>
      </c>
      <c r="F930" s="339"/>
      <c r="G930" s="339"/>
      <c r="H930" s="27"/>
      <c r="I930" s="27"/>
      <c r="J930" s="342"/>
      <c r="K930" s="343"/>
      <c r="L930" s="350"/>
      <c r="M930" s="351"/>
    </row>
    <row r="931" spans="3:13" x14ac:dyDescent="0.2">
      <c r="C931" s="1"/>
      <c r="D931" s="26"/>
      <c r="E931" s="339" t="s">
        <v>95</v>
      </c>
      <c r="F931" s="339"/>
      <c r="G931" s="339"/>
      <c r="H931" s="27"/>
      <c r="I931" s="27"/>
      <c r="J931" s="342"/>
      <c r="K931" s="343"/>
      <c r="L931" s="350"/>
      <c r="M931" s="351"/>
    </row>
    <row r="932" spans="3:13" x14ac:dyDescent="0.2">
      <c r="C932" s="1"/>
      <c r="D932" s="26"/>
      <c r="E932" s="339" t="s">
        <v>131</v>
      </c>
      <c r="F932" s="339"/>
      <c r="G932" s="339"/>
      <c r="H932" s="27"/>
      <c r="I932" s="27"/>
      <c r="J932" s="342"/>
      <c r="K932" s="343"/>
      <c r="L932" s="350"/>
      <c r="M932" s="351"/>
    </row>
    <row r="933" spans="3:13" x14ac:dyDescent="0.2">
      <c r="C933" s="1"/>
      <c r="D933" s="9"/>
      <c r="E933" s="1"/>
      <c r="F933" s="1"/>
      <c r="G933" s="1"/>
      <c r="H933" s="1"/>
      <c r="I933" s="1"/>
      <c r="J933" s="1"/>
      <c r="K933" s="1"/>
      <c r="L933" s="1"/>
      <c r="M933" s="1"/>
    </row>
    <row r="934" spans="3:13" x14ac:dyDescent="0.2">
      <c r="C934" s="1"/>
      <c r="D934" s="9"/>
      <c r="E934" s="347" t="s">
        <v>90</v>
      </c>
      <c r="F934" s="347"/>
      <c r="G934" s="347"/>
      <c r="H934" s="344" t="s">
        <v>144</v>
      </c>
      <c r="I934" s="345"/>
      <c r="J934" s="345"/>
      <c r="K934" s="345"/>
      <c r="L934" s="345"/>
      <c r="M934" s="346"/>
    </row>
    <row r="935" spans="3:13" x14ac:dyDescent="0.2">
      <c r="C935" s="1"/>
      <c r="D935" s="26"/>
      <c r="E935" s="339" t="s">
        <v>91</v>
      </c>
      <c r="F935" s="339"/>
      <c r="G935" s="339"/>
      <c r="H935" s="336"/>
      <c r="I935" s="337"/>
      <c r="J935" s="337"/>
      <c r="K935" s="337"/>
      <c r="L935" s="337"/>
      <c r="M935" s="338"/>
    </row>
    <row r="936" spans="3:13" x14ac:dyDescent="0.2">
      <c r="C936" s="1"/>
      <c r="D936" s="26"/>
      <c r="E936" s="339" t="s">
        <v>92</v>
      </c>
      <c r="F936" s="339"/>
      <c r="G936" s="339"/>
      <c r="H936" s="336"/>
      <c r="I936" s="337"/>
      <c r="J936" s="337"/>
      <c r="K936" s="337"/>
      <c r="L936" s="337"/>
      <c r="M936" s="338"/>
    </row>
    <row r="937" spans="3:13" x14ac:dyDescent="0.2">
      <c r="C937" s="1"/>
      <c r="D937" s="26"/>
      <c r="E937" s="339" t="s">
        <v>93</v>
      </c>
      <c r="F937" s="339"/>
      <c r="G937" s="339"/>
      <c r="H937" s="336"/>
      <c r="I937" s="337"/>
      <c r="J937" s="337"/>
      <c r="K937" s="337"/>
      <c r="L937" s="337"/>
      <c r="M937" s="338"/>
    </row>
    <row r="938" spans="3:13" x14ac:dyDescent="0.2">
      <c r="C938" s="1"/>
      <c r="D938" s="26"/>
      <c r="E938" s="339" t="s">
        <v>94</v>
      </c>
      <c r="F938" s="339"/>
      <c r="G938" s="339"/>
      <c r="H938" s="336"/>
      <c r="I938" s="337"/>
      <c r="J938" s="337"/>
      <c r="K938" s="337"/>
      <c r="L938" s="337"/>
      <c r="M938" s="338"/>
    </row>
    <row r="939" spans="3:13" x14ac:dyDescent="0.2">
      <c r="C939" s="1"/>
      <c r="D939" s="26"/>
      <c r="E939" s="339" t="s">
        <v>95</v>
      </c>
      <c r="F939" s="339"/>
      <c r="G939" s="339"/>
      <c r="H939" s="336"/>
      <c r="I939" s="337"/>
      <c r="J939" s="337"/>
      <c r="K939" s="337"/>
      <c r="L939" s="337"/>
      <c r="M939" s="338"/>
    </row>
    <row r="940" spans="3:13" x14ac:dyDescent="0.2">
      <c r="C940" s="1"/>
      <c r="D940" s="26"/>
      <c r="E940" s="339" t="s">
        <v>131</v>
      </c>
      <c r="F940" s="339"/>
      <c r="G940" s="339"/>
      <c r="H940" s="336"/>
      <c r="I940" s="337"/>
      <c r="J940" s="337"/>
      <c r="K940" s="337"/>
      <c r="L940" s="337"/>
      <c r="M940" s="338"/>
    </row>
    <row r="941" spans="3:13" x14ac:dyDescent="0.2">
      <c r="C941" s="1"/>
      <c r="D941" s="9"/>
      <c r="E941" s="1"/>
      <c r="F941" s="1"/>
      <c r="G941" s="1"/>
      <c r="H941" s="1"/>
      <c r="I941" s="1"/>
      <c r="J941" s="1"/>
      <c r="K941" s="1"/>
      <c r="L941" s="1"/>
      <c r="M941" s="1"/>
    </row>
    <row r="942" spans="3:13" ht="15" x14ac:dyDescent="0.2">
      <c r="C942" s="1"/>
      <c r="D942" s="330" t="s">
        <v>52</v>
      </c>
      <c r="E942" s="330"/>
      <c r="F942" s="330"/>
      <c r="G942" s="330"/>
      <c r="H942" s="330"/>
      <c r="I942" s="330"/>
      <c r="J942" s="330"/>
      <c r="K942" s="330"/>
      <c r="L942" s="330"/>
      <c r="M942" s="330"/>
    </row>
    <row r="943" spans="3:13" x14ac:dyDescent="0.2">
      <c r="C943" s="1"/>
      <c r="D943" s="9" t="s">
        <v>35</v>
      </c>
      <c r="E943" s="352" t="s">
        <v>53</v>
      </c>
      <c r="F943" s="352"/>
      <c r="G943" s="352"/>
      <c r="H943" s="352"/>
      <c r="I943" s="352"/>
      <c r="J943" s="352"/>
      <c r="K943" s="352"/>
      <c r="L943" s="352"/>
      <c r="M943" s="352"/>
    </row>
    <row r="944" spans="3:13" x14ac:dyDescent="0.2">
      <c r="C944" s="1"/>
      <c r="D944" s="9"/>
      <c r="E944" s="29"/>
      <c r="F944" s="1"/>
      <c r="G944" s="1"/>
      <c r="H944" s="1"/>
      <c r="I944" s="1"/>
      <c r="J944" s="1"/>
      <c r="K944" s="1"/>
      <c r="L944" s="1"/>
      <c r="M944" s="1"/>
    </row>
    <row r="945" spans="1:13" x14ac:dyDescent="0.2">
      <c r="C945" s="1"/>
      <c r="D945" s="9"/>
      <c r="E945" s="390"/>
      <c r="F945" s="391"/>
      <c r="G945" s="391"/>
      <c r="H945" s="391"/>
      <c r="I945" s="391"/>
      <c r="J945" s="391"/>
      <c r="K945" s="391"/>
      <c r="L945" s="391"/>
      <c r="M945" s="392"/>
    </row>
    <row r="946" spans="1:13" x14ac:dyDescent="0.2">
      <c r="C946" s="1"/>
      <c r="D946" s="9"/>
      <c r="E946" s="393"/>
      <c r="F946" s="394"/>
      <c r="G946" s="394"/>
      <c r="H946" s="394"/>
      <c r="I946" s="394"/>
      <c r="J946" s="394"/>
      <c r="K946" s="394"/>
      <c r="L946" s="394"/>
      <c r="M946" s="395"/>
    </row>
    <row r="947" spans="1:13" x14ac:dyDescent="0.2">
      <c r="C947" s="1"/>
      <c r="D947" s="9"/>
      <c r="E947" s="396"/>
      <c r="F947" s="397"/>
      <c r="G947" s="397"/>
      <c r="H947" s="397"/>
      <c r="I947" s="397"/>
      <c r="J947" s="397"/>
      <c r="K947" s="397"/>
      <c r="L947" s="397"/>
      <c r="M947" s="398"/>
    </row>
    <row r="948" spans="1:13" x14ac:dyDescent="0.2">
      <c r="C948" s="1"/>
      <c r="D948" s="9"/>
      <c r="E948" s="1"/>
      <c r="F948" s="1"/>
      <c r="G948" s="1"/>
      <c r="H948" s="1"/>
      <c r="I948" s="1"/>
      <c r="J948" s="1"/>
      <c r="K948" s="1"/>
      <c r="L948" s="1"/>
      <c r="M948" s="1"/>
    </row>
    <row r="949" spans="1:13" x14ac:dyDescent="0.2">
      <c r="C949" s="1"/>
      <c r="D949" s="9" t="s">
        <v>36</v>
      </c>
      <c r="E949" s="352" t="s">
        <v>179</v>
      </c>
      <c r="F949" s="352"/>
      <c r="G949" s="352"/>
      <c r="H949" s="352"/>
      <c r="I949" s="352"/>
      <c r="J949" s="352"/>
      <c r="K949" s="352"/>
      <c r="L949" s="352"/>
      <c r="M949" s="352"/>
    </row>
    <row r="950" spans="1:13" x14ac:dyDescent="0.2">
      <c r="C950" s="1"/>
      <c r="D950" s="3"/>
      <c r="E950" s="69"/>
      <c r="F950" s="69"/>
      <c r="G950" s="69"/>
      <c r="H950" s="69"/>
      <c r="I950" s="69"/>
      <c r="J950" s="69"/>
      <c r="K950" s="69"/>
      <c r="L950" s="69"/>
      <c r="M950" s="69"/>
    </row>
    <row r="951" spans="1:13" x14ac:dyDescent="0.2">
      <c r="A951" s="31"/>
      <c r="B951" s="31"/>
      <c r="C951" s="31"/>
      <c r="D951" s="31"/>
      <c r="E951" s="284"/>
      <c r="F951" s="284"/>
      <c r="G951" s="284"/>
      <c r="H951" s="284"/>
      <c r="I951" s="284"/>
      <c r="J951" s="284"/>
      <c r="K951" s="284"/>
      <c r="L951" s="284"/>
      <c r="M951" s="284"/>
    </row>
    <row r="952" spans="1:13" x14ac:dyDescent="0.2">
      <c r="C952" s="1"/>
      <c r="D952" s="9"/>
      <c r="E952" s="390"/>
      <c r="F952" s="391"/>
      <c r="G952" s="391"/>
      <c r="H952" s="391"/>
      <c r="I952" s="391"/>
      <c r="J952" s="391"/>
      <c r="K952" s="391"/>
      <c r="L952" s="391"/>
      <c r="M952" s="392"/>
    </row>
    <row r="953" spans="1:13" x14ac:dyDescent="0.2">
      <c r="C953" s="1"/>
      <c r="D953" s="9"/>
      <c r="E953" s="393"/>
      <c r="F953" s="394"/>
      <c r="G953" s="394"/>
      <c r="H953" s="394"/>
      <c r="I953" s="394"/>
      <c r="J953" s="394"/>
      <c r="K953" s="394"/>
      <c r="L953" s="394"/>
      <c r="M953" s="395"/>
    </row>
    <row r="954" spans="1:13" x14ac:dyDescent="0.2">
      <c r="C954" s="3"/>
      <c r="D954" s="9"/>
      <c r="E954" s="396"/>
      <c r="F954" s="397"/>
      <c r="G954" s="397"/>
      <c r="H954" s="397"/>
      <c r="I954" s="397"/>
      <c r="J954" s="397"/>
      <c r="K954" s="397"/>
      <c r="L954" s="397"/>
      <c r="M954" s="398"/>
    </row>
    <row r="958" spans="1:13" ht="15" x14ac:dyDescent="0.2">
      <c r="C958" s="53" t="s">
        <v>74</v>
      </c>
      <c r="D958" s="330" t="s">
        <v>160</v>
      </c>
      <c r="E958" s="330"/>
      <c r="F958" s="330"/>
      <c r="G958" s="356"/>
      <c r="H958" s="353" t="e">
        <f>$D$20</f>
        <v>#REF!</v>
      </c>
      <c r="I958" s="354"/>
      <c r="J958" s="354"/>
      <c r="K958" s="354"/>
      <c r="L958" s="354"/>
      <c r="M958" s="355"/>
    </row>
    <row r="959" spans="1:13" x14ac:dyDescent="0.2">
      <c r="B959" s="32"/>
      <c r="C959" s="32"/>
      <c r="D959" s="32"/>
      <c r="E959" s="32"/>
      <c r="F959" s="32"/>
      <c r="G959" s="32"/>
      <c r="H959" s="32"/>
      <c r="I959" s="32"/>
      <c r="J959" s="32"/>
      <c r="K959" s="32"/>
      <c r="L959" s="7"/>
      <c r="M959" s="7"/>
    </row>
    <row r="960" spans="1:13" x14ac:dyDescent="0.2">
      <c r="B960" s="32"/>
      <c r="C960" s="9"/>
      <c r="D960" s="332" t="s">
        <v>124</v>
      </c>
      <c r="E960" s="332"/>
      <c r="F960" s="332"/>
      <c r="H960" s="374" t="e">
        <f>IF(ISBLANK(#REF!),"",#REF!)</f>
        <v>#REF!</v>
      </c>
      <c r="I960" s="375"/>
      <c r="J960" s="375"/>
      <c r="K960" s="375"/>
      <c r="L960" s="375"/>
      <c r="M960" s="376"/>
    </row>
    <row r="961" spans="1:13" x14ac:dyDescent="0.2">
      <c r="B961" s="32"/>
      <c r="C961" s="9"/>
      <c r="D961" s="64"/>
      <c r="E961" s="64"/>
      <c r="F961" s="64"/>
      <c r="H961" s="377"/>
      <c r="I961" s="378"/>
      <c r="J961" s="378"/>
      <c r="K961" s="378"/>
      <c r="L961" s="378"/>
      <c r="M961" s="379"/>
    </row>
    <row r="962" spans="1:13" x14ac:dyDescent="0.2">
      <c r="B962" s="32"/>
      <c r="C962" s="6"/>
      <c r="D962" s="332" t="s">
        <v>134</v>
      </c>
      <c r="E962" s="332"/>
      <c r="F962" s="332"/>
      <c r="G962" s="369"/>
      <c r="H962" s="380" t="e">
        <f>$L$20</f>
        <v>#REF!</v>
      </c>
      <c r="I962" s="380"/>
      <c r="J962" s="380"/>
      <c r="K962" s="380"/>
      <c r="L962" s="380"/>
      <c r="M962" s="381"/>
    </row>
    <row r="963" spans="1:13" x14ac:dyDescent="0.2">
      <c r="A963" s="78"/>
      <c r="B963" s="1"/>
      <c r="C963" s="24"/>
      <c r="D963" s="332" t="s">
        <v>161</v>
      </c>
      <c r="E963" s="332"/>
      <c r="F963" s="332"/>
      <c r="G963" s="78"/>
      <c r="H963" s="382" t="e">
        <f>IF(ISBLANK(#REF!),"",#REF!)</f>
        <v>#REF!</v>
      </c>
      <c r="I963" s="383"/>
      <c r="J963" s="383"/>
      <c r="K963" s="383"/>
      <c r="L963" s="383"/>
      <c r="M963" s="384"/>
    </row>
    <row r="964" spans="1:13" x14ac:dyDescent="0.2">
      <c r="B964" s="1"/>
      <c r="C964" s="1"/>
      <c r="D964" s="1"/>
      <c r="E964" s="1"/>
      <c r="F964" s="1"/>
      <c r="G964" s="1"/>
      <c r="H964" s="385"/>
      <c r="I964" s="386"/>
      <c r="J964" s="386"/>
      <c r="K964" s="386"/>
      <c r="L964" s="386"/>
      <c r="M964" s="387"/>
    </row>
    <row r="965" spans="1:13" x14ac:dyDescent="0.2">
      <c r="A965" s="1"/>
      <c r="B965" s="9"/>
      <c r="C965" s="1"/>
      <c r="D965" s="1"/>
      <c r="E965" s="1"/>
      <c r="F965" s="1"/>
      <c r="G965" s="1"/>
      <c r="H965" s="1"/>
      <c r="I965" s="1"/>
      <c r="J965" s="1"/>
      <c r="K965" s="1"/>
      <c r="L965" s="1"/>
    </row>
    <row r="966" spans="1:13" ht="15" x14ac:dyDescent="0.2">
      <c r="C966" s="1"/>
      <c r="D966" s="330" t="s">
        <v>125</v>
      </c>
      <c r="E966" s="330"/>
      <c r="F966" s="330"/>
      <c r="G966" s="330"/>
      <c r="H966" s="330"/>
      <c r="I966" s="330"/>
      <c r="J966" s="330"/>
      <c r="K966" s="330"/>
      <c r="L966" s="330"/>
      <c r="M966" s="330"/>
    </row>
    <row r="967" spans="1:13" x14ac:dyDescent="0.2">
      <c r="C967" s="1"/>
      <c r="D967" s="9" t="s">
        <v>3</v>
      </c>
      <c r="E967" s="366" t="s">
        <v>126</v>
      </c>
      <c r="F967" s="366"/>
      <c r="G967" s="366"/>
      <c r="H967" s="366"/>
      <c r="I967" s="366"/>
      <c r="J967" s="366"/>
      <c r="K967" s="366"/>
      <c r="L967" s="366"/>
      <c r="M967" s="366"/>
    </row>
    <row r="968" spans="1:13" x14ac:dyDescent="0.2">
      <c r="C968" s="1"/>
      <c r="D968" s="9"/>
      <c r="E968" s="4"/>
      <c r="F968" s="4"/>
      <c r="G968" s="4"/>
      <c r="H968" s="4"/>
      <c r="I968" s="4"/>
      <c r="J968" s="1"/>
      <c r="K968" s="1"/>
      <c r="L968" s="25"/>
      <c r="M968" s="1"/>
    </row>
    <row r="969" spans="1:13" x14ac:dyDescent="0.2">
      <c r="A969" s="31"/>
      <c r="B969" s="31"/>
      <c r="C969" s="31"/>
      <c r="D969" s="31"/>
      <c r="E969" s="284"/>
      <c r="F969" s="284"/>
      <c r="G969" s="284"/>
      <c r="H969" s="284"/>
      <c r="I969" s="284"/>
      <c r="J969" s="284"/>
      <c r="K969" s="284"/>
      <c r="L969" s="284"/>
      <c r="M969" s="284"/>
    </row>
    <row r="970" spans="1:13" x14ac:dyDescent="0.2">
      <c r="C970" s="1"/>
      <c r="D970" s="26"/>
      <c r="E970" s="1" t="s">
        <v>127</v>
      </c>
      <c r="F970" s="1"/>
      <c r="G970" s="4"/>
      <c r="H970" s="372"/>
      <c r="I970" s="373"/>
      <c r="J970" s="1"/>
      <c r="K970" s="1"/>
      <c r="L970" s="1"/>
      <c r="M970" s="1"/>
    </row>
    <row r="971" spans="1:13" x14ac:dyDescent="0.2">
      <c r="C971" s="1"/>
      <c r="D971" s="1"/>
      <c r="E971" s="1"/>
      <c r="F971" s="1"/>
      <c r="G971" s="1"/>
      <c r="H971" s="1"/>
      <c r="I971" s="1"/>
      <c r="J971" s="1"/>
      <c r="K971" s="1"/>
      <c r="L971" s="1"/>
      <c r="M971" s="1"/>
    </row>
    <row r="972" spans="1:13" x14ac:dyDescent="0.2">
      <c r="C972" s="1"/>
      <c r="D972" s="26"/>
      <c r="E972" s="1" t="s">
        <v>128</v>
      </c>
      <c r="F972" s="1"/>
      <c r="G972" s="4"/>
      <c r="H972" s="372"/>
      <c r="I972" s="373"/>
      <c r="J972" s="26"/>
      <c r="K972" s="1"/>
      <c r="L972" s="1"/>
      <c r="M972" s="1"/>
    </row>
    <row r="973" spans="1:13" x14ac:dyDescent="0.2">
      <c r="C973" s="1"/>
      <c r="D973" s="26"/>
      <c r="E973" s="26"/>
      <c r="F973" s="1"/>
      <c r="G973" s="4"/>
      <c r="H973" s="1"/>
      <c r="I973" s="1"/>
      <c r="J973" s="1"/>
      <c r="K973" s="1"/>
      <c r="M973" s="1"/>
    </row>
    <row r="974" spans="1:13" x14ac:dyDescent="0.2">
      <c r="C974" s="1"/>
      <c r="D974" s="26"/>
      <c r="E974" s="26"/>
      <c r="F974" s="370" t="s">
        <v>129</v>
      </c>
      <c r="G974" s="370"/>
      <c r="H974" s="370"/>
      <c r="I974" s="370"/>
      <c r="J974" s="370"/>
      <c r="K974" s="370"/>
      <c r="L974" s="371"/>
      <c r="M974" s="66"/>
    </row>
    <row r="975" spans="1:13" x14ac:dyDescent="0.2">
      <c r="C975" s="1"/>
      <c r="D975" s="1"/>
      <c r="E975" s="1"/>
      <c r="F975" s="1"/>
      <c r="G975" s="1"/>
      <c r="H975" s="1"/>
      <c r="I975" s="1"/>
      <c r="J975" s="1"/>
      <c r="K975" s="1"/>
      <c r="L975" s="1"/>
      <c r="M975" s="1"/>
    </row>
    <row r="976" spans="1:13" x14ac:dyDescent="0.2">
      <c r="A976" s="31"/>
      <c r="B976" s="31"/>
      <c r="C976" s="31"/>
      <c r="D976" s="31"/>
      <c r="E976" s="284"/>
      <c r="F976" s="284"/>
      <c r="G976" s="284"/>
      <c r="H976" s="284"/>
      <c r="I976" s="284"/>
      <c r="J976" s="284"/>
      <c r="K976" s="284"/>
      <c r="L976" s="284"/>
      <c r="M976" s="284"/>
    </row>
    <row r="977" spans="1:13" x14ac:dyDescent="0.2">
      <c r="C977" s="1"/>
      <c r="D977" s="9" t="s">
        <v>6</v>
      </c>
      <c r="E977" s="366" t="s">
        <v>51</v>
      </c>
      <c r="F977" s="366"/>
      <c r="G977" s="366"/>
      <c r="H977" s="367"/>
      <c r="I977" s="66"/>
      <c r="J977" s="66"/>
      <c r="K977" s="66"/>
      <c r="L977" s="66"/>
      <c r="M977" s="66" t="s">
        <v>46</v>
      </c>
    </row>
    <row r="978" spans="1:13" x14ac:dyDescent="0.2">
      <c r="C978" s="1"/>
      <c r="D978" s="9"/>
      <c r="E978" s="4"/>
      <c r="F978" s="1"/>
      <c r="G978" s="1"/>
      <c r="H978" s="1"/>
      <c r="I978" s="1"/>
      <c r="J978" s="1"/>
      <c r="K978" s="1"/>
      <c r="L978" s="1"/>
      <c r="M978" s="1"/>
    </row>
    <row r="979" spans="1:13" x14ac:dyDescent="0.2">
      <c r="C979" s="1"/>
      <c r="D979" s="9"/>
      <c r="E979" s="331" t="s">
        <v>192</v>
      </c>
      <c r="F979" s="331"/>
      <c r="G979" s="331"/>
      <c r="H979" s="331"/>
      <c r="I979" s="331"/>
      <c r="J979" s="331"/>
      <c r="K979" s="331"/>
      <c r="L979" s="331"/>
      <c r="M979" s="331"/>
    </row>
    <row r="980" spans="1:13" x14ac:dyDescent="0.2">
      <c r="C980" s="1"/>
      <c r="D980" s="9"/>
      <c r="E980" s="357"/>
      <c r="F980" s="358"/>
      <c r="G980" s="358"/>
      <c r="H980" s="358"/>
      <c r="I980" s="358"/>
      <c r="J980" s="358"/>
      <c r="K980" s="358"/>
      <c r="L980" s="358"/>
      <c r="M980" s="359"/>
    </row>
    <row r="981" spans="1:13" x14ac:dyDescent="0.2">
      <c r="C981" s="1"/>
      <c r="D981" s="9"/>
      <c r="E981" s="360"/>
      <c r="F981" s="361"/>
      <c r="G981" s="361"/>
      <c r="H981" s="361"/>
      <c r="I981" s="361"/>
      <c r="J981" s="361"/>
      <c r="K981" s="361"/>
      <c r="L981" s="361"/>
      <c r="M981" s="362"/>
    </row>
    <row r="982" spans="1:13" x14ac:dyDescent="0.2">
      <c r="C982" s="1"/>
      <c r="D982" s="9"/>
      <c r="E982" s="363"/>
      <c r="F982" s="364"/>
      <c r="G982" s="364"/>
      <c r="H982" s="364"/>
      <c r="I982" s="364"/>
      <c r="J982" s="364"/>
      <c r="K982" s="364"/>
      <c r="L982" s="364"/>
      <c r="M982" s="365"/>
    </row>
    <row r="983" spans="1:13" x14ac:dyDescent="0.2">
      <c r="C983" s="1"/>
      <c r="D983" s="9"/>
      <c r="E983" s="1"/>
      <c r="F983" s="1"/>
      <c r="G983" s="1"/>
      <c r="H983" s="1"/>
      <c r="I983" s="1"/>
      <c r="J983" s="1"/>
      <c r="K983" s="1"/>
      <c r="L983" s="1"/>
      <c r="M983" s="1"/>
    </row>
    <row r="984" spans="1:13" x14ac:dyDescent="0.2">
      <c r="C984" s="1"/>
      <c r="D984" s="9" t="s">
        <v>4</v>
      </c>
      <c r="E984" s="329" t="s">
        <v>165</v>
      </c>
      <c r="F984" s="329"/>
      <c r="G984" s="329"/>
      <c r="H984" s="329"/>
      <c r="I984" s="329"/>
      <c r="J984" s="329"/>
      <c r="K984" s="368"/>
      <c r="L984" s="388" t="e">
        <f>$J$20</f>
        <v>#REF!</v>
      </c>
      <c r="M984" s="389"/>
    </row>
    <row r="985" spans="1:13" x14ac:dyDescent="0.2">
      <c r="C985" s="1"/>
      <c r="D985" s="9"/>
      <c r="E985" s="68"/>
      <c r="F985" s="68"/>
      <c r="G985" s="68"/>
      <c r="H985" s="68"/>
      <c r="I985" s="68"/>
      <c r="J985" s="68"/>
      <c r="K985" s="68"/>
      <c r="L985" s="68"/>
      <c r="M985" s="68"/>
    </row>
    <row r="986" spans="1:13" ht="15" x14ac:dyDescent="0.2">
      <c r="C986" s="1"/>
      <c r="D986" s="330" t="s">
        <v>130</v>
      </c>
      <c r="E986" s="330"/>
      <c r="F986" s="330"/>
      <c r="G986" s="330"/>
      <c r="H986" s="330"/>
      <c r="I986" s="330"/>
      <c r="J986" s="330"/>
      <c r="K986" s="330"/>
      <c r="L986" s="330"/>
      <c r="M986" s="330"/>
    </row>
    <row r="987" spans="1:13" x14ac:dyDescent="0.2">
      <c r="C987" s="1"/>
      <c r="D987" s="9" t="s">
        <v>33</v>
      </c>
      <c r="E987" s="329" t="s">
        <v>166</v>
      </c>
      <c r="F987" s="329"/>
      <c r="G987" s="329"/>
      <c r="H987" s="329"/>
      <c r="I987" s="329"/>
      <c r="J987" s="329"/>
      <c r="K987" s="329"/>
      <c r="L987" s="329"/>
      <c r="M987" s="329"/>
    </row>
    <row r="988" spans="1:13" x14ac:dyDescent="0.2">
      <c r="C988" s="1"/>
      <c r="D988" s="9"/>
      <c r="E988" s="28"/>
      <c r="F988" s="1"/>
      <c r="G988" s="1"/>
      <c r="H988" s="1"/>
      <c r="I988" s="1"/>
      <c r="J988" s="1"/>
      <c r="K988" s="1"/>
      <c r="L988" s="1"/>
      <c r="M988" s="1"/>
    </row>
    <row r="989" spans="1:13" x14ac:dyDescent="0.2">
      <c r="A989" s="31"/>
      <c r="B989" s="31"/>
      <c r="C989" s="31"/>
      <c r="D989" s="31"/>
      <c r="E989" s="284"/>
      <c r="F989" s="284"/>
      <c r="G989" s="284"/>
      <c r="H989" s="284"/>
      <c r="I989" s="284"/>
      <c r="J989" s="284"/>
      <c r="K989" s="284"/>
      <c r="L989" s="284"/>
      <c r="M989" s="284"/>
    </row>
    <row r="990" spans="1:13" x14ac:dyDescent="0.2">
      <c r="C990" s="1"/>
      <c r="D990" s="9"/>
      <c r="E990" s="28" t="s">
        <v>163</v>
      </c>
      <c r="F990" s="1"/>
      <c r="G990" s="72" t="e">
        <f>IF(ISBLANK(#REF!),"",IF(#REF!="ja","ja","nein"))</f>
        <v>#REF!</v>
      </c>
      <c r="H990" s="1"/>
      <c r="I990" s="1"/>
      <c r="J990" s="1"/>
      <c r="K990" s="1"/>
      <c r="L990" s="1"/>
      <c r="M990" s="1"/>
    </row>
    <row r="991" spans="1:13" x14ac:dyDescent="0.2">
      <c r="C991" s="1"/>
      <c r="D991" s="9"/>
      <c r="E991" s="28"/>
      <c r="F991" s="1"/>
      <c r="G991" s="1"/>
      <c r="H991" s="1"/>
      <c r="I991" s="1"/>
      <c r="J991" s="1"/>
      <c r="K991" s="1"/>
      <c r="L991" s="1"/>
      <c r="M991" s="1"/>
    </row>
    <row r="992" spans="1:13" x14ac:dyDescent="0.2">
      <c r="C992" s="1"/>
      <c r="D992" s="1"/>
      <c r="E992" s="347" t="s">
        <v>90</v>
      </c>
      <c r="F992" s="347"/>
      <c r="G992" s="347"/>
      <c r="H992" s="340" t="s">
        <v>135</v>
      </c>
      <c r="I992" s="340"/>
      <c r="J992" s="340"/>
      <c r="K992" s="340"/>
      <c r="L992" s="340"/>
      <c r="M992" s="340"/>
    </row>
    <row r="993" spans="1:13" x14ac:dyDescent="0.2">
      <c r="C993" s="1"/>
      <c r="D993" s="26"/>
      <c r="E993" s="339" t="s">
        <v>91</v>
      </c>
      <c r="F993" s="339"/>
      <c r="G993" s="339"/>
      <c r="H993" s="341" t="e">
        <f>IF(G990="","",IF(G990="ja","Standardwert gemäss Anhang B der Vollzugsmitteilung EHS","siehe 12"&amp;" "&amp;D1000))</f>
        <v>#REF!</v>
      </c>
      <c r="I993" s="341"/>
      <c r="J993" s="341"/>
      <c r="K993" s="341"/>
      <c r="L993" s="341"/>
      <c r="M993" s="341"/>
    </row>
    <row r="994" spans="1:13" x14ac:dyDescent="0.2">
      <c r="C994" s="1"/>
      <c r="D994" s="26"/>
      <c r="E994" s="339" t="s">
        <v>162</v>
      </c>
      <c r="F994" s="339"/>
      <c r="G994" s="339"/>
      <c r="H994" s="341" t="e">
        <f>IF(G990="","",IF(G990="ja","Standardwert gemäss Anhang B der Vollzugsmitteilung EHS","siehe 12"&amp;" "&amp;D1000))</f>
        <v>#REF!</v>
      </c>
      <c r="I994" s="341"/>
      <c r="J994" s="341"/>
      <c r="K994" s="341"/>
      <c r="L994" s="341"/>
      <c r="M994" s="341"/>
    </row>
    <row r="995" spans="1:13" x14ac:dyDescent="0.2">
      <c r="C995" s="1"/>
      <c r="D995" s="26"/>
      <c r="E995" s="339" t="s">
        <v>93</v>
      </c>
      <c r="F995" s="339"/>
      <c r="G995" s="339"/>
      <c r="H995" s="341" t="e">
        <f>IF(G990="","",IF(G990="ja",1,"siehe 12"&amp;" "&amp;D1000))</f>
        <v>#REF!</v>
      </c>
      <c r="I995" s="341"/>
      <c r="J995" s="341"/>
      <c r="K995" s="341"/>
      <c r="L995" s="341"/>
      <c r="M995" s="341"/>
    </row>
    <row r="996" spans="1:13" x14ac:dyDescent="0.2">
      <c r="C996" s="1"/>
      <c r="D996" s="26"/>
      <c r="E996" s="339" t="s">
        <v>94</v>
      </c>
      <c r="F996" s="339"/>
      <c r="G996" s="339"/>
      <c r="H996" s="341" t="e">
        <f>IF(G990="","",IF(G990="ja",1,"siehe 12"&amp;" "&amp;D1000))</f>
        <v>#REF!</v>
      </c>
      <c r="I996" s="341"/>
      <c r="J996" s="341"/>
      <c r="K996" s="341"/>
      <c r="L996" s="341"/>
      <c r="M996" s="341"/>
    </row>
    <row r="997" spans="1:13" x14ac:dyDescent="0.2">
      <c r="C997" s="1"/>
      <c r="D997" s="26"/>
      <c r="E997" s="339" t="s">
        <v>95</v>
      </c>
      <c r="F997" s="339"/>
      <c r="G997" s="339"/>
      <c r="H997" s="341" t="e">
        <f>IF(G990="","",IF(G990="ja","Nicht relevant","siehe 12"&amp;" "&amp;D1000))</f>
        <v>#REF!</v>
      </c>
      <c r="I997" s="341"/>
      <c r="J997" s="341"/>
      <c r="K997" s="341"/>
      <c r="L997" s="341"/>
      <c r="M997" s="341"/>
    </row>
    <row r="998" spans="1:13" x14ac:dyDescent="0.2">
      <c r="C998" s="1"/>
      <c r="D998" s="26"/>
      <c r="E998" s="339" t="s">
        <v>131</v>
      </c>
      <c r="F998" s="339"/>
      <c r="G998" s="339"/>
      <c r="H998" s="341" t="e">
        <f>IF(G990="","",IF(G990="ja","Nicht relevant","siehe 12"&amp;" "&amp;D1000))</f>
        <v>#REF!</v>
      </c>
      <c r="I998" s="341"/>
      <c r="J998" s="341"/>
      <c r="K998" s="341"/>
      <c r="L998" s="341"/>
      <c r="M998" s="341"/>
    </row>
    <row r="999" spans="1:13" x14ac:dyDescent="0.2">
      <c r="C999" s="1"/>
      <c r="D999" s="9"/>
      <c r="E999" s="1"/>
      <c r="F999" s="1"/>
      <c r="G999" s="1"/>
      <c r="H999" s="1"/>
      <c r="I999" s="1"/>
      <c r="J999" s="1"/>
      <c r="K999" s="1"/>
      <c r="L999" s="1"/>
      <c r="M999" s="1"/>
    </row>
    <row r="1000" spans="1:13" x14ac:dyDescent="0.2">
      <c r="C1000" s="1"/>
      <c r="D1000" s="9" t="s">
        <v>34</v>
      </c>
      <c r="E1000" s="329" t="s">
        <v>208</v>
      </c>
      <c r="F1000" s="329"/>
      <c r="G1000" s="329"/>
      <c r="H1000" s="329"/>
      <c r="I1000" s="329"/>
      <c r="J1000" s="329"/>
      <c r="K1000" s="329"/>
      <c r="L1000" s="329"/>
      <c r="M1000" s="329"/>
    </row>
    <row r="1001" spans="1:13" x14ac:dyDescent="0.2">
      <c r="C1001" s="1"/>
      <c r="D1001" s="9"/>
      <c r="E1001" s="68"/>
      <c r="F1001" s="68"/>
      <c r="G1001" s="68"/>
      <c r="H1001" s="68"/>
      <c r="I1001" s="68"/>
      <c r="J1001" s="68"/>
      <c r="K1001" s="68"/>
      <c r="L1001" s="68"/>
      <c r="M1001" s="68"/>
    </row>
    <row r="1002" spans="1:13" x14ac:dyDescent="0.2">
      <c r="A1002" s="31"/>
      <c r="B1002" s="31"/>
      <c r="C1002" s="31"/>
      <c r="D1002" s="31"/>
      <c r="E1002" s="284"/>
      <c r="F1002" s="284"/>
      <c r="G1002" s="284"/>
      <c r="H1002" s="284"/>
      <c r="I1002" s="284"/>
      <c r="J1002" s="284"/>
      <c r="K1002" s="284"/>
      <c r="L1002" s="284"/>
      <c r="M1002" s="284"/>
    </row>
    <row r="1003" spans="1:13" x14ac:dyDescent="0.2">
      <c r="C1003" s="1"/>
      <c r="D1003" s="1"/>
      <c r="E1003" s="347" t="s">
        <v>90</v>
      </c>
      <c r="F1003" s="347"/>
      <c r="G1003" s="347"/>
      <c r="H1003" s="63" t="s">
        <v>136</v>
      </c>
      <c r="I1003" s="63" t="s">
        <v>43</v>
      </c>
      <c r="J1003" s="321" t="s">
        <v>181</v>
      </c>
      <c r="K1003" s="322"/>
      <c r="L1003" s="348" t="s">
        <v>132</v>
      </c>
      <c r="M1003" s="349"/>
    </row>
    <row r="1004" spans="1:13" x14ac:dyDescent="0.2">
      <c r="C1004" s="1"/>
      <c r="D1004" s="26"/>
      <c r="E1004" s="339" t="s">
        <v>91</v>
      </c>
      <c r="F1004" s="339"/>
      <c r="G1004" s="339"/>
      <c r="H1004" s="27"/>
      <c r="I1004" s="27"/>
      <c r="J1004" s="342"/>
      <c r="K1004" s="343"/>
      <c r="L1004" s="350"/>
      <c r="M1004" s="351"/>
    </row>
    <row r="1005" spans="1:13" x14ac:dyDescent="0.2">
      <c r="C1005" s="1"/>
      <c r="D1005" s="26"/>
      <c r="E1005" s="339" t="s">
        <v>92</v>
      </c>
      <c r="F1005" s="339"/>
      <c r="G1005" s="339"/>
      <c r="H1005" s="27"/>
      <c r="I1005" s="27"/>
      <c r="J1005" s="342"/>
      <c r="K1005" s="343"/>
      <c r="L1005" s="350"/>
      <c r="M1005" s="351"/>
    </row>
    <row r="1006" spans="1:13" x14ac:dyDescent="0.2">
      <c r="C1006" s="1"/>
      <c r="D1006" s="26"/>
      <c r="E1006" s="339" t="s">
        <v>93</v>
      </c>
      <c r="F1006" s="339"/>
      <c r="G1006" s="339"/>
      <c r="H1006" s="27"/>
      <c r="I1006" s="27"/>
      <c r="J1006" s="342"/>
      <c r="K1006" s="343"/>
      <c r="L1006" s="350"/>
      <c r="M1006" s="351"/>
    </row>
    <row r="1007" spans="1:13" x14ac:dyDescent="0.2">
      <c r="C1007" s="1"/>
      <c r="D1007" s="26"/>
      <c r="E1007" s="339" t="s">
        <v>94</v>
      </c>
      <c r="F1007" s="339"/>
      <c r="G1007" s="339"/>
      <c r="H1007" s="27"/>
      <c r="I1007" s="27"/>
      <c r="J1007" s="342"/>
      <c r="K1007" s="343"/>
      <c r="L1007" s="350"/>
      <c r="M1007" s="351"/>
    </row>
    <row r="1008" spans="1:13" x14ac:dyDescent="0.2">
      <c r="C1008" s="1"/>
      <c r="D1008" s="26"/>
      <c r="E1008" s="339" t="s">
        <v>95</v>
      </c>
      <c r="F1008" s="339"/>
      <c r="G1008" s="339"/>
      <c r="H1008" s="27"/>
      <c r="I1008" s="27"/>
      <c r="J1008" s="342"/>
      <c r="K1008" s="343"/>
      <c r="L1008" s="350"/>
      <c r="M1008" s="351"/>
    </row>
    <row r="1009" spans="3:13" x14ac:dyDescent="0.2">
      <c r="C1009" s="1"/>
      <c r="D1009" s="26"/>
      <c r="E1009" s="339" t="s">
        <v>131</v>
      </c>
      <c r="F1009" s="339"/>
      <c r="G1009" s="339"/>
      <c r="H1009" s="27"/>
      <c r="I1009" s="27"/>
      <c r="J1009" s="342"/>
      <c r="K1009" s="343"/>
      <c r="L1009" s="350"/>
      <c r="M1009" s="351"/>
    </row>
    <row r="1010" spans="3:13" x14ac:dyDescent="0.2">
      <c r="C1010" s="1"/>
      <c r="D1010" s="9"/>
      <c r="E1010" s="1"/>
      <c r="F1010" s="1"/>
      <c r="G1010" s="1"/>
      <c r="H1010" s="1"/>
      <c r="I1010" s="1"/>
      <c r="J1010" s="1"/>
      <c r="K1010" s="1"/>
      <c r="L1010" s="1"/>
      <c r="M1010" s="1"/>
    </row>
    <row r="1011" spans="3:13" x14ac:dyDescent="0.2">
      <c r="C1011" s="1"/>
      <c r="D1011" s="9"/>
      <c r="E1011" s="347" t="s">
        <v>90</v>
      </c>
      <c r="F1011" s="347"/>
      <c r="G1011" s="347"/>
      <c r="H1011" s="344" t="s">
        <v>144</v>
      </c>
      <c r="I1011" s="345"/>
      <c r="J1011" s="345"/>
      <c r="K1011" s="345"/>
      <c r="L1011" s="345"/>
      <c r="M1011" s="346"/>
    </row>
    <row r="1012" spans="3:13" x14ac:dyDescent="0.2">
      <c r="C1012" s="1"/>
      <c r="D1012" s="26"/>
      <c r="E1012" s="339" t="s">
        <v>91</v>
      </c>
      <c r="F1012" s="339"/>
      <c r="G1012" s="339"/>
      <c r="H1012" s="336"/>
      <c r="I1012" s="337"/>
      <c r="J1012" s="337"/>
      <c r="K1012" s="337"/>
      <c r="L1012" s="337"/>
      <c r="M1012" s="338"/>
    </row>
    <row r="1013" spans="3:13" x14ac:dyDescent="0.2">
      <c r="C1013" s="1"/>
      <c r="D1013" s="26"/>
      <c r="E1013" s="339" t="s">
        <v>92</v>
      </c>
      <c r="F1013" s="339"/>
      <c r="G1013" s="339"/>
      <c r="H1013" s="336"/>
      <c r="I1013" s="337"/>
      <c r="J1013" s="337"/>
      <c r="K1013" s="337"/>
      <c r="L1013" s="337"/>
      <c r="M1013" s="338"/>
    </row>
    <row r="1014" spans="3:13" x14ac:dyDescent="0.2">
      <c r="C1014" s="1"/>
      <c r="D1014" s="26"/>
      <c r="E1014" s="339" t="s">
        <v>93</v>
      </c>
      <c r="F1014" s="339"/>
      <c r="G1014" s="339"/>
      <c r="H1014" s="336"/>
      <c r="I1014" s="337"/>
      <c r="J1014" s="337"/>
      <c r="K1014" s="337"/>
      <c r="L1014" s="337"/>
      <c r="M1014" s="338"/>
    </row>
    <row r="1015" spans="3:13" x14ac:dyDescent="0.2">
      <c r="C1015" s="1"/>
      <c r="D1015" s="26"/>
      <c r="E1015" s="339" t="s">
        <v>94</v>
      </c>
      <c r="F1015" s="339"/>
      <c r="G1015" s="339"/>
      <c r="H1015" s="336"/>
      <c r="I1015" s="337"/>
      <c r="J1015" s="337"/>
      <c r="K1015" s="337"/>
      <c r="L1015" s="337"/>
      <c r="M1015" s="338"/>
    </row>
    <row r="1016" spans="3:13" x14ac:dyDescent="0.2">
      <c r="C1016" s="1"/>
      <c r="D1016" s="26"/>
      <c r="E1016" s="339" t="s">
        <v>95</v>
      </c>
      <c r="F1016" s="339"/>
      <c r="G1016" s="339"/>
      <c r="H1016" s="336"/>
      <c r="I1016" s="337"/>
      <c r="J1016" s="337"/>
      <c r="K1016" s="337"/>
      <c r="L1016" s="337"/>
      <c r="M1016" s="338"/>
    </row>
    <row r="1017" spans="3:13" x14ac:dyDescent="0.2">
      <c r="C1017" s="1"/>
      <c r="D1017" s="26"/>
      <c r="E1017" s="339" t="s">
        <v>131</v>
      </c>
      <c r="F1017" s="339"/>
      <c r="G1017" s="339"/>
      <c r="H1017" s="336"/>
      <c r="I1017" s="337"/>
      <c r="J1017" s="337"/>
      <c r="K1017" s="337"/>
      <c r="L1017" s="337"/>
      <c r="M1017" s="338"/>
    </row>
    <row r="1018" spans="3:13" x14ac:dyDescent="0.2">
      <c r="C1018" s="1"/>
      <c r="D1018" s="9"/>
      <c r="E1018" s="1"/>
      <c r="F1018" s="1"/>
      <c r="G1018" s="1"/>
      <c r="H1018" s="1"/>
      <c r="I1018" s="1"/>
      <c r="J1018" s="1"/>
      <c r="K1018" s="1"/>
      <c r="L1018" s="1"/>
      <c r="M1018" s="1"/>
    </row>
    <row r="1019" spans="3:13" ht="15" x14ac:dyDescent="0.2">
      <c r="C1019" s="1"/>
      <c r="D1019" s="330" t="s">
        <v>52</v>
      </c>
      <c r="E1019" s="330"/>
      <c r="F1019" s="330"/>
      <c r="G1019" s="330"/>
      <c r="H1019" s="330"/>
      <c r="I1019" s="330"/>
      <c r="J1019" s="330"/>
      <c r="K1019" s="330"/>
      <c r="L1019" s="330"/>
      <c r="M1019" s="330"/>
    </row>
    <row r="1020" spans="3:13" x14ac:dyDescent="0.2">
      <c r="C1020" s="1"/>
      <c r="D1020" s="9" t="s">
        <v>35</v>
      </c>
      <c r="E1020" s="352" t="s">
        <v>53</v>
      </c>
      <c r="F1020" s="352"/>
      <c r="G1020" s="352"/>
      <c r="H1020" s="352"/>
      <c r="I1020" s="352"/>
      <c r="J1020" s="352"/>
      <c r="K1020" s="352"/>
      <c r="L1020" s="352"/>
      <c r="M1020" s="352"/>
    </row>
    <row r="1021" spans="3:13" x14ac:dyDescent="0.2">
      <c r="C1021" s="1"/>
      <c r="D1021" s="9"/>
      <c r="E1021" s="29"/>
      <c r="F1021" s="1"/>
      <c r="G1021" s="1"/>
      <c r="H1021" s="1"/>
      <c r="I1021" s="1"/>
      <c r="J1021" s="1"/>
      <c r="K1021" s="1"/>
      <c r="L1021" s="1"/>
      <c r="M1021" s="1"/>
    </row>
    <row r="1022" spans="3:13" x14ac:dyDescent="0.2">
      <c r="C1022" s="1"/>
      <c r="D1022" s="9"/>
      <c r="E1022" s="390"/>
      <c r="F1022" s="391"/>
      <c r="G1022" s="391"/>
      <c r="H1022" s="391"/>
      <c r="I1022" s="391"/>
      <c r="J1022" s="391"/>
      <c r="K1022" s="391"/>
      <c r="L1022" s="391"/>
      <c r="M1022" s="392"/>
    </row>
    <row r="1023" spans="3:13" x14ac:dyDescent="0.2">
      <c r="C1023" s="1"/>
      <c r="D1023" s="9"/>
      <c r="E1023" s="393"/>
      <c r="F1023" s="394"/>
      <c r="G1023" s="394"/>
      <c r="H1023" s="394"/>
      <c r="I1023" s="394"/>
      <c r="J1023" s="394"/>
      <c r="K1023" s="394"/>
      <c r="L1023" s="394"/>
      <c r="M1023" s="395"/>
    </row>
    <row r="1024" spans="3:13" x14ac:dyDescent="0.2">
      <c r="C1024" s="1"/>
      <c r="D1024" s="9"/>
      <c r="E1024" s="396"/>
      <c r="F1024" s="397"/>
      <c r="G1024" s="397"/>
      <c r="H1024" s="397"/>
      <c r="I1024" s="397"/>
      <c r="J1024" s="397"/>
      <c r="K1024" s="397"/>
      <c r="L1024" s="397"/>
      <c r="M1024" s="398"/>
    </row>
    <row r="1025" spans="1:13" x14ac:dyDescent="0.2">
      <c r="C1025" s="1"/>
      <c r="D1025" s="9"/>
      <c r="E1025" s="1"/>
      <c r="F1025" s="1"/>
      <c r="G1025" s="1"/>
      <c r="H1025" s="1"/>
      <c r="I1025" s="1"/>
      <c r="J1025" s="1"/>
      <c r="K1025" s="1"/>
      <c r="L1025" s="1"/>
      <c r="M1025" s="1"/>
    </row>
    <row r="1026" spans="1:13" x14ac:dyDescent="0.2">
      <c r="C1026" s="1"/>
      <c r="D1026" s="9" t="s">
        <v>36</v>
      </c>
      <c r="E1026" s="352" t="s">
        <v>179</v>
      </c>
      <c r="F1026" s="352"/>
      <c r="G1026" s="352"/>
      <c r="H1026" s="352"/>
      <c r="I1026" s="352"/>
      <c r="J1026" s="352"/>
      <c r="K1026" s="352"/>
      <c r="L1026" s="352"/>
      <c r="M1026" s="352"/>
    </row>
    <row r="1027" spans="1:13" x14ac:dyDescent="0.2">
      <c r="C1027" s="1"/>
      <c r="D1027" s="3"/>
      <c r="E1027" s="69"/>
      <c r="F1027" s="69"/>
      <c r="G1027" s="69"/>
      <c r="H1027" s="69"/>
      <c r="I1027" s="69"/>
      <c r="J1027" s="69"/>
      <c r="K1027" s="69"/>
      <c r="L1027" s="69"/>
      <c r="M1027" s="69"/>
    </row>
    <row r="1028" spans="1:13" x14ac:dyDescent="0.2">
      <c r="A1028" s="31"/>
      <c r="B1028" s="31"/>
      <c r="C1028" s="31"/>
      <c r="D1028" s="31"/>
      <c r="E1028" s="284"/>
      <c r="F1028" s="284"/>
      <c r="G1028" s="284"/>
      <c r="H1028" s="284"/>
      <c r="I1028" s="284"/>
      <c r="J1028" s="284"/>
      <c r="K1028" s="284"/>
      <c r="L1028" s="284"/>
      <c r="M1028" s="284"/>
    </row>
    <row r="1029" spans="1:13" x14ac:dyDescent="0.2">
      <c r="C1029" s="1"/>
      <c r="D1029" s="9"/>
      <c r="E1029" s="390"/>
      <c r="F1029" s="391"/>
      <c r="G1029" s="391"/>
      <c r="H1029" s="391"/>
      <c r="I1029" s="391"/>
      <c r="J1029" s="391"/>
      <c r="K1029" s="391"/>
      <c r="L1029" s="391"/>
      <c r="M1029" s="392"/>
    </row>
    <row r="1030" spans="1:13" x14ac:dyDescent="0.2">
      <c r="C1030" s="1"/>
      <c r="D1030" s="9"/>
      <c r="E1030" s="393"/>
      <c r="F1030" s="394"/>
      <c r="G1030" s="394"/>
      <c r="H1030" s="394"/>
      <c r="I1030" s="394"/>
      <c r="J1030" s="394"/>
      <c r="K1030" s="394"/>
      <c r="L1030" s="394"/>
      <c r="M1030" s="395"/>
    </row>
    <row r="1031" spans="1:13" x14ac:dyDescent="0.2">
      <c r="C1031" s="3"/>
      <c r="D1031" s="9"/>
      <c r="E1031" s="396"/>
      <c r="F1031" s="397"/>
      <c r="G1031" s="397"/>
      <c r="H1031" s="397"/>
      <c r="I1031" s="397"/>
      <c r="J1031" s="397"/>
      <c r="K1031" s="397"/>
      <c r="L1031" s="397"/>
      <c r="M1031" s="398"/>
    </row>
    <row r="1035" spans="1:13" ht="15" x14ac:dyDescent="0.2">
      <c r="C1035" s="53" t="s">
        <v>75</v>
      </c>
      <c r="D1035" s="330" t="s">
        <v>160</v>
      </c>
      <c r="E1035" s="330"/>
      <c r="F1035" s="330"/>
      <c r="G1035" s="356"/>
      <c r="H1035" s="353" t="e">
        <f>$D$21</f>
        <v>#REF!</v>
      </c>
      <c r="I1035" s="354"/>
      <c r="J1035" s="354"/>
      <c r="K1035" s="354"/>
      <c r="L1035" s="354"/>
      <c r="M1035" s="355"/>
    </row>
    <row r="1036" spans="1:13" x14ac:dyDescent="0.2">
      <c r="B1036" s="32"/>
      <c r="C1036" s="32"/>
      <c r="D1036" s="32"/>
      <c r="E1036" s="32"/>
      <c r="F1036" s="32"/>
      <c r="G1036" s="32"/>
      <c r="H1036" s="32"/>
      <c r="I1036" s="32"/>
      <c r="J1036" s="32"/>
      <c r="K1036" s="32"/>
      <c r="L1036" s="7"/>
      <c r="M1036" s="7"/>
    </row>
    <row r="1037" spans="1:13" x14ac:dyDescent="0.2">
      <c r="B1037" s="32"/>
      <c r="C1037" s="9"/>
      <c r="D1037" s="332" t="s">
        <v>124</v>
      </c>
      <c r="E1037" s="332"/>
      <c r="F1037" s="332"/>
      <c r="H1037" s="374" t="e">
        <f>IF(ISBLANK(#REF!),"",#REF!)</f>
        <v>#REF!</v>
      </c>
      <c r="I1037" s="375"/>
      <c r="J1037" s="375"/>
      <c r="K1037" s="375"/>
      <c r="L1037" s="375"/>
      <c r="M1037" s="376"/>
    </row>
    <row r="1038" spans="1:13" x14ac:dyDescent="0.2">
      <c r="B1038" s="32"/>
      <c r="C1038" s="9"/>
      <c r="D1038" s="64"/>
      <c r="E1038" s="64"/>
      <c r="F1038" s="64"/>
      <c r="H1038" s="377"/>
      <c r="I1038" s="378"/>
      <c r="J1038" s="378"/>
      <c r="K1038" s="378"/>
      <c r="L1038" s="378"/>
      <c r="M1038" s="379"/>
    </row>
    <row r="1039" spans="1:13" x14ac:dyDescent="0.2">
      <c r="B1039" s="32"/>
      <c r="C1039" s="6"/>
      <c r="D1039" s="332" t="s">
        <v>134</v>
      </c>
      <c r="E1039" s="332"/>
      <c r="F1039" s="332"/>
      <c r="G1039" s="369"/>
      <c r="H1039" s="380" t="e">
        <f>$L$21</f>
        <v>#REF!</v>
      </c>
      <c r="I1039" s="380"/>
      <c r="J1039" s="380"/>
      <c r="K1039" s="380"/>
      <c r="L1039" s="380"/>
      <c r="M1039" s="381"/>
    </row>
    <row r="1040" spans="1:13" x14ac:dyDescent="0.2">
      <c r="A1040" s="78"/>
      <c r="B1040" s="1"/>
      <c r="C1040" s="24"/>
      <c r="D1040" s="332" t="s">
        <v>161</v>
      </c>
      <c r="E1040" s="332"/>
      <c r="F1040" s="332"/>
      <c r="G1040" s="78"/>
      <c r="H1040" s="382" t="e">
        <f>IF(ISBLANK(#REF!),"",#REF!)</f>
        <v>#REF!</v>
      </c>
      <c r="I1040" s="383"/>
      <c r="J1040" s="383"/>
      <c r="K1040" s="383"/>
      <c r="L1040" s="383"/>
      <c r="M1040" s="384"/>
    </row>
    <row r="1041" spans="1:13" x14ac:dyDescent="0.2">
      <c r="B1041" s="1"/>
      <c r="C1041" s="1"/>
      <c r="D1041" s="1"/>
      <c r="E1041" s="1"/>
      <c r="F1041" s="1"/>
      <c r="G1041" s="1"/>
      <c r="H1041" s="385"/>
      <c r="I1041" s="386"/>
      <c r="J1041" s="386"/>
      <c r="K1041" s="386"/>
      <c r="L1041" s="386"/>
      <c r="M1041" s="387"/>
    </row>
    <row r="1042" spans="1:13" x14ac:dyDescent="0.2">
      <c r="A1042" s="1"/>
      <c r="B1042" s="9"/>
      <c r="C1042" s="1"/>
      <c r="D1042" s="1"/>
      <c r="E1042" s="1"/>
      <c r="F1042" s="1"/>
      <c r="G1042" s="1"/>
      <c r="H1042" s="1"/>
      <c r="I1042" s="1"/>
      <c r="J1042" s="1"/>
      <c r="K1042" s="1"/>
      <c r="L1042" s="1"/>
    </row>
    <row r="1043" spans="1:13" ht="15" x14ac:dyDescent="0.2">
      <c r="C1043" s="1"/>
      <c r="D1043" s="330" t="s">
        <v>125</v>
      </c>
      <c r="E1043" s="330"/>
      <c r="F1043" s="330"/>
      <c r="G1043" s="330"/>
      <c r="H1043" s="330"/>
      <c r="I1043" s="330"/>
      <c r="J1043" s="330"/>
      <c r="K1043" s="330"/>
      <c r="L1043" s="330"/>
      <c r="M1043" s="330"/>
    </row>
    <row r="1044" spans="1:13" x14ac:dyDescent="0.2">
      <c r="C1044" s="1"/>
      <c r="D1044" s="9" t="s">
        <v>3</v>
      </c>
      <c r="E1044" s="366" t="s">
        <v>126</v>
      </c>
      <c r="F1044" s="366"/>
      <c r="G1044" s="366"/>
      <c r="H1044" s="366"/>
      <c r="I1044" s="366"/>
      <c r="J1044" s="366"/>
      <c r="K1044" s="366"/>
      <c r="L1044" s="366"/>
      <c r="M1044" s="366"/>
    </row>
    <row r="1045" spans="1:13" x14ac:dyDescent="0.2">
      <c r="C1045" s="1"/>
      <c r="D1045" s="9"/>
      <c r="E1045" s="4"/>
      <c r="F1045" s="4"/>
      <c r="G1045" s="4"/>
      <c r="H1045" s="4"/>
      <c r="I1045" s="4"/>
      <c r="J1045" s="1"/>
      <c r="K1045" s="1"/>
      <c r="L1045" s="25"/>
      <c r="M1045" s="1"/>
    </row>
    <row r="1046" spans="1:13" x14ac:dyDescent="0.2">
      <c r="A1046" s="31"/>
      <c r="B1046" s="31"/>
      <c r="C1046" s="31"/>
      <c r="D1046" s="31"/>
      <c r="E1046" s="284"/>
      <c r="F1046" s="284"/>
      <c r="G1046" s="284"/>
      <c r="H1046" s="284"/>
      <c r="I1046" s="284"/>
      <c r="J1046" s="284"/>
      <c r="K1046" s="284"/>
      <c r="L1046" s="284"/>
      <c r="M1046" s="284"/>
    </row>
    <row r="1047" spans="1:13" x14ac:dyDescent="0.2">
      <c r="C1047" s="1"/>
      <c r="D1047" s="26"/>
      <c r="E1047" s="1" t="s">
        <v>127</v>
      </c>
      <c r="F1047" s="1"/>
      <c r="G1047" s="4"/>
      <c r="H1047" s="372"/>
      <c r="I1047" s="373"/>
      <c r="J1047" s="1"/>
      <c r="K1047" s="1"/>
      <c r="L1047" s="1"/>
      <c r="M1047" s="1"/>
    </row>
    <row r="1048" spans="1:13" x14ac:dyDescent="0.2">
      <c r="C1048" s="1"/>
      <c r="D1048" s="1"/>
      <c r="E1048" s="1"/>
      <c r="F1048" s="1"/>
      <c r="G1048" s="1"/>
      <c r="H1048" s="1"/>
      <c r="I1048" s="1"/>
      <c r="J1048" s="1"/>
      <c r="K1048" s="1"/>
      <c r="L1048" s="1"/>
      <c r="M1048" s="1"/>
    </row>
    <row r="1049" spans="1:13" x14ac:dyDescent="0.2">
      <c r="C1049" s="1"/>
      <c r="D1049" s="26"/>
      <c r="E1049" s="1" t="s">
        <v>128</v>
      </c>
      <c r="F1049" s="1"/>
      <c r="G1049" s="4"/>
      <c r="H1049" s="372"/>
      <c r="I1049" s="373"/>
      <c r="J1049" s="26"/>
      <c r="K1049" s="1"/>
      <c r="L1049" s="1"/>
      <c r="M1049" s="1"/>
    </row>
    <row r="1050" spans="1:13" x14ac:dyDescent="0.2">
      <c r="C1050" s="1"/>
      <c r="D1050" s="26"/>
      <c r="E1050" s="26"/>
      <c r="F1050" s="1"/>
      <c r="G1050" s="4"/>
      <c r="H1050" s="1"/>
      <c r="I1050" s="1"/>
      <c r="J1050" s="1"/>
      <c r="K1050" s="1"/>
      <c r="M1050" s="1"/>
    </row>
    <row r="1051" spans="1:13" x14ac:dyDescent="0.2">
      <c r="C1051" s="1"/>
      <c r="D1051" s="26"/>
      <c r="E1051" s="26"/>
      <c r="F1051" s="370" t="s">
        <v>129</v>
      </c>
      <c r="G1051" s="370"/>
      <c r="H1051" s="370"/>
      <c r="I1051" s="370"/>
      <c r="J1051" s="370"/>
      <c r="K1051" s="370"/>
      <c r="L1051" s="371"/>
      <c r="M1051" s="66"/>
    </row>
    <row r="1052" spans="1:13" x14ac:dyDescent="0.2">
      <c r="C1052" s="1"/>
      <c r="D1052" s="1"/>
      <c r="E1052" s="1"/>
      <c r="F1052" s="1"/>
      <c r="G1052" s="1"/>
      <c r="H1052" s="1"/>
      <c r="I1052" s="1"/>
      <c r="J1052" s="1"/>
      <c r="K1052" s="1"/>
      <c r="L1052" s="1"/>
      <c r="M1052" s="1"/>
    </row>
    <row r="1053" spans="1:13" x14ac:dyDescent="0.2">
      <c r="A1053" s="31"/>
      <c r="B1053" s="31"/>
      <c r="C1053" s="31"/>
      <c r="D1053" s="31"/>
      <c r="E1053" s="284"/>
      <c r="F1053" s="284"/>
      <c r="G1053" s="284"/>
      <c r="H1053" s="284"/>
      <c r="I1053" s="284"/>
      <c r="J1053" s="284"/>
      <c r="K1053" s="284"/>
      <c r="L1053" s="284"/>
      <c r="M1053" s="284"/>
    </row>
    <row r="1054" spans="1:13" x14ac:dyDescent="0.2">
      <c r="C1054" s="1"/>
      <c r="D1054" s="9" t="s">
        <v>6</v>
      </c>
      <c r="E1054" s="366" t="s">
        <v>51</v>
      </c>
      <c r="F1054" s="366"/>
      <c r="G1054" s="366"/>
      <c r="H1054" s="367"/>
      <c r="I1054" s="66"/>
      <c r="J1054" s="66"/>
      <c r="K1054" s="66"/>
      <c r="L1054" s="66"/>
      <c r="M1054" s="66" t="s">
        <v>46</v>
      </c>
    </row>
    <row r="1055" spans="1:13" x14ac:dyDescent="0.2">
      <c r="C1055" s="1"/>
      <c r="D1055" s="9"/>
      <c r="E1055" s="4"/>
      <c r="F1055" s="1"/>
      <c r="G1055" s="1"/>
      <c r="H1055" s="1"/>
      <c r="I1055" s="1"/>
      <c r="J1055" s="1"/>
      <c r="K1055" s="1"/>
      <c r="L1055" s="1"/>
      <c r="M1055" s="1"/>
    </row>
    <row r="1056" spans="1:13" x14ac:dyDescent="0.2">
      <c r="C1056" s="1"/>
      <c r="D1056" s="9"/>
      <c r="E1056" s="331" t="s">
        <v>192</v>
      </c>
      <c r="F1056" s="331"/>
      <c r="G1056" s="331"/>
      <c r="H1056" s="331"/>
      <c r="I1056" s="331"/>
      <c r="J1056" s="331"/>
      <c r="K1056" s="331"/>
      <c r="L1056" s="331"/>
      <c r="M1056" s="331"/>
    </row>
    <row r="1057" spans="1:13" x14ac:dyDescent="0.2">
      <c r="C1057" s="1"/>
      <c r="D1057" s="9"/>
      <c r="E1057" s="357"/>
      <c r="F1057" s="358"/>
      <c r="G1057" s="358"/>
      <c r="H1057" s="358"/>
      <c r="I1057" s="358"/>
      <c r="J1057" s="358"/>
      <c r="K1057" s="358"/>
      <c r="L1057" s="358"/>
      <c r="M1057" s="359"/>
    </row>
    <row r="1058" spans="1:13" x14ac:dyDescent="0.2">
      <c r="C1058" s="1"/>
      <c r="D1058" s="9"/>
      <c r="E1058" s="360"/>
      <c r="F1058" s="361"/>
      <c r="G1058" s="361"/>
      <c r="H1058" s="361"/>
      <c r="I1058" s="361"/>
      <c r="J1058" s="361"/>
      <c r="K1058" s="361"/>
      <c r="L1058" s="361"/>
      <c r="M1058" s="362"/>
    </row>
    <row r="1059" spans="1:13" x14ac:dyDescent="0.2">
      <c r="C1059" s="1"/>
      <c r="D1059" s="9"/>
      <c r="E1059" s="363"/>
      <c r="F1059" s="364"/>
      <c r="G1059" s="364"/>
      <c r="H1059" s="364"/>
      <c r="I1059" s="364"/>
      <c r="J1059" s="364"/>
      <c r="K1059" s="364"/>
      <c r="L1059" s="364"/>
      <c r="M1059" s="365"/>
    </row>
    <row r="1060" spans="1:13" x14ac:dyDescent="0.2">
      <c r="C1060" s="1"/>
      <c r="D1060" s="9"/>
      <c r="E1060" s="1"/>
      <c r="F1060" s="1"/>
      <c r="G1060" s="1"/>
      <c r="H1060" s="1"/>
      <c r="I1060" s="1"/>
      <c r="J1060" s="1"/>
      <c r="K1060" s="1"/>
      <c r="L1060" s="1"/>
      <c r="M1060" s="1"/>
    </row>
    <row r="1061" spans="1:13" x14ac:dyDescent="0.2">
      <c r="C1061" s="1"/>
      <c r="D1061" s="9" t="s">
        <v>4</v>
      </c>
      <c r="E1061" s="329" t="s">
        <v>165</v>
      </c>
      <c r="F1061" s="329"/>
      <c r="G1061" s="329"/>
      <c r="H1061" s="329"/>
      <c r="I1061" s="329"/>
      <c r="J1061" s="329"/>
      <c r="K1061" s="368"/>
      <c r="L1061" s="388" t="e">
        <f>$J$21</f>
        <v>#REF!</v>
      </c>
      <c r="M1061" s="389"/>
    </row>
    <row r="1062" spans="1:13" x14ac:dyDescent="0.2">
      <c r="C1062" s="1"/>
      <c r="D1062" s="9"/>
      <c r="E1062" s="68"/>
      <c r="F1062" s="68"/>
      <c r="G1062" s="68"/>
      <c r="H1062" s="68"/>
      <c r="I1062" s="68"/>
      <c r="J1062" s="68"/>
      <c r="K1062" s="68"/>
      <c r="L1062" s="68"/>
      <c r="M1062" s="68"/>
    </row>
    <row r="1063" spans="1:13" ht="15" x14ac:dyDescent="0.2">
      <c r="C1063" s="1"/>
      <c r="D1063" s="330" t="s">
        <v>130</v>
      </c>
      <c r="E1063" s="330"/>
      <c r="F1063" s="330"/>
      <c r="G1063" s="330"/>
      <c r="H1063" s="330"/>
      <c r="I1063" s="330"/>
      <c r="J1063" s="330"/>
      <c r="K1063" s="330"/>
      <c r="L1063" s="330"/>
      <c r="M1063" s="330"/>
    </row>
    <row r="1064" spans="1:13" x14ac:dyDescent="0.2">
      <c r="C1064" s="1"/>
      <c r="D1064" s="9" t="s">
        <v>33</v>
      </c>
      <c r="E1064" s="329" t="s">
        <v>166</v>
      </c>
      <c r="F1064" s="329"/>
      <c r="G1064" s="329"/>
      <c r="H1064" s="329"/>
      <c r="I1064" s="329"/>
      <c r="J1064" s="329"/>
      <c r="K1064" s="329"/>
      <c r="L1064" s="329"/>
      <c r="M1064" s="329"/>
    </row>
    <row r="1065" spans="1:13" x14ac:dyDescent="0.2">
      <c r="C1065" s="1"/>
      <c r="D1065" s="9"/>
      <c r="E1065" s="28"/>
      <c r="F1065" s="1"/>
      <c r="G1065" s="1"/>
      <c r="H1065" s="1"/>
      <c r="I1065" s="1"/>
      <c r="J1065" s="1"/>
      <c r="K1065" s="1"/>
      <c r="L1065" s="1"/>
      <c r="M1065" s="1"/>
    </row>
    <row r="1066" spans="1:13" x14ac:dyDescent="0.2">
      <c r="A1066" s="31"/>
      <c r="B1066" s="31"/>
      <c r="C1066" s="31"/>
      <c r="D1066" s="31"/>
      <c r="E1066" s="284"/>
      <c r="F1066" s="284"/>
      <c r="G1066" s="284"/>
      <c r="H1066" s="284"/>
      <c r="I1066" s="284"/>
      <c r="J1066" s="284"/>
      <c r="K1066" s="284"/>
      <c r="L1066" s="284"/>
      <c r="M1066" s="284"/>
    </row>
    <row r="1067" spans="1:13" x14ac:dyDescent="0.2">
      <c r="C1067" s="1"/>
      <c r="D1067" s="9"/>
      <c r="E1067" s="28" t="s">
        <v>163</v>
      </c>
      <c r="F1067" s="1"/>
      <c r="G1067" s="72" t="e">
        <f>IF(ISBLANK(#REF!),"",IF(#REF!="ja","ja","nein"))</f>
        <v>#REF!</v>
      </c>
      <c r="H1067" s="1"/>
      <c r="I1067" s="1"/>
      <c r="J1067" s="1"/>
      <c r="K1067" s="1"/>
      <c r="L1067" s="1"/>
      <c r="M1067" s="1"/>
    </row>
    <row r="1068" spans="1:13" x14ac:dyDescent="0.2">
      <c r="C1068" s="1"/>
      <c r="D1068" s="9"/>
      <c r="E1068" s="28"/>
      <c r="F1068" s="1"/>
      <c r="G1068" s="1"/>
      <c r="H1068" s="1"/>
      <c r="I1068" s="1"/>
      <c r="J1068" s="1"/>
      <c r="K1068" s="1"/>
      <c r="L1068" s="1"/>
      <c r="M1068" s="1"/>
    </row>
    <row r="1069" spans="1:13" x14ac:dyDescent="0.2">
      <c r="C1069" s="1"/>
      <c r="D1069" s="1"/>
      <c r="E1069" s="347" t="s">
        <v>90</v>
      </c>
      <c r="F1069" s="347"/>
      <c r="G1069" s="347"/>
      <c r="H1069" s="340" t="s">
        <v>135</v>
      </c>
      <c r="I1069" s="340"/>
      <c r="J1069" s="340"/>
      <c r="K1069" s="340"/>
      <c r="L1069" s="340"/>
      <c r="M1069" s="340"/>
    </row>
    <row r="1070" spans="1:13" x14ac:dyDescent="0.2">
      <c r="C1070" s="1"/>
      <c r="D1070" s="26"/>
      <c r="E1070" s="339" t="s">
        <v>91</v>
      </c>
      <c r="F1070" s="339"/>
      <c r="G1070" s="339"/>
      <c r="H1070" s="341" t="e">
        <f>IF(G1067="","",IF(G1067="ja","Standardwert gemäss Anhang B der Vollzugsmitteilung EHS","siehe 12"&amp;" "&amp;D1077))</f>
        <v>#REF!</v>
      </c>
      <c r="I1070" s="341"/>
      <c r="J1070" s="341"/>
      <c r="K1070" s="341"/>
      <c r="L1070" s="341"/>
      <c r="M1070" s="341"/>
    </row>
    <row r="1071" spans="1:13" x14ac:dyDescent="0.2">
      <c r="C1071" s="1"/>
      <c r="D1071" s="26"/>
      <c r="E1071" s="339" t="s">
        <v>162</v>
      </c>
      <c r="F1071" s="339"/>
      <c r="G1071" s="339"/>
      <c r="H1071" s="341" t="e">
        <f>IF(G1067="","",IF(G1067="ja","Standardwert gemäss Anhang B der Vollzugsmitteilung EHS","siehe 12"&amp;" "&amp;D1077))</f>
        <v>#REF!</v>
      </c>
      <c r="I1071" s="341"/>
      <c r="J1071" s="341"/>
      <c r="K1071" s="341"/>
      <c r="L1071" s="341"/>
      <c r="M1071" s="341"/>
    </row>
    <row r="1072" spans="1:13" x14ac:dyDescent="0.2">
      <c r="C1072" s="1"/>
      <c r="D1072" s="26"/>
      <c r="E1072" s="339" t="s">
        <v>93</v>
      </c>
      <c r="F1072" s="339"/>
      <c r="G1072" s="339"/>
      <c r="H1072" s="341" t="e">
        <f>IF(G1067="","",IF(G1067="ja",1,"siehe 12"&amp;" "&amp;D1077))</f>
        <v>#REF!</v>
      </c>
      <c r="I1072" s="341"/>
      <c r="J1072" s="341"/>
      <c r="K1072" s="341"/>
      <c r="L1072" s="341"/>
      <c r="M1072" s="341"/>
    </row>
    <row r="1073" spans="1:13" x14ac:dyDescent="0.2">
      <c r="C1073" s="1"/>
      <c r="D1073" s="26"/>
      <c r="E1073" s="339" t="s">
        <v>94</v>
      </c>
      <c r="F1073" s="339"/>
      <c r="G1073" s="339"/>
      <c r="H1073" s="341" t="e">
        <f>IF(G1067="","",IF(G1067="ja",1,"siehe 12"&amp;" "&amp;D1077))</f>
        <v>#REF!</v>
      </c>
      <c r="I1073" s="341"/>
      <c r="J1073" s="341"/>
      <c r="K1073" s="341"/>
      <c r="L1073" s="341"/>
      <c r="M1073" s="341"/>
    </row>
    <row r="1074" spans="1:13" x14ac:dyDescent="0.2">
      <c r="C1074" s="1"/>
      <c r="D1074" s="26"/>
      <c r="E1074" s="339" t="s">
        <v>95</v>
      </c>
      <c r="F1074" s="339"/>
      <c r="G1074" s="339"/>
      <c r="H1074" s="341" t="e">
        <f>IF(G1067="","",IF(G1067="ja","Nicht relevant","siehe 12"&amp;" "&amp;D1077))</f>
        <v>#REF!</v>
      </c>
      <c r="I1074" s="341"/>
      <c r="J1074" s="341"/>
      <c r="K1074" s="341"/>
      <c r="L1074" s="341"/>
      <c r="M1074" s="341"/>
    </row>
    <row r="1075" spans="1:13" x14ac:dyDescent="0.2">
      <c r="C1075" s="1"/>
      <c r="D1075" s="26"/>
      <c r="E1075" s="339" t="s">
        <v>131</v>
      </c>
      <c r="F1075" s="339"/>
      <c r="G1075" s="339"/>
      <c r="H1075" s="341" t="e">
        <f>IF(G1067="","",IF(G1067="ja","Nicht relevant","siehe 12"&amp;" "&amp;D1077))</f>
        <v>#REF!</v>
      </c>
      <c r="I1075" s="341"/>
      <c r="J1075" s="341"/>
      <c r="K1075" s="341"/>
      <c r="L1075" s="341"/>
      <c r="M1075" s="341"/>
    </row>
    <row r="1076" spans="1:13" x14ac:dyDescent="0.2">
      <c r="C1076" s="1"/>
      <c r="D1076" s="9"/>
      <c r="E1076" s="1"/>
      <c r="F1076" s="1"/>
      <c r="G1076" s="1"/>
      <c r="H1076" s="1"/>
      <c r="I1076" s="1"/>
      <c r="J1076" s="1"/>
      <c r="K1076" s="1"/>
      <c r="L1076" s="1"/>
      <c r="M1076" s="1"/>
    </row>
    <row r="1077" spans="1:13" x14ac:dyDescent="0.2">
      <c r="C1077" s="1"/>
      <c r="D1077" s="9" t="s">
        <v>34</v>
      </c>
      <c r="E1077" s="329" t="s">
        <v>208</v>
      </c>
      <c r="F1077" s="329"/>
      <c r="G1077" s="329"/>
      <c r="H1077" s="329"/>
      <c r="I1077" s="329"/>
      <c r="J1077" s="329"/>
      <c r="K1077" s="329"/>
      <c r="L1077" s="329"/>
      <c r="M1077" s="329"/>
    </row>
    <row r="1078" spans="1:13" x14ac:dyDescent="0.2">
      <c r="C1078" s="1"/>
      <c r="D1078" s="9"/>
      <c r="E1078" s="68"/>
      <c r="F1078" s="68"/>
      <c r="G1078" s="68"/>
      <c r="H1078" s="68"/>
      <c r="I1078" s="68"/>
      <c r="J1078" s="68"/>
      <c r="K1078" s="68"/>
      <c r="L1078" s="68"/>
      <c r="M1078" s="68"/>
    </row>
    <row r="1079" spans="1:13" x14ac:dyDescent="0.2">
      <c r="A1079" s="31"/>
      <c r="B1079" s="31"/>
      <c r="C1079" s="31"/>
      <c r="D1079" s="31"/>
      <c r="E1079" s="284"/>
      <c r="F1079" s="284"/>
      <c r="G1079" s="284"/>
      <c r="H1079" s="284"/>
      <c r="I1079" s="284"/>
      <c r="J1079" s="284"/>
      <c r="K1079" s="284"/>
      <c r="L1079" s="284"/>
      <c r="M1079" s="284"/>
    </row>
    <row r="1080" spans="1:13" x14ac:dyDescent="0.2">
      <c r="C1080" s="1"/>
      <c r="D1080" s="1"/>
      <c r="E1080" s="347" t="s">
        <v>90</v>
      </c>
      <c r="F1080" s="347"/>
      <c r="G1080" s="347"/>
      <c r="H1080" s="63" t="s">
        <v>136</v>
      </c>
      <c r="I1080" s="63" t="s">
        <v>43</v>
      </c>
      <c r="J1080" s="321" t="s">
        <v>181</v>
      </c>
      <c r="K1080" s="322"/>
      <c r="L1080" s="348" t="s">
        <v>132</v>
      </c>
      <c r="M1080" s="349"/>
    </row>
    <row r="1081" spans="1:13" x14ac:dyDescent="0.2">
      <c r="C1081" s="1"/>
      <c r="D1081" s="26"/>
      <c r="E1081" s="339" t="s">
        <v>91</v>
      </c>
      <c r="F1081" s="339"/>
      <c r="G1081" s="339"/>
      <c r="H1081" s="27"/>
      <c r="I1081" s="27"/>
      <c r="J1081" s="342"/>
      <c r="K1081" s="343"/>
      <c r="L1081" s="350"/>
      <c r="M1081" s="351"/>
    </row>
    <row r="1082" spans="1:13" x14ac:dyDescent="0.2">
      <c r="C1082" s="1"/>
      <c r="D1082" s="26"/>
      <c r="E1082" s="339" t="s">
        <v>92</v>
      </c>
      <c r="F1082" s="339"/>
      <c r="G1082" s="339"/>
      <c r="H1082" s="27"/>
      <c r="I1082" s="27"/>
      <c r="J1082" s="342"/>
      <c r="K1082" s="343"/>
      <c r="L1082" s="350"/>
      <c r="M1082" s="351"/>
    </row>
    <row r="1083" spans="1:13" x14ac:dyDescent="0.2">
      <c r="C1083" s="1"/>
      <c r="D1083" s="26"/>
      <c r="E1083" s="339" t="s">
        <v>93</v>
      </c>
      <c r="F1083" s="339"/>
      <c r="G1083" s="339"/>
      <c r="H1083" s="27"/>
      <c r="I1083" s="27"/>
      <c r="J1083" s="342"/>
      <c r="K1083" s="343"/>
      <c r="L1083" s="350"/>
      <c r="M1083" s="351"/>
    </row>
    <row r="1084" spans="1:13" x14ac:dyDescent="0.2">
      <c r="C1084" s="1"/>
      <c r="D1084" s="26"/>
      <c r="E1084" s="339" t="s">
        <v>94</v>
      </c>
      <c r="F1084" s="339"/>
      <c r="G1084" s="339"/>
      <c r="H1084" s="27"/>
      <c r="I1084" s="27"/>
      <c r="J1084" s="342"/>
      <c r="K1084" s="343"/>
      <c r="L1084" s="350"/>
      <c r="M1084" s="351"/>
    </row>
    <row r="1085" spans="1:13" x14ac:dyDescent="0.2">
      <c r="C1085" s="1"/>
      <c r="D1085" s="26"/>
      <c r="E1085" s="339" t="s">
        <v>95</v>
      </c>
      <c r="F1085" s="339"/>
      <c r="G1085" s="339"/>
      <c r="H1085" s="27"/>
      <c r="I1085" s="27"/>
      <c r="J1085" s="342"/>
      <c r="K1085" s="343"/>
      <c r="L1085" s="350"/>
      <c r="M1085" s="351"/>
    </row>
    <row r="1086" spans="1:13" x14ac:dyDescent="0.2">
      <c r="C1086" s="1"/>
      <c r="D1086" s="26"/>
      <c r="E1086" s="339" t="s">
        <v>131</v>
      </c>
      <c r="F1086" s="339"/>
      <c r="G1086" s="339"/>
      <c r="H1086" s="27"/>
      <c r="I1086" s="27"/>
      <c r="J1086" s="342"/>
      <c r="K1086" s="343"/>
      <c r="L1086" s="350"/>
      <c r="M1086" s="351"/>
    </row>
    <row r="1087" spans="1:13" x14ac:dyDescent="0.2">
      <c r="C1087" s="1"/>
      <c r="D1087" s="9"/>
      <c r="E1087" s="1"/>
      <c r="F1087" s="1"/>
      <c r="G1087" s="1"/>
      <c r="H1087" s="1"/>
      <c r="I1087" s="1"/>
      <c r="J1087" s="1"/>
      <c r="K1087" s="1"/>
      <c r="L1087" s="1"/>
      <c r="M1087" s="1"/>
    </row>
    <row r="1088" spans="1:13" x14ac:dyDescent="0.2">
      <c r="C1088" s="1"/>
      <c r="D1088" s="9"/>
      <c r="E1088" s="347" t="s">
        <v>90</v>
      </c>
      <c r="F1088" s="347"/>
      <c r="G1088" s="347"/>
      <c r="H1088" s="344" t="s">
        <v>144</v>
      </c>
      <c r="I1088" s="345"/>
      <c r="J1088" s="345"/>
      <c r="K1088" s="345"/>
      <c r="L1088" s="345"/>
      <c r="M1088" s="346"/>
    </row>
    <row r="1089" spans="3:13" x14ac:dyDescent="0.2">
      <c r="C1089" s="1"/>
      <c r="D1089" s="26"/>
      <c r="E1089" s="339" t="s">
        <v>91</v>
      </c>
      <c r="F1089" s="339"/>
      <c r="G1089" s="339"/>
      <c r="H1089" s="336"/>
      <c r="I1089" s="337"/>
      <c r="J1089" s="337"/>
      <c r="K1089" s="337"/>
      <c r="L1089" s="337"/>
      <c r="M1089" s="338"/>
    </row>
    <row r="1090" spans="3:13" x14ac:dyDescent="0.2">
      <c r="C1090" s="1"/>
      <c r="D1090" s="26"/>
      <c r="E1090" s="339" t="s">
        <v>92</v>
      </c>
      <c r="F1090" s="339"/>
      <c r="G1090" s="339"/>
      <c r="H1090" s="336"/>
      <c r="I1090" s="337"/>
      <c r="J1090" s="337"/>
      <c r="K1090" s="337"/>
      <c r="L1090" s="337"/>
      <c r="M1090" s="338"/>
    </row>
    <row r="1091" spans="3:13" x14ac:dyDescent="0.2">
      <c r="C1091" s="1"/>
      <c r="D1091" s="26"/>
      <c r="E1091" s="339" t="s">
        <v>93</v>
      </c>
      <c r="F1091" s="339"/>
      <c r="G1091" s="339"/>
      <c r="H1091" s="336"/>
      <c r="I1091" s="337"/>
      <c r="J1091" s="337"/>
      <c r="K1091" s="337"/>
      <c r="L1091" s="337"/>
      <c r="M1091" s="338"/>
    </row>
    <row r="1092" spans="3:13" x14ac:dyDescent="0.2">
      <c r="C1092" s="1"/>
      <c r="D1092" s="26"/>
      <c r="E1092" s="339" t="s">
        <v>94</v>
      </c>
      <c r="F1092" s="339"/>
      <c r="G1092" s="339"/>
      <c r="H1092" s="336"/>
      <c r="I1092" s="337"/>
      <c r="J1092" s="337"/>
      <c r="K1092" s="337"/>
      <c r="L1092" s="337"/>
      <c r="M1092" s="338"/>
    </row>
    <row r="1093" spans="3:13" x14ac:dyDescent="0.2">
      <c r="C1093" s="1"/>
      <c r="D1093" s="26"/>
      <c r="E1093" s="339" t="s">
        <v>95</v>
      </c>
      <c r="F1093" s="339"/>
      <c r="G1093" s="339"/>
      <c r="H1093" s="336"/>
      <c r="I1093" s="337"/>
      <c r="J1093" s="337"/>
      <c r="K1093" s="337"/>
      <c r="L1093" s="337"/>
      <c r="M1093" s="338"/>
    </row>
    <row r="1094" spans="3:13" x14ac:dyDescent="0.2">
      <c r="C1094" s="1"/>
      <c r="D1094" s="26"/>
      <c r="E1094" s="339" t="s">
        <v>131</v>
      </c>
      <c r="F1094" s="339"/>
      <c r="G1094" s="339"/>
      <c r="H1094" s="336"/>
      <c r="I1094" s="337"/>
      <c r="J1094" s="337"/>
      <c r="K1094" s="337"/>
      <c r="L1094" s="337"/>
      <c r="M1094" s="338"/>
    </row>
    <row r="1095" spans="3:13" x14ac:dyDescent="0.2">
      <c r="C1095" s="1"/>
      <c r="D1095" s="9"/>
      <c r="E1095" s="1"/>
      <c r="F1095" s="1"/>
      <c r="G1095" s="1"/>
      <c r="H1095" s="1"/>
      <c r="I1095" s="1"/>
      <c r="J1095" s="1"/>
      <c r="K1095" s="1"/>
      <c r="L1095" s="1"/>
      <c r="M1095" s="1"/>
    </row>
    <row r="1096" spans="3:13" ht="15" x14ac:dyDescent="0.2">
      <c r="C1096" s="1"/>
      <c r="D1096" s="330" t="s">
        <v>52</v>
      </c>
      <c r="E1096" s="330"/>
      <c r="F1096" s="330"/>
      <c r="G1096" s="330"/>
      <c r="H1096" s="330"/>
      <c r="I1096" s="330"/>
      <c r="J1096" s="330"/>
      <c r="K1096" s="330"/>
      <c r="L1096" s="330"/>
      <c r="M1096" s="330"/>
    </row>
    <row r="1097" spans="3:13" x14ac:dyDescent="0.2">
      <c r="C1097" s="1"/>
      <c r="D1097" s="9" t="s">
        <v>35</v>
      </c>
      <c r="E1097" s="352" t="s">
        <v>53</v>
      </c>
      <c r="F1097" s="352"/>
      <c r="G1097" s="352"/>
      <c r="H1097" s="352"/>
      <c r="I1097" s="352"/>
      <c r="J1097" s="352"/>
      <c r="K1097" s="352"/>
      <c r="L1097" s="352"/>
      <c r="M1097" s="352"/>
    </row>
    <row r="1098" spans="3:13" x14ac:dyDescent="0.2">
      <c r="C1098" s="1"/>
      <c r="D1098" s="9"/>
      <c r="E1098" s="29"/>
      <c r="F1098" s="1"/>
      <c r="G1098" s="1"/>
      <c r="H1098" s="1"/>
      <c r="I1098" s="1"/>
      <c r="J1098" s="1"/>
      <c r="K1098" s="1"/>
      <c r="L1098" s="1"/>
      <c r="M1098" s="1"/>
    </row>
    <row r="1099" spans="3:13" x14ac:dyDescent="0.2">
      <c r="C1099" s="1"/>
      <c r="D1099" s="9"/>
      <c r="E1099" s="390"/>
      <c r="F1099" s="391"/>
      <c r="G1099" s="391"/>
      <c r="H1099" s="391"/>
      <c r="I1099" s="391"/>
      <c r="J1099" s="391"/>
      <c r="K1099" s="391"/>
      <c r="L1099" s="391"/>
      <c r="M1099" s="392"/>
    </row>
    <row r="1100" spans="3:13" x14ac:dyDescent="0.2">
      <c r="C1100" s="1"/>
      <c r="D1100" s="9"/>
      <c r="E1100" s="393"/>
      <c r="F1100" s="394"/>
      <c r="G1100" s="394"/>
      <c r="H1100" s="394"/>
      <c r="I1100" s="394"/>
      <c r="J1100" s="394"/>
      <c r="K1100" s="394"/>
      <c r="L1100" s="394"/>
      <c r="M1100" s="395"/>
    </row>
    <row r="1101" spans="3:13" x14ac:dyDescent="0.2">
      <c r="C1101" s="1"/>
      <c r="D1101" s="9"/>
      <c r="E1101" s="396"/>
      <c r="F1101" s="397"/>
      <c r="G1101" s="397"/>
      <c r="H1101" s="397"/>
      <c r="I1101" s="397"/>
      <c r="J1101" s="397"/>
      <c r="K1101" s="397"/>
      <c r="L1101" s="397"/>
      <c r="M1101" s="398"/>
    </row>
    <row r="1102" spans="3:13" x14ac:dyDescent="0.2">
      <c r="C1102" s="1"/>
      <c r="D1102" s="9"/>
      <c r="E1102" s="1"/>
      <c r="F1102" s="1"/>
      <c r="G1102" s="1"/>
      <c r="H1102" s="1"/>
      <c r="I1102" s="1"/>
      <c r="J1102" s="1"/>
      <c r="K1102" s="1"/>
      <c r="L1102" s="1"/>
      <c r="M1102" s="1"/>
    </row>
    <row r="1103" spans="3:13" x14ac:dyDescent="0.2">
      <c r="C1103" s="1"/>
      <c r="D1103" s="9" t="s">
        <v>36</v>
      </c>
      <c r="E1103" s="352" t="s">
        <v>179</v>
      </c>
      <c r="F1103" s="352"/>
      <c r="G1103" s="352"/>
      <c r="H1103" s="352"/>
      <c r="I1103" s="352"/>
      <c r="J1103" s="352"/>
      <c r="K1103" s="352"/>
      <c r="L1103" s="352"/>
      <c r="M1103" s="352"/>
    </row>
    <row r="1104" spans="3:13" x14ac:dyDescent="0.2">
      <c r="C1104" s="1"/>
      <c r="D1104" s="3"/>
      <c r="E1104" s="69"/>
      <c r="F1104" s="69"/>
      <c r="G1104" s="69"/>
      <c r="H1104" s="69"/>
      <c r="I1104" s="69"/>
      <c r="J1104" s="69"/>
      <c r="K1104" s="69"/>
      <c r="L1104" s="69"/>
      <c r="M1104" s="69"/>
    </row>
    <row r="1105" spans="1:13" x14ac:dyDescent="0.2">
      <c r="A1105" s="31"/>
      <c r="B1105" s="31"/>
      <c r="C1105" s="31"/>
      <c r="D1105" s="31"/>
      <c r="E1105" s="284"/>
      <c r="F1105" s="284"/>
      <c r="G1105" s="284"/>
      <c r="H1105" s="284"/>
      <c r="I1105" s="284"/>
      <c r="J1105" s="284"/>
      <c r="K1105" s="284"/>
      <c r="L1105" s="284"/>
      <c r="M1105" s="284"/>
    </row>
    <row r="1106" spans="1:13" x14ac:dyDescent="0.2">
      <c r="C1106" s="1"/>
      <c r="D1106" s="9"/>
      <c r="E1106" s="390"/>
      <c r="F1106" s="391"/>
      <c r="G1106" s="391"/>
      <c r="H1106" s="391"/>
      <c r="I1106" s="391"/>
      <c r="J1106" s="391"/>
      <c r="K1106" s="391"/>
      <c r="L1106" s="391"/>
      <c r="M1106" s="392"/>
    </row>
    <row r="1107" spans="1:13" x14ac:dyDescent="0.2">
      <c r="C1107" s="1"/>
      <c r="D1107" s="9"/>
      <c r="E1107" s="393"/>
      <c r="F1107" s="394"/>
      <c r="G1107" s="394"/>
      <c r="H1107" s="394"/>
      <c r="I1107" s="394"/>
      <c r="J1107" s="394"/>
      <c r="K1107" s="394"/>
      <c r="L1107" s="394"/>
      <c r="M1107" s="395"/>
    </row>
    <row r="1108" spans="1:13" x14ac:dyDescent="0.2">
      <c r="C1108" s="3"/>
      <c r="D1108" s="9"/>
      <c r="E1108" s="396"/>
      <c r="F1108" s="397"/>
      <c r="G1108" s="397"/>
      <c r="H1108" s="397"/>
      <c r="I1108" s="397"/>
      <c r="J1108" s="397"/>
      <c r="K1108" s="397"/>
      <c r="L1108" s="397"/>
      <c r="M1108" s="398"/>
    </row>
    <row r="1112" spans="1:13" ht="15" x14ac:dyDescent="0.2">
      <c r="C1112" s="53" t="s">
        <v>76</v>
      </c>
      <c r="D1112" s="330" t="s">
        <v>160</v>
      </c>
      <c r="E1112" s="330"/>
      <c r="F1112" s="330"/>
      <c r="G1112" s="356"/>
      <c r="H1112" s="353" t="e">
        <f>$D$22</f>
        <v>#REF!</v>
      </c>
      <c r="I1112" s="354"/>
      <c r="J1112" s="354"/>
      <c r="K1112" s="354"/>
      <c r="L1112" s="354"/>
      <c r="M1112" s="355"/>
    </row>
    <row r="1113" spans="1:13" x14ac:dyDescent="0.2">
      <c r="B1113" s="32"/>
      <c r="C1113" s="32"/>
      <c r="D1113" s="32"/>
      <c r="E1113" s="32"/>
      <c r="F1113" s="32"/>
      <c r="G1113" s="32"/>
      <c r="H1113" s="32"/>
      <c r="I1113" s="32"/>
      <c r="J1113" s="32"/>
      <c r="K1113" s="32"/>
      <c r="L1113" s="7"/>
      <c r="M1113" s="7"/>
    </row>
    <row r="1114" spans="1:13" x14ac:dyDescent="0.2">
      <c r="B1114" s="32"/>
      <c r="C1114" s="9"/>
      <c r="D1114" s="332" t="s">
        <v>124</v>
      </c>
      <c r="E1114" s="332"/>
      <c r="F1114" s="332"/>
      <c r="H1114" s="374" t="e">
        <f>IF(ISBLANK(#REF!),"",#REF!)</f>
        <v>#REF!</v>
      </c>
      <c r="I1114" s="375"/>
      <c r="J1114" s="375"/>
      <c r="K1114" s="375"/>
      <c r="L1114" s="375"/>
      <c r="M1114" s="376"/>
    </row>
    <row r="1115" spans="1:13" x14ac:dyDescent="0.2">
      <c r="B1115" s="32"/>
      <c r="C1115" s="9"/>
      <c r="D1115" s="64"/>
      <c r="E1115" s="64"/>
      <c r="F1115" s="64"/>
      <c r="H1115" s="377"/>
      <c r="I1115" s="378"/>
      <c r="J1115" s="378"/>
      <c r="K1115" s="378"/>
      <c r="L1115" s="378"/>
      <c r="M1115" s="379"/>
    </row>
    <row r="1116" spans="1:13" x14ac:dyDescent="0.2">
      <c r="B1116" s="32"/>
      <c r="C1116" s="6"/>
      <c r="D1116" s="332" t="s">
        <v>134</v>
      </c>
      <c r="E1116" s="332"/>
      <c r="F1116" s="332"/>
      <c r="G1116" s="369"/>
      <c r="H1116" s="380" t="e">
        <f>$L$22</f>
        <v>#REF!</v>
      </c>
      <c r="I1116" s="380"/>
      <c r="J1116" s="380"/>
      <c r="K1116" s="380"/>
      <c r="L1116" s="380"/>
      <c r="M1116" s="381"/>
    </row>
    <row r="1117" spans="1:13" x14ac:dyDescent="0.2">
      <c r="A1117" s="78"/>
      <c r="B1117" s="1"/>
      <c r="C1117" s="24"/>
      <c r="D1117" s="332" t="s">
        <v>161</v>
      </c>
      <c r="E1117" s="332"/>
      <c r="F1117" s="332"/>
      <c r="G1117" s="78"/>
      <c r="H1117" s="382" t="e">
        <f>IF(ISBLANK(#REF!),"",#REF!)</f>
        <v>#REF!</v>
      </c>
      <c r="I1117" s="383"/>
      <c r="J1117" s="383"/>
      <c r="K1117" s="383"/>
      <c r="L1117" s="383"/>
      <c r="M1117" s="384"/>
    </row>
    <row r="1118" spans="1:13" x14ac:dyDescent="0.2">
      <c r="B1118" s="1"/>
      <c r="C1118" s="1"/>
      <c r="D1118" s="1"/>
      <c r="E1118" s="1"/>
      <c r="F1118" s="1"/>
      <c r="G1118" s="1"/>
      <c r="H1118" s="385"/>
      <c r="I1118" s="386"/>
      <c r="J1118" s="386"/>
      <c r="K1118" s="386"/>
      <c r="L1118" s="386"/>
      <c r="M1118" s="387"/>
    </row>
    <row r="1119" spans="1:13" x14ac:dyDescent="0.2">
      <c r="A1119" s="1"/>
      <c r="B1119" s="9"/>
      <c r="C1119" s="1"/>
      <c r="D1119" s="1"/>
      <c r="E1119" s="1"/>
      <c r="F1119" s="1"/>
      <c r="G1119" s="1"/>
      <c r="H1119" s="1"/>
      <c r="I1119" s="1"/>
      <c r="J1119" s="1"/>
      <c r="K1119" s="1"/>
      <c r="L1119" s="1"/>
    </row>
    <row r="1120" spans="1:13" ht="15" x14ac:dyDescent="0.2">
      <c r="C1120" s="1"/>
      <c r="D1120" s="330" t="s">
        <v>125</v>
      </c>
      <c r="E1120" s="330"/>
      <c r="F1120" s="330"/>
      <c r="G1120" s="330"/>
      <c r="H1120" s="330"/>
      <c r="I1120" s="330"/>
      <c r="J1120" s="330"/>
      <c r="K1120" s="330"/>
      <c r="L1120" s="330"/>
      <c r="M1120" s="330"/>
    </row>
    <row r="1121" spans="1:13" x14ac:dyDescent="0.2">
      <c r="C1121" s="1"/>
      <c r="D1121" s="9" t="s">
        <v>3</v>
      </c>
      <c r="E1121" s="366" t="s">
        <v>126</v>
      </c>
      <c r="F1121" s="366"/>
      <c r="G1121" s="366"/>
      <c r="H1121" s="366"/>
      <c r="I1121" s="366"/>
      <c r="J1121" s="366"/>
      <c r="K1121" s="366"/>
      <c r="L1121" s="366"/>
      <c r="M1121" s="366"/>
    </row>
    <row r="1122" spans="1:13" x14ac:dyDescent="0.2">
      <c r="C1122" s="1"/>
      <c r="D1122" s="9"/>
      <c r="E1122" s="4"/>
      <c r="F1122" s="4"/>
      <c r="G1122" s="4"/>
      <c r="H1122" s="4"/>
      <c r="I1122" s="4"/>
      <c r="J1122" s="1"/>
      <c r="K1122" s="1"/>
      <c r="L1122" s="25"/>
      <c r="M1122" s="1"/>
    </row>
    <row r="1123" spans="1:13" x14ac:dyDescent="0.2">
      <c r="A1123" s="31"/>
      <c r="B1123" s="31"/>
      <c r="C1123" s="31"/>
      <c r="D1123" s="31"/>
      <c r="E1123" s="284"/>
      <c r="F1123" s="284"/>
      <c r="G1123" s="284"/>
      <c r="H1123" s="284"/>
      <c r="I1123" s="284"/>
      <c r="J1123" s="284"/>
      <c r="K1123" s="284"/>
      <c r="L1123" s="284"/>
      <c r="M1123" s="284"/>
    </row>
    <row r="1124" spans="1:13" x14ac:dyDescent="0.2">
      <c r="C1124" s="1"/>
      <c r="D1124" s="26"/>
      <c r="E1124" s="1" t="s">
        <v>127</v>
      </c>
      <c r="F1124" s="1"/>
      <c r="G1124" s="4"/>
      <c r="H1124" s="372"/>
      <c r="I1124" s="373"/>
      <c r="J1124" s="1"/>
      <c r="K1124" s="1"/>
      <c r="L1124" s="1"/>
      <c r="M1124" s="1"/>
    </row>
    <row r="1125" spans="1:13" x14ac:dyDescent="0.2">
      <c r="C1125" s="1"/>
      <c r="D1125" s="1"/>
      <c r="E1125" s="1"/>
      <c r="F1125" s="1"/>
      <c r="G1125" s="1"/>
      <c r="H1125" s="1"/>
      <c r="I1125" s="1"/>
      <c r="J1125" s="1"/>
      <c r="K1125" s="1"/>
      <c r="L1125" s="1"/>
      <c r="M1125" s="1"/>
    </row>
    <row r="1126" spans="1:13" x14ac:dyDescent="0.2">
      <c r="C1126" s="1"/>
      <c r="D1126" s="26"/>
      <c r="E1126" s="1" t="s">
        <v>128</v>
      </c>
      <c r="F1126" s="1"/>
      <c r="G1126" s="4"/>
      <c r="H1126" s="372"/>
      <c r="I1126" s="373"/>
      <c r="J1126" s="26"/>
      <c r="K1126" s="1"/>
      <c r="L1126" s="1"/>
      <c r="M1126" s="1"/>
    </row>
    <row r="1127" spans="1:13" x14ac:dyDescent="0.2">
      <c r="C1127" s="1"/>
      <c r="D1127" s="26"/>
      <c r="E1127" s="26"/>
      <c r="F1127" s="1"/>
      <c r="G1127" s="4"/>
      <c r="H1127" s="1"/>
      <c r="I1127" s="1"/>
      <c r="J1127" s="1"/>
      <c r="K1127" s="1"/>
      <c r="M1127" s="1"/>
    </row>
    <row r="1128" spans="1:13" x14ac:dyDescent="0.2">
      <c r="C1128" s="1"/>
      <c r="D1128" s="26"/>
      <c r="E1128" s="26"/>
      <c r="F1128" s="370" t="s">
        <v>129</v>
      </c>
      <c r="G1128" s="370"/>
      <c r="H1128" s="370"/>
      <c r="I1128" s="370"/>
      <c r="J1128" s="370"/>
      <c r="K1128" s="370"/>
      <c r="L1128" s="371"/>
      <c r="M1128" s="66"/>
    </row>
    <row r="1129" spans="1:13" x14ac:dyDescent="0.2">
      <c r="C1129" s="1"/>
      <c r="D1129" s="1"/>
      <c r="E1129" s="1"/>
      <c r="F1129" s="1"/>
      <c r="G1129" s="1"/>
      <c r="H1129" s="1"/>
      <c r="I1129" s="1"/>
      <c r="J1129" s="1"/>
      <c r="K1129" s="1"/>
      <c r="L1129" s="1"/>
      <c r="M1129" s="1"/>
    </row>
    <row r="1130" spans="1:13" x14ac:dyDescent="0.2">
      <c r="A1130" s="31"/>
      <c r="B1130" s="31"/>
      <c r="C1130" s="31"/>
      <c r="D1130" s="31"/>
      <c r="E1130" s="284"/>
      <c r="F1130" s="284"/>
      <c r="G1130" s="284"/>
      <c r="H1130" s="284"/>
      <c r="I1130" s="284"/>
      <c r="J1130" s="284"/>
      <c r="K1130" s="284"/>
      <c r="L1130" s="284"/>
      <c r="M1130" s="284"/>
    </row>
    <row r="1131" spans="1:13" x14ac:dyDescent="0.2">
      <c r="C1131" s="1"/>
      <c r="D1131" s="9" t="s">
        <v>6</v>
      </c>
      <c r="E1131" s="366" t="s">
        <v>51</v>
      </c>
      <c r="F1131" s="366"/>
      <c r="G1131" s="366"/>
      <c r="H1131" s="367"/>
      <c r="I1131" s="66"/>
      <c r="J1131" s="66"/>
      <c r="K1131" s="66"/>
      <c r="L1131" s="66"/>
      <c r="M1131" s="66" t="s">
        <v>46</v>
      </c>
    </row>
    <row r="1132" spans="1:13" x14ac:dyDescent="0.2">
      <c r="C1132" s="1"/>
      <c r="D1132" s="9"/>
      <c r="E1132" s="4"/>
      <c r="F1132" s="1"/>
      <c r="G1132" s="1"/>
      <c r="H1132" s="1"/>
      <c r="I1132" s="1"/>
      <c r="J1132" s="1"/>
      <c r="K1132" s="1"/>
      <c r="L1132" s="1"/>
      <c r="M1132" s="1"/>
    </row>
    <row r="1133" spans="1:13" x14ac:dyDescent="0.2">
      <c r="C1133" s="1"/>
      <c r="D1133" s="9"/>
      <c r="E1133" s="331" t="s">
        <v>192</v>
      </c>
      <c r="F1133" s="331"/>
      <c r="G1133" s="331"/>
      <c r="H1133" s="331"/>
      <c r="I1133" s="331"/>
      <c r="J1133" s="331"/>
      <c r="K1133" s="331"/>
      <c r="L1133" s="331"/>
      <c r="M1133" s="331"/>
    </row>
    <row r="1134" spans="1:13" x14ac:dyDescent="0.2">
      <c r="C1134" s="1"/>
      <c r="D1134" s="9"/>
      <c r="E1134" s="357"/>
      <c r="F1134" s="358"/>
      <c r="G1134" s="358"/>
      <c r="H1134" s="358"/>
      <c r="I1134" s="358"/>
      <c r="J1134" s="358"/>
      <c r="K1134" s="358"/>
      <c r="L1134" s="358"/>
      <c r="M1134" s="359"/>
    </row>
    <row r="1135" spans="1:13" x14ac:dyDescent="0.2">
      <c r="C1135" s="1"/>
      <c r="D1135" s="9"/>
      <c r="E1135" s="360"/>
      <c r="F1135" s="361"/>
      <c r="G1135" s="361"/>
      <c r="H1135" s="361"/>
      <c r="I1135" s="361"/>
      <c r="J1135" s="361"/>
      <c r="K1135" s="361"/>
      <c r="L1135" s="361"/>
      <c r="M1135" s="362"/>
    </row>
    <row r="1136" spans="1:13" x14ac:dyDescent="0.2">
      <c r="C1136" s="1"/>
      <c r="D1136" s="9"/>
      <c r="E1136" s="363"/>
      <c r="F1136" s="364"/>
      <c r="G1136" s="364"/>
      <c r="H1136" s="364"/>
      <c r="I1136" s="364"/>
      <c r="J1136" s="364"/>
      <c r="K1136" s="364"/>
      <c r="L1136" s="364"/>
      <c r="M1136" s="365"/>
    </row>
    <row r="1137" spans="1:13" x14ac:dyDescent="0.2">
      <c r="C1137" s="1"/>
      <c r="D1137" s="9"/>
      <c r="E1137" s="1"/>
      <c r="F1137" s="1"/>
      <c r="G1137" s="1"/>
      <c r="H1137" s="1"/>
      <c r="I1137" s="1"/>
      <c r="J1137" s="1"/>
      <c r="K1137" s="1"/>
      <c r="L1137" s="1"/>
      <c r="M1137" s="1"/>
    </row>
    <row r="1138" spans="1:13" x14ac:dyDescent="0.2">
      <c r="C1138" s="1"/>
      <c r="D1138" s="9" t="s">
        <v>4</v>
      </c>
      <c r="E1138" s="329" t="s">
        <v>165</v>
      </c>
      <c r="F1138" s="329"/>
      <c r="G1138" s="329"/>
      <c r="H1138" s="329"/>
      <c r="I1138" s="329"/>
      <c r="J1138" s="329"/>
      <c r="K1138" s="368"/>
      <c r="L1138" s="388" t="e">
        <f>$J$22</f>
        <v>#REF!</v>
      </c>
      <c r="M1138" s="389"/>
    </row>
    <row r="1139" spans="1:13" x14ac:dyDescent="0.2">
      <c r="C1139" s="1"/>
      <c r="D1139" s="9"/>
      <c r="E1139" s="68"/>
      <c r="F1139" s="68"/>
      <c r="G1139" s="68"/>
      <c r="H1139" s="68"/>
      <c r="I1139" s="68"/>
      <c r="J1139" s="68"/>
      <c r="K1139" s="68"/>
      <c r="L1139" s="68"/>
      <c r="M1139" s="68"/>
    </row>
    <row r="1140" spans="1:13" ht="15" x14ac:dyDescent="0.2">
      <c r="C1140" s="1"/>
      <c r="D1140" s="330" t="s">
        <v>130</v>
      </c>
      <c r="E1140" s="330"/>
      <c r="F1140" s="330"/>
      <c r="G1140" s="330"/>
      <c r="H1140" s="330"/>
      <c r="I1140" s="330"/>
      <c r="J1140" s="330"/>
      <c r="K1140" s="330"/>
      <c r="L1140" s="330"/>
      <c r="M1140" s="330"/>
    </row>
    <row r="1141" spans="1:13" x14ac:dyDescent="0.2">
      <c r="C1141" s="1"/>
      <c r="D1141" s="9" t="s">
        <v>33</v>
      </c>
      <c r="E1141" s="329" t="s">
        <v>166</v>
      </c>
      <c r="F1141" s="329"/>
      <c r="G1141" s="329"/>
      <c r="H1141" s="329"/>
      <c r="I1141" s="329"/>
      <c r="J1141" s="329"/>
      <c r="K1141" s="329"/>
      <c r="L1141" s="329"/>
      <c r="M1141" s="329"/>
    </row>
    <row r="1142" spans="1:13" x14ac:dyDescent="0.2">
      <c r="C1142" s="1"/>
      <c r="D1142" s="9"/>
      <c r="E1142" s="28"/>
      <c r="F1142" s="1"/>
      <c r="G1142" s="1"/>
      <c r="H1142" s="1"/>
      <c r="I1142" s="1"/>
      <c r="J1142" s="1"/>
      <c r="K1142" s="1"/>
      <c r="L1142" s="1"/>
      <c r="M1142" s="1"/>
    </row>
    <row r="1143" spans="1:13" x14ac:dyDescent="0.2">
      <c r="A1143" s="31"/>
      <c r="B1143" s="31"/>
      <c r="C1143" s="31"/>
      <c r="D1143" s="31"/>
      <c r="E1143" s="284"/>
      <c r="F1143" s="284"/>
      <c r="G1143" s="284"/>
      <c r="H1143" s="284"/>
      <c r="I1143" s="284"/>
      <c r="J1143" s="284"/>
      <c r="K1143" s="284"/>
      <c r="L1143" s="284"/>
      <c r="M1143" s="284"/>
    </row>
    <row r="1144" spans="1:13" x14ac:dyDescent="0.2">
      <c r="C1144" s="1"/>
      <c r="D1144" s="9"/>
      <c r="E1144" s="28" t="s">
        <v>163</v>
      </c>
      <c r="F1144" s="1"/>
      <c r="G1144" s="72" t="e">
        <f>IF(ISBLANK(#REF!),"",IF(#REF!="ja","ja","nein"))</f>
        <v>#REF!</v>
      </c>
      <c r="H1144" s="1"/>
      <c r="I1144" s="1"/>
      <c r="J1144" s="1"/>
      <c r="K1144" s="1"/>
      <c r="L1144" s="1"/>
      <c r="M1144" s="1"/>
    </row>
    <row r="1145" spans="1:13" x14ac:dyDescent="0.2">
      <c r="C1145" s="1"/>
      <c r="D1145" s="9"/>
      <c r="E1145" s="28"/>
      <c r="F1145" s="1"/>
      <c r="G1145" s="1"/>
      <c r="H1145" s="1"/>
      <c r="I1145" s="1"/>
      <c r="J1145" s="1"/>
      <c r="K1145" s="1"/>
      <c r="L1145" s="1"/>
      <c r="M1145" s="1"/>
    </row>
    <row r="1146" spans="1:13" x14ac:dyDescent="0.2">
      <c r="C1146" s="1"/>
      <c r="D1146" s="1"/>
      <c r="E1146" s="347" t="s">
        <v>90</v>
      </c>
      <c r="F1146" s="347"/>
      <c r="G1146" s="347"/>
      <c r="H1146" s="340" t="s">
        <v>135</v>
      </c>
      <c r="I1146" s="340"/>
      <c r="J1146" s="340"/>
      <c r="K1146" s="340"/>
      <c r="L1146" s="340"/>
      <c r="M1146" s="340"/>
    </row>
    <row r="1147" spans="1:13" x14ac:dyDescent="0.2">
      <c r="C1147" s="1"/>
      <c r="D1147" s="26"/>
      <c r="E1147" s="339" t="s">
        <v>91</v>
      </c>
      <c r="F1147" s="339"/>
      <c r="G1147" s="339"/>
      <c r="H1147" s="341" t="e">
        <f>IF(G1144="","",IF(G1144="ja","Standardwert gemäss Anhang B der Vollzugsmitteilung EHS","siehe 12"&amp;" "&amp;D1154))</f>
        <v>#REF!</v>
      </c>
      <c r="I1147" s="341"/>
      <c r="J1147" s="341"/>
      <c r="K1147" s="341"/>
      <c r="L1147" s="341"/>
      <c r="M1147" s="341"/>
    </row>
    <row r="1148" spans="1:13" x14ac:dyDescent="0.2">
      <c r="C1148" s="1"/>
      <c r="D1148" s="26"/>
      <c r="E1148" s="339" t="s">
        <v>162</v>
      </c>
      <c r="F1148" s="339"/>
      <c r="G1148" s="339"/>
      <c r="H1148" s="341" t="e">
        <f>IF(G1144="","",IF(G1144="ja","Standardwert gemäss Anhang B der Vollzugsmitteilung EHS","siehe 12"&amp;" "&amp;D1154))</f>
        <v>#REF!</v>
      </c>
      <c r="I1148" s="341"/>
      <c r="J1148" s="341"/>
      <c r="K1148" s="341"/>
      <c r="L1148" s="341"/>
      <c r="M1148" s="341"/>
    </row>
    <row r="1149" spans="1:13" x14ac:dyDescent="0.2">
      <c r="C1149" s="1"/>
      <c r="D1149" s="26"/>
      <c r="E1149" s="339" t="s">
        <v>93</v>
      </c>
      <c r="F1149" s="339"/>
      <c r="G1149" s="339"/>
      <c r="H1149" s="341" t="e">
        <f>IF(G1144="","",IF(G1144="ja",1,"siehe 12"&amp;" "&amp;D1154))</f>
        <v>#REF!</v>
      </c>
      <c r="I1149" s="341"/>
      <c r="J1149" s="341"/>
      <c r="K1149" s="341"/>
      <c r="L1149" s="341"/>
      <c r="M1149" s="341"/>
    </row>
    <row r="1150" spans="1:13" x14ac:dyDescent="0.2">
      <c r="C1150" s="1"/>
      <c r="D1150" s="26"/>
      <c r="E1150" s="339" t="s">
        <v>94</v>
      </c>
      <c r="F1150" s="339"/>
      <c r="G1150" s="339"/>
      <c r="H1150" s="341" t="e">
        <f>IF(G1144="","",IF(G1144="ja",1,"siehe 12"&amp;" "&amp;D1154))</f>
        <v>#REF!</v>
      </c>
      <c r="I1150" s="341"/>
      <c r="J1150" s="341"/>
      <c r="K1150" s="341"/>
      <c r="L1150" s="341"/>
      <c r="M1150" s="341"/>
    </row>
    <row r="1151" spans="1:13" x14ac:dyDescent="0.2">
      <c r="C1151" s="1"/>
      <c r="D1151" s="26"/>
      <c r="E1151" s="339" t="s">
        <v>95</v>
      </c>
      <c r="F1151" s="339"/>
      <c r="G1151" s="339"/>
      <c r="H1151" s="341" t="e">
        <f>IF(G1144="","",IF(G1144="ja","Nicht relevant","siehe 12"&amp;" "&amp;D1154))</f>
        <v>#REF!</v>
      </c>
      <c r="I1151" s="341"/>
      <c r="J1151" s="341"/>
      <c r="K1151" s="341"/>
      <c r="L1151" s="341"/>
      <c r="M1151" s="341"/>
    </row>
    <row r="1152" spans="1:13" x14ac:dyDescent="0.2">
      <c r="C1152" s="1"/>
      <c r="D1152" s="26"/>
      <c r="E1152" s="339" t="s">
        <v>131</v>
      </c>
      <c r="F1152" s="339"/>
      <c r="G1152" s="339"/>
      <c r="H1152" s="341" t="e">
        <f>IF(G1144="","",IF(G1144="ja","Nicht relevant","siehe 12"&amp;" "&amp;D1154))</f>
        <v>#REF!</v>
      </c>
      <c r="I1152" s="341"/>
      <c r="J1152" s="341"/>
      <c r="K1152" s="341"/>
      <c r="L1152" s="341"/>
      <c r="M1152" s="341"/>
    </row>
    <row r="1153" spans="1:13" x14ac:dyDescent="0.2">
      <c r="C1153" s="1"/>
      <c r="D1153" s="9"/>
      <c r="E1153" s="1"/>
      <c r="F1153" s="1"/>
      <c r="G1153" s="1"/>
      <c r="H1153" s="1"/>
      <c r="I1153" s="1"/>
      <c r="J1153" s="1"/>
      <c r="K1153" s="1"/>
      <c r="L1153" s="1"/>
      <c r="M1153" s="1"/>
    </row>
    <row r="1154" spans="1:13" x14ac:dyDescent="0.2">
      <c r="C1154" s="1"/>
      <c r="D1154" s="9" t="s">
        <v>34</v>
      </c>
      <c r="E1154" s="329" t="s">
        <v>208</v>
      </c>
      <c r="F1154" s="329"/>
      <c r="G1154" s="329"/>
      <c r="H1154" s="329"/>
      <c r="I1154" s="329"/>
      <c r="J1154" s="329"/>
      <c r="K1154" s="329"/>
      <c r="L1154" s="329"/>
      <c r="M1154" s="329"/>
    </row>
    <row r="1155" spans="1:13" x14ac:dyDescent="0.2">
      <c r="C1155" s="1"/>
      <c r="D1155" s="9"/>
      <c r="E1155" s="68"/>
      <c r="F1155" s="68"/>
      <c r="G1155" s="68"/>
      <c r="H1155" s="68"/>
      <c r="I1155" s="68"/>
      <c r="J1155" s="68"/>
      <c r="K1155" s="68"/>
      <c r="L1155" s="68"/>
      <c r="M1155" s="68"/>
    </row>
    <row r="1156" spans="1:13" x14ac:dyDescent="0.2">
      <c r="A1156" s="31"/>
      <c r="B1156" s="31"/>
      <c r="C1156" s="31"/>
      <c r="D1156" s="31"/>
      <c r="E1156" s="284"/>
      <c r="F1156" s="284"/>
      <c r="G1156" s="284"/>
      <c r="H1156" s="284"/>
      <c r="I1156" s="284"/>
      <c r="J1156" s="284"/>
      <c r="K1156" s="284"/>
      <c r="L1156" s="284"/>
      <c r="M1156" s="284"/>
    </row>
    <row r="1157" spans="1:13" x14ac:dyDescent="0.2">
      <c r="C1157" s="1"/>
      <c r="D1157" s="1"/>
      <c r="E1157" s="347" t="s">
        <v>90</v>
      </c>
      <c r="F1157" s="347"/>
      <c r="G1157" s="347"/>
      <c r="H1157" s="63" t="s">
        <v>136</v>
      </c>
      <c r="I1157" s="63" t="s">
        <v>43</v>
      </c>
      <c r="J1157" s="321" t="s">
        <v>181</v>
      </c>
      <c r="K1157" s="322"/>
      <c r="L1157" s="348" t="s">
        <v>132</v>
      </c>
      <c r="M1157" s="349"/>
    </row>
    <row r="1158" spans="1:13" x14ac:dyDescent="0.2">
      <c r="C1158" s="1"/>
      <c r="D1158" s="26"/>
      <c r="E1158" s="339" t="s">
        <v>91</v>
      </c>
      <c r="F1158" s="339"/>
      <c r="G1158" s="339"/>
      <c r="H1158" s="27"/>
      <c r="I1158" s="27"/>
      <c r="J1158" s="342"/>
      <c r="K1158" s="343"/>
      <c r="L1158" s="350"/>
      <c r="M1158" s="351"/>
    </row>
    <row r="1159" spans="1:13" x14ac:dyDescent="0.2">
      <c r="C1159" s="1"/>
      <c r="D1159" s="26"/>
      <c r="E1159" s="339" t="s">
        <v>92</v>
      </c>
      <c r="F1159" s="339"/>
      <c r="G1159" s="339"/>
      <c r="H1159" s="27"/>
      <c r="I1159" s="27"/>
      <c r="J1159" s="342"/>
      <c r="K1159" s="343"/>
      <c r="L1159" s="350"/>
      <c r="M1159" s="351"/>
    </row>
    <row r="1160" spans="1:13" x14ac:dyDescent="0.2">
      <c r="C1160" s="1"/>
      <c r="D1160" s="26"/>
      <c r="E1160" s="339" t="s">
        <v>93</v>
      </c>
      <c r="F1160" s="339"/>
      <c r="G1160" s="339"/>
      <c r="H1160" s="27"/>
      <c r="I1160" s="27"/>
      <c r="J1160" s="342"/>
      <c r="K1160" s="343"/>
      <c r="L1160" s="350"/>
      <c r="M1160" s="351"/>
    </row>
    <row r="1161" spans="1:13" x14ac:dyDescent="0.2">
      <c r="C1161" s="1"/>
      <c r="D1161" s="26"/>
      <c r="E1161" s="339" t="s">
        <v>94</v>
      </c>
      <c r="F1161" s="339"/>
      <c r="G1161" s="339"/>
      <c r="H1161" s="27"/>
      <c r="I1161" s="27"/>
      <c r="J1161" s="342"/>
      <c r="K1161" s="343"/>
      <c r="L1161" s="350"/>
      <c r="M1161" s="351"/>
    </row>
    <row r="1162" spans="1:13" x14ac:dyDescent="0.2">
      <c r="C1162" s="1"/>
      <c r="D1162" s="26"/>
      <c r="E1162" s="339" t="s">
        <v>95</v>
      </c>
      <c r="F1162" s="339"/>
      <c r="G1162" s="339"/>
      <c r="H1162" s="27"/>
      <c r="I1162" s="27"/>
      <c r="J1162" s="342"/>
      <c r="K1162" s="343"/>
      <c r="L1162" s="350"/>
      <c r="M1162" s="351"/>
    </row>
    <row r="1163" spans="1:13" x14ac:dyDescent="0.2">
      <c r="C1163" s="1"/>
      <c r="D1163" s="26"/>
      <c r="E1163" s="339" t="s">
        <v>131</v>
      </c>
      <c r="F1163" s="339"/>
      <c r="G1163" s="339"/>
      <c r="H1163" s="27"/>
      <c r="I1163" s="27"/>
      <c r="J1163" s="342"/>
      <c r="K1163" s="343"/>
      <c r="L1163" s="350"/>
      <c r="M1163" s="351"/>
    </row>
    <row r="1164" spans="1:13" x14ac:dyDescent="0.2">
      <c r="C1164" s="1"/>
      <c r="D1164" s="9"/>
      <c r="E1164" s="1"/>
      <c r="F1164" s="1"/>
      <c r="G1164" s="1"/>
      <c r="H1164" s="1"/>
      <c r="I1164" s="1"/>
      <c r="J1164" s="1"/>
      <c r="K1164" s="1"/>
      <c r="L1164" s="1"/>
      <c r="M1164" s="1"/>
    </row>
    <row r="1165" spans="1:13" x14ac:dyDescent="0.2">
      <c r="C1165" s="1"/>
      <c r="D1165" s="9"/>
      <c r="E1165" s="347" t="s">
        <v>90</v>
      </c>
      <c r="F1165" s="347"/>
      <c r="G1165" s="347"/>
      <c r="H1165" s="344" t="s">
        <v>144</v>
      </c>
      <c r="I1165" s="345"/>
      <c r="J1165" s="345"/>
      <c r="K1165" s="345"/>
      <c r="L1165" s="345"/>
      <c r="M1165" s="346"/>
    </row>
    <row r="1166" spans="1:13" x14ac:dyDescent="0.2">
      <c r="C1166" s="1"/>
      <c r="D1166" s="26"/>
      <c r="E1166" s="339" t="s">
        <v>91</v>
      </c>
      <c r="F1166" s="339"/>
      <c r="G1166" s="339"/>
      <c r="H1166" s="336"/>
      <c r="I1166" s="337"/>
      <c r="J1166" s="337"/>
      <c r="K1166" s="337"/>
      <c r="L1166" s="337"/>
      <c r="M1166" s="338"/>
    </row>
    <row r="1167" spans="1:13" x14ac:dyDescent="0.2">
      <c r="C1167" s="1"/>
      <c r="D1167" s="26"/>
      <c r="E1167" s="339" t="s">
        <v>92</v>
      </c>
      <c r="F1167" s="339"/>
      <c r="G1167" s="339"/>
      <c r="H1167" s="336"/>
      <c r="I1167" s="337"/>
      <c r="J1167" s="337"/>
      <c r="K1167" s="337"/>
      <c r="L1167" s="337"/>
      <c r="M1167" s="338"/>
    </row>
    <row r="1168" spans="1:13" x14ac:dyDescent="0.2">
      <c r="C1168" s="1"/>
      <c r="D1168" s="26"/>
      <c r="E1168" s="339" t="s">
        <v>93</v>
      </c>
      <c r="F1168" s="339"/>
      <c r="G1168" s="339"/>
      <c r="H1168" s="336"/>
      <c r="I1168" s="337"/>
      <c r="J1168" s="337"/>
      <c r="K1168" s="337"/>
      <c r="L1168" s="337"/>
      <c r="M1168" s="338"/>
    </row>
    <row r="1169" spans="1:13" x14ac:dyDescent="0.2">
      <c r="C1169" s="1"/>
      <c r="D1169" s="26"/>
      <c r="E1169" s="339" t="s">
        <v>94</v>
      </c>
      <c r="F1169" s="339"/>
      <c r="G1169" s="339"/>
      <c r="H1169" s="336"/>
      <c r="I1169" s="337"/>
      <c r="J1169" s="337"/>
      <c r="K1169" s="337"/>
      <c r="L1169" s="337"/>
      <c r="M1169" s="338"/>
    </row>
    <row r="1170" spans="1:13" x14ac:dyDescent="0.2">
      <c r="C1170" s="1"/>
      <c r="D1170" s="26"/>
      <c r="E1170" s="339" t="s">
        <v>95</v>
      </c>
      <c r="F1170" s="339"/>
      <c r="G1170" s="339"/>
      <c r="H1170" s="336"/>
      <c r="I1170" s="337"/>
      <c r="J1170" s="337"/>
      <c r="K1170" s="337"/>
      <c r="L1170" s="337"/>
      <c r="M1170" s="338"/>
    </row>
    <row r="1171" spans="1:13" x14ac:dyDescent="0.2">
      <c r="C1171" s="1"/>
      <c r="D1171" s="26"/>
      <c r="E1171" s="339" t="s">
        <v>131</v>
      </c>
      <c r="F1171" s="339"/>
      <c r="G1171" s="339"/>
      <c r="H1171" s="336"/>
      <c r="I1171" s="337"/>
      <c r="J1171" s="337"/>
      <c r="K1171" s="337"/>
      <c r="L1171" s="337"/>
      <c r="M1171" s="338"/>
    </row>
    <row r="1172" spans="1:13" x14ac:dyDescent="0.2">
      <c r="C1172" s="1"/>
      <c r="D1172" s="9"/>
      <c r="E1172" s="1"/>
      <c r="F1172" s="1"/>
      <c r="G1172" s="1"/>
      <c r="H1172" s="1"/>
      <c r="I1172" s="1"/>
      <c r="J1172" s="1"/>
      <c r="K1172" s="1"/>
      <c r="L1172" s="1"/>
      <c r="M1172" s="1"/>
    </row>
    <row r="1173" spans="1:13" ht="15" x14ac:dyDescent="0.2">
      <c r="C1173" s="1"/>
      <c r="D1173" s="330" t="s">
        <v>52</v>
      </c>
      <c r="E1173" s="330"/>
      <c r="F1173" s="330"/>
      <c r="G1173" s="330"/>
      <c r="H1173" s="330"/>
      <c r="I1173" s="330"/>
      <c r="J1173" s="330"/>
      <c r="K1173" s="330"/>
      <c r="L1173" s="330"/>
      <c r="M1173" s="330"/>
    </row>
    <row r="1174" spans="1:13" x14ac:dyDescent="0.2">
      <c r="C1174" s="1"/>
      <c r="D1174" s="9" t="s">
        <v>35</v>
      </c>
      <c r="E1174" s="352" t="s">
        <v>53</v>
      </c>
      <c r="F1174" s="352"/>
      <c r="G1174" s="352"/>
      <c r="H1174" s="352"/>
      <c r="I1174" s="352"/>
      <c r="J1174" s="352"/>
      <c r="K1174" s="352"/>
      <c r="L1174" s="352"/>
      <c r="M1174" s="352"/>
    </row>
    <row r="1175" spans="1:13" x14ac:dyDescent="0.2">
      <c r="C1175" s="1"/>
      <c r="D1175" s="9"/>
      <c r="E1175" s="29"/>
      <c r="F1175" s="1"/>
      <c r="G1175" s="1"/>
      <c r="H1175" s="1"/>
      <c r="I1175" s="1"/>
      <c r="J1175" s="1"/>
      <c r="K1175" s="1"/>
      <c r="L1175" s="1"/>
      <c r="M1175" s="1"/>
    </row>
    <row r="1176" spans="1:13" x14ac:dyDescent="0.2">
      <c r="C1176" s="1"/>
      <c r="D1176" s="9"/>
      <c r="E1176" s="390"/>
      <c r="F1176" s="391"/>
      <c r="G1176" s="391"/>
      <c r="H1176" s="391"/>
      <c r="I1176" s="391"/>
      <c r="J1176" s="391"/>
      <c r="K1176" s="391"/>
      <c r="L1176" s="391"/>
      <c r="M1176" s="392"/>
    </row>
    <row r="1177" spans="1:13" x14ac:dyDescent="0.2">
      <c r="C1177" s="1"/>
      <c r="D1177" s="9"/>
      <c r="E1177" s="393"/>
      <c r="F1177" s="394"/>
      <c r="G1177" s="394"/>
      <c r="H1177" s="394"/>
      <c r="I1177" s="394"/>
      <c r="J1177" s="394"/>
      <c r="K1177" s="394"/>
      <c r="L1177" s="394"/>
      <c r="M1177" s="395"/>
    </row>
    <row r="1178" spans="1:13" x14ac:dyDescent="0.2">
      <c r="C1178" s="1"/>
      <c r="D1178" s="9"/>
      <c r="E1178" s="396"/>
      <c r="F1178" s="397"/>
      <c r="G1178" s="397"/>
      <c r="H1178" s="397"/>
      <c r="I1178" s="397"/>
      <c r="J1178" s="397"/>
      <c r="K1178" s="397"/>
      <c r="L1178" s="397"/>
      <c r="M1178" s="398"/>
    </row>
    <row r="1179" spans="1:13" x14ac:dyDescent="0.2">
      <c r="C1179" s="1"/>
      <c r="D1179" s="9"/>
      <c r="E1179" s="1"/>
      <c r="F1179" s="1"/>
      <c r="G1179" s="1"/>
      <c r="H1179" s="1"/>
      <c r="I1179" s="1"/>
      <c r="J1179" s="1"/>
      <c r="K1179" s="1"/>
      <c r="L1179" s="1"/>
      <c r="M1179" s="1"/>
    </row>
    <row r="1180" spans="1:13" x14ac:dyDescent="0.2">
      <c r="C1180" s="1"/>
      <c r="D1180" s="9" t="s">
        <v>36</v>
      </c>
      <c r="E1180" s="352" t="s">
        <v>179</v>
      </c>
      <c r="F1180" s="352"/>
      <c r="G1180" s="352"/>
      <c r="H1180" s="352"/>
      <c r="I1180" s="352"/>
      <c r="J1180" s="352"/>
      <c r="K1180" s="352"/>
      <c r="L1180" s="352"/>
      <c r="M1180" s="352"/>
    </row>
    <row r="1181" spans="1:13" x14ac:dyDescent="0.2">
      <c r="C1181" s="1"/>
      <c r="D1181" s="3"/>
      <c r="E1181" s="69"/>
      <c r="F1181" s="69"/>
      <c r="G1181" s="69"/>
      <c r="H1181" s="69"/>
      <c r="I1181" s="69"/>
      <c r="J1181" s="69"/>
      <c r="K1181" s="69"/>
      <c r="L1181" s="69"/>
      <c r="M1181" s="69"/>
    </row>
    <row r="1182" spans="1:13" x14ac:dyDescent="0.2">
      <c r="A1182" s="31"/>
      <c r="B1182" s="31"/>
      <c r="C1182" s="31"/>
      <c r="D1182" s="31"/>
      <c r="E1182" s="284"/>
      <c r="F1182" s="284"/>
      <c r="G1182" s="284"/>
      <c r="H1182" s="284"/>
      <c r="I1182" s="284"/>
      <c r="J1182" s="284"/>
      <c r="K1182" s="284"/>
      <c r="L1182" s="284"/>
      <c r="M1182" s="284"/>
    </row>
    <row r="1183" spans="1:13" x14ac:dyDescent="0.2">
      <c r="C1183" s="1"/>
      <c r="D1183" s="9"/>
      <c r="E1183" s="390"/>
      <c r="F1183" s="391"/>
      <c r="G1183" s="391"/>
      <c r="H1183" s="391"/>
      <c r="I1183" s="391"/>
      <c r="J1183" s="391"/>
      <c r="K1183" s="391"/>
      <c r="L1183" s="391"/>
      <c r="M1183" s="392"/>
    </row>
    <row r="1184" spans="1:13" x14ac:dyDescent="0.2">
      <c r="C1184" s="1"/>
      <c r="D1184" s="9"/>
      <c r="E1184" s="393"/>
      <c r="F1184" s="394"/>
      <c r="G1184" s="394"/>
      <c r="H1184" s="394"/>
      <c r="I1184" s="394"/>
      <c r="J1184" s="394"/>
      <c r="K1184" s="394"/>
      <c r="L1184" s="394"/>
      <c r="M1184" s="395"/>
    </row>
    <row r="1185" spans="1:13" x14ac:dyDescent="0.2">
      <c r="C1185" s="3"/>
      <c r="D1185" s="9"/>
      <c r="E1185" s="396"/>
      <c r="F1185" s="397"/>
      <c r="G1185" s="397"/>
      <c r="H1185" s="397"/>
      <c r="I1185" s="397"/>
      <c r="J1185" s="397"/>
      <c r="K1185" s="397"/>
      <c r="L1185" s="397"/>
      <c r="M1185" s="398"/>
    </row>
    <row r="1189" spans="1:13" ht="15" x14ac:dyDescent="0.2">
      <c r="C1189" s="53" t="s">
        <v>77</v>
      </c>
      <c r="D1189" s="330" t="s">
        <v>160</v>
      </c>
      <c r="E1189" s="330"/>
      <c r="F1189" s="330"/>
      <c r="G1189" s="356"/>
      <c r="H1189" s="353" t="e">
        <f>$D$23</f>
        <v>#REF!</v>
      </c>
      <c r="I1189" s="354"/>
      <c r="J1189" s="354"/>
      <c r="K1189" s="354"/>
      <c r="L1189" s="354"/>
      <c r="M1189" s="355"/>
    </row>
    <row r="1190" spans="1:13" x14ac:dyDescent="0.2">
      <c r="B1190" s="32"/>
      <c r="C1190" s="32"/>
      <c r="D1190" s="32"/>
      <c r="E1190" s="32"/>
      <c r="F1190" s="32"/>
      <c r="G1190" s="32"/>
      <c r="H1190" s="32"/>
      <c r="I1190" s="32"/>
      <c r="J1190" s="32"/>
      <c r="K1190" s="32"/>
      <c r="L1190" s="7"/>
      <c r="M1190" s="7"/>
    </row>
    <row r="1191" spans="1:13" x14ac:dyDescent="0.2">
      <c r="B1191" s="32"/>
      <c r="C1191" s="9"/>
      <c r="D1191" s="332" t="s">
        <v>124</v>
      </c>
      <c r="E1191" s="332"/>
      <c r="F1191" s="332"/>
      <c r="H1191" s="374" t="e">
        <f>IF(ISBLANK(#REF!),"",#REF!)</f>
        <v>#REF!</v>
      </c>
      <c r="I1191" s="375"/>
      <c r="J1191" s="375"/>
      <c r="K1191" s="375"/>
      <c r="L1191" s="375"/>
      <c r="M1191" s="376"/>
    </row>
    <row r="1192" spans="1:13" x14ac:dyDescent="0.2">
      <c r="B1192" s="32"/>
      <c r="C1192" s="9"/>
      <c r="D1192" s="64"/>
      <c r="E1192" s="64"/>
      <c r="F1192" s="64"/>
      <c r="H1192" s="377"/>
      <c r="I1192" s="378"/>
      <c r="J1192" s="378"/>
      <c r="K1192" s="378"/>
      <c r="L1192" s="378"/>
      <c r="M1192" s="379"/>
    </row>
    <row r="1193" spans="1:13" x14ac:dyDescent="0.2">
      <c r="B1193" s="32"/>
      <c r="C1193" s="6"/>
      <c r="D1193" s="332" t="s">
        <v>134</v>
      </c>
      <c r="E1193" s="332"/>
      <c r="F1193" s="332"/>
      <c r="G1193" s="369"/>
      <c r="H1193" s="380" t="e">
        <f>$L$23</f>
        <v>#REF!</v>
      </c>
      <c r="I1193" s="380"/>
      <c r="J1193" s="380"/>
      <c r="K1193" s="380"/>
      <c r="L1193" s="380"/>
      <c r="M1193" s="381"/>
    </row>
    <row r="1194" spans="1:13" x14ac:dyDescent="0.2">
      <c r="A1194" s="78"/>
      <c r="B1194" s="1"/>
      <c r="C1194" s="24"/>
      <c r="D1194" s="332" t="s">
        <v>161</v>
      </c>
      <c r="E1194" s="332"/>
      <c r="F1194" s="332"/>
      <c r="G1194" s="78"/>
      <c r="H1194" s="382" t="e">
        <f>IF(ISBLANK(#REF!),"",#REF!)</f>
        <v>#REF!</v>
      </c>
      <c r="I1194" s="383"/>
      <c r="J1194" s="383"/>
      <c r="K1194" s="383"/>
      <c r="L1194" s="383"/>
      <c r="M1194" s="384"/>
    </row>
    <row r="1195" spans="1:13" x14ac:dyDescent="0.2">
      <c r="B1195" s="1"/>
      <c r="C1195" s="1"/>
      <c r="D1195" s="1"/>
      <c r="E1195" s="1"/>
      <c r="F1195" s="1"/>
      <c r="G1195" s="1"/>
      <c r="H1195" s="385"/>
      <c r="I1195" s="386"/>
      <c r="J1195" s="386"/>
      <c r="K1195" s="386"/>
      <c r="L1195" s="386"/>
      <c r="M1195" s="387"/>
    </row>
    <row r="1196" spans="1:13" x14ac:dyDescent="0.2">
      <c r="A1196" s="1"/>
      <c r="B1196" s="9"/>
      <c r="C1196" s="1"/>
      <c r="D1196" s="1"/>
      <c r="E1196" s="1"/>
      <c r="F1196" s="1"/>
      <c r="G1196" s="1"/>
      <c r="H1196" s="1"/>
      <c r="I1196" s="1"/>
      <c r="J1196" s="1"/>
      <c r="K1196" s="1"/>
      <c r="L1196" s="1"/>
    </row>
    <row r="1197" spans="1:13" ht="15" x14ac:dyDescent="0.2">
      <c r="C1197" s="1"/>
      <c r="D1197" s="330" t="s">
        <v>125</v>
      </c>
      <c r="E1197" s="330"/>
      <c r="F1197" s="330"/>
      <c r="G1197" s="330"/>
      <c r="H1197" s="330"/>
      <c r="I1197" s="330"/>
      <c r="J1197" s="330"/>
      <c r="K1197" s="330"/>
      <c r="L1197" s="330"/>
      <c r="M1197" s="330"/>
    </row>
    <row r="1198" spans="1:13" x14ac:dyDescent="0.2">
      <c r="C1198" s="1"/>
      <c r="D1198" s="9" t="s">
        <v>3</v>
      </c>
      <c r="E1198" s="366" t="s">
        <v>126</v>
      </c>
      <c r="F1198" s="366"/>
      <c r="G1198" s="366"/>
      <c r="H1198" s="366"/>
      <c r="I1198" s="366"/>
      <c r="J1198" s="366"/>
      <c r="K1198" s="366"/>
      <c r="L1198" s="366"/>
      <c r="M1198" s="366"/>
    </row>
    <row r="1199" spans="1:13" x14ac:dyDescent="0.2">
      <c r="C1199" s="1"/>
      <c r="D1199" s="9"/>
      <c r="E1199" s="4"/>
      <c r="F1199" s="4"/>
      <c r="G1199" s="4"/>
      <c r="H1199" s="4"/>
      <c r="I1199" s="4"/>
      <c r="J1199" s="1"/>
      <c r="K1199" s="1"/>
      <c r="L1199" s="25"/>
      <c r="M1199" s="1"/>
    </row>
    <row r="1200" spans="1:13" x14ac:dyDescent="0.2">
      <c r="A1200" s="31"/>
      <c r="B1200" s="31"/>
      <c r="C1200" s="31"/>
      <c r="D1200" s="31"/>
      <c r="E1200" s="284"/>
      <c r="F1200" s="284"/>
      <c r="G1200" s="284"/>
      <c r="H1200" s="284"/>
      <c r="I1200" s="284"/>
      <c r="J1200" s="284"/>
      <c r="K1200" s="284"/>
      <c r="L1200" s="284"/>
      <c r="M1200" s="284"/>
    </row>
    <row r="1201" spans="1:13" x14ac:dyDescent="0.2">
      <c r="C1201" s="1"/>
      <c r="D1201" s="26"/>
      <c r="E1201" s="1" t="s">
        <v>127</v>
      </c>
      <c r="F1201" s="1"/>
      <c r="G1201" s="4"/>
      <c r="H1201" s="372"/>
      <c r="I1201" s="373"/>
      <c r="J1201" s="1"/>
      <c r="K1201" s="1"/>
      <c r="L1201" s="1"/>
      <c r="M1201" s="1"/>
    </row>
    <row r="1202" spans="1:13" x14ac:dyDescent="0.2">
      <c r="C1202" s="1"/>
      <c r="D1202" s="1"/>
      <c r="E1202" s="1"/>
      <c r="F1202" s="1"/>
      <c r="G1202" s="1"/>
      <c r="H1202" s="1"/>
      <c r="I1202" s="1"/>
      <c r="J1202" s="1"/>
      <c r="K1202" s="1"/>
      <c r="L1202" s="1"/>
      <c r="M1202" s="1"/>
    </row>
    <row r="1203" spans="1:13" x14ac:dyDescent="0.2">
      <c r="C1203" s="1"/>
      <c r="D1203" s="26"/>
      <c r="E1203" s="1" t="s">
        <v>128</v>
      </c>
      <c r="F1203" s="1"/>
      <c r="G1203" s="4"/>
      <c r="H1203" s="372"/>
      <c r="I1203" s="373"/>
      <c r="J1203" s="26"/>
      <c r="K1203" s="1"/>
      <c r="L1203" s="1"/>
      <c r="M1203" s="1"/>
    </row>
    <row r="1204" spans="1:13" x14ac:dyDescent="0.2">
      <c r="C1204" s="1"/>
      <c r="D1204" s="26"/>
      <c r="E1204" s="26"/>
      <c r="F1204" s="1"/>
      <c r="G1204" s="4"/>
      <c r="H1204" s="1"/>
      <c r="I1204" s="1"/>
      <c r="J1204" s="1"/>
      <c r="K1204" s="1"/>
      <c r="M1204" s="1"/>
    </row>
    <row r="1205" spans="1:13" x14ac:dyDescent="0.2">
      <c r="C1205" s="1"/>
      <c r="D1205" s="26"/>
      <c r="E1205" s="26"/>
      <c r="F1205" s="370" t="s">
        <v>129</v>
      </c>
      <c r="G1205" s="370"/>
      <c r="H1205" s="370"/>
      <c r="I1205" s="370"/>
      <c r="J1205" s="370"/>
      <c r="K1205" s="370"/>
      <c r="L1205" s="371"/>
      <c r="M1205" s="66"/>
    </row>
    <row r="1206" spans="1:13" x14ac:dyDescent="0.2">
      <c r="C1206" s="1"/>
      <c r="D1206" s="1"/>
      <c r="E1206" s="1"/>
      <c r="F1206" s="1"/>
      <c r="G1206" s="1"/>
      <c r="H1206" s="1"/>
      <c r="I1206" s="1"/>
      <c r="J1206" s="1"/>
      <c r="K1206" s="1"/>
      <c r="L1206" s="1"/>
      <c r="M1206" s="1"/>
    </row>
    <row r="1207" spans="1:13" x14ac:dyDescent="0.2">
      <c r="A1207" s="31"/>
      <c r="B1207" s="31"/>
      <c r="C1207" s="31"/>
      <c r="D1207" s="31"/>
      <c r="E1207" s="284"/>
      <c r="F1207" s="284"/>
      <c r="G1207" s="284"/>
      <c r="H1207" s="284"/>
      <c r="I1207" s="284"/>
      <c r="J1207" s="284"/>
      <c r="K1207" s="284"/>
      <c r="L1207" s="284"/>
      <c r="M1207" s="284"/>
    </row>
    <row r="1208" spans="1:13" x14ac:dyDescent="0.2">
      <c r="C1208" s="1"/>
      <c r="D1208" s="9" t="s">
        <v>6</v>
      </c>
      <c r="E1208" s="366" t="s">
        <v>51</v>
      </c>
      <c r="F1208" s="366"/>
      <c r="G1208" s="366"/>
      <c r="H1208" s="367"/>
      <c r="I1208" s="66"/>
      <c r="J1208" s="66"/>
      <c r="K1208" s="66"/>
      <c r="L1208" s="66"/>
      <c r="M1208" s="66" t="s">
        <v>46</v>
      </c>
    </row>
    <row r="1209" spans="1:13" x14ac:dyDescent="0.2">
      <c r="C1209" s="1"/>
      <c r="D1209" s="9"/>
      <c r="E1209" s="4"/>
      <c r="F1209" s="1"/>
      <c r="G1209" s="1"/>
      <c r="H1209" s="1"/>
      <c r="I1209" s="1"/>
      <c r="J1209" s="1"/>
      <c r="K1209" s="1"/>
      <c r="L1209" s="1"/>
      <c r="M1209" s="1"/>
    </row>
    <row r="1210" spans="1:13" x14ac:dyDescent="0.2">
      <c r="C1210" s="1"/>
      <c r="D1210" s="9"/>
      <c r="E1210" s="331" t="s">
        <v>192</v>
      </c>
      <c r="F1210" s="331"/>
      <c r="G1210" s="331"/>
      <c r="H1210" s="331"/>
      <c r="I1210" s="331"/>
      <c r="J1210" s="331"/>
      <c r="K1210" s="331"/>
      <c r="L1210" s="331"/>
      <c r="M1210" s="331"/>
    </row>
    <row r="1211" spans="1:13" x14ac:dyDescent="0.2">
      <c r="C1211" s="1"/>
      <c r="D1211" s="9"/>
      <c r="E1211" s="357"/>
      <c r="F1211" s="358"/>
      <c r="G1211" s="358"/>
      <c r="H1211" s="358"/>
      <c r="I1211" s="358"/>
      <c r="J1211" s="358"/>
      <c r="K1211" s="358"/>
      <c r="L1211" s="358"/>
      <c r="M1211" s="359"/>
    </row>
    <row r="1212" spans="1:13" x14ac:dyDescent="0.2">
      <c r="C1212" s="1"/>
      <c r="D1212" s="9"/>
      <c r="E1212" s="360"/>
      <c r="F1212" s="361"/>
      <c r="G1212" s="361"/>
      <c r="H1212" s="361"/>
      <c r="I1212" s="361"/>
      <c r="J1212" s="361"/>
      <c r="K1212" s="361"/>
      <c r="L1212" s="361"/>
      <c r="M1212" s="362"/>
    </row>
    <row r="1213" spans="1:13" x14ac:dyDescent="0.2">
      <c r="C1213" s="1"/>
      <c r="D1213" s="9"/>
      <c r="E1213" s="363"/>
      <c r="F1213" s="364"/>
      <c r="G1213" s="364"/>
      <c r="H1213" s="364"/>
      <c r="I1213" s="364"/>
      <c r="J1213" s="364"/>
      <c r="K1213" s="364"/>
      <c r="L1213" s="364"/>
      <c r="M1213" s="365"/>
    </row>
    <row r="1214" spans="1:13" x14ac:dyDescent="0.2">
      <c r="C1214" s="1"/>
      <c r="D1214" s="9"/>
      <c r="E1214" s="1"/>
      <c r="F1214" s="1"/>
      <c r="G1214" s="1"/>
      <c r="H1214" s="1"/>
      <c r="I1214" s="1"/>
      <c r="J1214" s="1"/>
      <c r="K1214" s="1"/>
      <c r="L1214" s="1"/>
      <c r="M1214" s="1"/>
    </row>
    <row r="1215" spans="1:13" x14ac:dyDescent="0.2">
      <c r="C1215" s="1"/>
      <c r="D1215" s="9" t="s">
        <v>4</v>
      </c>
      <c r="E1215" s="329" t="s">
        <v>165</v>
      </c>
      <c r="F1215" s="329"/>
      <c r="G1215" s="329"/>
      <c r="H1215" s="329"/>
      <c r="I1215" s="329"/>
      <c r="J1215" s="329"/>
      <c r="K1215" s="368"/>
      <c r="L1215" s="388" t="e">
        <f>$J$23</f>
        <v>#REF!</v>
      </c>
      <c r="M1215" s="389"/>
    </row>
    <row r="1216" spans="1:13" x14ac:dyDescent="0.2">
      <c r="C1216" s="1"/>
      <c r="D1216" s="9"/>
      <c r="E1216" s="68"/>
      <c r="F1216" s="68"/>
      <c r="G1216" s="68"/>
      <c r="H1216" s="68"/>
      <c r="I1216" s="68"/>
      <c r="J1216" s="68"/>
      <c r="K1216" s="68"/>
      <c r="L1216" s="68"/>
      <c r="M1216" s="68"/>
    </row>
    <row r="1217" spans="1:13" ht="15" x14ac:dyDescent="0.2">
      <c r="C1217" s="1"/>
      <c r="D1217" s="330" t="s">
        <v>130</v>
      </c>
      <c r="E1217" s="330"/>
      <c r="F1217" s="330"/>
      <c r="G1217" s="330"/>
      <c r="H1217" s="330"/>
      <c r="I1217" s="330"/>
      <c r="J1217" s="330"/>
      <c r="K1217" s="330"/>
      <c r="L1217" s="330"/>
      <c r="M1217" s="330"/>
    </row>
    <row r="1218" spans="1:13" x14ac:dyDescent="0.2">
      <c r="C1218" s="1"/>
      <c r="D1218" s="9" t="s">
        <v>33</v>
      </c>
      <c r="E1218" s="329" t="s">
        <v>166</v>
      </c>
      <c r="F1218" s="329"/>
      <c r="G1218" s="329"/>
      <c r="H1218" s="329"/>
      <c r="I1218" s="329"/>
      <c r="J1218" s="329"/>
      <c r="K1218" s="329"/>
      <c r="L1218" s="329"/>
      <c r="M1218" s="329"/>
    </row>
    <row r="1219" spans="1:13" x14ac:dyDescent="0.2">
      <c r="C1219" s="1"/>
      <c r="D1219" s="9"/>
      <c r="E1219" s="28"/>
      <c r="F1219" s="1"/>
      <c r="G1219" s="1"/>
      <c r="H1219" s="1"/>
      <c r="I1219" s="1"/>
      <c r="J1219" s="1"/>
      <c r="K1219" s="1"/>
      <c r="L1219" s="1"/>
      <c r="M1219" s="1"/>
    </row>
    <row r="1220" spans="1:13" x14ac:dyDescent="0.2">
      <c r="A1220" s="31"/>
      <c r="B1220" s="31"/>
      <c r="C1220" s="31"/>
      <c r="D1220" s="31"/>
      <c r="E1220" s="284"/>
      <c r="F1220" s="284"/>
      <c r="G1220" s="284"/>
      <c r="H1220" s="284"/>
      <c r="I1220" s="284"/>
      <c r="J1220" s="284"/>
      <c r="K1220" s="284"/>
      <c r="L1220" s="284"/>
      <c r="M1220" s="284"/>
    </row>
    <row r="1221" spans="1:13" x14ac:dyDescent="0.2">
      <c r="C1221" s="1"/>
      <c r="D1221" s="9"/>
      <c r="E1221" s="28" t="s">
        <v>163</v>
      </c>
      <c r="F1221" s="1"/>
      <c r="G1221" s="72" t="e">
        <f>IF(ISBLANK(#REF!),"",IF(#REF!="ja","ja","nein"))</f>
        <v>#REF!</v>
      </c>
      <c r="H1221" s="1"/>
      <c r="I1221" s="1"/>
      <c r="J1221" s="1"/>
      <c r="K1221" s="1"/>
      <c r="L1221" s="1"/>
      <c r="M1221" s="1"/>
    </row>
    <row r="1222" spans="1:13" x14ac:dyDescent="0.2">
      <c r="C1222" s="1"/>
      <c r="D1222" s="9"/>
      <c r="E1222" s="28"/>
      <c r="F1222" s="1"/>
      <c r="G1222" s="1"/>
      <c r="H1222" s="1"/>
      <c r="I1222" s="1"/>
      <c r="J1222" s="1"/>
      <c r="K1222" s="1"/>
      <c r="L1222" s="1"/>
      <c r="M1222" s="1"/>
    </row>
    <row r="1223" spans="1:13" x14ac:dyDescent="0.2">
      <c r="C1223" s="1"/>
      <c r="D1223" s="1"/>
      <c r="E1223" s="347" t="s">
        <v>90</v>
      </c>
      <c r="F1223" s="347"/>
      <c r="G1223" s="347"/>
      <c r="H1223" s="340" t="s">
        <v>135</v>
      </c>
      <c r="I1223" s="340"/>
      <c r="J1223" s="340"/>
      <c r="K1223" s="340"/>
      <c r="L1223" s="340"/>
      <c r="M1223" s="340"/>
    </row>
    <row r="1224" spans="1:13" x14ac:dyDescent="0.2">
      <c r="C1224" s="1"/>
      <c r="D1224" s="26"/>
      <c r="E1224" s="339" t="s">
        <v>91</v>
      </c>
      <c r="F1224" s="339"/>
      <c r="G1224" s="339"/>
      <c r="H1224" s="341" t="e">
        <f>IF(G1221="","",IF(G1221="ja","Standardwert gemäss Anhang B der Vollzugsmitteilung EHS","siehe 12"&amp;" "&amp;D1231))</f>
        <v>#REF!</v>
      </c>
      <c r="I1224" s="341"/>
      <c r="J1224" s="341"/>
      <c r="K1224" s="341"/>
      <c r="L1224" s="341"/>
      <c r="M1224" s="341"/>
    </row>
    <row r="1225" spans="1:13" x14ac:dyDescent="0.2">
      <c r="C1225" s="1"/>
      <c r="D1225" s="26"/>
      <c r="E1225" s="339" t="s">
        <v>162</v>
      </c>
      <c r="F1225" s="339"/>
      <c r="G1225" s="339"/>
      <c r="H1225" s="341" t="e">
        <f>IF(G1221="","",IF(G1221="ja","Standardwert gemäss Anhang B der Vollzugsmitteilung EHS","siehe 12"&amp;" "&amp;D1231))</f>
        <v>#REF!</v>
      </c>
      <c r="I1225" s="341"/>
      <c r="J1225" s="341"/>
      <c r="K1225" s="341"/>
      <c r="L1225" s="341"/>
      <c r="M1225" s="341"/>
    </row>
    <row r="1226" spans="1:13" x14ac:dyDescent="0.2">
      <c r="C1226" s="1"/>
      <c r="D1226" s="26"/>
      <c r="E1226" s="339" t="s">
        <v>93</v>
      </c>
      <c r="F1226" s="339"/>
      <c r="G1226" s="339"/>
      <c r="H1226" s="341" t="e">
        <f>IF(G1221="","",IF(G1221="ja",1,"siehe 12"&amp;" "&amp;D1231))</f>
        <v>#REF!</v>
      </c>
      <c r="I1226" s="341"/>
      <c r="J1226" s="341"/>
      <c r="K1226" s="341"/>
      <c r="L1226" s="341"/>
      <c r="M1226" s="341"/>
    </row>
    <row r="1227" spans="1:13" x14ac:dyDescent="0.2">
      <c r="C1227" s="1"/>
      <c r="D1227" s="26"/>
      <c r="E1227" s="339" t="s">
        <v>94</v>
      </c>
      <c r="F1227" s="339"/>
      <c r="G1227" s="339"/>
      <c r="H1227" s="341" t="e">
        <f>IF(G1221="","",IF(G1221="ja",1,"siehe 12"&amp;" "&amp;D1231))</f>
        <v>#REF!</v>
      </c>
      <c r="I1227" s="341"/>
      <c r="J1227" s="341"/>
      <c r="K1227" s="341"/>
      <c r="L1227" s="341"/>
      <c r="M1227" s="341"/>
    </row>
    <row r="1228" spans="1:13" x14ac:dyDescent="0.2">
      <c r="C1228" s="1"/>
      <c r="D1228" s="26"/>
      <c r="E1228" s="339" t="s">
        <v>95</v>
      </c>
      <c r="F1228" s="339"/>
      <c r="G1228" s="339"/>
      <c r="H1228" s="341" t="e">
        <f>IF(G1221="","",IF(G1221="ja","Nicht relevant","siehe 12"&amp;" "&amp;D1231))</f>
        <v>#REF!</v>
      </c>
      <c r="I1228" s="341"/>
      <c r="J1228" s="341"/>
      <c r="K1228" s="341"/>
      <c r="L1228" s="341"/>
      <c r="M1228" s="341"/>
    </row>
    <row r="1229" spans="1:13" x14ac:dyDescent="0.2">
      <c r="C1229" s="1"/>
      <c r="D1229" s="26"/>
      <c r="E1229" s="339" t="s">
        <v>131</v>
      </c>
      <c r="F1229" s="339"/>
      <c r="G1229" s="339"/>
      <c r="H1229" s="341" t="e">
        <f>IF(G1221="","",IF(G1221="ja","Nicht relevant","siehe 12"&amp;" "&amp;D1231))</f>
        <v>#REF!</v>
      </c>
      <c r="I1229" s="341"/>
      <c r="J1229" s="341"/>
      <c r="K1229" s="341"/>
      <c r="L1229" s="341"/>
      <c r="M1229" s="341"/>
    </row>
    <row r="1230" spans="1:13" x14ac:dyDescent="0.2">
      <c r="C1230" s="1"/>
      <c r="D1230" s="9"/>
      <c r="E1230" s="1"/>
      <c r="F1230" s="1"/>
      <c r="G1230" s="1"/>
      <c r="H1230" s="1"/>
      <c r="I1230" s="1"/>
      <c r="J1230" s="1"/>
      <c r="K1230" s="1"/>
      <c r="L1230" s="1"/>
      <c r="M1230" s="1"/>
    </row>
    <row r="1231" spans="1:13" x14ac:dyDescent="0.2">
      <c r="C1231" s="1"/>
      <c r="D1231" s="9" t="s">
        <v>34</v>
      </c>
      <c r="E1231" s="329" t="s">
        <v>208</v>
      </c>
      <c r="F1231" s="329"/>
      <c r="G1231" s="329"/>
      <c r="H1231" s="329"/>
      <c r="I1231" s="329"/>
      <c r="J1231" s="329"/>
      <c r="K1231" s="329"/>
      <c r="L1231" s="329"/>
      <c r="M1231" s="329"/>
    </row>
    <row r="1232" spans="1:13" x14ac:dyDescent="0.2">
      <c r="C1232" s="1"/>
      <c r="D1232" s="9"/>
      <c r="E1232" s="68"/>
      <c r="F1232" s="68"/>
      <c r="G1232" s="68"/>
      <c r="H1232" s="68"/>
      <c r="I1232" s="68"/>
      <c r="J1232" s="68"/>
      <c r="K1232" s="68"/>
      <c r="L1232" s="68"/>
      <c r="M1232" s="68"/>
    </row>
    <row r="1233" spans="1:13" x14ac:dyDescent="0.2">
      <c r="A1233" s="31"/>
      <c r="B1233" s="31"/>
      <c r="C1233" s="31"/>
      <c r="D1233" s="31"/>
      <c r="E1233" s="284"/>
      <c r="F1233" s="284"/>
      <c r="G1233" s="284"/>
      <c r="H1233" s="284"/>
      <c r="I1233" s="284"/>
      <c r="J1233" s="284"/>
      <c r="K1233" s="284"/>
      <c r="L1233" s="284"/>
      <c r="M1233" s="284"/>
    </row>
    <row r="1234" spans="1:13" x14ac:dyDescent="0.2">
      <c r="C1234" s="1"/>
      <c r="D1234" s="1"/>
      <c r="E1234" s="347" t="s">
        <v>90</v>
      </c>
      <c r="F1234" s="347"/>
      <c r="G1234" s="347"/>
      <c r="H1234" s="63" t="s">
        <v>136</v>
      </c>
      <c r="I1234" s="63" t="s">
        <v>43</v>
      </c>
      <c r="J1234" s="321" t="s">
        <v>181</v>
      </c>
      <c r="K1234" s="322"/>
      <c r="L1234" s="348" t="s">
        <v>132</v>
      </c>
      <c r="M1234" s="349"/>
    </row>
    <row r="1235" spans="1:13" x14ac:dyDescent="0.2">
      <c r="C1235" s="1"/>
      <c r="D1235" s="26"/>
      <c r="E1235" s="339" t="s">
        <v>91</v>
      </c>
      <c r="F1235" s="339"/>
      <c r="G1235" s="339"/>
      <c r="H1235" s="27"/>
      <c r="I1235" s="27"/>
      <c r="J1235" s="342"/>
      <c r="K1235" s="343"/>
      <c r="L1235" s="350"/>
      <c r="M1235" s="351"/>
    </row>
    <row r="1236" spans="1:13" x14ac:dyDescent="0.2">
      <c r="C1236" s="1"/>
      <c r="D1236" s="26"/>
      <c r="E1236" s="339" t="s">
        <v>92</v>
      </c>
      <c r="F1236" s="339"/>
      <c r="G1236" s="339"/>
      <c r="H1236" s="27"/>
      <c r="I1236" s="27"/>
      <c r="J1236" s="342"/>
      <c r="K1236" s="343"/>
      <c r="L1236" s="350"/>
      <c r="M1236" s="351"/>
    </row>
    <row r="1237" spans="1:13" x14ac:dyDescent="0.2">
      <c r="C1237" s="1"/>
      <c r="D1237" s="26"/>
      <c r="E1237" s="339" t="s">
        <v>93</v>
      </c>
      <c r="F1237" s="339"/>
      <c r="G1237" s="339"/>
      <c r="H1237" s="27"/>
      <c r="I1237" s="27"/>
      <c r="J1237" s="342"/>
      <c r="K1237" s="343"/>
      <c r="L1237" s="350"/>
      <c r="M1237" s="351"/>
    </row>
    <row r="1238" spans="1:13" x14ac:dyDescent="0.2">
      <c r="C1238" s="1"/>
      <c r="D1238" s="26"/>
      <c r="E1238" s="339" t="s">
        <v>94</v>
      </c>
      <c r="F1238" s="339"/>
      <c r="G1238" s="339"/>
      <c r="H1238" s="27"/>
      <c r="I1238" s="27"/>
      <c r="J1238" s="342"/>
      <c r="K1238" s="343"/>
      <c r="L1238" s="350"/>
      <c r="M1238" s="351"/>
    </row>
    <row r="1239" spans="1:13" x14ac:dyDescent="0.2">
      <c r="C1239" s="1"/>
      <c r="D1239" s="26"/>
      <c r="E1239" s="339" t="s">
        <v>95</v>
      </c>
      <c r="F1239" s="339"/>
      <c r="G1239" s="339"/>
      <c r="H1239" s="27"/>
      <c r="I1239" s="27"/>
      <c r="J1239" s="342"/>
      <c r="K1239" s="343"/>
      <c r="L1239" s="350"/>
      <c r="M1239" s="351"/>
    </row>
    <row r="1240" spans="1:13" x14ac:dyDescent="0.2">
      <c r="C1240" s="1"/>
      <c r="D1240" s="26"/>
      <c r="E1240" s="339" t="s">
        <v>131</v>
      </c>
      <c r="F1240" s="339"/>
      <c r="G1240" s="339"/>
      <c r="H1240" s="27"/>
      <c r="I1240" s="27"/>
      <c r="J1240" s="342"/>
      <c r="K1240" s="343"/>
      <c r="L1240" s="350"/>
      <c r="M1240" s="351"/>
    </row>
    <row r="1241" spans="1:13" x14ac:dyDescent="0.2">
      <c r="C1241" s="1"/>
      <c r="D1241" s="9"/>
      <c r="E1241" s="1"/>
      <c r="F1241" s="1"/>
      <c r="G1241" s="1"/>
      <c r="H1241" s="1"/>
      <c r="I1241" s="1"/>
      <c r="J1241" s="1"/>
      <c r="K1241" s="1"/>
      <c r="L1241" s="1"/>
      <c r="M1241" s="1"/>
    </row>
    <row r="1242" spans="1:13" x14ac:dyDescent="0.2">
      <c r="C1242" s="1"/>
      <c r="D1242" s="9"/>
      <c r="E1242" s="347" t="s">
        <v>90</v>
      </c>
      <c r="F1242" s="347"/>
      <c r="G1242" s="347"/>
      <c r="H1242" s="344" t="s">
        <v>144</v>
      </c>
      <c r="I1242" s="345"/>
      <c r="J1242" s="345"/>
      <c r="K1242" s="345"/>
      <c r="L1242" s="345"/>
      <c r="M1242" s="346"/>
    </row>
    <row r="1243" spans="1:13" x14ac:dyDescent="0.2">
      <c r="C1243" s="1"/>
      <c r="D1243" s="26"/>
      <c r="E1243" s="339" t="s">
        <v>91</v>
      </c>
      <c r="F1243" s="339"/>
      <c r="G1243" s="339"/>
      <c r="H1243" s="336"/>
      <c r="I1243" s="337"/>
      <c r="J1243" s="337"/>
      <c r="K1243" s="337"/>
      <c r="L1243" s="337"/>
      <c r="M1243" s="338"/>
    </row>
    <row r="1244" spans="1:13" x14ac:dyDescent="0.2">
      <c r="C1244" s="1"/>
      <c r="D1244" s="26"/>
      <c r="E1244" s="339" t="s">
        <v>92</v>
      </c>
      <c r="F1244" s="339"/>
      <c r="G1244" s="339"/>
      <c r="H1244" s="336"/>
      <c r="I1244" s="337"/>
      <c r="J1244" s="337"/>
      <c r="K1244" s="337"/>
      <c r="L1244" s="337"/>
      <c r="M1244" s="338"/>
    </row>
    <row r="1245" spans="1:13" x14ac:dyDescent="0.2">
      <c r="C1245" s="1"/>
      <c r="D1245" s="26"/>
      <c r="E1245" s="339" t="s">
        <v>93</v>
      </c>
      <c r="F1245" s="339"/>
      <c r="G1245" s="339"/>
      <c r="H1245" s="336"/>
      <c r="I1245" s="337"/>
      <c r="J1245" s="337"/>
      <c r="K1245" s="337"/>
      <c r="L1245" s="337"/>
      <c r="M1245" s="338"/>
    </row>
    <row r="1246" spans="1:13" x14ac:dyDescent="0.2">
      <c r="C1246" s="1"/>
      <c r="D1246" s="26"/>
      <c r="E1246" s="339" t="s">
        <v>94</v>
      </c>
      <c r="F1246" s="339"/>
      <c r="G1246" s="339"/>
      <c r="H1246" s="336"/>
      <c r="I1246" s="337"/>
      <c r="J1246" s="337"/>
      <c r="K1246" s="337"/>
      <c r="L1246" s="337"/>
      <c r="M1246" s="338"/>
    </row>
    <row r="1247" spans="1:13" x14ac:dyDescent="0.2">
      <c r="C1247" s="1"/>
      <c r="D1247" s="26"/>
      <c r="E1247" s="339" t="s">
        <v>95</v>
      </c>
      <c r="F1247" s="339"/>
      <c r="G1247" s="339"/>
      <c r="H1247" s="336"/>
      <c r="I1247" s="337"/>
      <c r="J1247" s="337"/>
      <c r="K1247" s="337"/>
      <c r="L1247" s="337"/>
      <c r="M1247" s="338"/>
    </row>
    <row r="1248" spans="1:13" x14ac:dyDescent="0.2">
      <c r="C1248" s="1"/>
      <c r="D1248" s="26"/>
      <c r="E1248" s="339" t="s">
        <v>131</v>
      </c>
      <c r="F1248" s="339"/>
      <c r="G1248" s="339"/>
      <c r="H1248" s="336"/>
      <c r="I1248" s="337"/>
      <c r="J1248" s="337"/>
      <c r="K1248" s="337"/>
      <c r="L1248" s="337"/>
      <c r="M1248" s="338"/>
    </row>
    <row r="1249" spans="1:13" x14ac:dyDescent="0.2">
      <c r="C1249" s="1"/>
      <c r="D1249" s="9"/>
      <c r="E1249" s="1"/>
      <c r="F1249" s="1"/>
      <c r="G1249" s="1"/>
      <c r="H1249" s="1"/>
      <c r="I1249" s="1"/>
      <c r="J1249" s="1"/>
      <c r="K1249" s="1"/>
      <c r="L1249" s="1"/>
      <c r="M1249" s="1"/>
    </row>
    <row r="1250" spans="1:13" ht="15" x14ac:dyDescent="0.2">
      <c r="C1250" s="1"/>
      <c r="D1250" s="330" t="s">
        <v>52</v>
      </c>
      <c r="E1250" s="330"/>
      <c r="F1250" s="330"/>
      <c r="G1250" s="330"/>
      <c r="H1250" s="330"/>
      <c r="I1250" s="330"/>
      <c r="J1250" s="330"/>
      <c r="K1250" s="330"/>
      <c r="L1250" s="330"/>
      <c r="M1250" s="330"/>
    </row>
    <row r="1251" spans="1:13" x14ac:dyDescent="0.2">
      <c r="C1251" s="1"/>
      <c r="D1251" s="9" t="s">
        <v>35</v>
      </c>
      <c r="E1251" s="352" t="s">
        <v>53</v>
      </c>
      <c r="F1251" s="352"/>
      <c r="G1251" s="352"/>
      <c r="H1251" s="352"/>
      <c r="I1251" s="352"/>
      <c r="J1251" s="352"/>
      <c r="K1251" s="352"/>
      <c r="L1251" s="352"/>
      <c r="M1251" s="352"/>
    </row>
    <row r="1252" spans="1:13" x14ac:dyDescent="0.2">
      <c r="C1252" s="1"/>
      <c r="D1252" s="9"/>
      <c r="E1252" s="29"/>
      <c r="F1252" s="1"/>
      <c r="G1252" s="1"/>
      <c r="H1252" s="1"/>
      <c r="I1252" s="1"/>
      <c r="J1252" s="1"/>
      <c r="K1252" s="1"/>
      <c r="L1252" s="1"/>
      <c r="M1252" s="1"/>
    </row>
    <row r="1253" spans="1:13" x14ac:dyDescent="0.2">
      <c r="C1253" s="1"/>
      <c r="D1253" s="9"/>
      <c r="E1253" s="390"/>
      <c r="F1253" s="391"/>
      <c r="G1253" s="391"/>
      <c r="H1253" s="391"/>
      <c r="I1253" s="391"/>
      <c r="J1253" s="391"/>
      <c r="K1253" s="391"/>
      <c r="L1253" s="391"/>
      <c r="M1253" s="392"/>
    </row>
    <row r="1254" spans="1:13" x14ac:dyDescent="0.2">
      <c r="C1254" s="1"/>
      <c r="D1254" s="9"/>
      <c r="E1254" s="393"/>
      <c r="F1254" s="394"/>
      <c r="G1254" s="394"/>
      <c r="H1254" s="394"/>
      <c r="I1254" s="394"/>
      <c r="J1254" s="394"/>
      <c r="K1254" s="394"/>
      <c r="L1254" s="394"/>
      <c r="M1254" s="395"/>
    </row>
    <row r="1255" spans="1:13" x14ac:dyDescent="0.2">
      <c r="C1255" s="1"/>
      <c r="D1255" s="9"/>
      <c r="E1255" s="396"/>
      <c r="F1255" s="397"/>
      <c r="G1255" s="397"/>
      <c r="H1255" s="397"/>
      <c r="I1255" s="397"/>
      <c r="J1255" s="397"/>
      <c r="K1255" s="397"/>
      <c r="L1255" s="397"/>
      <c r="M1255" s="398"/>
    </row>
    <row r="1256" spans="1:13" x14ac:dyDescent="0.2">
      <c r="C1256" s="1"/>
      <c r="D1256" s="9"/>
      <c r="E1256" s="1"/>
      <c r="F1256" s="1"/>
      <c r="G1256" s="1"/>
      <c r="H1256" s="1"/>
      <c r="I1256" s="1"/>
      <c r="J1256" s="1"/>
      <c r="K1256" s="1"/>
      <c r="L1256" s="1"/>
      <c r="M1256" s="1"/>
    </row>
    <row r="1257" spans="1:13" x14ac:dyDescent="0.2">
      <c r="C1257" s="1"/>
      <c r="D1257" s="9" t="s">
        <v>36</v>
      </c>
      <c r="E1257" s="352" t="s">
        <v>179</v>
      </c>
      <c r="F1257" s="352"/>
      <c r="G1257" s="352"/>
      <c r="H1257" s="352"/>
      <c r="I1257" s="352"/>
      <c r="J1257" s="352"/>
      <c r="K1257" s="352"/>
      <c r="L1257" s="352"/>
      <c r="M1257" s="352"/>
    </row>
    <row r="1258" spans="1:13" x14ac:dyDescent="0.2">
      <c r="C1258" s="1"/>
      <c r="D1258" s="3"/>
      <c r="E1258" s="69"/>
      <c r="F1258" s="69"/>
      <c r="G1258" s="69"/>
      <c r="H1258" s="69"/>
      <c r="I1258" s="69"/>
      <c r="J1258" s="69"/>
      <c r="K1258" s="69"/>
      <c r="L1258" s="69"/>
      <c r="M1258" s="69"/>
    </row>
    <row r="1259" spans="1:13" x14ac:dyDescent="0.2">
      <c r="A1259" s="31"/>
      <c r="B1259" s="31"/>
      <c r="C1259" s="31"/>
      <c r="D1259" s="31"/>
      <c r="E1259" s="284"/>
      <c r="F1259" s="284"/>
      <c r="G1259" s="284"/>
      <c r="H1259" s="284"/>
      <c r="I1259" s="284"/>
      <c r="J1259" s="284"/>
      <c r="K1259" s="284"/>
      <c r="L1259" s="284"/>
      <c r="M1259" s="284"/>
    </row>
    <row r="1260" spans="1:13" x14ac:dyDescent="0.2">
      <c r="C1260" s="1"/>
      <c r="D1260" s="9"/>
      <c r="E1260" s="390"/>
      <c r="F1260" s="391"/>
      <c r="G1260" s="391"/>
      <c r="H1260" s="391"/>
      <c r="I1260" s="391"/>
      <c r="J1260" s="391"/>
      <c r="K1260" s="391"/>
      <c r="L1260" s="391"/>
      <c r="M1260" s="392"/>
    </row>
    <row r="1261" spans="1:13" x14ac:dyDescent="0.2">
      <c r="C1261" s="1"/>
      <c r="D1261" s="9"/>
      <c r="E1261" s="393"/>
      <c r="F1261" s="394"/>
      <c r="G1261" s="394"/>
      <c r="H1261" s="394"/>
      <c r="I1261" s="394"/>
      <c r="J1261" s="394"/>
      <c r="K1261" s="394"/>
      <c r="L1261" s="394"/>
      <c r="M1261" s="395"/>
    </row>
    <row r="1262" spans="1:13" x14ac:dyDescent="0.2">
      <c r="C1262" s="3"/>
      <c r="D1262" s="9"/>
      <c r="E1262" s="396"/>
      <c r="F1262" s="397"/>
      <c r="G1262" s="397"/>
      <c r="H1262" s="397"/>
      <c r="I1262" s="397"/>
      <c r="J1262" s="397"/>
      <c r="K1262" s="397"/>
      <c r="L1262" s="397"/>
      <c r="M1262" s="398"/>
    </row>
    <row r="1266" spans="1:13" ht="15" x14ac:dyDescent="0.2">
      <c r="C1266" s="53" t="s">
        <v>78</v>
      </c>
      <c r="D1266" s="330" t="s">
        <v>160</v>
      </c>
      <c r="E1266" s="330"/>
      <c r="F1266" s="330"/>
      <c r="G1266" s="356"/>
      <c r="H1266" s="353" t="e">
        <f>$D$24</f>
        <v>#REF!</v>
      </c>
      <c r="I1266" s="354"/>
      <c r="J1266" s="354"/>
      <c r="K1266" s="354"/>
      <c r="L1266" s="354"/>
      <c r="M1266" s="355"/>
    </row>
    <row r="1267" spans="1:13" x14ac:dyDescent="0.2">
      <c r="B1267" s="32"/>
      <c r="C1267" s="32"/>
      <c r="D1267" s="32"/>
      <c r="E1267" s="32"/>
      <c r="F1267" s="32"/>
      <c r="G1267" s="32"/>
      <c r="H1267" s="32"/>
      <c r="I1267" s="32"/>
      <c r="J1267" s="32"/>
      <c r="K1267" s="32"/>
      <c r="L1267" s="7"/>
      <c r="M1267" s="7"/>
    </row>
    <row r="1268" spans="1:13" x14ac:dyDescent="0.2">
      <c r="B1268" s="32"/>
      <c r="C1268" s="9"/>
      <c r="D1268" s="332" t="s">
        <v>124</v>
      </c>
      <c r="E1268" s="332"/>
      <c r="F1268" s="332"/>
      <c r="H1268" s="374" t="e">
        <f>IF(ISBLANK(#REF!),"",#REF!)</f>
        <v>#REF!</v>
      </c>
      <c r="I1268" s="375"/>
      <c r="J1268" s="375"/>
      <c r="K1268" s="375"/>
      <c r="L1268" s="375"/>
      <c r="M1268" s="376"/>
    </row>
    <row r="1269" spans="1:13" x14ac:dyDescent="0.2">
      <c r="B1269" s="32"/>
      <c r="C1269" s="9"/>
      <c r="D1269" s="64"/>
      <c r="E1269" s="64"/>
      <c r="F1269" s="64"/>
      <c r="H1269" s="377"/>
      <c r="I1269" s="378"/>
      <c r="J1269" s="378"/>
      <c r="K1269" s="378"/>
      <c r="L1269" s="378"/>
      <c r="M1269" s="379"/>
    </row>
    <row r="1270" spans="1:13" x14ac:dyDescent="0.2">
      <c r="B1270" s="32"/>
      <c r="C1270" s="6"/>
      <c r="D1270" s="332" t="s">
        <v>134</v>
      </c>
      <c r="E1270" s="332"/>
      <c r="F1270" s="332"/>
      <c r="G1270" s="369"/>
      <c r="H1270" s="380" t="e">
        <f>$L$24</f>
        <v>#REF!</v>
      </c>
      <c r="I1270" s="380"/>
      <c r="J1270" s="380"/>
      <c r="K1270" s="380"/>
      <c r="L1270" s="380"/>
      <c r="M1270" s="381"/>
    </row>
    <row r="1271" spans="1:13" x14ac:dyDescent="0.2">
      <c r="A1271" s="78"/>
      <c r="B1271" s="1"/>
      <c r="C1271" s="24"/>
      <c r="D1271" s="332" t="s">
        <v>161</v>
      </c>
      <c r="E1271" s="332"/>
      <c r="F1271" s="332"/>
      <c r="G1271" s="78"/>
      <c r="H1271" s="382" t="e">
        <f>IF(ISBLANK(#REF!),"",#REF!)</f>
        <v>#REF!</v>
      </c>
      <c r="I1271" s="383"/>
      <c r="J1271" s="383"/>
      <c r="K1271" s="383"/>
      <c r="L1271" s="383"/>
      <c r="M1271" s="384"/>
    </row>
    <row r="1272" spans="1:13" x14ac:dyDescent="0.2">
      <c r="B1272" s="1"/>
      <c r="C1272" s="1"/>
      <c r="D1272" s="1"/>
      <c r="E1272" s="1"/>
      <c r="F1272" s="1"/>
      <c r="G1272" s="1"/>
      <c r="H1272" s="385"/>
      <c r="I1272" s="386"/>
      <c r="J1272" s="386"/>
      <c r="K1272" s="386"/>
      <c r="L1272" s="386"/>
      <c r="M1272" s="387"/>
    </row>
    <row r="1273" spans="1:13" x14ac:dyDescent="0.2">
      <c r="A1273" s="1"/>
      <c r="B1273" s="9"/>
      <c r="C1273" s="1"/>
      <c r="D1273" s="1"/>
      <c r="E1273" s="1"/>
      <c r="F1273" s="1"/>
      <c r="G1273" s="1"/>
      <c r="H1273" s="1"/>
      <c r="I1273" s="1"/>
      <c r="J1273" s="1"/>
      <c r="K1273" s="1"/>
      <c r="L1273" s="1"/>
    </row>
    <row r="1274" spans="1:13" ht="15" x14ac:dyDescent="0.2">
      <c r="C1274" s="1"/>
      <c r="D1274" s="330" t="s">
        <v>125</v>
      </c>
      <c r="E1274" s="330"/>
      <c r="F1274" s="330"/>
      <c r="G1274" s="330"/>
      <c r="H1274" s="330"/>
      <c r="I1274" s="330"/>
      <c r="J1274" s="330"/>
      <c r="K1274" s="330"/>
      <c r="L1274" s="330"/>
      <c r="M1274" s="330"/>
    </row>
    <row r="1275" spans="1:13" x14ac:dyDescent="0.2">
      <c r="C1275" s="1"/>
      <c r="D1275" s="9" t="s">
        <v>3</v>
      </c>
      <c r="E1275" s="366" t="s">
        <v>126</v>
      </c>
      <c r="F1275" s="366"/>
      <c r="G1275" s="366"/>
      <c r="H1275" s="366"/>
      <c r="I1275" s="366"/>
      <c r="J1275" s="366"/>
      <c r="K1275" s="366"/>
      <c r="L1275" s="366"/>
      <c r="M1275" s="366"/>
    </row>
    <row r="1276" spans="1:13" x14ac:dyDescent="0.2">
      <c r="C1276" s="1"/>
      <c r="D1276" s="9"/>
      <c r="E1276" s="4"/>
      <c r="F1276" s="4"/>
      <c r="G1276" s="4"/>
      <c r="H1276" s="4"/>
      <c r="I1276" s="4"/>
      <c r="J1276" s="1"/>
      <c r="K1276" s="1"/>
      <c r="L1276" s="25"/>
      <c r="M1276" s="1"/>
    </row>
    <row r="1277" spans="1:13" x14ac:dyDescent="0.2">
      <c r="A1277" s="31"/>
      <c r="B1277" s="31"/>
      <c r="C1277" s="31"/>
      <c r="D1277" s="31"/>
      <c r="E1277" s="284"/>
      <c r="F1277" s="284"/>
      <c r="G1277" s="284"/>
      <c r="H1277" s="284"/>
      <c r="I1277" s="284"/>
      <c r="J1277" s="284"/>
      <c r="K1277" s="284"/>
      <c r="L1277" s="284"/>
      <c r="M1277" s="284"/>
    </row>
    <row r="1278" spans="1:13" x14ac:dyDescent="0.2">
      <c r="C1278" s="1"/>
      <c r="D1278" s="26"/>
      <c r="E1278" s="1" t="s">
        <v>127</v>
      </c>
      <c r="F1278" s="1"/>
      <c r="G1278" s="4"/>
      <c r="H1278" s="372"/>
      <c r="I1278" s="373"/>
      <c r="J1278" s="1"/>
      <c r="K1278" s="1"/>
      <c r="L1278" s="1"/>
      <c r="M1278" s="1"/>
    </row>
    <row r="1279" spans="1:13" x14ac:dyDescent="0.2">
      <c r="C1279" s="1"/>
      <c r="D1279" s="1"/>
      <c r="E1279" s="1"/>
      <c r="F1279" s="1"/>
      <c r="G1279" s="1"/>
      <c r="H1279" s="1"/>
      <c r="I1279" s="1"/>
      <c r="J1279" s="1"/>
      <c r="K1279" s="1"/>
      <c r="L1279" s="1"/>
      <c r="M1279" s="1"/>
    </row>
    <row r="1280" spans="1:13" x14ac:dyDescent="0.2">
      <c r="C1280" s="1"/>
      <c r="D1280" s="26"/>
      <c r="E1280" s="1" t="s">
        <v>128</v>
      </c>
      <c r="F1280" s="1"/>
      <c r="G1280" s="4"/>
      <c r="H1280" s="372"/>
      <c r="I1280" s="373"/>
      <c r="J1280" s="26"/>
      <c r="K1280" s="1"/>
      <c r="L1280" s="1"/>
      <c r="M1280" s="1"/>
    </row>
    <row r="1281" spans="1:13" x14ac:dyDescent="0.2">
      <c r="C1281" s="1"/>
      <c r="D1281" s="26"/>
      <c r="E1281" s="26"/>
      <c r="F1281" s="1"/>
      <c r="G1281" s="4"/>
      <c r="H1281" s="1"/>
      <c r="I1281" s="1"/>
      <c r="J1281" s="1"/>
      <c r="K1281" s="1"/>
      <c r="M1281" s="1"/>
    </row>
    <row r="1282" spans="1:13" x14ac:dyDescent="0.2">
      <c r="C1282" s="1"/>
      <c r="D1282" s="26"/>
      <c r="E1282" s="26"/>
      <c r="F1282" s="370" t="s">
        <v>129</v>
      </c>
      <c r="G1282" s="370"/>
      <c r="H1282" s="370"/>
      <c r="I1282" s="370"/>
      <c r="J1282" s="370"/>
      <c r="K1282" s="370"/>
      <c r="L1282" s="371"/>
      <c r="M1282" s="66"/>
    </row>
    <row r="1283" spans="1:13" x14ac:dyDescent="0.2">
      <c r="C1283" s="1"/>
      <c r="D1283" s="1"/>
      <c r="E1283" s="1"/>
      <c r="F1283" s="1"/>
      <c r="G1283" s="1"/>
      <c r="H1283" s="1"/>
      <c r="I1283" s="1"/>
      <c r="J1283" s="1"/>
      <c r="K1283" s="1"/>
      <c r="L1283" s="1"/>
      <c r="M1283" s="1"/>
    </row>
    <row r="1284" spans="1:13" x14ac:dyDescent="0.2">
      <c r="A1284" s="31"/>
      <c r="B1284" s="31"/>
      <c r="C1284" s="31"/>
      <c r="D1284" s="31"/>
      <c r="E1284" s="284"/>
      <c r="F1284" s="284"/>
      <c r="G1284" s="284"/>
      <c r="H1284" s="284"/>
      <c r="I1284" s="284"/>
      <c r="J1284" s="284"/>
      <c r="K1284" s="284"/>
      <c r="L1284" s="284"/>
      <c r="M1284" s="284"/>
    </row>
    <row r="1285" spans="1:13" x14ac:dyDescent="0.2">
      <c r="C1285" s="1"/>
      <c r="D1285" s="9" t="s">
        <v>6</v>
      </c>
      <c r="E1285" s="366" t="s">
        <v>51</v>
      </c>
      <c r="F1285" s="366"/>
      <c r="G1285" s="366"/>
      <c r="H1285" s="367"/>
      <c r="I1285" s="66"/>
      <c r="J1285" s="66"/>
      <c r="K1285" s="66"/>
      <c r="L1285" s="66"/>
      <c r="M1285" s="66" t="s">
        <v>46</v>
      </c>
    </row>
    <row r="1286" spans="1:13" x14ac:dyDescent="0.2">
      <c r="C1286" s="1"/>
      <c r="D1286" s="9"/>
      <c r="E1286" s="4"/>
      <c r="F1286" s="1"/>
      <c r="G1286" s="1"/>
      <c r="H1286" s="1"/>
      <c r="I1286" s="1"/>
      <c r="J1286" s="1"/>
      <c r="K1286" s="1"/>
      <c r="L1286" s="1"/>
      <c r="M1286" s="1"/>
    </row>
    <row r="1287" spans="1:13" x14ac:dyDescent="0.2">
      <c r="C1287" s="1"/>
      <c r="D1287" s="9"/>
      <c r="E1287" s="331" t="s">
        <v>192</v>
      </c>
      <c r="F1287" s="331"/>
      <c r="G1287" s="331"/>
      <c r="H1287" s="331"/>
      <c r="I1287" s="331"/>
      <c r="J1287" s="331"/>
      <c r="K1287" s="331"/>
      <c r="L1287" s="331"/>
      <c r="M1287" s="331"/>
    </row>
    <row r="1288" spans="1:13" x14ac:dyDescent="0.2">
      <c r="C1288" s="1"/>
      <c r="D1288" s="9"/>
      <c r="E1288" s="357"/>
      <c r="F1288" s="358"/>
      <c r="G1288" s="358"/>
      <c r="H1288" s="358"/>
      <c r="I1288" s="358"/>
      <c r="J1288" s="358"/>
      <c r="K1288" s="358"/>
      <c r="L1288" s="358"/>
      <c r="M1288" s="359"/>
    </row>
    <row r="1289" spans="1:13" x14ac:dyDescent="0.2">
      <c r="C1289" s="1"/>
      <c r="D1289" s="9"/>
      <c r="E1289" s="360"/>
      <c r="F1289" s="361"/>
      <c r="G1289" s="361"/>
      <c r="H1289" s="361"/>
      <c r="I1289" s="361"/>
      <c r="J1289" s="361"/>
      <c r="K1289" s="361"/>
      <c r="L1289" s="361"/>
      <c r="M1289" s="362"/>
    </row>
    <row r="1290" spans="1:13" x14ac:dyDescent="0.2">
      <c r="C1290" s="1"/>
      <c r="D1290" s="9"/>
      <c r="E1290" s="363"/>
      <c r="F1290" s="364"/>
      <c r="G1290" s="364"/>
      <c r="H1290" s="364"/>
      <c r="I1290" s="364"/>
      <c r="J1290" s="364"/>
      <c r="K1290" s="364"/>
      <c r="L1290" s="364"/>
      <c r="M1290" s="365"/>
    </row>
    <row r="1291" spans="1:13" x14ac:dyDescent="0.2">
      <c r="C1291" s="1"/>
      <c r="D1291" s="9"/>
      <c r="E1291" s="1"/>
      <c r="F1291" s="1"/>
      <c r="G1291" s="1"/>
      <c r="H1291" s="1"/>
      <c r="I1291" s="1"/>
      <c r="J1291" s="1"/>
      <c r="K1291" s="1"/>
      <c r="L1291" s="1"/>
      <c r="M1291" s="1"/>
    </row>
    <row r="1292" spans="1:13" x14ac:dyDescent="0.2">
      <c r="C1292" s="1"/>
      <c r="D1292" s="9" t="s">
        <v>4</v>
      </c>
      <c r="E1292" s="329" t="s">
        <v>165</v>
      </c>
      <c r="F1292" s="329"/>
      <c r="G1292" s="329"/>
      <c r="H1292" s="329"/>
      <c r="I1292" s="329"/>
      <c r="J1292" s="329"/>
      <c r="K1292" s="368"/>
      <c r="L1292" s="388" t="e">
        <f>$J$24</f>
        <v>#REF!</v>
      </c>
      <c r="M1292" s="389"/>
    </row>
    <row r="1293" spans="1:13" x14ac:dyDescent="0.2">
      <c r="C1293" s="1"/>
      <c r="D1293" s="9"/>
      <c r="E1293" s="68"/>
      <c r="F1293" s="68"/>
      <c r="G1293" s="68"/>
      <c r="H1293" s="68"/>
      <c r="I1293" s="68"/>
      <c r="J1293" s="68"/>
      <c r="K1293" s="68"/>
      <c r="L1293" s="68"/>
      <c r="M1293" s="68"/>
    </row>
    <row r="1294" spans="1:13" ht="15" x14ac:dyDescent="0.2">
      <c r="C1294" s="1"/>
      <c r="D1294" s="330" t="s">
        <v>130</v>
      </c>
      <c r="E1294" s="330"/>
      <c r="F1294" s="330"/>
      <c r="G1294" s="330"/>
      <c r="H1294" s="330"/>
      <c r="I1294" s="330"/>
      <c r="J1294" s="330"/>
      <c r="K1294" s="330"/>
      <c r="L1294" s="330"/>
      <c r="M1294" s="330"/>
    </row>
    <row r="1295" spans="1:13" x14ac:dyDescent="0.2">
      <c r="C1295" s="1"/>
      <c r="D1295" s="9" t="s">
        <v>33</v>
      </c>
      <c r="E1295" s="329" t="s">
        <v>166</v>
      </c>
      <c r="F1295" s="329"/>
      <c r="G1295" s="329"/>
      <c r="H1295" s="329"/>
      <c r="I1295" s="329"/>
      <c r="J1295" s="329"/>
      <c r="K1295" s="329"/>
      <c r="L1295" s="329"/>
      <c r="M1295" s="329"/>
    </row>
    <row r="1296" spans="1:13" x14ac:dyDescent="0.2">
      <c r="C1296" s="1"/>
      <c r="D1296" s="9"/>
      <c r="E1296" s="28"/>
      <c r="F1296" s="1"/>
      <c r="G1296" s="1"/>
      <c r="H1296" s="1"/>
      <c r="I1296" s="1"/>
      <c r="J1296" s="1"/>
      <c r="K1296" s="1"/>
      <c r="L1296" s="1"/>
      <c r="M1296" s="1"/>
    </row>
    <row r="1297" spans="1:13" x14ac:dyDescent="0.2">
      <c r="A1297" s="31"/>
      <c r="B1297" s="31"/>
      <c r="C1297" s="31"/>
      <c r="D1297" s="31"/>
      <c r="E1297" s="284"/>
      <c r="F1297" s="284"/>
      <c r="G1297" s="284"/>
      <c r="H1297" s="284"/>
      <c r="I1297" s="284"/>
      <c r="J1297" s="284"/>
      <c r="K1297" s="284"/>
      <c r="L1297" s="284"/>
      <c r="M1297" s="284"/>
    </row>
    <row r="1298" spans="1:13" x14ac:dyDescent="0.2">
      <c r="C1298" s="1"/>
      <c r="D1298" s="9"/>
      <c r="E1298" s="28" t="s">
        <v>163</v>
      </c>
      <c r="F1298" s="1"/>
      <c r="G1298" s="72" t="e">
        <f>IF(ISBLANK(#REF!),"",IF(#REF!="ja","ja","nein"))</f>
        <v>#REF!</v>
      </c>
      <c r="H1298" s="1"/>
      <c r="I1298" s="1"/>
      <c r="J1298" s="1"/>
      <c r="K1298" s="1"/>
      <c r="L1298" s="1"/>
      <c r="M1298" s="1"/>
    </row>
    <row r="1299" spans="1:13" x14ac:dyDescent="0.2">
      <c r="C1299" s="1"/>
      <c r="D1299" s="9"/>
      <c r="E1299" s="28"/>
      <c r="F1299" s="1"/>
      <c r="G1299" s="1"/>
      <c r="H1299" s="1"/>
      <c r="I1299" s="1"/>
      <c r="J1299" s="1"/>
      <c r="K1299" s="1"/>
      <c r="L1299" s="1"/>
      <c r="M1299" s="1"/>
    </row>
    <row r="1300" spans="1:13" x14ac:dyDescent="0.2">
      <c r="C1300" s="1"/>
      <c r="D1300" s="1"/>
      <c r="E1300" s="347" t="s">
        <v>90</v>
      </c>
      <c r="F1300" s="347"/>
      <c r="G1300" s="347"/>
      <c r="H1300" s="340" t="s">
        <v>135</v>
      </c>
      <c r="I1300" s="340"/>
      <c r="J1300" s="340"/>
      <c r="K1300" s="340"/>
      <c r="L1300" s="340"/>
      <c r="M1300" s="340"/>
    </row>
    <row r="1301" spans="1:13" x14ac:dyDescent="0.2">
      <c r="C1301" s="1"/>
      <c r="D1301" s="26"/>
      <c r="E1301" s="339" t="s">
        <v>91</v>
      </c>
      <c r="F1301" s="339"/>
      <c r="G1301" s="339"/>
      <c r="H1301" s="341" t="e">
        <f>IF(G1298="","",IF(G1298="ja","Standardwert gemäss Anhang B der Vollzugsmitteilung EHS","siehe 12"&amp;" "&amp;D1308))</f>
        <v>#REF!</v>
      </c>
      <c r="I1301" s="341"/>
      <c r="J1301" s="341"/>
      <c r="K1301" s="341"/>
      <c r="L1301" s="341"/>
      <c r="M1301" s="341"/>
    </row>
    <row r="1302" spans="1:13" x14ac:dyDescent="0.2">
      <c r="C1302" s="1"/>
      <c r="D1302" s="26"/>
      <c r="E1302" s="339" t="s">
        <v>162</v>
      </c>
      <c r="F1302" s="339"/>
      <c r="G1302" s="339"/>
      <c r="H1302" s="341" t="e">
        <f>IF(G1298="","",IF(G1298="ja","Standardwert gemäss Anhang B der Vollzugsmitteilung EHS","siehe 12"&amp;" "&amp;D1308))</f>
        <v>#REF!</v>
      </c>
      <c r="I1302" s="341"/>
      <c r="J1302" s="341"/>
      <c r="K1302" s="341"/>
      <c r="L1302" s="341"/>
      <c r="M1302" s="341"/>
    </row>
    <row r="1303" spans="1:13" x14ac:dyDescent="0.2">
      <c r="C1303" s="1"/>
      <c r="D1303" s="26"/>
      <c r="E1303" s="339" t="s">
        <v>93</v>
      </c>
      <c r="F1303" s="339"/>
      <c r="G1303" s="339"/>
      <c r="H1303" s="341" t="e">
        <f>IF(G1298="","",IF(G1298="ja",1,"siehe 12"&amp;" "&amp;D1308))</f>
        <v>#REF!</v>
      </c>
      <c r="I1303" s="341"/>
      <c r="J1303" s="341"/>
      <c r="K1303" s="341"/>
      <c r="L1303" s="341"/>
      <c r="M1303" s="341"/>
    </row>
    <row r="1304" spans="1:13" x14ac:dyDescent="0.2">
      <c r="C1304" s="1"/>
      <c r="D1304" s="26"/>
      <c r="E1304" s="339" t="s">
        <v>94</v>
      </c>
      <c r="F1304" s="339"/>
      <c r="G1304" s="339"/>
      <c r="H1304" s="341" t="e">
        <f>IF(G1298="","",IF(G1298="ja",1,"siehe 12"&amp;" "&amp;D1308))</f>
        <v>#REF!</v>
      </c>
      <c r="I1304" s="341"/>
      <c r="J1304" s="341"/>
      <c r="K1304" s="341"/>
      <c r="L1304" s="341"/>
      <c r="M1304" s="341"/>
    </row>
    <row r="1305" spans="1:13" x14ac:dyDescent="0.2">
      <c r="C1305" s="1"/>
      <c r="D1305" s="26"/>
      <c r="E1305" s="339" t="s">
        <v>95</v>
      </c>
      <c r="F1305" s="339"/>
      <c r="G1305" s="339"/>
      <c r="H1305" s="341" t="e">
        <f>IF(G1298="","",IF(G1298="ja","Nicht relevant","siehe 12"&amp;" "&amp;D1308))</f>
        <v>#REF!</v>
      </c>
      <c r="I1305" s="341"/>
      <c r="J1305" s="341"/>
      <c r="K1305" s="341"/>
      <c r="L1305" s="341"/>
      <c r="M1305" s="341"/>
    </row>
    <row r="1306" spans="1:13" x14ac:dyDescent="0.2">
      <c r="C1306" s="1"/>
      <c r="D1306" s="26"/>
      <c r="E1306" s="339" t="s">
        <v>131</v>
      </c>
      <c r="F1306" s="339"/>
      <c r="G1306" s="339"/>
      <c r="H1306" s="341" t="e">
        <f>IF(G1298="","",IF(G1298="ja","Nicht relevant","siehe 12"&amp;" "&amp;D1308))</f>
        <v>#REF!</v>
      </c>
      <c r="I1306" s="341"/>
      <c r="J1306" s="341"/>
      <c r="K1306" s="341"/>
      <c r="L1306" s="341"/>
      <c r="M1306" s="341"/>
    </row>
    <row r="1307" spans="1:13" x14ac:dyDescent="0.2">
      <c r="C1307" s="1"/>
      <c r="D1307" s="9"/>
      <c r="E1307" s="1"/>
      <c r="F1307" s="1"/>
      <c r="G1307" s="1"/>
      <c r="H1307" s="1"/>
      <c r="I1307" s="1"/>
      <c r="J1307" s="1"/>
      <c r="K1307" s="1"/>
      <c r="L1307" s="1"/>
      <c r="M1307" s="1"/>
    </row>
    <row r="1308" spans="1:13" x14ac:dyDescent="0.2">
      <c r="C1308" s="1"/>
      <c r="D1308" s="9" t="s">
        <v>34</v>
      </c>
      <c r="E1308" s="329" t="s">
        <v>208</v>
      </c>
      <c r="F1308" s="329"/>
      <c r="G1308" s="329"/>
      <c r="H1308" s="329"/>
      <c r="I1308" s="329"/>
      <c r="J1308" s="329"/>
      <c r="K1308" s="329"/>
      <c r="L1308" s="329"/>
      <c r="M1308" s="329"/>
    </row>
    <row r="1309" spans="1:13" x14ac:dyDescent="0.2">
      <c r="C1309" s="1"/>
      <c r="D1309" s="9"/>
      <c r="E1309" s="68"/>
      <c r="F1309" s="68"/>
      <c r="G1309" s="68"/>
      <c r="H1309" s="68"/>
      <c r="I1309" s="68"/>
      <c r="J1309" s="68"/>
      <c r="K1309" s="68"/>
      <c r="L1309" s="68"/>
      <c r="M1309" s="68"/>
    </row>
    <row r="1310" spans="1:13" x14ac:dyDescent="0.2">
      <c r="A1310" s="31"/>
      <c r="B1310" s="31"/>
      <c r="C1310" s="31"/>
      <c r="D1310" s="31"/>
      <c r="E1310" s="284"/>
      <c r="F1310" s="284"/>
      <c r="G1310" s="284"/>
      <c r="H1310" s="284"/>
      <c r="I1310" s="284"/>
      <c r="J1310" s="284"/>
      <c r="K1310" s="284"/>
      <c r="L1310" s="284"/>
      <c r="M1310" s="284"/>
    </row>
    <row r="1311" spans="1:13" x14ac:dyDescent="0.2">
      <c r="C1311" s="1"/>
      <c r="D1311" s="1"/>
      <c r="E1311" s="347" t="s">
        <v>90</v>
      </c>
      <c r="F1311" s="347"/>
      <c r="G1311" s="347"/>
      <c r="H1311" s="63" t="s">
        <v>136</v>
      </c>
      <c r="I1311" s="63" t="s">
        <v>43</v>
      </c>
      <c r="J1311" s="321" t="s">
        <v>181</v>
      </c>
      <c r="K1311" s="322"/>
      <c r="L1311" s="348" t="s">
        <v>132</v>
      </c>
      <c r="M1311" s="349"/>
    </row>
    <row r="1312" spans="1:13" x14ac:dyDescent="0.2">
      <c r="C1312" s="1"/>
      <c r="D1312" s="26"/>
      <c r="E1312" s="339" t="s">
        <v>91</v>
      </c>
      <c r="F1312" s="339"/>
      <c r="G1312" s="339"/>
      <c r="H1312" s="27"/>
      <c r="I1312" s="27"/>
      <c r="J1312" s="342"/>
      <c r="K1312" s="343"/>
      <c r="L1312" s="350"/>
      <c r="M1312" s="351"/>
    </row>
    <row r="1313" spans="3:13" x14ac:dyDescent="0.2">
      <c r="C1313" s="1"/>
      <c r="D1313" s="26"/>
      <c r="E1313" s="339" t="s">
        <v>92</v>
      </c>
      <c r="F1313" s="339"/>
      <c r="G1313" s="339"/>
      <c r="H1313" s="27"/>
      <c r="I1313" s="27"/>
      <c r="J1313" s="342"/>
      <c r="K1313" s="343"/>
      <c r="L1313" s="350"/>
      <c r="M1313" s="351"/>
    </row>
    <row r="1314" spans="3:13" x14ac:dyDescent="0.2">
      <c r="C1314" s="1"/>
      <c r="D1314" s="26"/>
      <c r="E1314" s="339" t="s">
        <v>93</v>
      </c>
      <c r="F1314" s="339"/>
      <c r="G1314" s="339"/>
      <c r="H1314" s="27"/>
      <c r="I1314" s="27"/>
      <c r="J1314" s="342"/>
      <c r="K1314" s="343"/>
      <c r="L1314" s="350"/>
      <c r="M1314" s="351"/>
    </row>
    <row r="1315" spans="3:13" x14ac:dyDescent="0.2">
      <c r="C1315" s="1"/>
      <c r="D1315" s="26"/>
      <c r="E1315" s="339" t="s">
        <v>94</v>
      </c>
      <c r="F1315" s="339"/>
      <c r="G1315" s="339"/>
      <c r="H1315" s="27"/>
      <c r="I1315" s="27"/>
      <c r="J1315" s="342"/>
      <c r="K1315" s="343"/>
      <c r="L1315" s="350"/>
      <c r="M1315" s="351"/>
    </row>
    <row r="1316" spans="3:13" x14ac:dyDescent="0.2">
      <c r="C1316" s="1"/>
      <c r="D1316" s="26"/>
      <c r="E1316" s="339" t="s">
        <v>95</v>
      </c>
      <c r="F1316" s="339"/>
      <c r="G1316" s="339"/>
      <c r="H1316" s="27"/>
      <c r="I1316" s="27"/>
      <c r="J1316" s="342"/>
      <c r="K1316" s="343"/>
      <c r="L1316" s="350"/>
      <c r="M1316" s="351"/>
    </row>
    <row r="1317" spans="3:13" x14ac:dyDescent="0.2">
      <c r="C1317" s="1"/>
      <c r="D1317" s="26"/>
      <c r="E1317" s="339" t="s">
        <v>131</v>
      </c>
      <c r="F1317" s="339"/>
      <c r="G1317" s="339"/>
      <c r="H1317" s="27"/>
      <c r="I1317" s="27"/>
      <c r="J1317" s="342"/>
      <c r="K1317" s="343"/>
      <c r="L1317" s="350"/>
      <c r="M1317" s="351"/>
    </row>
    <row r="1318" spans="3:13" x14ac:dyDescent="0.2">
      <c r="C1318" s="1"/>
      <c r="D1318" s="9"/>
      <c r="E1318" s="1"/>
      <c r="F1318" s="1"/>
      <c r="G1318" s="1"/>
      <c r="H1318" s="1"/>
      <c r="I1318" s="1"/>
      <c r="J1318" s="1"/>
      <c r="K1318" s="1"/>
      <c r="L1318" s="1"/>
      <c r="M1318" s="1"/>
    </row>
    <row r="1319" spans="3:13" x14ac:dyDescent="0.2">
      <c r="C1319" s="1"/>
      <c r="D1319" s="9"/>
      <c r="E1319" s="347" t="s">
        <v>90</v>
      </c>
      <c r="F1319" s="347"/>
      <c r="G1319" s="347"/>
      <c r="H1319" s="344" t="s">
        <v>144</v>
      </c>
      <c r="I1319" s="345"/>
      <c r="J1319" s="345"/>
      <c r="K1319" s="345"/>
      <c r="L1319" s="345"/>
      <c r="M1319" s="346"/>
    </row>
    <row r="1320" spans="3:13" x14ac:dyDescent="0.2">
      <c r="C1320" s="1"/>
      <c r="D1320" s="26"/>
      <c r="E1320" s="339" t="s">
        <v>91</v>
      </c>
      <c r="F1320" s="339"/>
      <c r="G1320" s="339"/>
      <c r="H1320" s="336"/>
      <c r="I1320" s="337"/>
      <c r="J1320" s="337"/>
      <c r="K1320" s="337"/>
      <c r="L1320" s="337"/>
      <c r="M1320" s="338"/>
    </row>
    <row r="1321" spans="3:13" x14ac:dyDescent="0.2">
      <c r="C1321" s="1"/>
      <c r="D1321" s="26"/>
      <c r="E1321" s="339" t="s">
        <v>92</v>
      </c>
      <c r="F1321" s="339"/>
      <c r="G1321" s="339"/>
      <c r="H1321" s="336"/>
      <c r="I1321" s="337"/>
      <c r="J1321" s="337"/>
      <c r="K1321" s="337"/>
      <c r="L1321" s="337"/>
      <c r="M1321" s="338"/>
    </row>
    <row r="1322" spans="3:13" x14ac:dyDescent="0.2">
      <c r="C1322" s="1"/>
      <c r="D1322" s="26"/>
      <c r="E1322" s="339" t="s">
        <v>93</v>
      </c>
      <c r="F1322" s="339"/>
      <c r="G1322" s="339"/>
      <c r="H1322" s="336"/>
      <c r="I1322" s="337"/>
      <c r="J1322" s="337"/>
      <c r="K1322" s="337"/>
      <c r="L1322" s="337"/>
      <c r="M1322" s="338"/>
    </row>
    <row r="1323" spans="3:13" x14ac:dyDescent="0.2">
      <c r="C1323" s="1"/>
      <c r="D1323" s="26"/>
      <c r="E1323" s="339" t="s">
        <v>94</v>
      </c>
      <c r="F1323" s="339"/>
      <c r="G1323" s="339"/>
      <c r="H1323" s="336"/>
      <c r="I1323" s="337"/>
      <c r="J1323" s="337"/>
      <c r="K1323" s="337"/>
      <c r="L1323" s="337"/>
      <c r="M1323" s="338"/>
    </row>
    <row r="1324" spans="3:13" x14ac:dyDescent="0.2">
      <c r="C1324" s="1"/>
      <c r="D1324" s="26"/>
      <c r="E1324" s="339" t="s">
        <v>95</v>
      </c>
      <c r="F1324" s="339"/>
      <c r="G1324" s="339"/>
      <c r="H1324" s="336"/>
      <c r="I1324" s="337"/>
      <c r="J1324" s="337"/>
      <c r="K1324" s="337"/>
      <c r="L1324" s="337"/>
      <c r="M1324" s="338"/>
    </row>
    <row r="1325" spans="3:13" x14ac:dyDescent="0.2">
      <c r="C1325" s="1"/>
      <c r="D1325" s="26"/>
      <c r="E1325" s="339" t="s">
        <v>131</v>
      </c>
      <c r="F1325" s="339"/>
      <c r="G1325" s="339"/>
      <c r="H1325" s="336"/>
      <c r="I1325" s="337"/>
      <c r="J1325" s="337"/>
      <c r="K1325" s="337"/>
      <c r="L1325" s="337"/>
      <c r="M1325" s="338"/>
    </row>
    <row r="1326" spans="3:13" x14ac:dyDescent="0.2">
      <c r="C1326" s="1"/>
      <c r="D1326" s="9"/>
      <c r="E1326" s="1"/>
      <c r="F1326" s="1"/>
      <c r="G1326" s="1"/>
      <c r="H1326" s="1"/>
      <c r="I1326" s="1"/>
      <c r="J1326" s="1"/>
      <c r="K1326" s="1"/>
      <c r="L1326" s="1"/>
      <c r="M1326" s="1"/>
    </row>
    <row r="1327" spans="3:13" ht="15" x14ac:dyDescent="0.2">
      <c r="C1327" s="1"/>
      <c r="D1327" s="330" t="s">
        <v>52</v>
      </c>
      <c r="E1327" s="330"/>
      <c r="F1327" s="330"/>
      <c r="G1327" s="330"/>
      <c r="H1327" s="330"/>
      <c r="I1327" s="330"/>
      <c r="J1327" s="330"/>
      <c r="K1327" s="330"/>
      <c r="L1327" s="330"/>
      <c r="M1327" s="330"/>
    </row>
    <row r="1328" spans="3:13" x14ac:dyDescent="0.2">
      <c r="C1328" s="1"/>
      <c r="D1328" s="9" t="s">
        <v>35</v>
      </c>
      <c r="E1328" s="352" t="s">
        <v>53</v>
      </c>
      <c r="F1328" s="352"/>
      <c r="G1328" s="352"/>
      <c r="H1328" s="352"/>
      <c r="I1328" s="352"/>
      <c r="J1328" s="352"/>
      <c r="K1328" s="352"/>
      <c r="L1328" s="352"/>
      <c r="M1328" s="352"/>
    </row>
    <row r="1329" spans="1:13" x14ac:dyDescent="0.2">
      <c r="C1329" s="1"/>
      <c r="D1329" s="9"/>
      <c r="E1329" s="29"/>
      <c r="F1329" s="1"/>
      <c r="G1329" s="1"/>
      <c r="H1329" s="1"/>
      <c r="I1329" s="1"/>
      <c r="J1329" s="1"/>
      <c r="K1329" s="1"/>
      <c r="L1329" s="1"/>
      <c r="M1329" s="1"/>
    </row>
    <row r="1330" spans="1:13" x14ac:dyDescent="0.2">
      <c r="C1330" s="1"/>
      <c r="D1330" s="9"/>
      <c r="E1330" s="390"/>
      <c r="F1330" s="391"/>
      <c r="G1330" s="391"/>
      <c r="H1330" s="391"/>
      <c r="I1330" s="391"/>
      <c r="J1330" s="391"/>
      <c r="K1330" s="391"/>
      <c r="L1330" s="391"/>
      <c r="M1330" s="392"/>
    </row>
    <row r="1331" spans="1:13" x14ac:dyDescent="0.2">
      <c r="C1331" s="1"/>
      <c r="D1331" s="9"/>
      <c r="E1331" s="393"/>
      <c r="F1331" s="394"/>
      <c r="G1331" s="394"/>
      <c r="H1331" s="394"/>
      <c r="I1331" s="394"/>
      <c r="J1331" s="394"/>
      <c r="K1331" s="394"/>
      <c r="L1331" s="394"/>
      <c r="M1331" s="395"/>
    </row>
    <row r="1332" spans="1:13" x14ac:dyDescent="0.2">
      <c r="C1332" s="1"/>
      <c r="D1332" s="9"/>
      <c r="E1332" s="396"/>
      <c r="F1332" s="397"/>
      <c r="G1332" s="397"/>
      <c r="H1332" s="397"/>
      <c r="I1332" s="397"/>
      <c r="J1332" s="397"/>
      <c r="K1332" s="397"/>
      <c r="L1332" s="397"/>
      <c r="M1332" s="398"/>
    </row>
    <row r="1333" spans="1:13" x14ac:dyDescent="0.2">
      <c r="C1333" s="1"/>
      <c r="D1333" s="9"/>
      <c r="E1333" s="1"/>
      <c r="F1333" s="1"/>
      <c r="G1333" s="1"/>
      <c r="H1333" s="1"/>
      <c r="I1333" s="1"/>
      <c r="J1333" s="1"/>
      <c r="K1333" s="1"/>
      <c r="L1333" s="1"/>
      <c r="M1333" s="1"/>
    </row>
    <row r="1334" spans="1:13" x14ac:dyDescent="0.2">
      <c r="C1334" s="1"/>
      <c r="D1334" s="9" t="s">
        <v>36</v>
      </c>
      <c r="E1334" s="352" t="s">
        <v>179</v>
      </c>
      <c r="F1334" s="352"/>
      <c r="G1334" s="352"/>
      <c r="H1334" s="352"/>
      <c r="I1334" s="352"/>
      <c r="J1334" s="352"/>
      <c r="K1334" s="352"/>
      <c r="L1334" s="352"/>
      <c r="M1334" s="352"/>
    </row>
    <row r="1335" spans="1:13" x14ac:dyDescent="0.2">
      <c r="C1335" s="1"/>
      <c r="D1335" s="3"/>
      <c r="E1335" s="69"/>
      <c r="F1335" s="69"/>
      <c r="G1335" s="69"/>
      <c r="H1335" s="69"/>
      <c r="I1335" s="69"/>
      <c r="J1335" s="69"/>
      <c r="K1335" s="69"/>
      <c r="L1335" s="69"/>
      <c r="M1335" s="69"/>
    </row>
    <row r="1336" spans="1:13" x14ac:dyDescent="0.2">
      <c r="A1336" s="31"/>
      <c r="B1336" s="31"/>
      <c r="C1336" s="31"/>
      <c r="D1336" s="31"/>
      <c r="E1336" s="284"/>
      <c r="F1336" s="284"/>
      <c r="G1336" s="284"/>
      <c r="H1336" s="284"/>
      <c r="I1336" s="284"/>
      <c r="J1336" s="284"/>
      <c r="K1336" s="284"/>
      <c r="L1336" s="284"/>
      <c r="M1336" s="284"/>
    </row>
    <row r="1337" spans="1:13" x14ac:dyDescent="0.2">
      <c r="C1337" s="1"/>
      <c r="D1337" s="9"/>
      <c r="E1337" s="390"/>
      <c r="F1337" s="391"/>
      <c r="G1337" s="391"/>
      <c r="H1337" s="391"/>
      <c r="I1337" s="391"/>
      <c r="J1337" s="391"/>
      <c r="K1337" s="391"/>
      <c r="L1337" s="391"/>
      <c r="M1337" s="392"/>
    </row>
    <row r="1338" spans="1:13" x14ac:dyDescent="0.2">
      <c r="C1338" s="1"/>
      <c r="D1338" s="9"/>
      <c r="E1338" s="393"/>
      <c r="F1338" s="394"/>
      <c r="G1338" s="394"/>
      <c r="H1338" s="394"/>
      <c r="I1338" s="394"/>
      <c r="J1338" s="394"/>
      <c r="K1338" s="394"/>
      <c r="L1338" s="394"/>
      <c r="M1338" s="395"/>
    </row>
    <row r="1339" spans="1:13" x14ac:dyDescent="0.2">
      <c r="C1339" s="3"/>
      <c r="D1339" s="9"/>
      <c r="E1339" s="396"/>
      <c r="F1339" s="397"/>
      <c r="G1339" s="397"/>
      <c r="H1339" s="397"/>
      <c r="I1339" s="397"/>
      <c r="J1339" s="397"/>
      <c r="K1339" s="397"/>
      <c r="L1339" s="397"/>
      <c r="M1339" s="398"/>
    </row>
    <row r="1343" spans="1:13" ht="15" x14ac:dyDescent="0.2">
      <c r="C1343" s="53" t="s">
        <v>79</v>
      </c>
      <c r="D1343" s="330" t="s">
        <v>160</v>
      </c>
      <c r="E1343" s="330"/>
      <c r="F1343" s="330"/>
      <c r="G1343" s="356"/>
      <c r="H1343" s="353" t="e">
        <f>$D$25</f>
        <v>#REF!</v>
      </c>
      <c r="I1343" s="354"/>
      <c r="J1343" s="354"/>
      <c r="K1343" s="354"/>
      <c r="L1343" s="354"/>
      <c r="M1343" s="355"/>
    </row>
    <row r="1344" spans="1:13" x14ac:dyDescent="0.2">
      <c r="B1344" s="32"/>
      <c r="C1344" s="32"/>
      <c r="D1344" s="32"/>
      <c r="E1344" s="32"/>
      <c r="F1344" s="32"/>
      <c r="G1344" s="32"/>
      <c r="H1344" s="32"/>
      <c r="I1344" s="32"/>
      <c r="J1344" s="32"/>
      <c r="K1344" s="32"/>
      <c r="L1344" s="7"/>
      <c r="M1344" s="7"/>
    </row>
    <row r="1345" spans="1:13" x14ac:dyDescent="0.2">
      <c r="B1345" s="32"/>
      <c r="C1345" s="9"/>
      <c r="D1345" s="332" t="s">
        <v>124</v>
      </c>
      <c r="E1345" s="332"/>
      <c r="F1345" s="332"/>
      <c r="H1345" s="374" t="e">
        <f>IF(ISBLANK(#REF!),"",#REF!)</f>
        <v>#REF!</v>
      </c>
      <c r="I1345" s="375"/>
      <c r="J1345" s="375"/>
      <c r="K1345" s="375"/>
      <c r="L1345" s="375"/>
      <c r="M1345" s="376"/>
    </row>
    <row r="1346" spans="1:13" x14ac:dyDescent="0.2">
      <c r="B1346" s="32"/>
      <c r="C1346" s="9"/>
      <c r="D1346" s="64"/>
      <c r="E1346" s="64"/>
      <c r="F1346" s="64"/>
      <c r="H1346" s="377"/>
      <c r="I1346" s="378"/>
      <c r="J1346" s="378"/>
      <c r="K1346" s="378"/>
      <c r="L1346" s="378"/>
      <c r="M1346" s="379"/>
    </row>
    <row r="1347" spans="1:13" x14ac:dyDescent="0.2">
      <c r="B1347" s="32"/>
      <c r="C1347" s="6"/>
      <c r="D1347" s="332" t="s">
        <v>134</v>
      </c>
      <c r="E1347" s="332"/>
      <c r="F1347" s="332"/>
      <c r="G1347" s="369"/>
      <c r="H1347" s="380" t="e">
        <f>$L$25</f>
        <v>#REF!</v>
      </c>
      <c r="I1347" s="380"/>
      <c r="J1347" s="380"/>
      <c r="K1347" s="380"/>
      <c r="L1347" s="380"/>
      <c r="M1347" s="381"/>
    </row>
    <row r="1348" spans="1:13" x14ac:dyDescent="0.2">
      <c r="A1348" s="78"/>
      <c r="B1348" s="1"/>
      <c r="C1348" s="24"/>
      <c r="D1348" s="332" t="s">
        <v>161</v>
      </c>
      <c r="E1348" s="332"/>
      <c r="F1348" s="332"/>
      <c r="G1348" s="78"/>
      <c r="H1348" s="382" t="e">
        <f>IF(ISBLANK(#REF!),"",#REF!)</f>
        <v>#REF!</v>
      </c>
      <c r="I1348" s="383"/>
      <c r="J1348" s="383"/>
      <c r="K1348" s="383"/>
      <c r="L1348" s="383"/>
      <c r="M1348" s="384"/>
    </row>
    <row r="1349" spans="1:13" x14ac:dyDescent="0.2">
      <c r="B1349" s="1"/>
      <c r="C1349" s="1"/>
      <c r="D1349" s="1"/>
      <c r="E1349" s="1"/>
      <c r="F1349" s="1"/>
      <c r="G1349" s="1"/>
      <c r="H1349" s="385"/>
      <c r="I1349" s="386"/>
      <c r="J1349" s="386"/>
      <c r="K1349" s="386"/>
      <c r="L1349" s="386"/>
      <c r="M1349" s="387"/>
    </row>
    <row r="1350" spans="1:13" x14ac:dyDescent="0.2">
      <c r="A1350" s="1"/>
      <c r="B1350" s="9"/>
      <c r="C1350" s="1"/>
      <c r="D1350" s="1"/>
      <c r="E1350" s="1"/>
      <c r="F1350" s="1"/>
      <c r="G1350" s="1"/>
      <c r="H1350" s="1"/>
      <c r="I1350" s="1"/>
      <c r="J1350" s="1"/>
      <c r="K1350" s="1"/>
      <c r="L1350" s="1"/>
    </row>
    <row r="1351" spans="1:13" ht="15" x14ac:dyDescent="0.2">
      <c r="C1351" s="1"/>
      <c r="D1351" s="330" t="s">
        <v>125</v>
      </c>
      <c r="E1351" s="330"/>
      <c r="F1351" s="330"/>
      <c r="G1351" s="330"/>
      <c r="H1351" s="330"/>
      <c r="I1351" s="330"/>
      <c r="J1351" s="330"/>
      <c r="K1351" s="330"/>
      <c r="L1351" s="330"/>
      <c r="M1351" s="330"/>
    </row>
    <row r="1352" spans="1:13" x14ac:dyDescent="0.2">
      <c r="C1352" s="1"/>
      <c r="D1352" s="9" t="s">
        <v>3</v>
      </c>
      <c r="E1352" s="366" t="s">
        <v>126</v>
      </c>
      <c r="F1352" s="366"/>
      <c r="G1352" s="366"/>
      <c r="H1352" s="366"/>
      <c r="I1352" s="366"/>
      <c r="J1352" s="366"/>
      <c r="K1352" s="366"/>
      <c r="L1352" s="366"/>
      <c r="M1352" s="366"/>
    </row>
    <row r="1353" spans="1:13" x14ac:dyDescent="0.2">
      <c r="C1353" s="1"/>
      <c r="D1353" s="9"/>
      <c r="E1353" s="4"/>
      <c r="F1353" s="4"/>
      <c r="G1353" s="4"/>
      <c r="H1353" s="4"/>
      <c r="I1353" s="4"/>
      <c r="J1353" s="1"/>
      <c r="K1353" s="1"/>
      <c r="L1353" s="25"/>
      <c r="M1353" s="1"/>
    </row>
    <row r="1354" spans="1:13" x14ac:dyDescent="0.2">
      <c r="A1354" s="31"/>
      <c r="B1354" s="31"/>
      <c r="C1354" s="31"/>
      <c r="D1354" s="31"/>
      <c r="E1354" s="284"/>
      <c r="F1354" s="284"/>
      <c r="G1354" s="284"/>
      <c r="H1354" s="284"/>
      <c r="I1354" s="284"/>
      <c r="J1354" s="284"/>
      <c r="K1354" s="284"/>
      <c r="L1354" s="284"/>
      <c r="M1354" s="284"/>
    </row>
    <row r="1355" spans="1:13" x14ac:dyDescent="0.2">
      <c r="C1355" s="1"/>
      <c r="D1355" s="26"/>
      <c r="E1355" s="1" t="s">
        <v>127</v>
      </c>
      <c r="F1355" s="1"/>
      <c r="G1355" s="4"/>
      <c r="H1355" s="372"/>
      <c r="I1355" s="373"/>
      <c r="J1355" s="1"/>
      <c r="K1355" s="1"/>
      <c r="L1355" s="1"/>
      <c r="M1355" s="1"/>
    </row>
    <row r="1356" spans="1:13" x14ac:dyDescent="0.2">
      <c r="C1356" s="1"/>
      <c r="D1356" s="1"/>
      <c r="E1356" s="1"/>
      <c r="F1356" s="1"/>
      <c r="G1356" s="1"/>
      <c r="H1356" s="1"/>
      <c r="I1356" s="1"/>
      <c r="J1356" s="1"/>
      <c r="K1356" s="1"/>
      <c r="L1356" s="1"/>
      <c r="M1356" s="1"/>
    </row>
    <row r="1357" spans="1:13" x14ac:dyDescent="0.2">
      <c r="C1357" s="1"/>
      <c r="D1357" s="26"/>
      <c r="E1357" s="1" t="s">
        <v>128</v>
      </c>
      <c r="F1357" s="1"/>
      <c r="G1357" s="4"/>
      <c r="H1357" s="372"/>
      <c r="I1357" s="373"/>
      <c r="J1357" s="26"/>
      <c r="K1357" s="1"/>
      <c r="L1357" s="1"/>
      <c r="M1357" s="1"/>
    </row>
    <row r="1358" spans="1:13" x14ac:dyDescent="0.2">
      <c r="C1358" s="1"/>
      <c r="D1358" s="26"/>
      <c r="E1358" s="26"/>
      <c r="F1358" s="1"/>
      <c r="G1358" s="4"/>
      <c r="H1358" s="1"/>
      <c r="I1358" s="1"/>
      <c r="J1358" s="1"/>
      <c r="K1358" s="1"/>
      <c r="M1358" s="1"/>
    </row>
    <row r="1359" spans="1:13" x14ac:dyDescent="0.2">
      <c r="C1359" s="1"/>
      <c r="D1359" s="26"/>
      <c r="E1359" s="26"/>
      <c r="F1359" s="370" t="s">
        <v>129</v>
      </c>
      <c r="G1359" s="370"/>
      <c r="H1359" s="370"/>
      <c r="I1359" s="370"/>
      <c r="J1359" s="370"/>
      <c r="K1359" s="370"/>
      <c r="L1359" s="371"/>
      <c r="M1359" s="66"/>
    </row>
    <row r="1360" spans="1:13" x14ac:dyDescent="0.2">
      <c r="C1360" s="1"/>
      <c r="D1360" s="1"/>
      <c r="E1360" s="1"/>
      <c r="F1360" s="1"/>
      <c r="G1360" s="1"/>
      <c r="H1360" s="1"/>
      <c r="I1360" s="1"/>
      <c r="J1360" s="1"/>
      <c r="K1360" s="1"/>
      <c r="L1360" s="1"/>
      <c r="M1360" s="1"/>
    </row>
    <row r="1361" spans="1:13" x14ac:dyDescent="0.2">
      <c r="A1361" s="31"/>
      <c r="B1361" s="31"/>
      <c r="C1361" s="31"/>
      <c r="D1361" s="31"/>
      <c r="E1361" s="284"/>
      <c r="F1361" s="284"/>
      <c r="G1361" s="284"/>
      <c r="H1361" s="284"/>
      <c r="I1361" s="284"/>
      <c r="J1361" s="284"/>
      <c r="K1361" s="284"/>
      <c r="L1361" s="284"/>
      <c r="M1361" s="284"/>
    </row>
    <row r="1362" spans="1:13" x14ac:dyDescent="0.2">
      <c r="C1362" s="1"/>
      <c r="D1362" s="9" t="s">
        <v>6</v>
      </c>
      <c r="E1362" s="366" t="s">
        <v>51</v>
      </c>
      <c r="F1362" s="366"/>
      <c r="G1362" s="366"/>
      <c r="H1362" s="367"/>
      <c r="I1362" s="66"/>
      <c r="J1362" s="66"/>
      <c r="K1362" s="66"/>
      <c r="L1362" s="66"/>
      <c r="M1362" s="66" t="s">
        <v>46</v>
      </c>
    </row>
    <row r="1363" spans="1:13" x14ac:dyDescent="0.2">
      <c r="C1363" s="1"/>
      <c r="D1363" s="9"/>
      <c r="E1363" s="4"/>
      <c r="F1363" s="1"/>
      <c r="G1363" s="1"/>
      <c r="H1363" s="1"/>
      <c r="I1363" s="1"/>
      <c r="J1363" s="1"/>
      <c r="K1363" s="1"/>
      <c r="L1363" s="1"/>
      <c r="M1363" s="1"/>
    </row>
    <row r="1364" spans="1:13" x14ac:dyDescent="0.2">
      <c r="C1364" s="1"/>
      <c r="D1364" s="9"/>
      <c r="E1364" s="331" t="s">
        <v>192</v>
      </c>
      <c r="F1364" s="331"/>
      <c r="G1364" s="331"/>
      <c r="H1364" s="331"/>
      <c r="I1364" s="331"/>
      <c r="J1364" s="331"/>
      <c r="K1364" s="331"/>
      <c r="L1364" s="331"/>
      <c r="M1364" s="331"/>
    </row>
    <row r="1365" spans="1:13" x14ac:dyDescent="0.2">
      <c r="C1365" s="1"/>
      <c r="D1365" s="9"/>
      <c r="E1365" s="357"/>
      <c r="F1365" s="358"/>
      <c r="G1365" s="358"/>
      <c r="H1365" s="358"/>
      <c r="I1365" s="358"/>
      <c r="J1365" s="358"/>
      <c r="K1365" s="358"/>
      <c r="L1365" s="358"/>
      <c r="M1365" s="359"/>
    </row>
    <row r="1366" spans="1:13" x14ac:dyDescent="0.2">
      <c r="C1366" s="1"/>
      <c r="D1366" s="9"/>
      <c r="E1366" s="360"/>
      <c r="F1366" s="361"/>
      <c r="G1366" s="361"/>
      <c r="H1366" s="361"/>
      <c r="I1366" s="361"/>
      <c r="J1366" s="361"/>
      <c r="K1366" s="361"/>
      <c r="L1366" s="361"/>
      <c r="M1366" s="362"/>
    </row>
    <row r="1367" spans="1:13" x14ac:dyDescent="0.2">
      <c r="C1367" s="1"/>
      <c r="D1367" s="9"/>
      <c r="E1367" s="363"/>
      <c r="F1367" s="364"/>
      <c r="G1367" s="364"/>
      <c r="H1367" s="364"/>
      <c r="I1367" s="364"/>
      <c r="J1367" s="364"/>
      <c r="K1367" s="364"/>
      <c r="L1367" s="364"/>
      <c r="M1367" s="365"/>
    </row>
    <row r="1368" spans="1:13" x14ac:dyDescent="0.2">
      <c r="C1368" s="1"/>
      <c r="D1368" s="9"/>
      <c r="E1368" s="1"/>
      <c r="F1368" s="1"/>
      <c r="G1368" s="1"/>
      <c r="H1368" s="1"/>
      <c r="I1368" s="1"/>
      <c r="J1368" s="1"/>
      <c r="K1368" s="1"/>
      <c r="L1368" s="1"/>
      <c r="M1368" s="1"/>
    </row>
    <row r="1369" spans="1:13" x14ac:dyDescent="0.2">
      <c r="C1369" s="1"/>
      <c r="D1369" s="9" t="s">
        <v>4</v>
      </c>
      <c r="E1369" s="329" t="s">
        <v>165</v>
      </c>
      <c r="F1369" s="329"/>
      <c r="G1369" s="329"/>
      <c r="H1369" s="329"/>
      <c r="I1369" s="329"/>
      <c r="J1369" s="329"/>
      <c r="K1369" s="368"/>
      <c r="L1369" s="388" t="e">
        <f>$J$25</f>
        <v>#REF!</v>
      </c>
      <c r="M1369" s="389"/>
    </row>
    <row r="1370" spans="1:13" x14ac:dyDescent="0.2">
      <c r="C1370" s="1"/>
      <c r="D1370" s="9"/>
      <c r="E1370" s="68"/>
      <c r="F1370" s="68"/>
      <c r="G1370" s="68"/>
      <c r="H1370" s="68"/>
      <c r="I1370" s="68"/>
      <c r="J1370" s="68"/>
      <c r="K1370" s="68"/>
      <c r="L1370" s="68"/>
      <c r="M1370" s="68"/>
    </row>
    <row r="1371" spans="1:13" ht="15" x14ac:dyDescent="0.2">
      <c r="C1371" s="1"/>
      <c r="D1371" s="330" t="s">
        <v>130</v>
      </c>
      <c r="E1371" s="330"/>
      <c r="F1371" s="330"/>
      <c r="G1371" s="330"/>
      <c r="H1371" s="330"/>
      <c r="I1371" s="330"/>
      <c r="J1371" s="330"/>
      <c r="K1371" s="330"/>
      <c r="L1371" s="330"/>
      <c r="M1371" s="330"/>
    </row>
    <row r="1372" spans="1:13" x14ac:dyDescent="0.2">
      <c r="C1372" s="1"/>
      <c r="D1372" s="9" t="s">
        <v>33</v>
      </c>
      <c r="E1372" s="329" t="s">
        <v>166</v>
      </c>
      <c r="F1372" s="329"/>
      <c r="G1372" s="329"/>
      <c r="H1372" s="329"/>
      <c r="I1372" s="329"/>
      <c r="J1372" s="329"/>
      <c r="K1372" s="329"/>
      <c r="L1372" s="329"/>
      <c r="M1372" s="329"/>
    </row>
    <row r="1373" spans="1:13" x14ac:dyDescent="0.2">
      <c r="C1373" s="1"/>
      <c r="D1373" s="9"/>
      <c r="E1373" s="28"/>
      <c r="F1373" s="1"/>
      <c r="G1373" s="1"/>
      <c r="H1373" s="1"/>
      <c r="I1373" s="1"/>
      <c r="J1373" s="1"/>
      <c r="K1373" s="1"/>
      <c r="L1373" s="1"/>
      <c r="M1373" s="1"/>
    </row>
    <row r="1374" spans="1:13" x14ac:dyDescent="0.2">
      <c r="A1374" s="31"/>
      <c r="B1374" s="31"/>
      <c r="C1374" s="31"/>
      <c r="D1374" s="31"/>
      <c r="E1374" s="284"/>
      <c r="F1374" s="284"/>
      <c r="G1374" s="284"/>
      <c r="H1374" s="284"/>
      <c r="I1374" s="284"/>
      <c r="J1374" s="284"/>
      <c r="K1374" s="284"/>
      <c r="L1374" s="284"/>
      <c r="M1374" s="284"/>
    </row>
    <row r="1375" spans="1:13" x14ac:dyDescent="0.2">
      <c r="C1375" s="1"/>
      <c r="D1375" s="9"/>
      <c r="E1375" s="28" t="s">
        <v>163</v>
      </c>
      <c r="F1375" s="1"/>
      <c r="G1375" s="72" t="e">
        <f>IF(ISBLANK(#REF!),"",IF(#REF!="ja","ja","nein"))</f>
        <v>#REF!</v>
      </c>
      <c r="H1375" s="1"/>
      <c r="I1375" s="1"/>
      <c r="J1375" s="1"/>
      <c r="K1375" s="1"/>
      <c r="L1375" s="1"/>
      <c r="M1375" s="1"/>
    </row>
    <row r="1376" spans="1:13" x14ac:dyDescent="0.2">
      <c r="C1376" s="1"/>
      <c r="D1376" s="9"/>
      <c r="E1376" s="28"/>
      <c r="F1376" s="1"/>
      <c r="G1376" s="1"/>
      <c r="H1376" s="1"/>
      <c r="I1376" s="1"/>
      <c r="J1376" s="1"/>
      <c r="K1376" s="1"/>
      <c r="L1376" s="1"/>
      <c r="M1376" s="1"/>
    </row>
    <row r="1377" spans="1:13" x14ac:dyDescent="0.2">
      <c r="C1377" s="1"/>
      <c r="D1377" s="1"/>
      <c r="E1377" s="347" t="s">
        <v>90</v>
      </c>
      <c r="F1377" s="347"/>
      <c r="G1377" s="347"/>
      <c r="H1377" s="340" t="s">
        <v>135</v>
      </c>
      <c r="I1377" s="340"/>
      <c r="J1377" s="340"/>
      <c r="K1377" s="340"/>
      <c r="L1377" s="340"/>
      <c r="M1377" s="340"/>
    </row>
    <row r="1378" spans="1:13" x14ac:dyDescent="0.2">
      <c r="C1378" s="1"/>
      <c r="D1378" s="26"/>
      <c r="E1378" s="339" t="s">
        <v>91</v>
      </c>
      <c r="F1378" s="339"/>
      <c r="G1378" s="339"/>
      <c r="H1378" s="341" t="e">
        <f>IF(G1375="","",IF(G1375="ja","Standardwert gemäss Anhang B der Vollzugsmitteilung EHS","siehe 12"&amp;" "&amp;D1385))</f>
        <v>#REF!</v>
      </c>
      <c r="I1378" s="341"/>
      <c r="J1378" s="341"/>
      <c r="K1378" s="341"/>
      <c r="L1378" s="341"/>
      <c r="M1378" s="341"/>
    </row>
    <row r="1379" spans="1:13" x14ac:dyDescent="0.2">
      <c r="C1379" s="1"/>
      <c r="D1379" s="26"/>
      <c r="E1379" s="339" t="s">
        <v>162</v>
      </c>
      <c r="F1379" s="339"/>
      <c r="G1379" s="339"/>
      <c r="H1379" s="341" t="e">
        <f>IF(G1375="","",IF(G1375="ja","Standardwert gemäss Anhang B der Vollzugsmitteilung EHS","siehe 12"&amp;" "&amp;D1385))</f>
        <v>#REF!</v>
      </c>
      <c r="I1379" s="341"/>
      <c r="J1379" s="341"/>
      <c r="K1379" s="341"/>
      <c r="L1379" s="341"/>
      <c r="M1379" s="341"/>
    </row>
    <row r="1380" spans="1:13" x14ac:dyDescent="0.2">
      <c r="C1380" s="1"/>
      <c r="D1380" s="26"/>
      <c r="E1380" s="339" t="s">
        <v>93</v>
      </c>
      <c r="F1380" s="339"/>
      <c r="G1380" s="339"/>
      <c r="H1380" s="341" t="e">
        <f>IF(G1375="","",IF(G1375="ja",1,"siehe 12"&amp;" "&amp;D1385))</f>
        <v>#REF!</v>
      </c>
      <c r="I1380" s="341"/>
      <c r="J1380" s="341"/>
      <c r="K1380" s="341"/>
      <c r="L1380" s="341"/>
      <c r="M1380" s="341"/>
    </row>
    <row r="1381" spans="1:13" x14ac:dyDescent="0.2">
      <c r="C1381" s="1"/>
      <c r="D1381" s="26"/>
      <c r="E1381" s="339" t="s">
        <v>94</v>
      </c>
      <c r="F1381" s="339"/>
      <c r="G1381" s="339"/>
      <c r="H1381" s="341" t="e">
        <f>IF(G1375="","",IF(G1375="ja",1,"siehe 12"&amp;" "&amp;D1385))</f>
        <v>#REF!</v>
      </c>
      <c r="I1381" s="341"/>
      <c r="J1381" s="341"/>
      <c r="K1381" s="341"/>
      <c r="L1381" s="341"/>
      <c r="M1381" s="341"/>
    </row>
    <row r="1382" spans="1:13" x14ac:dyDescent="0.2">
      <c r="C1382" s="1"/>
      <c r="D1382" s="26"/>
      <c r="E1382" s="339" t="s">
        <v>95</v>
      </c>
      <c r="F1382" s="339"/>
      <c r="G1382" s="339"/>
      <c r="H1382" s="341" t="e">
        <f>IF(G1375="","",IF(G1375="ja","Nicht relevant","siehe 12"&amp;" "&amp;D1385))</f>
        <v>#REF!</v>
      </c>
      <c r="I1382" s="341"/>
      <c r="J1382" s="341"/>
      <c r="K1382" s="341"/>
      <c r="L1382" s="341"/>
      <c r="M1382" s="341"/>
    </row>
    <row r="1383" spans="1:13" x14ac:dyDescent="0.2">
      <c r="C1383" s="1"/>
      <c r="D1383" s="26"/>
      <c r="E1383" s="339" t="s">
        <v>131</v>
      </c>
      <c r="F1383" s="339"/>
      <c r="G1383" s="339"/>
      <c r="H1383" s="341" t="e">
        <f>IF(G1375="","",IF(G1375="ja","Nicht relevant","siehe 12"&amp;" "&amp;D1385))</f>
        <v>#REF!</v>
      </c>
      <c r="I1383" s="341"/>
      <c r="J1383" s="341"/>
      <c r="K1383" s="341"/>
      <c r="L1383" s="341"/>
      <c r="M1383" s="341"/>
    </row>
    <row r="1384" spans="1:13" x14ac:dyDescent="0.2">
      <c r="C1384" s="1"/>
      <c r="D1384" s="9"/>
      <c r="E1384" s="1"/>
      <c r="F1384" s="1"/>
      <c r="G1384" s="1"/>
      <c r="H1384" s="1"/>
      <c r="I1384" s="1"/>
      <c r="J1384" s="1"/>
      <c r="K1384" s="1"/>
      <c r="L1384" s="1"/>
      <c r="M1384" s="1"/>
    </row>
    <row r="1385" spans="1:13" x14ac:dyDescent="0.2">
      <c r="C1385" s="1"/>
      <c r="D1385" s="9" t="s">
        <v>34</v>
      </c>
      <c r="E1385" s="329" t="s">
        <v>208</v>
      </c>
      <c r="F1385" s="329"/>
      <c r="G1385" s="329"/>
      <c r="H1385" s="329"/>
      <c r="I1385" s="329"/>
      <c r="J1385" s="329"/>
      <c r="K1385" s="329"/>
      <c r="L1385" s="329"/>
      <c r="M1385" s="329"/>
    </row>
    <row r="1386" spans="1:13" x14ac:dyDescent="0.2">
      <c r="C1386" s="1"/>
      <c r="D1386" s="9"/>
      <c r="E1386" s="68"/>
      <c r="F1386" s="68"/>
      <c r="G1386" s="68"/>
      <c r="H1386" s="68"/>
      <c r="I1386" s="68"/>
      <c r="J1386" s="68"/>
      <c r="K1386" s="68"/>
      <c r="L1386" s="68"/>
      <c r="M1386" s="68"/>
    </row>
    <row r="1387" spans="1:13" x14ac:dyDescent="0.2">
      <c r="A1387" s="31"/>
      <c r="B1387" s="31"/>
      <c r="C1387" s="31"/>
      <c r="D1387" s="31"/>
      <c r="E1387" s="284"/>
      <c r="F1387" s="284"/>
      <c r="G1387" s="284"/>
      <c r="H1387" s="284"/>
      <c r="I1387" s="284"/>
      <c r="J1387" s="284"/>
      <c r="K1387" s="284"/>
      <c r="L1387" s="284"/>
      <c r="M1387" s="284"/>
    </row>
    <row r="1388" spans="1:13" x14ac:dyDescent="0.2">
      <c r="C1388" s="1"/>
      <c r="D1388" s="1"/>
      <c r="E1388" s="347" t="s">
        <v>90</v>
      </c>
      <c r="F1388" s="347"/>
      <c r="G1388" s="347"/>
      <c r="H1388" s="63" t="s">
        <v>136</v>
      </c>
      <c r="I1388" s="63" t="s">
        <v>43</v>
      </c>
      <c r="J1388" s="321" t="s">
        <v>181</v>
      </c>
      <c r="K1388" s="322"/>
      <c r="L1388" s="348" t="s">
        <v>132</v>
      </c>
      <c r="M1388" s="349"/>
    </row>
    <row r="1389" spans="1:13" x14ac:dyDescent="0.2">
      <c r="C1389" s="1"/>
      <c r="D1389" s="26"/>
      <c r="E1389" s="339" t="s">
        <v>91</v>
      </c>
      <c r="F1389" s="339"/>
      <c r="G1389" s="339"/>
      <c r="H1389" s="27"/>
      <c r="I1389" s="27"/>
      <c r="J1389" s="342"/>
      <c r="K1389" s="343"/>
      <c r="L1389" s="350"/>
      <c r="M1389" s="351"/>
    </row>
    <row r="1390" spans="1:13" x14ac:dyDescent="0.2">
      <c r="C1390" s="1"/>
      <c r="D1390" s="26"/>
      <c r="E1390" s="339" t="s">
        <v>92</v>
      </c>
      <c r="F1390" s="339"/>
      <c r="G1390" s="339"/>
      <c r="H1390" s="27"/>
      <c r="I1390" s="27"/>
      <c r="J1390" s="342"/>
      <c r="K1390" s="343"/>
      <c r="L1390" s="350"/>
      <c r="M1390" s="351"/>
    </row>
    <row r="1391" spans="1:13" x14ac:dyDescent="0.2">
      <c r="C1391" s="1"/>
      <c r="D1391" s="26"/>
      <c r="E1391" s="339" t="s">
        <v>93</v>
      </c>
      <c r="F1391" s="339"/>
      <c r="G1391" s="339"/>
      <c r="H1391" s="27"/>
      <c r="I1391" s="27"/>
      <c r="J1391" s="342"/>
      <c r="K1391" s="343"/>
      <c r="L1391" s="350"/>
      <c r="M1391" s="351"/>
    </row>
    <row r="1392" spans="1:13" x14ac:dyDescent="0.2">
      <c r="C1392" s="1"/>
      <c r="D1392" s="26"/>
      <c r="E1392" s="339" t="s">
        <v>94</v>
      </c>
      <c r="F1392" s="339"/>
      <c r="G1392" s="339"/>
      <c r="H1392" s="27"/>
      <c r="I1392" s="27"/>
      <c r="J1392" s="342"/>
      <c r="K1392" s="343"/>
      <c r="L1392" s="350"/>
      <c r="M1392" s="351"/>
    </row>
    <row r="1393" spans="3:13" x14ac:dyDescent="0.2">
      <c r="C1393" s="1"/>
      <c r="D1393" s="26"/>
      <c r="E1393" s="339" t="s">
        <v>95</v>
      </c>
      <c r="F1393" s="339"/>
      <c r="G1393" s="339"/>
      <c r="H1393" s="27"/>
      <c r="I1393" s="27"/>
      <c r="J1393" s="342"/>
      <c r="K1393" s="343"/>
      <c r="L1393" s="350"/>
      <c r="M1393" s="351"/>
    </row>
    <row r="1394" spans="3:13" x14ac:dyDescent="0.2">
      <c r="C1394" s="1"/>
      <c r="D1394" s="26"/>
      <c r="E1394" s="339" t="s">
        <v>131</v>
      </c>
      <c r="F1394" s="339"/>
      <c r="G1394" s="339"/>
      <c r="H1394" s="27"/>
      <c r="I1394" s="27"/>
      <c r="J1394" s="342"/>
      <c r="K1394" s="343"/>
      <c r="L1394" s="350"/>
      <c r="M1394" s="351"/>
    </row>
    <row r="1395" spans="3:13" x14ac:dyDescent="0.2">
      <c r="C1395" s="1"/>
      <c r="D1395" s="9"/>
      <c r="E1395" s="1"/>
      <c r="F1395" s="1"/>
      <c r="G1395" s="1"/>
      <c r="H1395" s="1"/>
      <c r="I1395" s="1"/>
      <c r="J1395" s="1"/>
      <c r="K1395" s="1"/>
      <c r="L1395" s="1"/>
      <c r="M1395" s="1"/>
    </row>
    <row r="1396" spans="3:13" x14ac:dyDescent="0.2">
      <c r="C1396" s="1"/>
      <c r="D1396" s="9"/>
      <c r="E1396" s="347" t="s">
        <v>90</v>
      </c>
      <c r="F1396" s="347"/>
      <c r="G1396" s="347"/>
      <c r="H1396" s="344" t="s">
        <v>144</v>
      </c>
      <c r="I1396" s="345"/>
      <c r="J1396" s="345"/>
      <c r="K1396" s="345"/>
      <c r="L1396" s="345"/>
      <c r="M1396" s="346"/>
    </row>
    <row r="1397" spans="3:13" x14ac:dyDescent="0.2">
      <c r="C1397" s="1"/>
      <c r="D1397" s="26"/>
      <c r="E1397" s="339" t="s">
        <v>91</v>
      </c>
      <c r="F1397" s="339"/>
      <c r="G1397" s="339"/>
      <c r="H1397" s="336"/>
      <c r="I1397" s="337"/>
      <c r="J1397" s="337"/>
      <c r="K1397" s="337"/>
      <c r="L1397" s="337"/>
      <c r="M1397" s="338"/>
    </row>
    <row r="1398" spans="3:13" x14ac:dyDescent="0.2">
      <c r="C1398" s="1"/>
      <c r="D1398" s="26"/>
      <c r="E1398" s="339" t="s">
        <v>92</v>
      </c>
      <c r="F1398" s="339"/>
      <c r="G1398" s="339"/>
      <c r="H1398" s="336"/>
      <c r="I1398" s="337"/>
      <c r="J1398" s="337"/>
      <c r="K1398" s="337"/>
      <c r="L1398" s="337"/>
      <c r="M1398" s="338"/>
    </row>
    <row r="1399" spans="3:13" x14ac:dyDescent="0.2">
      <c r="C1399" s="1"/>
      <c r="D1399" s="26"/>
      <c r="E1399" s="339" t="s">
        <v>93</v>
      </c>
      <c r="F1399" s="339"/>
      <c r="G1399" s="339"/>
      <c r="H1399" s="336"/>
      <c r="I1399" s="337"/>
      <c r="J1399" s="337"/>
      <c r="K1399" s="337"/>
      <c r="L1399" s="337"/>
      <c r="M1399" s="338"/>
    </row>
    <row r="1400" spans="3:13" x14ac:dyDescent="0.2">
      <c r="C1400" s="1"/>
      <c r="D1400" s="26"/>
      <c r="E1400" s="339" t="s">
        <v>94</v>
      </c>
      <c r="F1400" s="339"/>
      <c r="G1400" s="339"/>
      <c r="H1400" s="336"/>
      <c r="I1400" s="337"/>
      <c r="J1400" s="337"/>
      <c r="K1400" s="337"/>
      <c r="L1400" s="337"/>
      <c r="M1400" s="338"/>
    </row>
    <row r="1401" spans="3:13" x14ac:dyDescent="0.2">
      <c r="C1401" s="1"/>
      <c r="D1401" s="26"/>
      <c r="E1401" s="339" t="s">
        <v>95</v>
      </c>
      <c r="F1401" s="339"/>
      <c r="G1401" s="339"/>
      <c r="H1401" s="336"/>
      <c r="I1401" s="337"/>
      <c r="J1401" s="337"/>
      <c r="K1401" s="337"/>
      <c r="L1401" s="337"/>
      <c r="M1401" s="338"/>
    </row>
    <row r="1402" spans="3:13" x14ac:dyDescent="0.2">
      <c r="C1402" s="1"/>
      <c r="D1402" s="26"/>
      <c r="E1402" s="339" t="s">
        <v>131</v>
      </c>
      <c r="F1402" s="339"/>
      <c r="G1402" s="339"/>
      <c r="H1402" s="336"/>
      <c r="I1402" s="337"/>
      <c r="J1402" s="337"/>
      <c r="K1402" s="337"/>
      <c r="L1402" s="337"/>
      <c r="M1402" s="338"/>
    </row>
    <row r="1403" spans="3:13" x14ac:dyDescent="0.2">
      <c r="C1403" s="1"/>
      <c r="D1403" s="9"/>
      <c r="E1403" s="1"/>
      <c r="F1403" s="1"/>
      <c r="G1403" s="1"/>
      <c r="H1403" s="1"/>
      <c r="I1403" s="1"/>
      <c r="J1403" s="1"/>
      <c r="K1403" s="1"/>
      <c r="L1403" s="1"/>
      <c r="M1403" s="1"/>
    </row>
    <row r="1404" spans="3:13" ht="15" x14ac:dyDescent="0.2">
      <c r="C1404" s="1"/>
      <c r="D1404" s="330" t="s">
        <v>52</v>
      </c>
      <c r="E1404" s="330"/>
      <c r="F1404" s="330"/>
      <c r="G1404" s="330"/>
      <c r="H1404" s="330"/>
      <c r="I1404" s="330"/>
      <c r="J1404" s="330"/>
      <c r="K1404" s="330"/>
      <c r="L1404" s="330"/>
      <c r="M1404" s="330"/>
    </row>
    <row r="1405" spans="3:13" x14ac:dyDescent="0.2">
      <c r="C1405" s="1"/>
      <c r="D1405" s="9" t="s">
        <v>35</v>
      </c>
      <c r="E1405" s="352" t="s">
        <v>53</v>
      </c>
      <c r="F1405" s="352"/>
      <c r="G1405" s="352"/>
      <c r="H1405" s="352"/>
      <c r="I1405" s="352"/>
      <c r="J1405" s="352"/>
      <c r="K1405" s="352"/>
      <c r="L1405" s="352"/>
      <c r="M1405" s="352"/>
    </row>
    <row r="1406" spans="3:13" x14ac:dyDescent="0.2">
      <c r="C1406" s="1"/>
      <c r="D1406" s="9"/>
      <c r="E1406" s="29"/>
      <c r="F1406" s="1"/>
      <c r="G1406" s="1"/>
      <c r="H1406" s="1"/>
      <c r="I1406" s="1"/>
      <c r="J1406" s="1"/>
      <c r="K1406" s="1"/>
      <c r="L1406" s="1"/>
      <c r="M1406" s="1"/>
    </row>
    <row r="1407" spans="3:13" x14ac:dyDescent="0.2">
      <c r="C1407" s="1"/>
      <c r="D1407" s="9"/>
      <c r="E1407" s="390"/>
      <c r="F1407" s="391"/>
      <c r="G1407" s="391"/>
      <c r="H1407" s="391"/>
      <c r="I1407" s="391"/>
      <c r="J1407" s="391"/>
      <c r="K1407" s="391"/>
      <c r="L1407" s="391"/>
      <c r="M1407" s="392"/>
    </row>
    <row r="1408" spans="3:13" x14ac:dyDescent="0.2">
      <c r="C1408" s="1"/>
      <c r="D1408" s="9"/>
      <c r="E1408" s="393"/>
      <c r="F1408" s="394"/>
      <c r="G1408" s="394"/>
      <c r="H1408" s="394"/>
      <c r="I1408" s="394"/>
      <c r="J1408" s="394"/>
      <c r="K1408" s="394"/>
      <c r="L1408" s="394"/>
      <c r="M1408" s="395"/>
    </row>
    <row r="1409" spans="1:13" x14ac:dyDescent="0.2">
      <c r="C1409" s="1"/>
      <c r="D1409" s="9"/>
      <c r="E1409" s="396"/>
      <c r="F1409" s="397"/>
      <c r="G1409" s="397"/>
      <c r="H1409" s="397"/>
      <c r="I1409" s="397"/>
      <c r="J1409" s="397"/>
      <c r="K1409" s="397"/>
      <c r="L1409" s="397"/>
      <c r="M1409" s="398"/>
    </row>
    <row r="1410" spans="1:13" x14ac:dyDescent="0.2">
      <c r="C1410" s="1"/>
      <c r="D1410" s="9"/>
      <c r="E1410" s="1"/>
      <c r="F1410" s="1"/>
      <c r="G1410" s="1"/>
      <c r="H1410" s="1"/>
      <c r="I1410" s="1"/>
      <c r="J1410" s="1"/>
      <c r="K1410" s="1"/>
      <c r="L1410" s="1"/>
      <c r="M1410" s="1"/>
    </row>
    <row r="1411" spans="1:13" x14ac:dyDescent="0.2">
      <c r="C1411" s="1"/>
      <c r="D1411" s="9" t="s">
        <v>36</v>
      </c>
      <c r="E1411" s="352" t="s">
        <v>179</v>
      </c>
      <c r="F1411" s="352"/>
      <c r="G1411" s="352"/>
      <c r="H1411" s="352"/>
      <c r="I1411" s="352"/>
      <c r="J1411" s="352"/>
      <c r="K1411" s="352"/>
      <c r="L1411" s="352"/>
      <c r="M1411" s="352"/>
    </row>
    <row r="1412" spans="1:13" x14ac:dyDescent="0.2">
      <c r="C1412" s="1"/>
      <c r="D1412" s="3"/>
      <c r="E1412" s="69"/>
      <c r="F1412" s="69"/>
      <c r="G1412" s="69"/>
      <c r="H1412" s="69"/>
      <c r="I1412" s="69"/>
      <c r="J1412" s="69"/>
      <c r="K1412" s="69"/>
      <c r="L1412" s="69"/>
      <c r="M1412" s="69"/>
    </row>
    <row r="1413" spans="1:13" x14ac:dyDescent="0.2">
      <c r="A1413" s="31"/>
      <c r="B1413" s="31"/>
      <c r="C1413" s="31"/>
      <c r="D1413" s="31"/>
      <c r="E1413" s="284"/>
      <c r="F1413" s="284"/>
      <c r="G1413" s="284"/>
      <c r="H1413" s="284"/>
      <c r="I1413" s="284"/>
      <c r="J1413" s="284"/>
      <c r="K1413" s="284"/>
      <c r="L1413" s="284"/>
      <c r="M1413" s="284"/>
    </row>
    <row r="1414" spans="1:13" x14ac:dyDescent="0.2">
      <c r="C1414" s="1"/>
      <c r="D1414" s="9"/>
      <c r="E1414" s="390"/>
      <c r="F1414" s="391"/>
      <c r="G1414" s="391"/>
      <c r="H1414" s="391"/>
      <c r="I1414" s="391"/>
      <c r="J1414" s="391"/>
      <c r="K1414" s="391"/>
      <c r="L1414" s="391"/>
      <c r="M1414" s="392"/>
    </row>
    <row r="1415" spans="1:13" x14ac:dyDescent="0.2">
      <c r="C1415" s="1"/>
      <c r="D1415" s="9"/>
      <c r="E1415" s="393"/>
      <c r="F1415" s="394"/>
      <c r="G1415" s="394"/>
      <c r="H1415" s="394"/>
      <c r="I1415" s="394"/>
      <c r="J1415" s="394"/>
      <c r="K1415" s="394"/>
      <c r="L1415" s="394"/>
      <c r="M1415" s="395"/>
    </row>
    <row r="1416" spans="1:13" x14ac:dyDescent="0.2">
      <c r="C1416" s="3"/>
      <c r="D1416" s="9"/>
      <c r="E1416" s="396"/>
      <c r="F1416" s="397"/>
      <c r="G1416" s="397"/>
      <c r="H1416" s="397"/>
      <c r="I1416" s="397"/>
      <c r="J1416" s="397"/>
      <c r="K1416" s="397"/>
      <c r="L1416" s="397"/>
      <c r="M1416" s="398"/>
    </row>
    <row r="1420" spans="1:13" ht="15" x14ac:dyDescent="0.2">
      <c r="C1420" s="53" t="s">
        <v>80</v>
      </c>
      <c r="D1420" s="330" t="s">
        <v>160</v>
      </c>
      <c r="E1420" s="330"/>
      <c r="F1420" s="330"/>
      <c r="G1420" s="356"/>
      <c r="H1420" s="353" t="e">
        <f>$D$26</f>
        <v>#REF!</v>
      </c>
      <c r="I1420" s="354"/>
      <c r="J1420" s="354"/>
      <c r="K1420" s="354"/>
      <c r="L1420" s="354"/>
      <c r="M1420" s="355"/>
    </row>
    <row r="1421" spans="1:13" x14ac:dyDescent="0.2">
      <c r="B1421" s="32"/>
      <c r="C1421" s="32"/>
      <c r="D1421" s="32"/>
      <c r="E1421" s="32"/>
      <c r="F1421" s="32"/>
      <c r="G1421" s="32"/>
      <c r="H1421" s="32"/>
      <c r="I1421" s="32"/>
      <c r="J1421" s="32"/>
      <c r="K1421" s="32"/>
      <c r="L1421" s="7"/>
      <c r="M1421" s="7"/>
    </row>
    <row r="1422" spans="1:13" x14ac:dyDescent="0.2">
      <c r="B1422" s="32"/>
      <c r="C1422" s="9"/>
      <c r="D1422" s="332" t="s">
        <v>124</v>
      </c>
      <c r="E1422" s="332"/>
      <c r="F1422" s="332"/>
      <c r="H1422" s="374" t="e">
        <f>IF(ISBLANK(#REF!),"",#REF!)</f>
        <v>#REF!</v>
      </c>
      <c r="I1422" s="375"/>
      <c r="J1422" s="375"/>
      <c r="K1422" s="375"/>
      <c r="L1422" s="375"/>
      <c r="M1422" s="376"/>
    </row>
    <row r="1423" spans="1:13" x14ac:dyDescent="0.2">
      <c r="B1423" s="32"/>
      <c r="C1423" s="9"/>
      <c r="D1423" s="64"/>
      <c r="E1423" s="64"/>
      <c r="F1423" s="64"/>
      <c r="H1423" s="377"/>
      <c r="I1423" s="378"/>
      <c r="J1423" s="378"/>
      <c r="K1423" s="378"/>
      <c r="L1423" s="378"/>
      <c r="M1423" s="379"/>
    </row>
    <row r="1424" spans="1:13" x14ac:dyDescent="0.2">
      <c r="B1424" s="32"/>
      <c r="C1424" s="6"/>
      <c r="D1424" s="332" t="s">
        <v>134</v>
      </c>
      <c r="E1424" s="332"/>
      <c r="F1424" s="332"/>
      <c r="G1424" s="369"/>
      <c r="H1424" s="380" t="e">
        <f>$L$26</f>
        <v>#REF!</v>
      </c>
      <c r="I1424" s="380"/>
      <c r="J1424" s="380"/>
      <c r="K1424" s="380"/>
      <c r="L1424" s="380"/>
      <c r="M1424" s="381"/>
    </row>
    <row r="1425" spans="1:13" x14ac:dyDescent="0.2">
      <c r="A1425" s="78"/>
      <c r="B1425" s="1"/>
      <c r="C1425" s="24"/>
      <c r="D1425" s="332" t="s">
        <v>161</v>
      </c>
      <c r="E1425" s="332"/>
      <c r="F1425" s="332"/>
      <c r="G1425" s="78"/>
      <c r="H1425" s="382" t="e">
        <f>IF(ISBLANK(#REF!),"",#REF!)</f>
        <v>#REF!</v>
      </c>
      <c r="I1425" s="383"/>
      <c r="J1425" s="383"/>
      <c r="K1425" s="383"/>
      <c r="L1425" s="383"/>
      <c r="M1425" s="384"/>
    </row>
    <row r="1426" spans="1:13" x14ac:dyDescent="0.2">
      <c r="B1426" s="1"/>
      <c r="C1426" s="1"/>
      <c r="D1426" s="1"/>
      <c r="E1426" s="1"/>
      <c r="F1426" s="1"/>
      <c r="G1426" s="1"/>
      <c r="H1426" s="385"/>
      <c r="I1426" s="386"/>
      <c r="J1426" s="386"/>
      <c r="K1426" s="386"/>
      <c r="L1426" s="386"/>
      <c r="M1426" s="387"/>
    </row>
    <row r="1427" spans="1:13" x14ac:dyDescent="0.2">
      <c r="A1427" s="1"/>
      <c r="B1427" s="9"/>
      <c r="C1427" s="1"/>
      <c r="D1427" s="1"/>
      <c r="E1427" s="1"/>
      <c r="F1427" s="1"/>
      <c r="G1427" s="1"/>
      <c r="H1427" s="1"/>
      <c r="I1427" s="1"/>
      <c r="J1427" s="1"/>
      <c r="K1427" s="1"/>
      <c r="L1427" s="1"/>
    </row>
    <row r="1428" spans="1:13" ht="15" x14ac:dyDescent="0.2">
      <c r="C1428" s="1"/>
      <c r="D1428" s="330" t="s">
        <v>125</v>
      </c>
      <c r="E1428" s="330"/>
      <c r="F1428" s="330"/>
      <c r="G1428" s="330"/>
      <c r="H1428" s="330"/>
      <c r="I1428" s="330"/>
      <c r="J1428" s="330"/>
      <c r="K1428" s="330"/>
      <c r="L1428" s="330"/>
      <c r="M1428" s="330"/>
    </row>
    <row r="1429" spans="1:13" x14ac:dyDescent="0.2">
      <c r="C1429" s="1"/>
      <c r="D1429" s="9" t="s">
        <v>3</v>
      </c>
      <c r="E1429" s="366" t="s">
        <v>126</v>
      </c>
      <c r="F1429" s="366"/>
      <c r="G1429" s="366"/>
      <c r="H1429" s="366"/>
      <c r="I1429" s="366"/>
      <c r="J1429" s="366"/>
      <c r="K1429" s="366"/>
      <c r="L1429" s="366"/>
      <c r="M1429" s="366"/>
    </row>
    <row r="1430" spans="1:13" x14ac:dyDescent="0.2">
      <c r="C1430" s="1"/>
      <c r="D1430" s="9"/>
      <c r="E1430" s="4"/>
      <c r="F1430" s="4"/>
      <c r="G1430" s="4"/>
      <c r="H1430" s="4"/>
      <c r="I1430" s="4"/>
      <c r="J1430" s="1"/>
      <c r="K1430" s="1"/>
      <c r="L1430" s="25"/>
      <c r="M1430" s="1"/>
    </row>
    <row r="1431" spans="1:13" x14ac:dyDescent="0.2">
      <c r="A1431" s="31"/>
      <c r="B1431" s="31"/>
      <c r="C1431" s="31"/>
      <c r="D1431" s="31"/>
      <c r="E1431" s="284"/>
      <c r="F1431" s="284"/>
      <c r="G1431" s="284"/>
      <c r="H1431" s="284"/>
      <c r="I1431" s="284"/>
      <c r="J1431" s="284"/>
      <c r="K1431" s="284"/>
      <c r="L1431" s="284"/>
      <c r="M1431" s="284"/>
    </row>
    <row r="1432" spans="1:13" x14ac:dyDescent="0.2">
      <c r="C1432" s="1"/>
      <c r="D1432" s="26"/>
      <c r="E1432" s="1" t="s">
        <v>127</v>
      </c>
      <c r="F1432" s="1"/>
      <c r="G1432" s="4"/>
      <c r="H1432" s="372"/>
      <c r="I1432" s="373"/>
      <c r="J1432" s="1"/>
      <c r="K1432" s="1"/>
      <c r="L1432" s="1"/>
      <c r="M1432" s="1"/>
    </row>
    <row r="1433" spans="1:13" x14ac:dyDescent="0.2">
      <c r="C1433" s="1"/>
      <c r="D1433" s="1"/>
      <c r="E1433" s="1"/>
      <c r="F1433" s="1"/>
      <c r="G1433" s="1"/>
      <c r="H1433" s="1"/>
      <c r="I1433" s="1"/>
      <c r="J1433" s="1"/>
      <c r="K1433" s="1"/>
      <c r="L1433" s="1"/>
      <c r="M1433" s="1"/>
    </row>
    <row r="1434" spans="1:13" x14ac:dyDescent="0.2">
      <c r="C1434" s="1"/>
      <c r="D1434" s="26"/>
      <c r="E1434" s="1" t="s">
        <v>128</v>
      </c>
      <c r="F1434" s="1"/>
      <c r="G1434" s="4"/>
      <c r="H1434" s="372"/>
      <c r="I1434" s="373"/>
      <c r="J1434" s="26"/>
      <c r="K1434" s="1"/>
      <c r="L1434" s="1"/>
      <c r="M1434" s="1"/>
    </row>
    <row r="1435" spans="1:13" x14ac:dyDescent="0.2">
      <c r="C1435" s="1"/>
      <c r="D1435" s="26"/>
      <c r="E1435" s="26"/>
      <c r="F1435" s="1"/>
      <c r="G1435" s="4"/>
      <c r="H1435" s="1"/>
      <c r="I1435" s="1"/>
      <c r="J1435" s="1"/>
      <c r="K1435" s="1"/>
      <c r="M1435" s="1"/>
    </row>
    <row r="1436" spans="1:13" x14ac:dyDescent="0.2">
      <c r="C1436" s="1"/>
      <c r="D1436" s="26"/>
      <c r="E1436" s="26"/>
      <c r="F1436" s="370" t="s">
        <v>129</v>
      </c>
      <c r="G1436" s="370"/>
      <c r="H1436" s="370"/>
      <c r="I1436" s="370"/>
      <c r="J1436" s="370"/>
      <c r="K1436" s="370"/>
      <c r="L1436" s="371"/>
      <c r="M1436" s="66"/>
    </row>
    <row r="1437" spans="1:13" x14ac:dyDescent="0.2">
      <c r="C1437" s="1"/>
      <c r="D1437" s="1"/>
      <c r="E1437" s="1"/>
      <c r="F1437" s="1"/>
      <c r="G1437" s="1"/>
      <c r="H1437" s="1"/>
      <c r="I1437" s="1"/>
      <c r="J1437" s="1"/>
      <c r="K1437" s="1"/>
      <c r="L1437" s="1"/>
      <c r="M1437" s="1"/>
    </row>
    <row r="1438" spans="1:13" x14ac:dyDescent="0.2">
      <c r="A1438" s="31"/>
      <c r="B1438" s="31"/>
      <c r="C1438" s="31"/>
      <c r="D1438" s="31"/>
      <c r="E1438" s="284"/>
      <c r="F1438" s="284"/>
      <c r="G1438" s="284"/>
      <c r="H1438" s="284"/>
      <c r="I1438" s="284"/>
      <c r="J1438" s="284"/>
      <c r="K1438" s="284"/>
      <c r="L1438" s="284"/>
      <c r="M1438" s="284"/>
    </row>
    <row r="1439" spans="1:13" x14ac:dyDescent="0.2">
      <c r="C1439" s="1"/>
      <c r="D1439" s="9" t="s">
        <v>6</v>
      </c>
      <c r="E1439" s="366" t="s">
        <v>51</v>
      </c>
      <c r="F1439" s="366"/>
      <c r="G1439" s="366"/>
      <c r="H1439" s="367"/>
      <c r="I1439" s="66"/>
      <c r="J1439" s="66"/>
      <c r="K1439" s="66"/>
      <c r="L1439" s="66"/>
      <c r="M1439" s="66" t="s">
        <v>46</v>
      </c>
    </row>
    <row r="1440" spans="1:13" x14ac:dyDescent="0.2">
      <c r="C1440" s="1"/>
      <c r="D1440" s="9"/>
      <c r="E1440" s="4"/>
      <c r="F1440" s="1"/>
      <c r="G1440" s="1"/>
      <c r="H1440" s="1"/>
      <c r="I1440" s="1"/>
      <c r="J1440" s="1"/>
      <c r="K1440" s="1"/>
      <c r="L1440" s="1"/>
      <c r="M1440" s="1"/>
    </row>
    <row r="1441" spans="1:13" x14ac:dyDescent="0.2">
      <c r="C1441" s="1"/>
      <c r="D1441" s="9"/>
      <c r="E1441" s="331" t="s">
        <v>192</v>
      </c>
      <c r="F1441" s="331"/>
      <c r="G1441" s="331"/>
      <c r="H1441" s="331"/>
      <c r="I1441" s="331"/>
      <c r="J1441" s="331"/>
      <c r="K1441" s="331"/>
      <c r="L1441" s="331"/>
      <c r="M1441" s="331"/>
    </row>
    <row r="1442" spans="1:13" x14ac:dyDescent="0.2">
      <c r="C1442" s="1"/>
      <c r="D1442" s="9"/>
      <c r="E1442" s="357"/>
      <c r="F1442" s="358"/>
      <c r="G1442" s="358"/>
      <c r="H1442" s="358"/>
      <c r="I1442" s="358"/>
      <c r="J1442" s="358"/>
      <c r="K1442" s="358"/>
      <c r="L1442" s="358"/>
      <c r="M1442" s="359"/>
    </row>
    <row r="1443" spans="1:13" x14ac:dyDescent="0.2">
      <c r="C1443" s="1"/>
      <c r="D1443" s="9"/>
      <c r="E1443" s="360"/>
      <c r="F1443" s="361"/>
      <c r="G1443" s="361"/>
      <c r="H1443" s="361"/>
      <c r="I1443" s="361"/>
      <c r="J1443" s="361"/>
      <c r="K1443" s="361"/>
      <c r="L1443" s="361"/>
      <c r="M1443" s="362"/>
    </row>
    <row r="1444" spans="1:13" x14ac:dyDescent="0.2">
      <c r="C1444" s="1"/>
      <c r="D1444" s="9"/>
      <c r="E1444" s="363"/>
      <c r="F1444" s="364"/>
      <c r="G1444" s="364"/>
      <c r="H1444" s="364"/>
      <c r="I1444" s="364"/>
      <c r="J1444" s="364"/>
      <c r="K1444" s="364"/>
      <c r="L1444" s="364"/>
      <c r="M1444" s="365"/>
    </row>
    <row r="1445" spans="1:13" x14ac:dyDescent="0.2">
      <c r="C1445" s="1"/>
      <c r="D1445" s="9"/>
      <c r="E1445" s="1"/>
      <c r="F1445" s="1"/>
      <c r="G1445" s="1"/>
      <c r="H1445" s="1"/>
      <c r="I1445" s="1"/>
      <c r="J1445" s="1"/>
      <c r="K1445" s="1"/>
      <c r="L1445" s="1"/>
      <c r="M1445" s="1"/>
    </row>
    <row r="1446" spans="1:13" x14ac:dyDescent="0.2">
      <c r="C1446" s="1"/>
      <c r="D1446" s="9" t="s">
        <v>4</v>
      </c>
      <c r="E1446" s="329" t="s">
        <v>165</v>
      </c>
      <c r="F1446" s="329"/>
      <c r="G1446" s="329"/>
      <c r="H1446" s="329"/>
      <c r="I1446" s="329"/>
      <c r="J1446" s="329"/>
      <c r="K1446" s="368"/>
      <c r="L1446" s="388" t="e">
        <f>$J$26</f>
        <v>#REF!</v>
      </c>
      <c r="M1446" s="389"/>
    </row>
    <row r="1447" spans="1:13" x14ac:dyDescent="0.2">
      <c r="C1447" s="1"/>
      <c r="D1447" s="9"/>
      <c r="E1447" s="68"/>
      <c r="F1447" s="68"/>
      <c r="G1447" s="68"/>
      <c r="H1447" s="68"/>
      <c r="I1447" s="68"/>
      <c r="J1447" s="68"/>
      <c r="K1447" s="68"/>
      <c r="L1447" s="68"/>
      <c r="M1447" s="68"/>
    </row>
    <row r="1448" spans="1:13" ht="15" x14ac:dyDescent="0.2">
      <c r="C1448" s="1"/>
      <c r="D1448" s="330" t="s">
        <v>130</v>
      </c>
      <c r="E1448" s="330"/>
      <c r="F1448" s="330"/>
      <c r="G1448" s="330"/>
      <c r="H1448" s="330"/>
      <c r="I1448" s="330"/>
      <c r="J1448" s="330"/>
      <c r="K1448" s="330"/>
      <c r="L1448" s="330"/>
      <c r="M1448" s="330"/>
    </row>
    <row r="1449" spans="1:13" x14ac:dyDescent="0.2">
      <c r="C1449" s="1"/>
      <c r="D1449" s="9" t="s">
        <v>33</v>
      </c>
      <c r="E1449" s="329" t="s">
        <v>166</v>
      </c>
      <c r="F1449" s="329"/>
      <c r="G1449" s="329"/>
      <c r="H1449" s="329"/>
      <c r="I1449" s="329"/>
      <c r="J1449" s="329"/>
      <c r="K1449" s="329"/>
      <c r="L1449" s="329"/>
      <c r="M1449" s="329"/>
    </row>
    <row r="1450" spans="1:13" x14ac:dyDescent="0.2">
      <c r="C1450" s="1"/>
      <c r="D1450" s="9"/>
      <c r="E1450" s="28"/>
      <c r="F1450" s="1"/>
      <c r="G1450" s="1"/>
      <c r="H1450" s="1"/>
      <c r="I1450" s="1"/>
      <c r="J1450" s="1"/>
      <c r="K1450" s="1"/>
      <c r="L1450" s="1"/>
      <c r="M1450" s="1"/>
    </row>
    <row r="1451" spans="1:13" x14ac:dyDescent="0.2">
      <c r="A1451" s="31"/>
      <c r="B1451" s="31"/>
      <c r="C1451" s="31"/>
      <c r="D1451" s="31"/>
      <c r="E1451" s="284"/>
      <c r="F1451" s="284"/>
      <c r="G1451" s="284"/>
      <c r="H1451" s="284"/>
      <c r="I1451" s="284"/>
      <c r="J1451" s="284"/>
      <c r="K1451" s="284"/>
      <c r="L1451" s="284"/>
      <c r="M1451" s="284"/>
    </row>
    <row r="1452" spans="1:13" x14ac:dyDescent="0.2">
      <c r="C1452" s="1"/>
      <c r="D1452" s="9"/>
      <c r="E1452" s="28" t="s">
        <v>163</v>
      </c>
      <c r="F1452" s="1"/>
      <c r="G1452" s="72" t="e">
        <f>IF(ISBLANK(#REF!),"",IF(#REF!="ja","ja","nein"))</f>
        <v>#REF!</v>
      </c>
      <c r="H1452" s="1"/>
      <c r="I1452" s="1"/>
      <c r="J1452" s="1"/>
      <c r="K1452" s="1"/>
      <c r="L1452" s="1"/>
      <c r="M1452" s="1"/>
    </row>
    <row r="1453" spans="1:13" x14ac:dyDescent="0.2">
      <c r="C1453" s="1"/>
      <c r="D1453" s="9"/>
      <c r="E1453" s="28"/>
      <c r="F1453" s="1"/>
      <c r="G1453" s="1"/>
      <c r="H1453" s="1"/>
      <c r="I1453" s="1"/>
      <c r="J1453" s="1"/>
      <c r="K1453" s="1"/>
      <c r="L1453" s="1"/>
      <c r="M1453" s="1"/>
    </row>
    <row r="1454" spans="1:13" x14ac:dyDescent="0.2">
      <c r="C1454" s="1"/>
      <c r="D1454" s="1"/>
      <c r="E1454" s="347" t="s">
        <v>90</v>
      </c>
      <c r="F1454" s="347"/>
      <c r="G1454" s="347"/>
      <c r="H1454" s="340" t="s">
        <v>135</v>
      </c>
      <c r="I1454" s="340"/>
      <c r="J1454" s="340"/>
      <c r="K1454" s="340"/>
      <c r="L1454" s="340"/>
      <c r="M1454" s="340"/>
    </row>
    <row r="1455" spans="1:13" x14ac:dyDescent="0.2">
      <c r="C1455" s="1"/>
      <c r="D1455" s="26"/>
      <c r="E1455" s="339" t="s">
        <v>91</v>
      </c>
      <c r="F1455" s="339"/>
      <c r="G1455" s="339"/>
      <c r="H1455" s="341" t="e">
        <f>IF(G1452="","",IF(G1452="ja","Standardwert gemäss Anhang B der Vollzugsmitteilung EHS","siehe 12"&amp;" "&amp;D1462))</f>
        <v>#REF!</v>
      </c>
      <c r="I1455" s="341"/>
      <c r="J1455" s="341"/>
      <c r="K1455" s="341"/>
      <c r="L1455" s="341"/>
      <c r="M1455" s="341"/>
    </row>
    <row r="1456" spans="1:13" x14ac:dyDescent="0.2">
      <c r="C1456" s="1"/>
      <c r="D1456" s="26"/>
      <c r="E1456" s="339" t="s">
        <v>162</v>
      </c>
      <c r="F1456" s="339"/>
      <c r="G1456" s="339"/>
      <c r="H1456" s="341" t="e">
        <f>IF(G1452="","",IF(G1452="ja","Standardwert gemäss Anhang B der Vollzugsmitteilung EHS","siehe 12"&amp;" "&amp;D1462))</f>
        <v>#REF!</v>
      </c>
      <c r="I1456" s="341"/>
      <c r="J1456" s="341"/>
      <c r="K1456" s="341"/>
      <c r="L1456" s="341"/>
      <c r="M1456" s="341"/>
    </row>
    <row r="1457" spans="1:13" x14ac:dyDescent="0.2">
      <c r="C1457" s="1"/>
      <c r="D1457" s="26"/>
      <c r="E1457" s="339" t="s">
        <v>93</v>
      </c>
      <c r="F1457" s="339"/>
      <c r="G1457" s="339"/>
      <c r="H1457" s="341" t="e">
        <f>IF(G1452="","",IF(G1452="ja",1,"siehe 12"&amp;" "&amp;D1462))</f>
        <v>#REF!</v>
      </c>
      <c r="I1457" s="341"/>
      <c r="J1457" s="341"/>
      <c r="K1457" s="341"/>
      <c r="L1457" s="341"/>
      <c r="M1457" s="341"/>
    </row>
    <row r="1458" spans="1:13" x14ac:dyDescent="0.2">
      <c r="C1458" s="1"/>
      <c r="D1458" s="26"/>
      <c r="E1458" s="339" t="s">
        <v>94</v>
      </c>
      <c r="F1458" s="339"/>
      <c r="G1458" s="339"/>
      <c r="H1458" s="341" t="e">
        <f>IF(G1452="","",IF(G1452="ja",1,"siehe 12"&amp;" "&amp;D1462))</f>
        <v>#REF!</v>
      </c>
      <c r="I1458" s="341"/>
      <c r="J1458" s="341"/>
      <c r="K1458" s="341"/>
      <c r="L1458" s="341"/>
      <c r="M1458" s="341"/>
    </row>
    <row r="1459" spans="1:13" x14ac:dyDescent="0.2">
      <c r="C1459" s="1"/>
      <c r="D1459" s="26"/>
      <c r="E1459" s="339" t="s">
        <v>95</v>
      </c>
      <c r="F1459" s="339"/>
      <c r="G1459" s="339"/>
      <c r="H1459" s="341" t="e">
        <f>IF(G1452="","",IF(G1452="ja","Nicht relevant","siehe 12"&amp;" "&amp;D1462))</f>
        <v>#REF!</v>
      </c>
      <c r="I1459" s="341"/>
      <c r="J1459" s="341"/>
      <c r="K1459" s="341"/>
      <c r="L1459" s="341"/>
      <c r="M1459" s="341"/>
    </row>
    <row r="1460" spans="1:13" x14ac:dyDescent="0.2">
      <c r="C1460" s="1"/>
      <c r="D1460" s="26"/>
      <c r="E1460" s="339" t="s">
        <v>131</v>
      </c>
      <c r="F1460" s="339"/>
      <c r="G1460" s="339"/>
      <c r="H1460" s="341" t="e">
        <f>IF(G1452="","",IF(G1452="ja","Nicht relevant","siehe 12"&amp;" "&amp;D1462))</f>
        <v>#REF!</v>
      </c>
      <c r="I1460" s="341"/>
      <c r="J1460" s="341"/>
      <c r="K1460" s="341"/>
      <c r="L1460" s="341"/>
      <c r="M1460" s="341"/>
    </row>
    <row r="1461" spans="1:13" x14ac:dyDescent="0.2">
      <c r="C1461" s="1"/>
      <c r="D1461" s="9"/>
      <c r="E1461" s="1"/>
      <c r="F1461" s="1"/>
      <c r="G1461" s="1"/>
      <c r="H1461" s="1"/>
      <c r="I1461" s="1"/>
      <c r="J1461" s="1"/>
      <c r="K1461" s="1"/>
      <c r="L1461" s="1"/>
      <c r="M1461" s="1"/>
    </row>
    <row r="1462" spans="1:13" x14ac:dyDescent="0.2">
      <c r="C1462" s="1"/>
      <c r="D1462" s="9" t="s">
        <v>34</v>
      </c>
      <c r="E1462" s="329" t="s">
        <v>208</v>
      </c>
      <c r="F1462" s="329"/>
      <c r="G1462" s="329"/>
      <c r="H1462" s="329"/>
      <c r="I1462" s="329"/>
      <c r="J1462" s="329"/>
      <c r="K1462" s="329"/>
      <c r="L1462" s="329"/>
      <c r="M1462" s="329"/>
    </row>
    <row r="1463" spans="1:13" x14ac:dyDescent="0.2">
      <c r="C1463" s="1"/>
      <c r="D1463" s="9"/>
      <c r="E1463" s="68"/>
      <c r="F1463" s="68"/>
      <c r="G1463" s="68"/>
      <c r="H1463" s="68"/>
      <c r="I1463" s="68"/>
      <c r="J1463" s="68"/>
      <c r="K1463" s="68"/>
      <c r="L1463" s="68"/>
      <c r="M1463" s="68"/>
    </row>
    <row r="1464" spans="1:13" x14ac:dyDescent="0.2">
      <c r="A1464" s="31"/>
      <c r="B1464" s="31"/>
      <c r="C1464" s="31"/>
      <c r="D1464" s="31"/>
      <c r="E1464" s="284"/>
      <c r="F1464" s="284"/>
      <c r="G1464" s="284"/>
      <c r="H1464" s="284"/>
      <c r="I1464" s="284"/>
      <c r="J1464" s="284"/>
      <c r="K1464" s="284"/>
      <c r="L1464" s="284"/>
      <c r="M1464" s="284"/>
    </row>
    <row r="1465" spans="1:13" x14ac:dyDescent="0.2">
      <c r="C1465" s="1"/>
      <c r="D1465" s="1"/>
      <c r="E1465" s="347" t="s">
        <v>90</v>
      </c>
      <c r="F1465" s="347"/>
      <c r="G1465" s="347"/>
      <c r="H1465" s="63" t="s">
        <v>136</v>
      </c>
      <c r="I1465" s="63" t="s">
        <v>43</v>
      </c>
      <c r="J1465" s="321" t="s">
        <v>181</v>
      </c>
      <c r="K1465" s="322"/>
      <c r="L1465" s="348" t="s">
        <v>132</v>
      </c>
      <c r="M1465" s="349"/>
    </row>
    <row r="1466" spans="1:13" x14ac:dyDescent="0.2">
      <c r="C1466" s="1"/>
      <c r="D1466" s="26"/>
      <c r="E1466" s="339" t="s">
        <v>91</v>
      </c>
      <c r="F1466" s="339"/>
      <c r="G1466" s="339"/>
      <c r="H1466" s="27"/>
      <c r="I1466" s="27"/>
      <c r="J1466" s="342"/>
      <c r="K1466" s="343"/>
      <c r="L1466" s="350"/>
      <c r="M1466" s="351"/>
    </row>
    <row r="1467" spans="1:13" x14ac:dyDescent="0.2">
      <c r="C1467" s="1"/>
      <c r="D1467" s="26"/>
      <c r="E1467" s="339" t="s">
        <v>92</v>
      </c>
      <c r="F1467" s="339"/>
      <c r="G1467" s="339"/>
      <c r="H1467" s="27"/>
      <c r="I1467" s="27"/>
      <c r="J1467" s="342"/>
      <c r="K1467" s="343"/>
      <c r="L1467" s="350"/>
      <c r="M1467" s="351"/>
    </row>
    <row r="1468" spans="1:13" x14ac:dyDescent="0.2">
      <c r="C1468" s="1"/>
      <c r="D1468" s="26"/>
      <c r="E1468" s="339" t="s">
        <v>93</v>
      </c>
      <c r="F1468" s="339"/>
      <c r="G1468" s="339"/>
      <c r="H1468" s="27"/>
      <c r="I1468" s="27"/>
      <c r="J1468" s="342"/>
      <c r="K1468" s="343"/>
      <c r="L1468" s="350"/>
      <c r="M1468" s="351"/>
    </row>
    <row r="1469" spans="1:13" x14ac:dyDescent="0.2">
      <c r="C1469" s="1"/>
      <c r="D1469" s="26"/>
      <c r="E1469" s="339" t="s">
        <v>94</v>
      </c>
      <c r="F1469" s="339"/>
      <c r="G1469" s="339"/>
      <c r="H1469" s="27"/>
      <c r="I1469" s="27"/>
      <c r="J1469" s="342"/>
      <c r="K1469" s="343"/>
      <c r="L1469" s="350"/>
      <c r="M1469" s="351"/>
    </row>
    <row r="1470" spans="1:13" x14ac:dyDescent="0.2">
      <c r="C1470" s="1"/>
      <c r="D1470" s="26"/>
      <c r="E1470" s="339" t="s">
        <v>95</v>
      </c>
      <c r="F1470" s="339"/>
      <c r="G1470" s="339"/>
      <c r="H1470" s="27"/>
      <c r="I1470" s="27"/>
      <c r="J1470" s="342"/>
      <c r="K1470" s="343"/>
      <c r="L1470" s="350"/>
      <c r="M1470" s="351"/>
    </row>
    <row r="1471" spans="1:13" x14ac:dyDescent="0.2">
      <c r="C1471" s="1"/>
      <c r="D1471" s="26"/>
      <c r="E1471" s="339" t="s">
        <v>131</v>
      </c>
      <c r="F1471" s="339"/>
      <c r="G1471" s="339"/>
      <c r="H1471" s="27"/>
      <c r="I1471" s="27"/>
      <c r="J1471" s="342"/>
      <c r="K1471" s="343"/>
      <c r="L1471" s="350"/>
      <c r="M1471" s="351"/>
    </row>
    <row r="1472" spans="1:13" x14ac:dyDescent="0.2">
      <c r="C1472" s="1"/>
      <c r="D1472" s="9"/>
      <c r="E1472" s="1"/>
      <c r="F1472" s="1"/>
      <c r="G1472" s="1"/>
      <c r="H1472" s="1"/>
      <c r="I1472" s="1"/>
      <c r="J1472" s="1"/>
      <c r="K1472" s="1"/>
      <c r="L1472" s="1"/>
      <c r="M1472" s="1"/>
    </row>
    <row r="1473" spans="3:13" x14ac:dyDescent="0.2">
      <c r="C1473" s="1"/>
      <c r="D1473" s="9"/>
      <c r="E1473" s="347" t="s">
        <v>90</v>
      </c>
      <c r="F1473" s="347"/>
      <c r="G1473" s="347"/>
      <c r="H1473" s="344" t="s">
        <v>144</v>
      </c>
      <c r="I1473" s="345"/>
      <c r="J1473" s="345"/>
      <c r="K1473" s="345"/>
      <c r="L1473" s="345"/>
      <c r="M1473" s="346"/>
    </row>
    <row r="1474" spans="3:13" x14ac:dyDescent="0.2">
      <c r="C1474" s="1"/>
      <c r="D1474" s="26"/>
      <c r="E1474" s="339" t="s">
        <v>91</v>
      </c>
      <c r="F1474" s="339"/>
      <c r="G1474" s="339"/>
      <c r="H1474" s="336"/>
      <c r="I1474" s="337"/>
      <c r="J1474" s="337"/>
      <c r="K1474" s="337"/>
      <c r="L1474" s="337"/>
      <c r="M1474" s="338"/>
    </row>
    <row r="1475" spans="3:13" x14ac:dyDescent="0.2">
      <c r="C1475" s="1"/>
      <c r="D1475" s="26"/>
      <c r="E1475" s="339" t="s">
        <v>92</v>
      </c>
      <c r="F1475" s="339"/>
      <c r="G1475" s="339"/>
      <c r="H1475" s="336"/>
      <c r="I1475" s="337"/>
      <c r="J1475" s="337"/>
      <c r="K1475" s="337"/>
      <c r="L1475" s="337"/>
      <c r="M1475" s="338"/>
    </row>
    <row r="1476" spans="3:13" x14ac:dyDescent="0.2">
      <c r="C1476" s="1"/>
      <c r="D1476" s="26"/>
      <c r="E1476" s="339" t="s">
        <v>93</v>
      </c>
      <c r="F1476" s="339"/>
      <c r="G1476" s="339"/>
      <c r="H1476" s="336"/>
      <c r="I1476" s="337"/>
      <c r="J1476" s="337"/>
      <c r="K1476" s="337"/>
      <c r="L1476" s="337"/>
      <c r="M1476" s="338"/>
    </row>
    <row r="1477" spans="3:13" x14ac:dyDescent="0.2">
      <c r="C1477" s="1"/>
      <c r="D1477" s="26"/>
      <c r="E1477" s="339" t="s">
        <v>94</v>
      </c>
      <c r="F1477" s="339"/>
      <c r="G1477" s="339"/>
      <c r="H1477" s="336"/>
      <c r="I1477" s="337"/>
      <c r="J1477" s="337"/>
      <c r="K1477" s="337"/>
      <c r="L1477" s="337"/>
      <c r="M1477" s="338"/>
    </row>
    <row r="1478" spans="3:13" x14ac:dyDescent="0.2">
      <c r="C1478" s="1"/>
      <c r="D1478" s="26"/>
      <c r="E1478" s="339" t="s">
        <v>95</v>
      </c>
      <c r="F1478" s="339"/>
      <c r="G1478" s="339"/>
      <c r="H1478" s="336"/>
      <c r="I1478" s="337"/>
      <c r="J1478" s="337"/>
      <c r="K1478" s="337"/>
      <c r="L1478" s="337"/>
      <c r="M1478" s="338"/>
    </row>
    <row r="1479" spans="3:13" x14ac:dyDescent="0.2">
      <c r="C1479" s="1"/>
      <c r="D1479" s="26"/>
      <c r="E1479" s="339" t="s">
        <v>131</v>
      </c>
      <c r="F1479" s="339"/>
      <c r="G1479" s="339"/>
      <c r="H1479" s="336"/>
      <c r="I1479" s="337"/>
      <c r="J1479" s="337"/>
      <c r="K1479" s="337"/>
      <c r="L1479" s="337"/>
      <c r="M1479" s="338"/>
    </row>
    <row r="1480" spans="3:13" x14ac:dyDescent="0.2">
      <c r="C1480" s="1"/>
      <c r="D1480" s="9"/>
      <c r="E1480" s="1"/>
      <c r="F1480" s="1"/>
      <c r="G1480" s="1"/>
      <c r="H1480" s="1"/>
      <c r="I1480" s="1"/>
      <c r="J1480" s="1"/>
      <c r="K1480" s="1"/>
      <c r="L1480" s="1"/>
      <c r="M1480" s="1"/>
    </row>
    <row r="1481" spans="3:13" ht="15" x14ac:dyDescent="0.2">
      <c r="C1481" s="1"/>
      <c r="D1481" s="330" t="s">
        <v>52</v>
      </c>
      <c r="E1481" s="330"/>
      <c r="F1481" s="330"/>
      <c r="G1481" s="330"/>
      <c r="H1481" s="330"/>
      <c r="I1481" s="330"/>
      <c r="J1481" s="330"/>
      <c r="K1481" s="330"/>
      <c r="L1481" s="330"/>
      <c r="M1481" s="330"/>
    </row>
    <row r="1482" spans="3:13" x14ac:dyDescent="0.2">
      <c r="C1482" s="1"/>
      <c r="D1482" s="9" t="s">
        <v>35</v>
      </c>
      <c r="E1482" s="352" t="s">
        <v>53</v>
      </c>
      <c r="F1482" s="352"/>
      <c r="G1482" s="352"/>
      <c r="H1482" s="352"/>
      <c r="I1482" s="352"/>
      <c r="J1482" s="352"/>
      <c r="K1482" s="352"/>
      <c r="L1482" s="352"/>
      <c r="M1482" s="352"/>
    </row>
    <row r="1483" spans="3:13" x14ac:dyDescent="0.2">
      <c r="C1483" s="1"/>
      <c r="D1483" s="9"/>
      <c r="E1483" s="29"/>
      <c r="F1483" s="1"/>
      <c r="G1483" s="1"/>
      <c r="H1483" s="1"/>
      <c r="I1483" s="1"/>
      <c r="J1483" s="1"/>
      <c r="K1483" s="1"/>
      <c r="L1483" s="1"/>
      <c r="M1483" s="1"/>
    </row>
    <row r="1484" spans="3:13" x14ac:dyDescent="0.2">
      <c r="C1484" s="1"/>
      <c r="D1484" s="9"/>
      <c r="E1484" s="390"/>
      <c r="F1484" s="391"/>
      <c r="G1484" s="391"/>
      <c r="H1484" s="391"/>
      <c r="I1484" s="391"/>
      <c r="J1484" s="391"/>
      <c r="K1484" s="391"/>
      <c r="L1484" s="391"/>
      <c r="M1484" s="392"/>
    </row>
    <row r="1485" spans="3:13" x14ac:dyDescent="0.2">
      <c r="C1485" s="1"/>
      <c r="D1485" s="9"/>
      <c r="E1485" s="393"/>
      <c r="F1485" s="394"/>
      <c r="G1485" s="394"/>
      <c r="H1485" s="394"/>
      <c r="I1485" s="394"/>
      <c r="J1485" s="394"/>
      <c r="K1485" s="394"/>
      <c r="L1485" s="394"/>
      <c r="M1485" s="395"/>
    </row>
    <row r="1486" spans="3:13" x14ac:dyDescent="0.2">
      <c r="C1486" s="1"/>
      <c r="D1486" s="9"/>
      <c r="E1486" s="396"/>
      <c r="F1486" s="397"/>
      <c r="G1486" s="397"/>
      <c r="H1486" s="397"/>
      <c r="I1486" s="397"/>
      <c r="J1486" s="397"/>
      <c r="K1486" s="397"/>
      <c r="L1486" s="397"/>
      <c r="M1486" s="398"/>
    </row>
    <row r="1487" spans="3:13" x14ac:dyDescent="0.2">
      <c r="C1487" s="1"/>
      <c r="D1487" s="9"/>
      <c r="E1487" s="1"/>
      <c r="F1487" s="1"/>
      <c r="G1487" s="1"/>
      <c r="H1487" s="1"/>
      <c r="I1487" s="1"/>
      <c r="J1487" s="1"/>
      <c r="K1487" s="1"/>
      <c r="L1487" s="1"/>
      <c r="M1487" s="1"/>
    </row>
    <row r="1488" spans="3:13" x14ac:dyDescent="0.2">
      <c r="C1488" s="1"/>
      <c r="D1488" s="9" t="s">
        <v>36</v>
      </c>
      <c r="E1488" s="352" t="s">
        <v>179</v>
      </c>
      <c r="F1488" s="352"/>
      <c r="G1488" s="352"/>
      <c r="H1488" s="352"/>
      <c r="I1488" s="352"/>
      <c r="J1488" s="352"/>
      <c r="K1488" s="352"/>
      <c r="L1488" s="352"/>
      <c r="M1488" s="352"/>
    </row>
    <row r="1489" spans="1:13" x14ac:dyDescent="0.2">
      <c r="C1489" s="1"/>
      <c r="D1489" s="3"/>
      <c r="E1489" s="69"/>
      <c r="F1489" s="69"/>
      <c r="G1489" s="69"/>
      <c r="H1489" s="69"/>
      <c r="I1489" s="69"/>
      <c r="J1489" s="69"/>
      <c r="K1489" s="69"/>
      <c r="L1489" s="69"/>
      <c r="M1489" s="69"/>
    </row>
    <row r="1490" spans="1:13" x14ac:dyDescent="0.2">
      <c r="A1490" s="31"/>
      <c r="B1490" s="31"/>
      <c r="C1490" s="31"/>
      <c r="D1490" s="31"/>
      <c r="E1490" s="284"/>
      <c r="F1490" s="284"/>
      <c r="G1490" s="284"/>
      <c r="H1490" s="284"/>
      <c r="I1490" s="284"/>
      <c r="J1490" s="284"/>
      <c r="K1490" s="284"/>
      <c r="L1490" s="284"/>
      <c r="M1490" s="284"/>
    </row>
    <row r="1491" spans="1:13" x14ac:dyDescent="0.2">
      <c r="C1491" s="1"/>
      <c r="D1491" s="9"/>
      <c r="E1491" s="390"/>
      <c r="F1491" s="391"/>
      <c r="G1491" s="391"/>
      <c r="H1491" s="391"/>
      <c r="I1491" s="391"/>
      <c r="J1491" s="391"/>
      <c r="K1491" s="391"/>
      <c r="L1491" s="391"/>
      <c r="M1491" s="392"/>
    </row>
    <row r="1492" spans="1:13" x14ac:dyDescent="0.2">
      <c r="C1492" s="1"/>
      <c r="D1492" s="9"/>
      <c r="E1492" s="393"/>
      <c r="F1492" s="394"/>
      <c r="G1492" s="394"/>
      <c r="H1492" s="394"/>
      <c r="I1492" s="394"/>
      <c r="J1492" s="394"/>
      <c r="K1492" s="394"/>
      <c r="L1492" s="394"/>
      <c r="M1492" s="395"/>
    </row>
    <row r="1493" spans="1:13" x14ac:dyDescent="0.2">
      <c r="C1493" s="3"/>
      <c r="D1493" s="9"/>
      <c r="E1493" s="396"/>
      <c r="F1493" s="397"/>
      <c r="G1493" s="397"/>
      <c r="H1493" s="397"/>
      <c r="I1493" s="397"/>
      <c r="J1493" s="397"/>
      <c r="K1493" s="397"/>
      <c r="L1493" s="397"/>
      <c r="M1493" s="398"/>
    </row>
    <row r="1497" spans="1:13" ht="15" x14ac:dyDescent="0.2">
      <c r="C1497" s="53" t="s">
        <v>81</v>
      </c>
      <c r="D1497" s="330" t="s">
        <v>160</v>
      </c>
      <c r="E1497" s="330"/>
      <c r="F1497" s="330"/>
      <c r="G1497" s="356"/>
      <c r="H1497" s="353" t="e">
        <f>$D$27</f>
        <v>#REF!</v>
      </c>
      <c r="I1497" s="354"/>
      <c r="J1497" s="354"/>
      <c r="K1497" s="354"/>
      <c r="L1497" s="354"/>
      <c r="M1497" s="355"/>
    </row>
    <row r="1498" spans="1:13" x14ac:dyDescent="0.2">
      <c r="B1498" s="32"/>
      <c r="C1498" s="32"/>
      <c r="D1498" s="32"/>
      <c r="E1498" s="32"/>
      <c r="F1498" s="32"/>
      <c r="G1498" s="32"/>
      <c r="H1498" s="32"/>
      <c r="I1498" s="32"/>
      <c r="J1498" s="32"/>
      <c r="K1498" s="32"/>
      <c r="L1498" s="7"/>
      <c r="M1498" s="7"/>
    </row>
    <row r="1499" spans="1:13" x14ac:dyDescent="0.2">
      <c r="B1499" s="32"/>
      <c r="C1499" s="9"/>
      <c r="D1499" s="332" t="s">
        <v>124</v>
      </c>
      <c r="E1499" s="332"/>
      <c r="F1499" s="332"/>
      <c r="H1499" s="374" t="e">
        <f>IF(ISBLANK(#REF!),"",#REF!)</f>
        <v>#REF!</v>
      </c>
      <c r="I1499" s="375"/>
      <c r="J1499" s="375"/>
      <c r="K1499" s="375"/>
      <c r="L1499" s="375"/>
      <c r="M1499" s="376"/>
    </row>
    <row r="1500" spans="1:13" x14ac:dyDescent="0.2">
      <c r="B1500" s="32"/>
      <c r="C1500" s="9"/>
      <c r="D1500" s="64"/>
      <c r="E1500" s="64"/>
      <c r="F1500" s="64"/>
      <c r="H1500" s="377"/>
      <c r="I1500" s="378"/>
      <c r="J1500" s="378"/>
      <c r="K1500" s="378"/>
      <c r="L1500" s="378"/>
      <c r="M1500" s="379"/>
    </row>
    <row r="1501" spans="1:13" x14ac:dyDescent="0.2">
      <c r="B1501" s="32"/>
      <c r="C1501" s="6"/>
      <c r="D1501" s="332" t="s">
        <v>134</v>
      </c>
      <c r="E1501" s="332"/>
      <c r="F1501" s="332"/>
      <c r="G1501" s="369"/>
      <c r="H1501" s="380" t="e">
        <f>$L$27</f>
        <v>#REF!</v>
      </c>
      <c r="I1501" s="380"/>
      <c r="J1501" s="380"/>
      <c r="K1501" s="380"/>
      <c r="L1501" s="380"/>
      <c r="M1501" s="381"/>
    </row>
    <row r="1502" spans="1:13" x14ac:dyDescent="0.2">
      <c r="A1502" s="78"/>
      <c r="B1502" s="1"/>
      <c r="C1502" s="24"/>
      <c r="D1502" s="332" t="s">
        <v>161</v>
      </c>
      <c r="E1502" s="332"/>
      <c r="F1502" s="332"/>
      <c r="G1502" s="78"/>
      <c r="H1502" s="382" t="e">
        <f>IF(ISBLANK(#REF!),"",#REF!)</f>
        <v>#REF!</v>
      </c>
      <c r="I1502" s="383"/>
      <c r="J1502" s="383"/>
      <c r="K1502" s="383"/>
      <c r="L1502" s="383"/>
      <c r="M1502" s="384"/>
    </row>
    <row r="1503" spans="1:13" x14ac:dyDescent="0.2">
      <c r="B1503" s="1"/>
      <c r="C1503" s="1"/>
      <c r="D1503" s="1"/>
      <c r="E1503" s="1"/>
      <c r="F1503" s="1"/>
      <c r="G1503" s="1"/>
      <c r="H1503" s="385"/>
      <c r="I1503" s="386"/>
      <c r="J1503" s="386"/>
      <c r="K1503" s="386"/>
      <c r="L1503" s="386"/>
      <c r="M1503" s="387"/>
    </row>
    <row r="1504" spans="1:13" x14ac:dyDescent="0.2">
      <c r="A1504" s="1"/>
      <c r="B1504" s="9"/>
      <c r="C1504" s="1"/>
      <c r="D1504" s="1"/>
      <c r="E1504" s="1"/>
      <c r="F1504" s="1"/>
      <c r="G1504" s="1"/>
      <c r="H1504" s="1"/>
      <c r="I1504" s="1"/>
      <c r="J1504" s="1"/>
      <c r="K1504" s="1"/>
      <c r="L1504" s="1"/>
    </row>
    <row r="1505" spans="1:13" ht="15" x14ac:dyDescent="0.2">
      <c r="C1505" s="1"/>
      <c r="D1505" s="330" t="s">
        <v>125</v>
      </c>
      <c r="E1505" s="330"/>
      <c r="F1505" s="330"/>
      <c r="G1505" s="330"/>
      <c r="H1505" s="330"/>
      <c r="I1505" s="330"/>
      <c r="J1505" s="330"/>
      <c r="K1505" s="330"/>
      <c r="L1505" s="330"/>
      <c r="M1505" s="330"/>
    </row>
    <row r="1506" spans="1:13" x14ac:dyDescent="0.2">
      <c r="C1506" s="1"/>
      <c r="D1506" s="9" t="s">
        <v>3</v>
      </c>
      <c r="E1506" s="366" t="s">
        <v>126</v>
      </c>
      <c r="F1506" s="366"/>
      <c r="G1506" s="366"/>
      <c r="H1506" s="366"/>
      <c r="I1506" s="366"/>
      <c r="J1506" s="366"/>
      <c r="K1506" s="366"/>
      <c r="L1506" s="366"/>
      <c r="M1506" s="366"/>
    </row>
    <row r="1507" spans="1:13" x14ac:dyDescent="0.2">
      <c r="C1507" s="1"/>
      <c r="D1507" s="9"/>
      <c r="E1507" s="4"/>
      <c r="F1507" s="4"/>
      <c r="G1507" s="4"/>
      <c r="H1507" s="4"/>
      <c r="I1507" s="4"/>
      <c r="J1507" s="1"/>
      <c r="K1507" s="1"/>
      <c r="L1507" s="25"/>
      <c r="M1507" s="1"/>
    </row>
    <row r="1508" spans="1:13" x14ac:dyDescent="0.2">
      <c r="A1508" s="31"/>
      <c r="B1508" s="31"/>
      <c r="C1508" s="31"/>
      <c r="D1508" s="31"/>
      <c r="E1508" s="284"/>
      <c r="F1508" s="284"/>
      <c r="G1508" s="284"/>
      <c r="H1508" s="284"/>
      <c r="I1508" s="284"/>
      <c r="J1508" s="284"/>
      <c r="K1508" s="284"/>
      <c r="L1508" s="284"/>
      <c r="M1508" s="284"/>
    </row>
    <row r="1509" spans="1:13" x14ac:dyDescent="0.2">
      <c r="C1509" s="1"/>
      <c r="D1509" s="26"/>
      <c r="E1509" s="1" t="s">
        <v>127</v>
      </c>
      <c r="F1509" s="1"/>
      <c r="G1509" s="4"/>
      <c r="H1509" s="372"/>
      <c r="I1509" s="373"/>
      <c r="J1509" s="1"/>
      <c r="K1509" s="1"/>
      <c r="L1509" s="1"/>
      <c r="M1509" s="1"/>
    </row>
    <row r="1510" spans="1:13" x14ac:dyDescent="0.2">
      <c r="C1510" s="1"/>
      <c r="D1510" s="1"/>
      <c r="E1510" s="1"/>
      <c r="F1510" s="1"/>
      <c r="G1510" s="1"/>
      <c r="H1510" s="1"/>
      <c r="I1510" s="1"/>
      <c r="J1510" s="1"/>
      <c r="K1510" s="1"/>
      <c r="L1510" s="1"/>
      <c r="M1510" s="1"/>
    </row>
    <row r="1511" spans="1:13" x14ac:dyDescent="0.2">
      <c r="C1511" s="1"/>
      <c r="D1511" s="26"/>
      <c r="E1511" s="1" t="s">
        <v>128</v>
      </c>
      <c r="F1511" s="1"/>
      <c r="G1511" s="4"/>
      <c r="H1511" s="372"/>
      <c r="I1511" s="373"/>
      <c r="J1511" s="26"/>
      <c r="K1511" s="1"/>
      <c r="L1511" s="1"/>
      <c r="M1511" s="1"/>
    </row>
    <row r="1512" spans="1:13" x14ac:dyDescent="0.2">
      <c r="C1512" s="1"/>
      <c r="D1512" s="26"/>
      <c r="E1512" s="26"/>
      <c r="F1512" s="1"/>
      <c r="G1512" s="4"/>
      <c r="H1512" s="1"/>
      <c r="I1512" s="1"/>
      <c r="J1512" s="1"/>
      <c r="K1512" s="1"/>
      <c r="M1512" s="1"/>
    </row>
    <row r="1513" spans="1:13" x14ac:dyDescent="0.2">
      <c r="C1513" s="1"/>
      <c r="D1513" s="26"/>
      <c r="E1513" s="26"/>
      <c r="F1513" s="370" t="s">
        <v>129</v>
      </c>
      <c r="G1513" s="370"/>
      <c r="H1513" s="370"/>
      <c r="I1513" s="370"/>
      <c r="J1513" s="370"/>
      <c r="K1513" s="370"/>
      <c r="L1513" s="371"/>
      <c r="M1513" s="66"/>
    </row>
    <row r="1514" spans="1:13" x14ac:dyDescent="0.2">
      <c r="C1514" s="1"/>
      <c r="D1514" s="1"/>
      <c r="E1514" s="1"/>
      <c r="F1514" s="1"/>
      <c r="G1514" s="1"/>
      <c r="H1514" s="1"/>
      <c r="I1514" s="1"/>
      <c r="J1514" s="1"/>
      <c r="K1514" s="1"/>
      <c r="L1514" s="1"/>
      <c r="M1514" s="1"/>
    </row>
    <row r="1515" spans="1:13" x14ac:dyDescent="0.2">
      <c r="A1515" s="31"/>
      <c r="B1515" s="31"/>
      <c r="C1515" s="31"/>
      <c r="D1515" s="31"/>
      <c r="E1515" s="284"/>
      <c r="F1515" s="284"/>
      <c r="G1515" s="284"/>
      <c r="H1515" s="284"/>
      <c r="I1515" s="284"/>
      <c r="J1515" s="284"/>
      <c r="K1515" s="284"/>
      <c r="L1515" s="284"/>
      <c r="M1515" s="284"/>
    </row>
    <row r="1516" spans="1:13" x14ac:dyDescent="0.2">
      <c r="C1516" s="1"/>
      <c r="D1516" s="9" t="s">
        <v>6</v>
      </c>
      <c r="E1516" s="366" t="s">
        <v>51</v>
      </c>
      <c r="F1516" s="366"/>
      <c r="G1516" s="366"/>
      <c r="H1516" s="367"/>
      <c r="I1516" s="66"/>
      <c r="J1516" s="66"/>
      <c r="K1516" s="66"/>
      <c r="L1516" s="66"/>
      <c r="M1516" s="66" t="s">
        <v>46</v>
      </c>
    </row>
    <row r="1517" spans="1:13" x14ac:dyDescent="0.2">
      <c r="C1517" s="1"/>
      <c r="D1517" s="9"/>
      <c r="E1517" s="4"/>
      <c r="F1517" s="1"/>
      <c r="G1517" s="1"/>
      <c r="H1517" s="1"/>
      <c r="I1517" s="1"/>
      <c r="J1517" s="1"/>
      <c r="K1517" s="1"/>
      <c r="L1517" s="1"/>
      <c r="M1517" s="1"/>
    </row>
    <row r="1518" spans="1:13" x14ac:dyDescent="0.2">
      <c r="C1518" s="1"/>
      <c r="D1518" s="9"/>
      <c r="E1518" s="331" t="s">
        <v>192</v>
      </c>
      <c r="F1518" s="331"/>
      <c r="G1518" s="331"/>
      <c r="H1518" s="331"/>
      <c r="I1518" s="331"/>
      <c r="J1518" s="331"/>
      <c r="K1518" s="331"/>
      <c r="L1518" s="331"/>
      <c r="M1518" s="331"/>
    </row>
    <row r="1519" spans="1:13" x14ac:dyDescent="0.2">
      <c r="C1519" s="1"/>
      <c r="D1519" s="9"/>
      <c r="E1519" s="357"/>
      <c r="F1519" s="358"/>
      <c r="G1519" s="358"/>
      <c r="H1519" s="358"/>
      <c r="I1519" s="358"/>
      <c r="J1519" s="358"/>
      <c r="K1519" s="358"/>
      <c r="L1519" s="358"/>
      <c r="M1519" s="359"/>
    </row>
    <row r="1520" spans="1:13" x14ac:dyDescent="0.2">
      <c r="C1520" s="1"/>
      <c r="D1520" s="9"/>
      <c r="E1520" s="360"/>
      <c r="F1520" s="361"/>
      <c r="G1520" s="361"/>
      <c r="H1520" s="361"/>
      <c r="I1520" s="361"/>
      <c r="J1520" s="361"/>
      <c r="K1520" s="361"/>
      <c r="L1520" s="361"/>
      <c r="M1520" s="362"/>
    </row>
    <row r="1521" spans="1:13" x14ac:dyDescent="0.2">
      <c r="C1521" s="1"/>
      <c r="D1521" s="9"/>
      <c r="E1521" s="363"/>
      <c r="F1521" s="364"/>
      <c r="G1521" s="364"/>
      <c r="H1521" s="364"/>
      <c r="I1521" s="364"/>
      <c r="J1521" s="364"/>
      <c r="K1521" s="364"/>
      <c r="L1521" s="364"/>
      <c r="M1521" s="365"/>
    </row>
    <row r="1522" spans="1:13" x14ac:dyDescent="0.2">
      <c r="C1522" s="1"/>
      <c r="D1522" s="9"/>
      <c r="E1522" s="1"/>
      <c r="F1522" s="1"/>
      <c r="G1522" s="1"/>
      <c r="H1522" s="1"/>
      <c r="I1522" s="1"/>
      <c r="J1522" s="1"/>
      <c r="K1522" s="1"/>
      <c r="L1522" s="1"/>
      <c r="M1522" s="1"/>
    </row>
    <row r="1523" spans="1:13" x14ac:dyDescent="0.2">
      <c r="C1523" s="1"/>
      <c r="D1523" s="9" t="s">
        <v>4</v>
      </c>
      <c r="E1523" s="329" t="s">
        <v>165</v>
      </c>
      <c r="F1523" s="329"/>
      <c r="G1523" s="329"/>
      <c r="H1523" s="329"/>
      <c r="I1523" s="329"/>
      <c r="J1523" s="329"/>
      <c r="K1523" s="368"/>
      <c r="L1523" s="388" t="e">
        <f>$J$27</f>
        <v>#REF!</v>
      </c>
      <c r="M1523" s="389"/>
    </row>
    <row r="1524" spans="1:13" x14ac:dyDescent="0.2">
      <c r="C1524" s="1"/>
      <c r="D1524" s="9"/>
      <c r="E1524" s="68"/>
      <c r="F1524" s="68"/>
      <c r="G1524" s="68"/>
      <c r="H1524" s="68"/>
      <c r="I1524" s="68"/>
      <c r="J1524" s="68"/>
      <c r="K1524" s="68"/>
      <c r="L1524" s="68"/>
      <c r="M1524" s="68"/>
    </row>
    <row r="1525" spans="1:13" ht="15" x14ac:dyDescent="0.2">
      <c r="C1525" s="1"/>
      <c r="D1525" s="330" t="s">
        <v>130</v>
      </c>
      <c r="E1525" s="330"/>
      <c r="F1525" s="330"/>
      <c r="G1525" s="330"/>
      <c r="H1525" s="330"/>
      <c r="I1525" s="330"/>
      <c r="J1525" s="330"/>
      <c r="K1525" s="330"/>
      <c r="L1525" s="330"/>
      <c r="M1525" s="330"/>
    </row>
    <row r="1526" spans="1:13" x14ac:dyDescent="0.2">
      <c r="C1526" s="1"/>
      <c r="D1526" s="9" t="s">
        <v>33</v>
      </c>
      <c r="E1526" s="329" t="s">
        <v>166</v>
      </c>
      <c r="F1526" s="329"/>
      <c r="G1526" s="329"/>
      <c r="H1526" s="329"/>
      <c r="I1526" s="329"/>
      <c r="J1526" s="329"/>
      <c r="K1526" s="329"/>
      <c r="L1526" s="329"/>
      <c r="M1526" s="329"/>
    </row>
    <row r="1527" spans="1:13" x14ac:dyDescent="0.2">
      <c r="C1527" s="1"/>
      <c r="D1527" s="9"/>
      <c r="E1527" s="28"/>
      <c r="F1527" s="1"/>
      <c r="G1527" s="1"/>
      <c r="H1527" s="1"/>
      <c r="I1527" s="1"/>
      <c r="J1527" s="1"/>
      <c r="K1527" s="1"/>
      <c r="L1527" s="1"/>
      <c r="M1527" s="1"/>
    </row>
    <row r="1528" spans="1:13" x14ac:dyDescent="0.2">
      <c r="A1528" s="31"/>
      <c r="B1528" s="31"/>
      <c r="C1528" s="31"/>
      <c r="D1528" s="31"/>
      <c r="E1528" s="284"/>
      <c r="F1528" s="284"/>
      <c r="G1528" s="284"/>
      <c r="H1528" s="284"/>
      <c r="I1528" s="284"/>
      <c r="J1528" s="284"/>
      <c r="K1528" s="284"/>
      <c r="L1528" s="284"/>
      <c r="M1528" s="284"/>
    </row>
    <row r="1529" spans="1:13" x14ac:dyDescent="0.2">
      <c r="C1529" s="1"/>
      <c r="D1529" s="9"/>
      <c r="E1529" s="28" t="s">
        <v>163</v>
      </c>
      <c r="F1529" s="1"/>
      <c r="G1529" s="72" t="e">
        <f>IF(ISBLANK(#REF!),"",IF(#REF!="ja","ja","nein"))</f>
        <v>#REF!</v>
      </c>
      <c r="H1529" s="1"/>
      <c r="I1529" s="1"/>
      <c r="J1529" s="1"/>
      <c r="K1529" s="1"/>
      <c r="L1529" s="1"/>
      <c r="M1529" s="1"/>
    </row>
    <row r="1530" spans="1:13" x14ac:dyDescent="0.2">
      <c r="C1530" s="1"/>
      <c r="D1530" s="9"/>
      <c r="E1530" s="28"/>
      <c r="F1530" s="1"/>
      <c r="G1530" s="1"/>
      <c r="H1530" s="1"/>
      <c r="I1530" s="1"/>
      <c r="J1530" s="1"/>
      <c r="K1530" s="1"/>
      <c r="L1530" s="1"/>
      <c r="M1530" s="1"/>
    </row>
    <row r="1531" spans="1:13" x14ac:dyDescent="0.2">
      <c r="C1531" s="1"/>
      <c r="D1531" s="1"/>
      <c r="E1531" s="347" t="s">
        <v>90</v>
      </c>
      <c r="F1531" s="347"/>
      <c r="G1531" s="347"/>
      <c r="H1531" s="340" t="s">
        <v>135</v>
      </c>
      <c r="I1531" s="340"/>
      <c r="J1531" s="340"/>
      <c r="K1531" s="340"/>
      <c r="L1531" s="340"/>
      <c r="M1531" s="340"/>
    </row>
    <row r="1532" spans="1:13" x14ac:dyDescent="0.2">
      <c r="C1532" s="1"/>
      <c r="D1532" s="26"/>
      <c r="E1532" s="339" t="s">
        <v>91</v>
      </c>
      <c r="F1532" s="339"/>
      <c r="G1532" s="339"/>
      <c r="H1532" s="341" t="e">
        <f>IF(G1529="","",IF(G1529="ja","Standardwert gemäss Anhang B der Vollzugsmitteilung EHS","siehe 12"&amp;" "&amp;D1539))</f>
        <v>#REF!</v>
      </c>
      <c r="I1532" s="341"/>
      <c r="J1532" s="341"/>
      <c r="K1532" s="341"/>
      <c r="L1532" s="341"/>
      <c r="M1532" s="341"/>
    </row>
    <row r="1533" spans="1:13" x14ac:dyDescent="0.2">
      <c r="C1533" s="1"/>
      <c r="D1533" s="26"/>
      <c r="E1533" s="339" t="s">
        <v>162</v>
      </c>
      <c r="F1533" s="339"/>
      <c r="G1533" s="339"/>
      <c r="H1533" s="341" t="e">
        <f>IF(G1529="","",IF(G1529="ja","Standardwert gemäss Anhang B der Vollzugsmitteilung EHS","siehe 12"&amp;" "&amp;D1539))</f>
        <v>#REF!</v>
      </c>
      <c r="I1533" s="341"/>
      <c r="J1533" s="341"/>
      <c r="K1533" s="341"/>
      <c r="L1533" s="341"/>
      <c r="M1533" s="341"/>
    </row>
    <row r="1534" spans="1:13" x14ac:dyDescent="0.2">
      <c r="C1534" s="1"/>
      <c r="D1534" s="26"/>
      <c r="E1534" s="339" t="s">
        <v>93</v>
      </c>
      <c r="F1534" s="339"/>
      <c r="G1534" s="339"/>
      <c r="H1534" s="341" t="e">
        <f>IF(G1529="","",IF(G1529="ja",1,"siehe 12"&amp;" "&amp;D1539))</f>
        <v>#REF!</v>
      </c>
      <c r="I1534" s="341"/>
      <c r="J1534" s="341"/>
      <c r="K1534" s="341"/>
      <c r="L1534" s="341"/>
      <c r="M1534" s="341"/>
    </row>
    <row r="1535" spans="1:13" x14ac:dyDescent="0.2">
      <c r="C1535" s="1"/>
      <c r="D1535" s="26"/>
      <c r="E1535" s="339" t="s">
        <v>94</v>
      </c>
      <c r="F1535" s="339"/>
      <c r="G1535" s="339"/>
      <c r="H1535" s="341" t="e">
        <f>IF(G1529="","",IF(G1529="ja",1,"siehe 12"&amp;" "&amp;D1539))</f>
        <v>#REF!</v>
      </c>
      <c r="I1535" s="341"/>
      <c r="J1535" s="341"/>
      <c r="K1535" s="341"/>
      <c r="L1535" s="341"/>
      <c r="M1535" s="341"/>
    </row>
    <row r="1536" spans="1:13" x14ac:dyDescent="0.2">
      <c r="C1536" s="1"/>
      <c r="D1536" s="26"/>
      <c r="E1536" s="339" t="s">
        <v>95</v>
      </c>
      <c r="F1536" s="339"/>
      <c r="G1536" s="339"/>
      <c r="H1536" s="341" t="e">
        <f>IF(G1529="","",IF(G1529="ja","Nicht relevant","siehe 12"&amp;" "&amp;D1539))</f>
        <v>#REF!</v>
      </c>
      <c r="I1536" s="341"/>
      <c r="J1536" s="341"/>
      <c r="K1536" s="341"/>
      <c r="L1536" s="341"/>
      <c r="M1536" s="341"/>
    </row>
    <row r="1537" spans="1:13" x14ac:dyDescent="0.2">
      <c r="C1537" s="1"/>
      <c r="D1537" s="26"/>
      <c r="E1537" s="339" t="s">
        <v>131</v>
      </c>
      <c r="F1537" s="339"/>
      <c r="G1537" s="339"/>
      <c r="H1537" s="341" t="e">
        <f>IF(G1529="","",IF(G1529="ja","Nicht relevant","siehe 12"&amp;" "&amp;D1539))</f>
        <v>#REF!</v>
      </c>
      <c r="I1537" s="341"/>
      <c r="J1537" s="341"/>
      <c r="K1537" s="341"/>
      <c r="L1537" s="341"/>
      <c r="M1537" s="341"/>
    </row>
    <row r="1538" spans="1:13" x14ac:dyDescent="0.2">
      <c r="C1538" s="1"/>
      <c r="D1538" s="9"/>
      <c r="E1538" s="1"/>
      <c r="F1538" s="1"/>
      <c r="G1538" s="1"/>
      <c r="H1538" s="1"/>
      <c r="I1538" s="1"/>
      <c r="J1538" s="1"/>
      <c r="K1538" s="1"/>
      <c r="L1538" s="1"/>
      <c r="M1538" s="1"/>
    </row>
    <row r="1539" spans="1:13" x14ac:dyDescent="0.2">
      <c r="C1539" s="1"/>
      <c r="D1539" s="9" t="s">
        <v>34</v>
      </c>
      <c r="E1539" s="329" t="s">
        <v>208</v>
      </c>
      <c r="F1539" s="329"/>
      <c r="G1539" s="329"/>
      <c r="H1539" s="329"/>
      <c r="I1539" s="329"/>
      <c r="J1539" s="329"/>
      <c r="K1539" s="329"/>
      <c r="L1539" s="329"/>
      <c r="M1539" s="329"/>
    </row>
    <row r="1540" spans="1:13" x14ac:dyDescent="0.2">
      <c r="C1540" s="1"/>
      <c r="D1540" s="9"/>
      <c r="E1540" s="68"/>
      <c r="F1540" s="68"/>
      <c r="G1540" s="68"/>
      <c r="H1540" s="68"/>
      <c r="I1540" s="68"/>
      <c r="J1540" s="68"/>
      <c r="K1540" s="68"/>
      <c r="L1540" s="68"/>
      <c r="M1540" s="68"/>
    </row>
    <row r="1541" spans="1:13" x14ac:dyDescent="0.2">
      <c r="A1541" s="31"/>
      <c r="B1541" s="31"/>
      <c r="C1541" s="31"/>
      <c r="D1541" s="31"/>
      <c r="E1541" s="284"/>
      <c r="F1541" s="284"/>
      <c r="G1541" s="284"/>
      <c r="H1541" s="284"/>
      <c r="I1541" s="284"/>
      <c r="J1541" s="284"/>
      <c r="K1541" s="284"/>
      <c r="L1541" s="284"/>
      <c r="M1541" s="284"/>
    </row>
    <row r="1542" spans="1:13" x14ac:dyDescent="0.2">
      <c r="C1542" s="1"/>
      <c r="D1542" s="1"/>
      <c r="E1542" s="347" t="s">
        <v>90</v>
      </c>
      <c r="F1542" s="347"/>
      <c r="G1542" s="347"/>
      <c r="H1542" s="63" t="s">
        <v>136</v>
      </c>
      <c r="I1542" s="63" t="s">
        <v>43</v>
      </c>
      <c r="J1542" s="321" t="s">
        <v>181</v>
      </c>
      <c r="K1542" s="322"/>
      <c r="L1542" s="348" t="s">
        <v>132</v>
      </c>
      <c r="M1542" s="349"/>
    </row>
    <row r="1543" spans="1:13" x14ac:dyDescent="0.2">
      <c r="C1543" s="1"/>
      <c r="D1543" s="26"/>
      <c r="E1543" s="339" t="s">
        <v>91</v>
      </c>
      <c r="F1543" s="339"/>
      <c r="G1543" s="339"/>
      <c r="H1543" s="27"/>
      <c r="I1543" s="27"/>
      <c r="J1543" s="342"/>
      <c r="K1543" s="343"/>
      <c r="L1543" s="350"/>
      <c r="M1543" s="351"/>
    </row>
    <row r="1544" spans="1:13" x14ac:dyDescent="0.2">
      <c r="C1544" s="1"/>
      <c r="D1544" s="26"/>
      <c r="E1544" s="339" t="s">
        <v>92</v>
      </c>
      <c r="F1544" s="339"/>
      <c r="G1544" s="339"/>
      <c r="H1544" s="27"/>
      <c r="I1544" s="27"/>
      <c r="J1544" s="342"/>
      <c r="K1544" s="343"/>
      <c r="L1544" s="350"/>
      <c r="M1544" s="351"/>
    </row>
    <row r="1545" spans="1:13" x14ac:dyDescent="0.2">
      <c r="C1545" s="1"/>
      <c r="D1545" s="26"/>
      <c r="E1545" s="339" t="s">
        <v>93</v>
      </c>
      <c r="F1545" s="339"/>
      <c r="G1545" s="339"/>
      <c r="H1545" s="27"/>
      <c r="I1545" s="27"/>
      <c r="J1545" s="342"/>
      <c r="K1545" s="343"/>
      <c r="L1545" s="350"/>
      <c r="M1545" s="351"/>
    </row>
    <row r="1546" spans="1:13" x14ac:dyDescent="0.2">
      <c r="C1546" s="1"/>
      <c r="D1546" s="26"/>
      <c r="E1546" s="339" t="s">
        <v>94</v>
      </c>
      <c r="F1546" s="339"/>
      <c r="G1546" s="339"/>
      <c r="H1546" s="27"/>
      <c r="I1546" s="27"/>
      <c r="J1546" s="342"/>
      <c r="K1546" s="343"/>
      <c r="L1546" s="350"/>
      <c r="M1546" s="351"/>
    </row>
    <row r="1547" spans="1:13" x14ac:dyDescent="0.2">
      <c r="C1547" s="1"/>
      <c r="D1547" s="26"/>
      <c r="E1547" s="339" t="s">
        <v>95</v>
      </c>
      <c r="F1547" s="339"/>
      <c r="G1547" s="339"/>
      <c r="H1547" s="27"/>
      <c r="I1547" s="27"/>
      <c r="J1547" s="342"/>
      <c r="K1547" s="343"/>
      <c r="L1547" s="350"/>
      <c r="M1547" s="351"/>
    </row>
    <row r="1548" spans="1:13" x14ac:dyDescent="0.2">
      <c r="C1548" s="1"/>
      <c r="D1548" s="26"/>
      <c r="E1548" s="339" t="s">
        <v>131</v>
      </c>
      <c r="F1548" s="339"/>
      <c r="G1548" s="339"/>
      <c r="H1548" s="27"/>
      <c r="I1548" s="27"/>
      <c r="J1548" s="342"/>
      <c r="K1548" s="343"/>
      <c r="L1548" s="350"/>
      <c r="M1548" s="351"/>
    </row>
    <row r="1549" spans="1:13" x14ac:dyDescent="0.2">
      <c r="C1549" s="1"/>
      <c r="D1549" s="9"/>
      <c r="E1549" s="1"/>
      <c r="F1549" s="1"/>
      <c r="G1549" s="1"/>
      <c r="H1549" s="1"/>
      <c r="I1549" s="1"/>
      <c r="J1549" s="1"/>
      <c r="K1549" s="1"/>
      <c r="L1549" s="1"/>
      <c r="M1549" s="1"/>
    </row>
    <row r="1550" spans="1:13" x14ac:dyDescent="0.2">
      <c r="C1550" s="1"/>
      <c r="D1550" s="9"/>
      <c r="E1550" s="347" t="s">
        <v>90</v>
      </c>
      <c r="F1550" s="347"/>
      <c r="G1550" s="347"/>
      <c r="H1550" s="344" t="s">
        <v>144</v>
      </c>
      <c r="I1550" s="345"/>
      <c r="J1550" s="345"/>
      <c r="K1550" s="345"/>
      <c r="L1550" s="345"/>
      <c r="M1550" s="346"/>
    </row>
    <row r="1551" spans="1:13" x14ac:dyDescent="0.2">
      <c r="C1551" s="1"/>
      <c r="D1551" s="26"/>
      <c r="E1551" s="339" t="s">
        <v>91</v>
      </c>
      <c r="F1551" s="339"/>
      <c r="G1551" s="339"/>
      <c r="H1551" s="336"/>
      <c r="I1551" s="337"/>
      <c r="J1551" s="337"/>
      <c r="K1551" s="337"/>
      <c r="L1551" s="337"/>
      <c r="M1551" s="338"/>
    </row>
    <row r="1552" spans="1:13" x14ac:dyDescent="0.2">
      <c r="C1552" s="1"/>
      <c r="D1552" s="26"/>
      <c r="E1552" s="339" t="s">
        <v>92</v>
      </c>
      <c r="F1552" s="339"/>
      <c r="G1552" s="339"/>
      <c r="H1552" s="336"/>
      <c r="I1552" s="337"/>
      <c r="J1552" s="337"/>
      <c r="K1552" s="337"/>
      <c r="L1552" s="337"/>
      <c r="M1552" s="338"/>
    </row>
    <row r="1553" spans="1:13" x14ac:dyDescent="0.2">
      <c r="C1553" s="1"/>
      <c r="D1553" s="26"/>
      <c r="E1553" s="339" t="s">
        <v>93</v>
      </c>
      <c r="F1553" s="339"/>
      <c r="G1553" s="339"/>
      <c r="H1553" s="336"/>
      <c r="I1553" s="337"/>
      <c r="J1553" s="337"/>
      <c r="K1553" s="337"/>
      <c r="L1553" s="337"/>
      <c r="M1553" s="338"/>
    </row>
    <row r="1554" spans="1:13" x14ac:dyDescent="0.2">
      <c r="C1554" s="1"/>
      <c r="D1554" s="26"/>
      <c r="E1554" s="339" t="s">
        <v>94</v>
      </c>
      <c r="F1554" s="339"/>
      <c r="G1554" s="339"/>
      <c r="H1554" s="336"/>
      <c r="I1554" s="337"/>
      <c r="J1554" s="337"/>
      <c r="K1554" s="337"/>
      <c r="L1554" s="337"/>
      <c r="M1554" s="338"/>
    </row>
    <row r="1555" spans="1:13" x14ac:dyDescent="0.2">
      <c r="C1555" s="1"/>
      <c r="D1555" s="26"/>
      <c r="E1555" s="339" t="s">
        <v>95</v>
      </c>
      <c r="F1555" s="339"/>
      <c r="G1555" s="339"/>
      <c r="H1555" s="336"/>
      <c r="I1555" s="337"/>
      <c r="J1555" s="337"/>
      <c r="K1555" s="337"/>
      <c r="L1555" s="337"/>
      <c r="M1555" s="338"/>
    </row>
    <row r="1556" spans="1:13" x14ac:dyDescent="0.2">
      <c r="C1556" s="1"/>
      <c r="D1556" s="26"/>
      <c r="E1556" s="339" t="s">
        <v>131</v>
      </c>
      <c r="F1556" s="339"/>
      <c r="G1556" s="339"/>
      <c r="H1556" s="336"/>
      <c r="I1556" s="337"/>
      <c r="J1556" s="337"/>
      <c r="K1556" s="337"/>
      <c r="L1556" s="337"/>
      <c r="M1556" s="338"/>
    </row>
    <row r="1557" spans="1:13" x14ac:dyDescent="0.2">
      <c r="C1557" s="1"/>
      <c r="D1557" s="9"/>
      <c r="E1557" s="1"/>
      <c r="F1557" s="1"/>
      <c r="G1557" s="1"/>
      <c r="H1557" s="1"/>
      <c r="I1557" s="1"/>
      <c r="J1557" s="1"/>
      <c r="K1557" s="1"/>
      <c r="L1557" s="1"/>
      <c r="M1557" s="1"/>
    </row>
    <row r="1558" spans="1:13" ht="15" x14ac:dyDescent="0.2">
      <c r="C1558" s="1"/>
      <c r="D1558" s="330" t="s">
        <v>52</v>
      </c>
      <c r="E1558" s="330"/>
      <c r="F1558" s="330"/>
      <c r="G1558" s="330"/>
      <c r="H1558" s="330"/>
      <c r="I1558" s="330"/>
      <c r="J1558" s="330"/>
      <c r="K1558" s="330"/>
      <c r="L1558" s="330"/>
      <c r="M1558" s="330"/>
    </row>
    <row r="1559" spans="1:13" x14ac:dyDescent="0.2">
      <c r="C1559" s="1"/>
      <c r="D1559" s="9" t="s">
        <v>35</v>
      </c>
      <c r="E1559" s="352" t="s">
        <v>53</v>
      </c>
      <c r="F1559" s="352"/>
      <c r="G1559" s="352"/>
      <c r="H1559" s="352"/>
      <c r="I1559" s="352"/>
      <c r="J1559" s="352"/>
      <c r="K1559" s="352"/>
      <c r="L1559" s="352"/>
      <c r="M1559" s="352"/>
    </row>
    <row r="1560" spans="1:13" x14ac:dyDescent="0.2">
      <c r="C1560" s="1"/>
      <c r="D1560" s="9"/>
      <c r="E1560" s="29"/>
      <c r="F1560" s="1"/>
      <c r="G1560" s="1"/>
      <c r="H1560" s="1"/>
      <c r="I1560" s="1"/>
      <c r="J1560" s="1"/>
      <c r="K1560" s="1"/>
      <c r="L1560" s="1"/>
      <c r="M1560" s="1"/>
    </row>
    <row r="1561" spans="1:13" x14ac:dyDescent="0.2">
      <c r="C1561" s="1"/>
      <c r="D1561" s="9"/>
      <c r="E1561" s="390"/>
      <c r="F1561" s="391"/>
      <c r="G1561" s="391"/>
      <c r="H1561" s="391"/>
      <c r="I1561" s="391"/>
      <c r="J1561" s="391"/>
      <c r="K1561" s="391"/>
      <c r="L1561" s="391"/>
      <c r="M1561" s="392"/>
    </row>
    <row r="1562" spans="1:13" x14ac:dyDescent="0.2">
      <c r="C1562" s="1"/>
      <c r="D1562" s="9"/>
      <c r="E1562" s="393"/>
      <c r="F1562" s="394"/>
      <c r="G1562" s="394"/>
      <c r="H1562" s="394"/>
      <c r="I1562" s="394"/>
      <c r="J1562" s="394"/>
      <c r="K1562" s="394"/>
      <c r="L1562" s="394"/>
      <c r="M1562" s="395"/>
    </row>
    <row r="1563" spans="1:13" x14ac:dyDescent="0.2">
      <c r="C1563" s="1"/>
      <c r="D1563" s="9"/>
      <c r="E1563" s="396"/>
      <c r="F1563" s="397"/>
      <c r="G1563" s="397"/>
      <c r="H1563" s="397"/>
      <c r="I1563" s="397"/>
      <c r="J1563" s="397"/>
      <c r="K1563" s="397"/>
      <c r="L1563" s="397"/>
      <c r="M1563" s="398"/>
    </row>
    <row r="1564" spans="1:13" x14ac:dyDescent="0.2">
      <c r="C1564" s="1"/>
      <c r="D1564" s="9"/>
      <c r="E1564" s="1"/>
      <c r="F1564" s="1"/>
      <c r="G1564" s="1"/>
      <c r="H1564" s="1"/>
      <c r="I1564" s="1"/>
      <c r="J1564" s="1"/>
      <c r="K1564" s="1"/>
      <c r="L1564" s="1"/>
      <c r="M1564" s="1"/>
    </row>
    <row r="1565" spans="1:13" x14ac:dyDescent="0.2">
      <c r="C1565" s="1"/>
      <c r="D1565" s="9" t="s">
        <v>36</v>
      </c>
      <c r="E1565" s="352" t="s">
        <v>179</v>
      </c>
      <c r="F1565" s="352"/>
      <c r="G1565" s="352"/>
      <c r="H1565" s="352"/>
      <c r="I1565" s="352"/>
      <c r="J1565" s="352"/>
      <c r="K1565" s="352"/>
      <c r="L1565" s="352"/>
      <c r="M1565" s="352"/>
    </row>
    <row r="1566" spans="1:13" x14ac:dyDescent="0.2">
      <c r="C1566" s="1"/>
      <c r="D1566" s="3"/>
      <c r="E1566" s="69"/>
      <c r="F1566" s="69"/>
      <c r="G1566" s="69"/>
      <c r="H1566" s="69"/>
      <c r="I1566" s="69"/>
      <c r="J1566" s="69"/>
      <c r="K1566" s="69"/>
      <c r="L1566" s="69"/>
      <c r="M1566" s="69"/>
    </row>
    <row r="1567" spans="1:13" x14ac:dyDescent="0.2">
      <c r="A1567" s="31"/>
      <c r="B1567" s="31"/>
      <c r="C1567" s="31"/>
      <c r="D1567" s="31"/>
      <c r="E1567" s="284"/>
      <c r="F1567" s="284"/>
      <c r="G1567" s="284"/>
      <c r="H1567" s="284"/>
      <c r="I1567" s="284"/>
      <c r="J1567" s="284"/>
      <c r="K1567" s="284"/>
      <c r="L1567" s="284"/>
      <c r="M1567" s="284"/>
    </row>
    <row r="1568" spans="1:13" x14ac:dyDescent="0.2">
      <c r="C1568" s="1"/>
      <c r="D1568" s="9"/>
      <c r="E1568" s="390"/>
      <c r="F1568" s="391"/>
      <c r="G1568" s="391"/>
      <c r="H1568" s="391"/>
      <c r="I1568" s="391"/>
      <c r="J1568" s="391"/>
      <c r="K1568" s="391"/>
      <c r="L1568" s="391"/>
      <c r="M1568" s="392"/>
    </row>
    <row r="1569" spans="3:13" x14ac:dyDescent="0.2">
      <c r="C1569" s="1"/>
      <c r="D1569" s="9"/>
      <c r="E1569" s="393"/>
      <c r="F1569" s="394"/>
      <c r="G1569" s="394"/>
      <c r="H1569" s="394"/>
      <c r="I1569" s="394"/>
      <c r="J1569" s="394"/>
      <c r="K1569" s="394"/>
      <c r="L1569" s="394"/>
      <c r="M1569" s="395"/>
    </row>
    <row r="1570" spans="3:13" x14ac:dyDescent="0.2">
      <c r="C1570" s="3"/>
      <c r="D1570" s="9"/>
      <c r="E1570" s="396"/>
      <c r="F1570" s="397"/>
      <c r="G1570" s="397"/>
      <c r="H1570" s="397"/>
      <c r="I1570" s="397"/>
      <c r="J1570" s="397"/>
      <c r="K1570" s="397"/>
      <c r="L1570" s="397"/>
      <c r="M1570" s="398"/>
    </row>
  </sheetData>
  <sheetProtection selectLockedCells="1"/>
  <customSheetViews>
    <customSheetView guid="{19704589-CECA-4D8E-ADED-12A2E850E203}" showGridLines="0" state="hidden" topLeftCell="A67">
      <selection activeCell="O93" sqref="O93"/>
      <rowBreaks count="2" manualBreakCount="2">
        <brk id="28" max="16383" man="1"/>
        <brk id="110"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713">
    <mergeCell ref="E1568:M1570"/>
    <mergeCell ref="E122:M122"/>
    <mergeCell ref="E258:M258"/>
    <mergeCell ref="E1555:G1555"/>
    <mergeCell ref="H1555:M1555"/>
    <mergeCell ref="E1556:G1556"/>
    <mergeCell ref="H1556:M1556"/>
    <mergeCell ref="D1558:M1558"/>
    <mergeCell ref="E1559:M1559"/>
    <mergeCell ref="E1561:M1563"/>
    <mergeCell ref="E1565:M1565"/>
    <mergeCell ref="E1567:M1567"/>
    <mergeCell ref="E1550:G1550"/>
    <mergeCell ref="H1550:M1550"/>
    <mergeCell ref="E1551:G1551"/>
    <mergeCell ref="H1551:M1551"/>
    <mergeCell ref="E1552:G1552"/>
    <mergeCell ref="H1552:M1552"/>
    <mergeCell ref="E1553:G1553"/>
    <mergeCell ref="H1553:M1553"/>
    <mergeCell ref="E1554:G1554"/>
    <mergeCell ref="H1554:M1554"/>
    <mergeCell ref="E1546:G1546"/>
    <mergeCell ref="J1546:K1546"/>
    <mergeCell ref="L1546:M1546"/>
    <mergeCell ref="E1547:G1547"/>
    <mergeCell ref="J1547:K1547"/>
    <mergeCell ref="L1547:M1547"/>
    <mergeCell ref="E1548:G1548"/>
    <mergeCell ref="J1548:K1548"/>
    <mergeCell ref="L1548:M1548"/>
    <mergeCell ref="E1543:G1543"/>
    <mergeCell ref="J1543:K1543"/>
    <mergeCell ref="L1543:M1543"/>
    <mergeCell ref="E1544:G1544"/>
    <mergeCell ref="J1544:K1544"/>
    <mergeCell ref="L1544:M1544"/>
    <mergeCell ref="E1545:G1545"/>
    <mergeCell ref="J1545:K1545"/>
    <mergeCell ref="L1545:M1545"/>
    <mergeCell ref="E1535:G1535"/>
    <mergeCell ref="H1535:M1535"/>
    <mergeCell ref="E1536:G1536"/>
    <mergeCell ref="H1536:M1536"/>
    <mergeCell ref="E1537:G1537"/>
    <mergeCell ref="H1537:M1537"/>
    <mergeCell ref="E1539:M1539"/>
    <mergeCell ref="E1541:M1541"/>
    <mergeCell ref="E1542:G1542"/>
    <mergeCell ref="J1542:K1542"/>
    <mergeCell ref="L1542:M1542"/>
    <mergeCell ref="E1528:M1528"/>
    <mergeCell ref="E1531:G1531"/>
    <mergeCell ref="H1531:M1531"/>
    <mergeCell ref="E1532:G1532"/>
    <mergeCell ref="H1532:M1532"/>
    <mergeCell ref="E1533:G1533"/>
    <mergeCell ref="H1533:M1533"/>
    <mergeCell ref="E1534:G1534"/>
    <mergeCell ref="H1534:M1534"/>
    <mergeCell ref="F1513:L1513"/>
    <mergeCell ref="E1515:M1515"/>
    <mergeCell ref="E1516:H1516"/>
    <mergeCell ref="E1518:M1518"/>
    <mergeCell ref="E1519:M1521"/>
    <mergeCell ref="E1523:K1523"/>
    <mergeCell ref="L1523:M1523"/>
    <mergeCell ref="D1525:M1525"/>
    <mergeCell ref="E1526:M1526"/>
    <mergeCell ref="D1501:G1501"/>
    <mergeCell ref="H1501:M1501"/>
    <mergeCell ref="D1502:F1502"/>
    <mergeCell ref="H1502:M1503"/>
    <mergeCell ref="D1505:M1505"/>
    <mergeCell ref="E1506:M1506"/>
    <mergeCell ref="E1508:M1508"/>
    <mergeCell ref="H1509:I1509"/>
    <mergeCell ref="H1511:I1511"/>
    <mergeCell ref="E1482:M1482"/>
    <mergeCell ref="E1484:M1486"/>
    <mergeCell ref="E1488:M1488"/>
    <mergeCell ref="E1490:M1490"/>
    <mergeCell ref="E1491:M1493"/>
    <mergeCell ref="D1497:G1497"/>
    <mergeCell ref="H1497:M1497"/>
    <mergeCell ref="D1499:F1499"/>
    <mergeCell ref="H1499:M1500"/>
    <mergeCell ref="E1476:G1476"/>
    <mergeCell ref="H1476:M1476"/>
    <mergeCell ref="E1477:G1477"/>
    <mergeCell ref="H1477:M1477"/>
    <mergeCell ref="E1478:G1478"/>
    <mergeCell ref="H1478:M1478"/>
    <mergeCell ref="E1479:G1479"/>
    <mergeCell ref="H1479:M1479"/>
    <mergeCell ref="D1481:M1481"/>
    <mergeCell ref="E1471:G1471"/>
    <mergeCell ref="J1471:K1471"/>
    <mergeCell ref="L1471:M1471"/>
    <mergeCell ref="E1473:G1473"/>
    <mergeCell ref="H1473:M1473"/>
    <mergeCell ref="E1474:G1474"/>
    <mergeCell ref="H1474:M1474"/>
    <mergeCell ref="E1475:G1475"/>
    <mergeCell ref="H1475:M1475"/>
    <mergeCell ref="E1468:G1468"/>
    <mergeCell ref="J1468:K1468"/>
    <mergeCell ref="L1468:M1468"/>
    <mergeCell ref="E1469:G1469"/>
    <mergeCell ref="J1469:K1469"/>
    <mergeCell ref="L1469:M1469"/>
    <mergeCell ref="E1470:G1470"/>
    <mergeCell ref="J1470:K1470"/>
    <mergeCell ref="L1470:M1470"/>
    <mergeCell ref="E1462:M1462"/>
    <mergeCell ref="E1464:M1464"/>
    <mergeCell ref="E1465:G1465"/>
    <mergeCell ref="J1465:K1465"/>
    <mergeCell ref="L1465:M1465"/>
    <mergeCell ref="E1466:G1466"/>
    <mergeCell ref="J1466:K1466"/>
    <mergeCell ref="L1466:M1466"/>
    <mergeCell ref="E1467:G1467"/>
    <mergeCell ref="J1467:K1467"/>
    <mergeCell ref="L1467:M1467"/>
    <mergeCell ref="E1456:G1456"/>
    <mergeCell ref="H1456:M1456"/>
    <mergeCell ref="E1457:G1457"/>
    <mergeCell ref="H1457:M1457"/>
    <mergeCell ref="E1458:G1458"/>
    <mergeCell ref="H1458:M1458"/>
    <mergeCell ref="E1459:G1459"/>
    <mergeCell ref="H1459:M1459"/>
    <mergeCell ref="E1460:G1460"/>
    <mergeCell ref="H1460:M1460"/>
    <mergeCell ref="E1442:M1444"/>
    <mergeCell ref="E1446:K1446"/>
    <mergeCell ref="L1446:M1446"/>
    <mergeCell ref="D1448:M1448"/>
    <mergeCell ref="E1449:M1449"/>
    <mergeCell ref="E1451:M1451"/>
    <mergeCell ref="E1454:G1454"/>
    <mergeCell ref="H1454:M1454"/>
    <mergeCell ref="E1455:G1455"/>
    <mergeCell ref="H1455:M1455"/>
    <mergeCell ref="D1428:M1428"/>
    <mergeCell ref="E1429:M1429"/>
    <mergeCell ref="E1431:M1431"/>
    <mergeCell ref="H1432:I1432"/>
    <mergeCell ref="H1434:I1434"/>
    <mergeCell ref="F1436:L1436"/>
    <mergeCell ref="E1438:M1438"/>
    <mergeCell ref="E1439:H1439"/>
    <mergeCell ref="E1441:M1441"/>
    <mergeCell ref="E1414:M1416"/>
    <mergeCell ref="D1420:G1420"/>
    <mergeCell ref="H1420:M1420"/>
    <mergeCell ref="D1422:F1422"/>
    <mergeCell ref="H1422:M1423"/>
    <mergeCell ref="D1424:G1424"/>
    <mergeCell ref="H1424:M1424"/>
    <mergeCell ref="D1425:F1425"/>
    <mergeCell ref="H1425:M1426"/>
    <mergeCell ref="E1401:G1401"/>
    <mergeCell ref="H1401:M1401"/>
    <mergeCell ref="E1402:G1402"/>
    <mergeCell ref="H1402:M1402"/>
    <mergeCell ref="D1404:M1404"/>
    <mergeCell ref="E1405:M1405"/>
    <mergeCell ref="E1407:M1409"/>
    <mergeCell ref="E1411:M1411"/>
    <mergeCell ref="E1413:M1413"/>
    <mergeCell ref="E1396:G1396"/>
    <mergeCell ref="H1396:M1396"/>
    <mergeCell ref="E1397:G1397"/>
    <mergeCell ref="H1397:M1397"/>
    <mergeCell ref="E1398:G1398"/>
    <mergeCell ref="H1398:M1398"/>
    <mergeCell ref="E1399:G1399"/>
    <mergeCell ref="H1399:M1399"/>
    <mergeCell ref="E1400:G1400"/>
    <mergeCell ref="H1400:M1400"/>
    <mergeCell ref="E1392:G1392"/>
    <mergeCell ref="J1392:K1392"/>
    <mergeCell ref="L1392:M1392"/>
    <mergeCell ref="E1393:G1393"/>
    <mergeCell ref="J1393:K1393"/>
    <mergeCell ref="L1393:M1393"/>
    <mergeCell ref="E1394:G1394"/>
    <mergeCell ref="J1394:K1394"/>
    <mergeCell ref="L1394:M1394"/>
    <mergeCell ref="E1389:G1389"/>
    <mergeCell ref="J1389:K1389"/>
    <mergeCell ref="L1389:M1389"/>
    <mergeCell ref="E1390:G1390"/>
    <mergeCell ref="J1390:K1390"/>
    <mergeCell ref="L1390:M1390"/>
    <mergeCell ref="E1391:G1391"/>
    <mergeCell ref="J1391:K1391"/>
    <mergeCell ref="L1391:M1391"/>
    <mergeCell ref="E1381:G1381"/>
    <mergeCell ref="H1381:M1381"/>
    <mergeCell ref="E1382:G1382"/>
    <mergeCell ref="H1382:M1382"/>
    <mergeCell ref="E1383:G1383"/>
    <mergeCell ref="H1383:M1383"/>
    <mergeCell ref="E1385:M1385"/>
    <mergeCell ref="E1387:M1387"/>
    <mergeCell ref="E1388:G1388"/>
    <mergeCell ref="J1388:K1388"/>
    <mergeCell ref="L1388:M1388"/>
    <mergeCell ref="E1374:M1374"/>
    <mergeCell ref="E1377:G1377"/>
    <mergeCell ref="H1377:M1377"/>
    <mergeCell ref="E1378:G1378"/>
    <mergeCell ref="H1378:M1378"/>
    <mergeCell ref="E1379:G1379"/>
    <mergeCell ref="H1379:M1379"/>
    <mergeCell ref="E1380:G1380"/>
    <mergeCell ref="H1380:M1380"/>
    <mergeCell ref="F1359:L1359"/>
    <mergeCell ref="E1361:M1361"/>
    <mergeCell ref="E1362:H1362"/>
    <mergeCell ref="E1364:M1364"/>
    <mergeCell ref="E1365:M1367"/>
    <mergeCell ref="E1369:K1369"/>
    <mergeCell ref="L1369:M1369"/>
    <mergeCell ref="D1371:M1371"/>
    <mergeCell ref="E1372:M1372"/>
    <mergeCell ref="D1347:G1347"/>
    <mergeCell ref="H1347:M1347"/>
    <mergeCell ref="D1348:F1348"/>
    <mergeCell ref="H1348:M1349"/>
    <mergeCell ref="D1351:M1351"/>
    <mergeCell ref="E1352:M1352"/>
    <mergeCell ref="E1354:M1354"/>
    <mergeCell ref="H1355:I1355"/>
    <mergeCell ref="H1357:I1357"/>
    <mergeCell ref="E1328:M1328"/>
    <mergeCell ref="E1330:M1332"/>
    <mergeCell ref="E1334:M1334"/>
    <mergeCell ref="E1336:M1336"/>
    <mergeCell ref="E1337:M1339"/>
    <mergeCell ref="D1343:G1343"/>
    <mergeCell ref="H1343:M1343"/>
    <mergeCell ref="D1345:F1345"/>
    <mergeCell ref="H1345:M1346"/>
    <mergeCell ref="E1322:G1322"/>
    <mergeCell ref="H1322:M1322"/>
    <mergeCell ref="E1323:G1323"/>
    <mergeCell ref="H1323:M1323"/>
    <mergeCell ref="E1324:G1324"/>
    <mergeCell ref="H1324:M1324"/>
    <mergeCell ref="E1325:G1325"/>
    <mergeCell ref="H1325:M1325"/>
    <mergeCell ref="D1327:M1327"/>
    <mergeCell ref="E1317:G1317"/>
    <mergeCell ref="J1317:K1317"/>
    <mergeCell ref="L1317:M1317"/>
    <mergeCell ref="E1319:G1319"/>
    <mergeCell ref="H1319:M1319"/>
    <mergeCell ref="E1320:G1320"/>
    <mergeCell ref="H1320:M1320"/>
    <mergeCell ref="E1321:G1321"/>
    <mergeCell ref="H1321:M1321"/>
    <mergeCell ref="E1314:G1314"/>
    <mergeCell ref="J1314:K1314"/>
    <mergeCell ref="L1314:M1314"/>
    <mergeCell ref="E1315:G1315"/>
    <mergeCell ref="J1315:K1315"/>
    <mergeCell ref="L1315:M1315"/>
    <mergeCell ref="E1316:G1316"/>
    <mergeCell ref="J1316:K1316"/>
    <mergeCell ref="L1316:M1316"/>
    <mergeCell ref="E1308:M1308"/>
    <mergeCell ref="E1310:M1310"/>
    <mergeCell ref="E1311:G1311"/>
    <mergeCell ref="J1311:K1311"/>
    <mergeCell ref="L1311:M1311"/>
    <mergeCell ref="E1312:G1312"/>
    <mergeCell ref="J1312:K1312"/>
    <mergeCell ref="L1312:M1312"/>
    <mergeCell ref="E1313:G1313"/>
    <mergeCell ref="J1313:K1313"/>
    <mergeCell ref="L1313:M1313"/>
    <mergeCell ref="E1302:G1302"/>
    <mergeCell ref="H1302:M1302"/>
    <mergeCell ref="E1303:G1303"/>
    <mergeCell ref="H1303:M1303"/>
    <mergeCell ref="E1304:G1304"/>
    <mergeCell ref="H1304:M1304"/>
    <mergeCell ref="E1305:G1305"/>
    <mergeCell ref="H1305:M1305"/>
    <mergeCell ref="E1306:G1306"/>
    <mergeCell ref="H1306:M1306"/>
    <mergeCell ref="E1288:M1290"/>
    <mergeCell ref="E1292:K1292"/>
    <mergeCell ref="L1292:M1292"/>
    <mergeCell ref="D1294:M1294"/>
    <mergeCell ref="E1295:M1295"/>
    <mergeCell ref="E1297:M1297"/>
    <mergeCell ref="E1300:G1300"/>
    <mergeCell ref="H1300:M1300"/>
    <mergeCell ref="E1301:G1301"/>
    <mergeCell ref="H1301:M1301"/>
    <mergeCell ref="D1274:M1274"/>
    <mergeCell ref="E1275:M1275"/>
    <mergeCell ref="E1277:M1277"/>
    <mergeCell ref="H1278:I1278"/>
    <mergeCell ref="H1280:I1280"/>
    <mergeCell ref="F1282:L1282"/>
    <mergeCell ref="E1284:M1284"/>
    <mergeCell ref="E1285:H1285"/>
    <mergeCell ref="E1287:M1287"/>
    <mergeCell ref="E1260:M1262"/>
    <mergeCell ref="D1266:G1266"/>
    <mergeCell ref="H1266:M1266"/>
    <mergeCell ref="D1268:F1268"/>
    <mergeCell ref="H1268:M1269"/>
    <mergeCell ref="D1270:G1270"/>
    <mergeCell ref="H1270:M1270"/>
    <mergeCell ref="D1271:F1271"/>
    <mergeCell ref="H1271:M1272"/>
    <mergeCell ref="E1247:G1247"/>
    <mergeCell ref="H1247:M1247"/>
    <mergeCell ref="E1248:G1248"/>
    <mergeCell ref="H1248:M1248"/>
    <mergeCell ref="D1250:M1250"/>
    <mergeCell ref="E1251:M1251"/>
    <mergeCell ref="E1253:M1255"/>
    <mergeCell ref="E1257:M1257"/>
    <mergeCell ref="E1259:M1259"/>
    <mergeCell ref="E1242:G1242"/>
    <mergeCell ref="H1242:M1242"/>
    <mergeCell ref="E1243:G1243"/>
    <mergeCell ref="H1243:M1243"/>
    <mergeCell ref="E1244:G1244"/>
    <mergeCell ref="H1244:M1244"/>
    <mergeCell ref="E1245:G1245"/>
    <mergeCell ref="H1245:M1245"/>
    <mergeCell ref="E1246:G1246"/>
    <mergeCell ref="H1246:M1246"/>
    <mergeCell ref="E1238:G1238"/>
    <mergeCell ref="J1238:K1238"/>
    <mergeCell ref="L1238:M1238"/>
    <mergeCell ref="E1239:G1239"/>
    <mergeCell ref="J1239:K1239"/>
    <mergeCell ref="L1239:M1239"/>
    <mergeCell ref="E1240:G1240"/>
    <mergeCell ref="J1240:K1240"/>
    <mergeCell ref="L1240:M1240"/>
    <mergeCell ref="E1235:G1235"/>
    <mergeCell ref="J1235:K1235"/>
    <mergeCell ref="L1235:M1235"/>
    <mergeCell ref="E1236:G1236"/>
    <mergeCell ref="J1236:K1236"/>
    <mergeCell ref="L1236:M1236"/>
    <mergeCell ref="E1237:G1237"/>
    <mergeCell ref="J1237:K1237"/>
    <mergeCell ref="L1237:M1237"/>
    <mergeCell ref="E1227:G1227"/>
    <mergeCell ref="H1227:M1227"/>
    <mergeCell ref="E1228:G1228"/>
    <mergeCell ref="H1228:M1228"/>
    <mergeCell ref="E1229:G1229"/>
    <mergeCell ref="H1229:M1229"/>
    <mergeCell ref="E1231:M1231"/>
    <mergeCell ref="E1233:M1233"/>
    <mergeCell ref="E1234:G1234"/>
    <mergeCell ref="J1234:K1234"/>
    <mergeCell ref="L1234:M1234"/>
    <mergeCell ref="E1220:M1220"/>
    <mergeCell ref="E1223:G1223"/>
    <mergeCell ref="H1223:M1223"/>
    <mergeCell ref="E1224:G1224"/>
    <mergeCell ref="H1224:M1224"/>
    <mergeCell ref="E1225:G1225"/>
    <mergeCell ref="H1225:M1225"/>
    <mergeCell ref="E1226:G1226"/>
    <mergeCell ref="H1226:M1226"/>
    <mergeCell ref="F1205:L1205"/>
    <mergeCell ref="E1207:M1207"/>
    <mergeCell ref="E1208:H1208"/>
    <mergeCell ref="E1210:M1210"/>
    <mergeCell ref="E1211:M1213"/>
    <mergeCell ref="E1215:K1215"/>
    <mergeCell ref="L1215:M1215"/>
    <mergeCell ref="D1217:M1217"/>
    <mergeCell ref="E1218:M1218"/>
    <mergeCell ref="D1193:G1193"/>
    <mergeCell ref="H1193:M1193"/>
    <mergeCell ref="D1194:F1194"/>
    <mergeCell ref="H1194:M1195"/>
    <mergeCell ref="D1197:M1197"/>
    <mergeCell ref="E1198:M1198"/>
    <mergeCell ref="E1200:M1200"/>
    <mergeCell ref="H1201:I1201"/>
    <mergeCell ref="H1203:I1203"/>
    <mergeCell ref="E1174:M1174"/>
    <mergeCell ref="E1176:M1178"/>
    <mergeCell ref="E1180:M1180"/>
    <mergeCell ref="E1182:M1182"/>
    <mergeCell ref="E1183:M1185"/>
    <mergeCell ref="D1189:G1189"/>
    <mergeCell ref="H1189:M1189"/>
    <mergeCell ref="D1191:F1191"/>
    <mergeCell ref="H1191:M1192"/>
    <mergeCell ref="E1168:G1168"/>
    <mergeCell ref="H1168:M1168"/>
    <mergeCell ref="E1169:G1169"/>
    <mergeCell ref="H1169:M1169"/>
    <mergeCell ref="E1170:G1170"/>
    <mergeCell ref="H1170:M1170"/>
    <mergeCell ref="E1171:G1171"/>
    <mergeCell ref="H1171:M1171"/>
    <mergeCell ref="D1173:M1173"/>
    <mergeCell ref="E1163:G1163"/>
    <mergeCell ref="J1163:K1163"/>
    <mergeCell ref="L1163:M1163"/>
    <mergeCell ref="E1165:G1165"/>
    <mergeCell ref="H1165:M1165"/>
    <mergeCell ref="E1166:G1166"/>
    <mergeCell ref="H1166:M1166"/>
    <mergeCell ref="E1167:G1167"/>
    <mergeCell ref="H1167:M1167"/>
    <mergeCell ref="E1160:G1160"/>
    <mergeCell ref="J1160:K1160"/>
    <mergeCell ref="L1160:M1160"/>
    <mergeCell ref="E1161:G1161"/>
    <mergeCell ref="J1161:K1161"/>
    <mergeCell ref="L1161:M1161"/>
    <mergeCell ref="E1162:G1162"/>
    <mergeCell ref="J1162:K1162"/>
    <mergeCell ref="L1162:M1162"/>
    <mergeCell ref="E1154:M1154"/>
    <mergeCell ref="E1156:M1156"/>
    <mergeCell ref="E1157:G1157"/>
    <mergeCell ref="J1157:K1157"/>
    <mergeCell ref="L1157:M1157"/>
    <mergeCell ref="E1158:G1158"/>
    <mergeCell ref="J1158:K1158"/>
    <mergeCell ref="L1158:M1158"/>
    <mergeCell ref="E1159:G1159"/>
    <mergeCell ref="J1159:K1159"/>
    <mergeCell ref="L1159:M1159"/>
    <mergeCell ref="E1148:G1148"/>
    <mergeCell ref="H1148:M1148"/>
    <mergeCell ref="E1149:G1149"/>
    <mergeCell ref="H1149:M1149"/>
    <mergeCell ref="E1150:G1150"/>
    <mergeCell ref="H1150:M1150"/>
    <mergeCell ref="E1151:G1151"/>
    <mergeCell ref="H1151:M1151"/>
    <mergeCell ref="E1152:G1152"/>
    <mergeCell ref="H1152:M1152"/>
    <mergeCell ref="E1134:M1136"/>
    <mergeCell ref="E1138:K1138"/>
    <mergeCell ref="L1138:M1138"/>
    <mergeCell ref="D1140:M1140"/>
    <mergeCell ref="E1141:M1141"/>
    <mergeCell ref="E1143:M1143"/>
    <mergeCell ref="E1146:G1146"/>
    <mergeCell ref="H1146:M1146"/>
    <mergeCell ref="E1147:G1147"/>
    <mergeCell ref="H1147:M1147"/>
    <mergeCell ref="D1120:M1120"/>
    <mergeCell ref="E1121:M1121"/>
    <mergeCell ref="E1123:M1123"/>
    <mergeCell ref="H1124:I1124"/>
    <mergeCell ref="H1126:I1126"/>
    <mergeCell ref="F1128:L1128"/>
    <mergeCell ref="E1130:M1130"/>
    <mergeCell ref="E1131:H1131"/>
    <mergeCell ref="E1133:M1133"/>
    <mergeCell ref="E1106:M1108"/>
    <mergeCell ref="D1112:G1112"/>
    <mergeCell ref="H1112:M1112"/>
    <mergeCell ref="D1114:F1114"/>
    <mergeCell ref="H1114:M1115"/>
    <mergeCell ref="D1116:G1116"/>
    <mergeCell ref="H1116:M1116"/>
    <mergeCell ref="D1117:F1117"/>
    <mergeCell ref="H1117:M1118"/>
    <mergeCell ref="E1093:G1093"/>
    <mergeCell ref="H1093:M1093"/>
    <mergeCell ref="E1094:G1094"/>
    <mergeCell ref="H1094:M1094"/>
    <mergeCell ref="D1096:M1096"/>
    <mergeCell ref="E1097:M1097"/>
    <mergeCell ref="E1099:M1101"/>
    <mergeCell ref="E1103:M1103"/>
    <mergeCell ref="E1105:M1105"/>
    <mergeCell ref="E1088:G1088"/>
    <mergeCell ref="H1088:M1088"/>
    <mergeCell ref="E1089:G1089"/>
    <mergeCell ref="H1089:M1089"/>
    <mergeCell ref="E1090:G1090"/>
    <mergeCell ref="H1090:M1090"/>
    <mergeCell ref="E1091:G1091"/>
    <mergeCell ref="H1091:M1091"/>
    <mergeCell ref="E1092:G1092"/>
    <mergeCell ref="H1092:M1092"/>
    <mergeCell ref="E1084:G1084"/>
    <mergeCell ref="J1084:K1084"/>
    <mergeCell ref="L1084:M1084"/>
    <mergeCell ref="E1085:G1085"/>
    <mergeCell ref="J1085:K1085"/>
    <mergeCell ref="L1085:M1085"/>
    <mergeCell ref="E1086:G1086"/>
    <mergeCell ref="J1086:K1086"/>
    <mergeCell ref="L1086:M1086"/>
    <mergeCell ref="E1081:G1081"/>
    <mergeCell ref="J1081:K1081"/>
    <mergeCell ref="L1081:M1081"/>
    <mergeCell ref="E1082:G1082"/>
    <mergeCell ref="J1082:K1082"/>
    <mergeCell ref="L1082:M1082"/>
    <mergeCell ref="E1083:G1083"/>
    <mergeCell ref="J1083:K1083"/>
    <mergeCell ref="L1083:M1083"/>
    <mergeCell ref="E1073:G1073"/>
    <mergeCell ref="H1073:M1073"/>
    <mergeCell ref="E1074:G1074"/>
    <mergeCell ref="H1074:M1074"/>
    <mergeCell ref="E1075:G1075"/>
    <mergeCell ref="H1075:M1075"/>
    <mergeCell ref="E1077:M1077"/>
    <mergeCell ref="E1079:M1079"/>
    <mergeCell ref="E1080:G1080"/>
    <mergeCell ref="J1080:K1080"/>
    <mergeCell ref="L1080:M1080"/>
    <mergeCell ref="E1066:M1066"/>
    <mergeCell ref="E1069:G1069"/>
    <mergeCell ref="H1069:M1069"/>
    <mergeCell ref="E1070:G1070"/>
    <mergeCell ref="H1070:M1070"/>
    <mergeCell ref="E1071:G1071"/>
    <mergeCell ref="H1071:M1071"/>
    <mergeCell ref="E1072:G1072"/>
    <mergeCell ref="H1072:M1072"/>
    <mergeCell ref="F1051:L1051"/>
    <mergeCell ref="E1053:M1053"/>
    <mergeCell ref="E1054:H1054"/>
    <mergeCell ref="E1056:M1056"/>
    <mergeCell ref="E1057:M1059"/>
    <mergeCell ref="E1061:K1061"/>
    <mergeCell ref="L1061:M1061"/>
    <mergeCell ref="D1063:M1063"/>
    <mergeCell ref="E1064:M1064"/>
    <mergeCell ref="D1039:G1039"/>
    <mergeCell ref="H1039:M1039"/>
    <mergeCell ref="D1040:F1040"/>
    <mergeCell ref="H1040:M1041"/>
    <mergeCell ref="D1043:M1043"/>
    <mergeCell ref="E1044:M1044"/>
    <mergeCell ref="E1046:M1046"/>
    <mergeCell ref="H1047:I1047"/>
    <mergeCell ref="H1049:I1049"/>
    <mergeCell ref="E1020:M1020"/>
    <mergeCell ref="E1022:M1024"/>
    <mergeCell ref="E1026:M1026"/>
    <mergeCell ref="E1028:M1028"/>
    <mergeCell ref="E1029:M1031"/>
    <mergeCell ref="D1035:G1035"/>
    <mergeCell ref="H1035:M1035"/>
    <mergeCell ref="D1037:F1037"/>
    <mergeCell ref="H1037:M1038"/>
    <mergeCell ref="E1014:G1014"/>
    <mergeCell ref="H1014:M1014"/>
    <mergeCell ref="E1015:G1015"/>
    <mergeCell ref="H1015:M1015"/>
    <mergeCell ref="E1016:G1016"/>
    <mergeCell ref="H1016:M1016"/>
    <mergeCell ref="E1017:G1017"/>
    <mergeCell ref="H1017:M1017"/>
    <mergeCell ref="D1019:M1019"/>
    <mergeCell ref="E1009:G1009"/>
    <mergeCell ref="J1009:K1009"/>
    <mergeCell ref="L1009:M1009"/>
    <mergeCell ref="E1011:G1011"/>
    <mergeCell ref="H1011:M1011"/>
    <mergeCell ref="E1012:G1012"/>
    <mergeCell ref="H1012:M1012"/>
    <mergeCell ref="E1013:G1013"/>
    <mergeCell ref="H1013:M1013"/>
    <mergeCell ref="E1006:G1006"/>
    <mergeCell ref="J1006:K1006"/>
    <mergeCell ref="L1006:M1006"/>
    <mergeCell ref="E1007:G1007"/>
    <mergeCell ref="J1007:K1007"/>
    <mergeCell ref="L1007:M1007"/>
    <mergeCell ref="E1008:G1008"/>
    <mergeCell ref="J1008:K1008"/>
    <mergeCell ref="L1008:M1008"/>
    <mergeCell ref="E1000:M1000"/>
    <mergeCell ref="E1002:M1002"/>
    <mergeCell ref="E1003:G1003"/>
    <mergeCell ref="J1003:K1003"/>
    <mergeCell ref="L1003:M1003"/>
    <mergeCell ref="E1004:G1004"/>
    <mergeCell ref="J1004:K1004"/>
    <mergeCell ref="L1004:M1004"/>
    <mergeCell ref="E1005:G1005"/>
    <mergeCell ref="J1005:K1005"/>
    <mergeCell ref="L1005:M1005"/>
    <mergeCell ref="E994:G994"/>
    <mergeCell ref="H994:M994"/>
    <mergeCell ref="E995:G995"/>
    <mergeCell ref="H995:M995"/>
    <mergeCell ref="E996:G996"/>
    <mergeCell ref="H996:M996"/>
    <mergeCell ref="E997:G997"/>
    <mergeCell ref="H997:M997"/>
    <mergeCell ref="E998:G998"/>
    <mergeCell ref="H998:M998"/>
    <mergeCell ref="E980:M982"/>
    <mergeCell ref="E984:K984"/>
    <mergeCell ref="L984:M984"/>
    <mergeCell ref="D986:M986"/>
    <mergeCell ref="E987:M987"/>
    <mergeCell ref="E989:M989"/>
    <mergeCell ref="E992:G992"/>
    <mergeCell ref="H992:M992"/>
    <mergeCell ref="E993:G993"/>
    <mergeCell ref="H993:M993"/>
    <mergeCell ref="D966:M966"/>
    <mergeCell ref="E967:M967"/>
    <mergeCell ref="E969:M969"/>
    <mergeCell ref="H970:I970"/>
    <mergeCell ref="H972:I972"/>
    <mergeCell ref="F974:L974"/>
    <mergeCell ref="E976:M976"/>
    <mergeCell ref="E977:H977"/>
    <mergeCell ref="E979:M979"/>
    <mergeCell ref="E952:M954"/>
    <mergeCell ref="D958:G958"/>
    <mergeCell ref="H958:M958"/>
    <mergeCell ref="D960:F960"/>
    <mergeCell ref="H960:M961"/>
    <mergeCell ref="D962:G962"/>
    <mergeCell ref="H962:M962"/>
    <mergeCell ref="D963:F963"/>
    <mergeCell ref="H963:M964"/>
    <mergeCell ref="E939:G939"/>
    <mergeCell ref="H939:M939"/>
    <mergeCell ref="E940:G940"/>
    <mergeCell ref="H940:M940"/>
    <mergeCell ref="D942:M942"/>
    <mergeCell ref="E943:M943"/>
    <mergeCell ref="E945:M947"/>
    <mergeCell ref="E949:M949"/>
    <mergeCell ref="E951:M951"/>
    <mergeCell ref="E934:G934"/>
    <mergeCell ref="H934:M934"/>
    <mergeCell ref="E935:G935"/>
    <mergeCell ref="H935:M935"/>
    <mergeCell ref="E936:G936"/>
    <mergeCell ref="H936:M936"/>
    <mergeCell ref="E937:G937"/>
    <mergeCell ref="H937:M937"/>
    <mergeCell ref="E938:G938"/>
    <mergeCell ref="H938:M938"/>
    <mergeCell ref="E930:G930"/>
    <mergeCell ref="J930:K930"/>
    <mergeCell ref="L930:M930"/>
    <mergeCell ref="E931:G931"/>
    <mergeCell ref="J931:K931"/>
    <mergeCell ref="L931:M931"/>
    <mergeCell ref="E932:G932"/>
    <mergeCell ref="J932:K932"/>
    <mergeCell ref="L932:M932"/>
    <mergeCell ref="E927:G927"/>
    <mergeCell ref="J927:K927"/>
    <mergeCell ref="L927:M927"/>
    <mergeCell ref="E928:G928"/>
    <mergeCell ref="J928:K928"/>
    <mergeCell ref="L928:M928"/>
    <mergeCell ref="E929:G929"/>
    <mergeCell ref="J929:K929"/>
    <mergeCell ref="L929:M929"/>
    <mergeCell ref="E919:G919"/>
    <mergeCell ref="H919:M919"/>
    <mergeCell ref="E920:G920"/>
    <mergeCell ref="H920:M920"/>
    <mergeCell ref="E921:G921"/>
    <mergeCell ref="H921:M921"/>
    <mergeCell ref="E923:M923"/>
    <mergeCell ref="E925:M925"/>
    <mergeCell ref="E926:G926"/>
    <mergeCell ref="J926:K926"/>
    <mergeCell ref="L926:M926"/>
    <mergeCell ref="E912:M912"/>
    <mergeCell ref="E915:G915"/>
    <mergeCell ref="H915:M915"/>
    <mergeCell ref="E916:G916"/>
    <mergeCell ref="H916:M916"/>
    <mergeCell ref="E917:G917"/>
    <mergeCell ref="H917:M917"/>
    <mergeCell ref="E918:G918"/>
    <mergeCell ref="H918:M918"/>
    <mergeCell ref="F897:L897"/>
    <mergeCell ref="E899:M899"/>
    <mergeCell ref="E900:H900"/>
    <mergeCell ref="E902:M902"/>
    <mergeCell ref="E903:M905"/>
    <mergeCell ref="E907:K907"/>
    <mergeCell ref="L907:M907"/>
    <mergeCell ref="D909:M909"/>
    <mergeCell ref="E910:M910"/>
    <mergeCell ref="D885:G885"/>
    <mergeCell ref="H885:M885"/>
    <mergeCell ref="D886:F886"/>
    <mergeCell ref="H886:M887"/>
    <mergeCell ref="D889:M889"/>
    <mergeCell ref="E890:M890"/>
    <mergeCell ref="E892:M892"/>
    <mergeCell ref="H893:I893"/>
    <mergeCell ref="H895:I895"/>
    <mergeCell ref="E866:M866"/>
    <mergeCell ref="E868:M870"/>
    <mergeCell ref="E872:M872"/>
    <mergeCell ref="E874:M874"/>
    <mergeCell ref="E875:M877"/>
    <mergeCell ref="D881:G881"/>
    <mergeCell ref="H881:M881"/>
    <mergeCell ref="D883:F883"/>
    <mergeCell ref="H883:M884"/>
    <mergeCell ref="E860:G860"/>
    <mergeCell ref="H860:M860"/>
    <mergeCell ref="E861:G861"/>
    <mergeCell ref="H861:M861"/>
    <mergeCell ref="E862:G862"/>
    <mergeCell ref="H862:M862"/>
    <mergeCell ref="E863:G863"/>
    <mergeCell ref="H863:M863"/>
    <mergeCell ref="D865:M865"/>
    <mergeCell ref="E855:G855"/>
    <mergeCell ref="J855:K855"/>
    <mergeCell ref="L855:M855"/>
    <mergeCell ref="E857:G857"/>
    <mergeCell ref="H857:M857"/>
    <mergeCell ref="E858:G858"/>
    <mergeCell ref="H858:M858"/>
    <mergeCell ref="E859:G859"/>
    <mergeCell ref="H859:M859"/>
    <mergeCell ref="E852:G852"/>
    <mergeCell ref="J852:K852"/>
    <mergeCell ref="L852:M852"/>
    <mergeCell ref="E853:G853"/>
    <mergeCell ref="J853:K853"/>
    <mergeCell ref="L853:M853"/>
    <mergeCell ref="E854:G854"/>
    <mergeCell ref="J854:K854"/>
    <mergeCell ref="L854:M854"/>
    <mergeCell ref="E846:M846"/>
    <mergeCell ref="E848:M848"/>
    <mergeCell ref="E849:G849"/>
    <mergeCell ref="J849:K849"/>
    <mergeCell ref="L849:M849"/>
    <mergeCell ref="E850:G850"/>
    <mergeCell ref="J850:K850"/>
    <mergeCell ref="L850:M850"/>
    <mergeCell ref="E851:G851"/>
    <mergeCell ref="J851:K851"/>
    <mergeCell ref="L851:M851"/>
    <mergeCell ref="E840:G840"/>
    <mergeCell ref="H840:M840"/>
    <mergeCell ref="E841:G841"/>
    <mergeCell ref="H841:M841"/>
    <mergeCell ref="E842:G842"/>
    <mergeCell ref="H842:M842"/>
    <mergeCell ref="E843:G843"/>
    <mergeCell ref="H843:M843"/>
    <mergeCell ref="E844:G844"/>
    <mergeCell ref="H844:M844"/>
    <mergeCell ref="E826:M828"/>
    <mergeCell ref="E830:K830"/>
    <mergeCell ref="L830:M830"/>
    <mergeCell ref="D832:M832"/>
    <mergeCell ref="E833:M833"/>
    <mergeCell ref="E835:M835"/>
    <mergeCell ref="E838:G838"/>
    <mergeCell ref="H838:M838"/>
    <mergeCell ref="E839:G839"/>
    <mergeCell ref="H839:M839"/>
    <mergeCell ref="D812:M812"/>
    <mergeCell ref="E813:M813"/>
    <mergeCell ref="E815:M815"/>
    <mergeCell ref="H816:I816"/>
    <mergeCell ref="H818:I818"/>
    <mergeCell ref="F820:L820"/>
    <mergeCell ref="E822:M822"/>
    <mergeCell ref="E823:H823"/>
    <mergeCell ref="E825:M825"/>
    <mergeCell ref="E798:M800"/>
    <mergeCell ref="D804:G804"/>
    <mergeCell ref="H804:M804"/>
    <mergeCell ref="D806:F806"/>
    <mergeCell ref="H806:M807"/>
    <mergeCell ref="D808:G808"/>
    <mergeCell ref="H808:M808"/>
    <mergeCell ref="D809:F809"/>
    <mergeCell ref="H809:M810"/>
    <mergeCell ref="E785:G785"/>
    <mergeCell ref="H785:M785"/>
    <mergeCell ref="E786:G786"/>
    <mergeCell ref="H786:M786"/>
    <mergeCell ref="D788:M788"/>
    <mergeCell ref="E789:M789"/>
    <mergeCell ref="E791:M793"/>
    <mergeCell ref="E795:M795"/>
    <mergeCell ref="E797:M797"/>
    <mergeCell ref="E780:G780"/>
    <mergeCell ref="H780:M780"/>
    <mergeCell ref="E781:G781"/>
    <mergeCell ref="H781:M781"/>
    <mergeCell ref="E782:G782"/>
    <mergeCell ref="H782:M782"/>
    <mergeCell ref="E783:G783"/>
    <mergeCell ref="H783:M783"/>
    <mergeCell ref="E784:G784"/>
    <mergeCell ref="H784:M784"/>
    <mergeCell ref="E776:G776"/>
    <mergeCell ref="J776:K776"/>
    <mergeCell ref="L776:M776"/>
    <mergeCell ref="E777:G777"/>
    <mergeCell ref="J777:K777"/>
    <mergeCell ref="L777:M777"/>
    <mergeCell ref="E778:G778"/>
    <mergeCell ref="J778:K778"/>
    <mergeCell ref="L778:M778"/>
    <mergeCell ref="E773:G773"/>
    <mergeCell ref="J773:K773"/>
    <mergeCell ref="L773:M773"/>
    <mergeCell ref="E774:G774"/>
    <mergeCell ref="J774:K774"/>
    <mergeCell ref="L774:M774"/>
    <mergeCell ref="E775:G775"/>
    <mergeCell ref="J775:K775"/>
    <mergeCell ref="L775:M775"/>
    <mergeCell ref="E765:G765"/>
    <mergeCell ref="H765:M765"/>
    <mergeCell ref="E766:G766"/>
    <mergeCell ref="H766:M766"/>
    <mergeCell ref="E767:G767"/>
    <mergeCell ref="H767:M767"/>
    <mergeCell ref="E769:M769"/>
    <mergeCell ref="E771:M771"/>
    <mergeCell ref="E772:G772"/>
    <mergeCell ref="J772:K772"/>
    <mergeCell ref="L772:M772"/>
    <mergeCell ref="E758:M758"/>
    <mergeCell ref="E761:G761"/>
    <mergeCell ref="H761:M761"/>
    <mergeCell ref="E762:G762"/>
    <mergeCell ref="H762:M762"/>
    <mergeCell ref="E763:G763"/>
    <mergeCell ref="H763:M763"/>
    <mergeCell ref="E764:G764"/>
    <mergeCell ref="H764:M764"/>
    <mergeCell ref="F743:L743"/>
    <mergeCell ref="E745:M745"/>
    <mergeCell ref="E746:H746"/>
    <mergeCell ref="E748:M748"/>
    <mergeCell ref="E749:M751"/>
    <mergeCell ref="E753:K753"/>
    <mergeCell ref="L753:M753"/>
    <mergeCell ref="D755:M755"/>
    <mergeCell ref="E756:M756"/>
    <mergeCell ref="D731:G731"/>
    <mergeCell ref="H731:M731"/>
    <mergeCell ref="D732:F732"/>
    <mergeCell ref="H732:M733"/>
    <mergeCell ref="D735:M735"/>
    <mergeCell ref="E736:M736"/>
    <mergeCell ref="E738:M738"/>
    <mergeCell ref="H739:I739"/>
    <mergeCell ref="H741:I741"/>
    <mergeCell ref="E712:M712"/>
    <mergeCell ref="E714:M716"/>
    <mergeCell ref="E718:M718"/>
    <mergeCell ref="E720:M720"/>
    <mergeCell ref="E721:M723"/>
    <mergeCell ref="D727:G727"/>
    <mergeCell ref="H727:M727"/>
    <mergeCell ref="D729:F729"/>
    <mergeCell ref="H729:M730"/>
    <mergeCell ref="E706:G706"/>
    <mergeCell ref="H706:M706"/>
    <mergeCell ref="E707:G707"/>
    <mergeCell ref="H707:M707"/>
    <mergeCell ref="E708:G708"/>
    <mergeCell ref="H708:M708"/>
    <mergeCell ref="E709:G709"/>
    <mergeCell ref="H709:M709"/>
    <mergeCell ref="D711:M711"/>
    <mergeCell ref="E701:G701"/>
    <mergeCell ref="J701:K701"/>
    <mergeCell ref="L701:M701"/>
    <mergeCell ref="E703:G703"/>
    <mergeCell ref="H703:M703"/>
    <mergeCell ref="E704:G704"/>
    <mergeCell ref="H704:M704"/>
    <mergeCell ref="E705:G705"/>
    <mergeCell ref="H705:M705"/>
    <mergeCell ref="E698:G698"/>
    <mergeCell ref="J698:K698"/>
    <mergeCell ref="L698:M698"/>
    <mergeCell ref="E699:G699"/>
    <mergeCell ref="J699:K699"/>
    <mergeCell ref="L699:M699"/>
    <mergeCell ref="E700:G700"/>
    <mergeCell ref="J700:K700"/>
    <mergeCell ref="L700:M700"/>
    <mergeCell ref="E692:M692"/>
    <mergeCell ref="E694:M694"/>
    <mergeCell ref="E695:G695"/>
    <mergeCell ref="J695:K695"/>
    <mergeCell ref="L695:M695"/>
    <mergeCell ref="E696:G696"/>
    <mergeCell ref="J696:K696"/>
    <mergeCell ref="L696:M696"/>
    <mergeCell ref="E697:G697"/>
    <mergeCell ref="J697:K697"/>
    <mergeCell ref="L697:M697"/>
    <mergeCell ref="E686:G686"/>
    <mergeCell ref="H686:M686"/>
    <mergeCell ref="E687:G687"/>
    <mergeCell ref="H687:M687"/>
    <mergeCell ref="E688:G688"/>
    <mergeCell ref="H688:M688"/>
    <mergeCell ref="E689:G689"/>
    <mergeCell ref="H689:M689"/>
    <mergeCell ref="E690:G690"/>
    <mergeCell ref="H690:M690"/>
    <mergeCell ref="E672:M674"/>
    <mergeCell ref="E676:K676"/>
    <mergeCell ref="L676:M676"/>
    <mergeCell ref="D678:M678"/>
    <mergeCell ref="E679:M679"/>
    <mergeCell ref="E681:M681"/>
    <mergeCell ref="E684:G684"/>
    <mergeCell ref="H684:M684"/>
    <mergeCell ref="E685:G685"/>
    <mergeCell ref="H685:M685"/>
    <mergeCell ref="D658:M658"/>
    <mergeCell ref="E659:M659"/>
    <mergeCell ref="E661:M661"/>
    <mergeCell ref="H662:I662"/>
    <mergeCell ref="H664:I664"/>
    <mergeCell ref="F666:L666"/>
    <mergeCell ref="E668:M668"/>
    <mergeCell ref="E669:H669"/>
    <mergeCell ref="E671:M671"/>
    <mergeCell ref="E644:M646"/>
    <mergeCell ref="D650:G650"/>
    <mergeCell ref="H650:M650"/>
    <mergeCell ref="D652:F652"/>
    <mergeCell ref="H652:M653"/>
    <mergeCell ref="D654:G654"/>
    <mergeCell ref="H654:M654"/>
    <mergeCell ref="D655:F655"/>
    <mergeCell ref="H655:M656"/>
    <mergeCell ref="E631:G631"/>
    <mergeCell ref="H631:M631"/>
    <mergeCell ref="E632:G632"/>
    <mergeCell ref="H632:M632"/>
    <mergeCell ref="D634:M634"/>
    <mergeCell ref="E635:M635"/>
    <mergeCell ref="E637:M639"/>
    <mergeCell ref="E641:M641"/>
    <mergeCell ref="E643:M643"/>
    <mergeCell ref="E626:G626"/>
    <mergeCell ref="H626:M626"/>
    <mergeCell ref="E627:G627"/>
    <mergeCell ref="H627:M627"/>
    <mergeCell ref="E628:G628"/>
    <mergeCell ref="H628:M628"/>
    <mergeCell ref="E629:G629"/>
    <mergeCell ref="H629:M629"/>
    <mergeCell ref="E630:G630"/>
    <mergeCell ref="H630:M630"/>
    <mergeCell ref="E622:G622"/>
    <mergeCell ref="J622:K622"/>
    <mergeCell ref="L622:M622"/>
    <mergeCell ref="E623:G623"/>
    <mergeCell ref="J623:K623"/>
    <mergeCell ref="L623:M623"/>
    <mergeCell ref="E624:G624"/>
    <mergeCell ref="J624:K624"/>
    <mergeCell ref="L624:M624"/>
    <mergeCell ref="E619:G619"/>
    <mergeCell ref="J619:K619"/>
    <mergeCell ref="L619:M619"/>
    <mergeCell ref="E620:G620"/>
    <mergeCell ref="J620:K620"/>
    <mergeCell ref="L620:M620"/>
    <mergeCell ref="E621:G621"/>
    <mergeCell ref="J621:K621"/>
    <mergeCell ref="L621:M621"/>
    <mergeCell ref="E611:G611"/>
    <mergeCell ref="H611:M611"/>
    <mergeCell ref="E612:G612"/>
    <mergeCell ref="H612:M612"/>
    <mergeCell ref="E613:G613"/>
    <mergeCell ref="H613:M613"/>
    <mergeCell ref="E615:M615"/>
    <mergeCell ref="E617:M617"/>
    <mergeCell ref="E618:G618"/>
    <mergeCell ref="J618:K618"/>
    <mergeCell ref="L618:M618"/>
    <mergeCell ref="E604:M604"/>
    <mergeCell ref="E607:G607"/>
    <mergeCell ref="H607:M607"/>
    <mergeCell ref="E608:G608"/>
    <mergeCell ref="H608:M608"/>
    <mergeCell ref="E609:G609"/>
    <mergeCell ref="H609:M609"/>
    <mergeCell ref="E610:G610"/>
    <mergeCell ref="H610:M610"/>
    <mergeCell ref="F589:L589"/>
    <mergeCell ref="E591:M591"/>
    <mergeCell ref="E592:H592"/>
    <mergeCell ref="E594:M594"/>
    <mergeCell ref="E595:M597"/>
    <mergeCell ref="E599:K599"/>
    <mergeCell ref="L599:M599"/>
    <mergeCell ref="D601:M601"/>
    <mergeCell ref="E602:M602"/>
    <mergeCell ref="D577:G577"/>
    <mergeCell ref="H577:M577"/>
    <mergeCell ref="D578:F578"/>
    <mergeCell ref="H578:M579"/>
    <mergeCell ref="D581:M581"/>
    <mergeCell ref="E582:M582"/>
    <mergeCell ref="E584:M584"/>
    <mergeCell ref="H585:I585"/>
    <mergeCell ref="H587:I587"/>
    <mergeCell ref="E558:M558"/>
    <mergeCell ref="E560:M562"/>
    <mergeCell ref="E564:M564"/>
    <mergeCell ref="E566:M566"/>
    <mergeCell ref="E567:M569"/>
    <mergeCell ref="D573:G573"/>
    <mergeCell ref="H573:M573"/>
    <mergeCell ref="D575:F575"/>
    <mergeCell ref="H575:M576"/>
    <mergeCell ref="E552:G552"/>
    <mergeCell ref="H552:M552"/>
    <mergeCell ref="E553:G553"/>
    <mergeCell ref="H553:M553"/>
    <mergeCell ref="E554:G554"/>
    <mergeCell ref="H554:M554"/>
    <mergeCell ref="E555:G555"/>
    <mergeCell ref="H555:M555"/>
    <mergeCell ref="D557:M557"/>
    <mergeCell ref="E547:G547"/>
    <mergeCell ref="J547:K547"/>
    <mergeCell ref="L547:M547"/>
    <mergeCell ref="E549:G549"/>
    <mergeCell ref="H549:M549"/>
    <mergeCell ref="E550:G550"/>
    <mergeCell ref="H550:M550"/>
    <mergeCell ref="E551:G551"/>
    <mergeCell ref="H551:M551"/>
    <mergeCell ref="E544:G544"/>
    <mergeCell ref="J544:K544"/>
    <mergeCell ref="L544:M544"/>
    <mergeCell ref="E545:G545"/>
    <mergeCell ref="J545:K545"/>
    <mergeCell ref="L545:M545"/>
    <mergeCell ref="E546:G546"/>
    <mergeCell ref="J546:K546"/>
    <mergeCell ref="L546:M546"/>
    <mergeCell ref="E538:M538"/>
    <mergeCell ref="E540:M540"/>
    <mergeCell ref="E541:G541"/>
    <mergeCell ref="J541:K541"/>
    <mergeCell ref="L541:M541"/>
    <mergeCell ref="E542:G542"/>
    <mergeCell ref="J542:K542"/>
    <mergeCell ref="L542:M542"/>
    <mergeCell ref="E543:G543"/>
    <mergeCell ref="J543:K543"/>
    <mergeCell ref="L543:M543"/>
    <mergeCell ref="E532:G532"/>
    <mergeCell ref="H532:M532"/>
    <mergeCell ref="E533:G533"/>
    <mergeCell ref="H533:M533"/>
    <mergeCell ref="E534:G534"/>
    <mergeCell ref="H534:M534"/>
    <mergeCell ref="E535:G535"/>
    <mergeCell ref="H535:M535"/>
    <mergeCell ref="E536:G536"/>
    <mergeCell ref="H536:M536"/>
    <mergeCell ref="E518:M520"/>
    <mergeCell ref="E522:K522"/>
    <mergeCell ref="L522:M522"/>
    <mergeCell ref="D524:M524"/>
    <mergeCell ref="E525:M525"/>
    <mergeCell ref="E527:M527"/>
    <mergeCell ref="E530:G530"/>
    <mergeCell ref="H530:M530"/>
    <mergeCell ref="E531:G531"/>
    <mergeCell ref="H531:M531"/>
    <mergeCell ref="D504:M504"/>
    <mergeCell ref="E505:M505"/>
    <mergeCell ref="E507:M507"/>
    <mergeCell ref="H508:I508"/>
    <mergeCell ref="H510:I510"/>
    <mergeCell ref="F512:L512"/>
    <mergeCell ref="E514:M514"/>
    <mergeCell ref="E515:H515"/>
    <mergeCell ref="E517:M517"/>
    <mergeCell ref="E490:M492"/>
    <mergeCell ref="D496:G496"/>
    <mergeCell ref="H496:M496"/>
    <mergeCell ref="D498:F498"/>
    <mergeCell ref="H498:M499"/>
    <mergeCell ref="D500:G500"/>
    <mergeCell ref="H500:M500"/>
    <mergeCell ref="D501:F501"/>
    <mergeCell ref="H501:M502"/>
    <mergeCell ref="E477:G477"/>
    <mergeCell ref="H477:M477"/>
    <mergeCell ref="E478:G478"/>
    <mergeCell ref="H478:M478"/>
    <mergeCell ref="D480:M480"/>
    <mergeCell ref="E481:M481"/>
    <mergeCell ref="E483:M485"/>
    <mergeCell ref="E487:M487"/>
    <mergeCell ref="E489:M489"/>
    <mergeCell ref="E472:G472"/>
    <mergeCell ref="H472:M472"/>
    <mergeCell ref="E473:G473"/>
    <mergeCell ref="H473:M473"/>
    <mergeCell ref="E474:G474"/>
    <mergeCell ref="H474:M474"/>
    <mergeCell ref="E475:G475"/>
    <mergeCell ref="H475:M475"/>
    <mergeCell ref="E476:G476"/>
    <mergeCell ref="H476:M476"/>
    <mergeCell ref="E468:G468"/>
    <mergeCell ref="J468:K468"/>
    <mergeCell ref="L468:M468"/>
    <mergeCell ref="E469:G469"/>
    <mergeCell ref="J469:K469"/>
    <mergeCell ref="L469:M469"/>
    <mergeCell ref="E470:G470"/>
    <mergeCell ref="J470:K470"/>
    <mergeCell ref="L470:M470"/>
    <mergeCell ref="E465:G465"/>
    <mergeCell ref="J465:K465"/>
    <mergeCell ref="L465:M465"/>
    <mergeCell ref="E466:G466"/>
    <mergeCell ref="J466:K466"/>
    <mergeCell ref="L466:M466"/>
    <mergeCell ref="E467:G467"/>
    <mergeCell ref="J467:K467"/>
    <mergeCell ref="L467:M467"/>
    <mergeCell ref="E457:G457"/>
    <mergeCell ref="H457:M457"/>
    <mergeCell ref="E458:G458"/>
    <mergeCell ref="H458:M458"/>
    <mergeCell ref="E459:G459"/>
    <mergeCell ref="H459:M459"/>
    <mergeCell ref="E461:M461"/>
    <mergeCell ref="E463:M463"/>
    <mergeCell ref="E464:G464"/>
    <mergeCell ref="J464:K464"/>
    <mergeCell ref="L464:M464"/>
    <mergeCell ref="E450:M450"/>
    <mergeCell ref="E453:G453"/>
    <mergeCell ref="H453:M453"/>
    <mergeCell ref="E454:G454"/>
    <mergeCell ref="H454:M454"/>
    <mergeCell ref="E455:G455"/>
    <mergeCell ref="H455:M455"/>
    <mergeCell ref="E456:G456"/>
    <mergeCell ref="H456:M456"/>
    <mergeCell ref="F435:L435"/>
    <mergeCell ref="E437:M437"/>
    <mergeCell ref="E438:H438"/>
    <mergeCell ref="E440:M440"/>
    <mergeCell ref="E441:M443"/>
    <mergeCell ref="E445:K445"/>
    <mergeCell ref="L445:M445"/>
    <mergeCell ref="D447:M447"/>
    <mergeCell ref="E448:M448"/>
    <mergeCell ref="D423:G423"/>
    <mergeCell ref="H423:M423"/>
    <mergeCell ref="D424:F424"/>
    <mergeCell ref="H424:M425"/>
    <mergeCell ref="D427:M427"/>
    <mergeCell ref="E428:M428"/>
    <mergeCell ref="E430:M430"/>
    <mergeCell ref="H431:I431"/>
    <mergeCell ref="H433:I433"/>
    <mergeCell ref="E404:M404"/>
    <mergeCell ref="E406:M408"/>
    <mergeCell ref="E410:M410"/>
    <mergeCell ref="E412:M412"/>
    <mergeCell ref="E413:M415"/>
    <mergeCell ref="D419:G419"/>
    <mergeCell ref="H419:M419"/>
    <mergeCell ref="D421:F421"/>
    <mergeCell ref="H421:M422"/>
    <mergeCell ref="D342:G342"/>
    <mergeCell ref="H342:M342"/>
    <mergeCell ref="D344:F344"/>
    <mergeCell ref="H344:M345"/>
    <mergeCell ref="D346:G346"/>
    <mergeCell ref="H346:M346"/>
    <mergeCell ref="D347:F347"/>
    <mergeCell ref="H347:M348"/>
    <mergeCell ref="D350:M350"/>
    <mergeCell ref="E351:M351"/>
    <mergeCell ref="E353:M353"/>
    <mergeCell ref="H354:I354"/>
    <mergeCell ref="H356:I356"/>
    <mergeCell ref="F358:L358"/>
    <mergeCell ref="E360:M360"/>
    <mergeCell ref="E361:H361"/>
    <mergeCell ref="E363:M363"/>
    <mergeCell ref="E364:M366"/>
    <mergeCell ref="E368:K368"/>
    <mergeCell ref="E398:G398"/>
    <mergeCell ref="H398:M398"/>
    <mergeCell ref="E399:G399"/>
    <mergeCell ref="H399:M399"/>
    <mergeCell ref="E400:G400"/>
    <mergeCell ref="H400:M400"/>
    <mergeCell ref="E401:G401"/>
    <mergeCell ref="H401:M401"/>
    <mergeCell ref="D403:M403"/>
    <mergeCell ref="E393:G393"/>
    <mergeCell ref="J393:K393"/>
    <mergeCell ref="L393:M393"/>
    <mergeCell ref="E395:G395"/>
    <mergeCell ref="H395:M395"/>
    <mergeCell ref="E396:G396"/>
    <mergeCell ref="H396:M396"/>
    <mergeCell ref="E397:G397"/>
    <mergeCell ref="H397:M397"/>
    <mergeCell ref="E390:G390"/>
    <mergeCell ref="J390:K390"/>
    <mergeCell ref="L390:M390"/>
    <mergeCell ref="E391:G391"/>
    <mergeCell ref="J391:K391"/>
    <mergeCell ref="L391:M391"/>
    <mergeCell ref="E392:G392"/>
    <mergeCell ref="J392:K392"/>
    <mergeCell ref="L392:M392"/>
    <mergeCell ref="E384:M384"/>
    <mergeCell ref="E386:M386"/>
    <mergeCell ref="E387:G387"/>
    <mergeCell ref="J387:K387"/>
    <mergeCell ref="L387:M387"/>
    <mergeCell ref="E388:G388"/>
    <mergeCell ref="J388:K388"/>
    <mergeCell ref="L388:M388"/>
    <mergeCell ref="E389:G389"/>
    <mergeCell ref="J389:K389"/>
    <mergeCell ref="L389:M389"/>
    <mergeCell ref="E378:G378"/>
    <mergeCell ref="H378:M378"/>
    <mergeCell ref="E379:G379"/>
    <mergeCell ref="H379:M379"/>
    <mergeCell ref="E380:G380"/>
    <mergeCell ref="H380:M380"/>
    <mergeCell ref="E381:G381"/>
    <mergeCell ref="H381:M381"/>
    <mergeCell ref="E382:G382"/>
    <mergeCell ref="H382:M382"/>
    <mergeCell ref="L368:M368"/>
    <mergeCell ref="D370:M370"/>
    <mergeCell ref="E371:M371"/>
    <mergeCell ref="E373:M373"/>
    <mergeCell ref="E376:G376"/>
    <mergeCell ref="H376:M376"/>
    <mergeCell ref="E377:G377"/>
    <mergeCell ref="H377:M377"/>
    <mergeCell ref="E336:M338"/>
    <mergeCell ref="E323:G323"/>
    <mergeCell ref="H323:M323"/>
    <mergeCell ref="E324:G324"/>
    <mergeCell ref="H324:M324"/>
    <mergeCell ref="D326:M326"/>
    <mergeCell ref="E327:M327"/>
    <mergeCell ref="E329:M331"/>
    <mergeCell ref="E333:M333"/>
    <mergeCell ref="E335:M335"/>
    <mergeCell ref="E318:G318"/>
    <mergeCell ref="H318:M318"/>
    <mergeCell ref="E319:G319"/>
    <mergeCell ref="H319:M319"/>
    <mergeCell ref="E320:G320"/>
    <mergeCell ref="H320:M320"/>
    <mergeCell ref="E321:G321"/>
    <mergeCell ref="H321:M321"/>
    <mergeCell ref="E322:G322"/>
    <mergeCell ref="H322:M322"/>
    <mergeCell ref="E314:G314"/>
    <mergeCell ref="J314:K314"/>
    <mergeCell ref="L314:M314"/>
    <mergeCell ref="E315:G315"/>
    <mergeCell ref="J315:K315"/>
    <mergeCell ref="L315:M315"/>
    <mergeCell ref="E316:G316"/>
    <mergeCell ref="J316:K316"/>
    <mergeCell ref="L316:M316"/>
    <mergeCell ref="E311:G311"/>
    <mergeCell ref="J311:K311"/>
    <mergeCell ref="L311:M311"/>
    <mergeCell ref="E312:G312"/>
    <mergeCell ref="J312:K312"/>
    <mergeCell ref="L312:M312"/>
    <mergeCell ref="E313:G313"/>
    <mergeCell ref="J313:K313"/>
    <mergeCell ref="L313:M313"/>
    <mergeCell ref="E303:G303"/>
    <mergeCell ref="H303:M303"/>
    <mergeCell ref="E304:G304"/>
    <mergeCell ref="H304:M304"/>
    <mergeCell ref="E305:G305"/>
    <mergeCell ref="H305:M305"/>
    <mergeCell ref="E307:M307"/>
    <mergeCell ref="E309:M309"/>
    <mergeCell ref="E310:G310"/>
    <mergeCell ref="J310:K310"/>
    <mergeCell ref="L310:M310"/>
    <mergeCell ref="E296:M296"/>
    <mergeCell ref="E299:G299"/>
    <mergeCell ref="H299:M299"/>
    <mergeCell ref="E300:G300"/>
    <mergeCell ref="H300:M300"/>
    <mergeCell ref="E301:G301"/>
    <mergeCell ref="H301:M301"/>
    <mergeCell ref="E302:G302"/>
    <mergeCell ref="H302:M302"/>
    <mergeCell ref="F281:L281"/>
    <mergeCell ref="E283:M283"/>
    <mergeCell ref="E284:H284"/>
    <mergeCell ref="E286:M286"/>
    <mergeCell ref="E287:M289"/>
    <mergeCell ref="E291:K291"/>
    <mergeCell ref="L291:M291"/>
    <mergeCell ref="D293:M293"/>
    <mergeCell ref="E294:M294"/>
    <mergeCell ref="D269:G269"/>
    <mergeCell ref="H269:M269"/>
    <mergeCell ref="D270:F270"/>
    <mergeCell ref="H270:M271"/>
    <mergeCell ref="D273:M273"/>
    <mergeCell ref="E274:M274"/>
    <mergeCell ref="E276:M276"/>
    <mergeCell ref="H277:I277"/>
    <mergeCell ref="H279:I279"/>
    <mergeCell ref="E239:G239"/>
    <mergeCell ref="J239:K239"/>
    <mergeCell ref="L239:M239"/>
    <mergeCell ref="E247:G247"/>
    <mergeCell ref="H247:M247"/>
    <mergeCell ref="D249:M249"/>
    <mergeCell ref="D265:G265"/>
    <mergeCell ref="H265:M265"/>
    <mergeCell ref="D267:F267"/>
    <mergeCell ref="H267:M268"/>
    <mergeCell ref="E259:M261"/>
    <mergeCell ref="D188:G188"/>
    <mergeCell ref="H188:M188"/>
    <mergeCell ref="D192:G192"/>
    <mergeCell ref="H192:M192"/>
    <mergeCell ref="D193:F193"/>
    <mergeCell ref="H193:M194"/>
    <mergeCell ref="D196:M196"/>
    <mergeCell ref="E199:M199"/>
    <mergeCell ref="H202:I202"/>
    <mergeCell ref="F204:L204"/>
    <mergeCell ref="E206:M206"/>
    <mergeCell ref="E207:H207"/>
    <mergeCell ref="E209:M209"/>
    <mergeCell ref="E210:M212"/>
    <mergeCell ref="E214:K214"/>
    <mergeCell ref="L214:M214"/>
    <mergeCell ref="D216:M216"/>
    <mergeCell ref="D190:F190"/>
    <mergeCell ref="H190:M191"/>
    <mergeCell ref="E197:M197"/>
    <mergeCell ref="H200:I200"/>
    <mergeCell ref="E217:M217"/>
    <mergeCell ref="E219:M219"/>
    <mergeCell ref="E228:G228"/>
    <mergeCell ref="H228:M228"/>
    <mergeCell ref="E230:M230"/>
    <mergeCell ref="E232:M232"/>
    <mergeCell ref="E245:G245"/>
    <mergeCell ref="H245:M245"/>
    <mergeCell ref="E246:G246"/>
    <mergeCell ref="H246:M246"/>
    <mergeCell ref="E250:M250"/>
    <mergeCell ref="E252:M254"/>
    <mergeCell ref="E256:M256"/>
    <mergeCell ref="E241:G241"/>
    <mergeCell ref="H241:M241"/>
    <mergeCell ref="E242:G242"/>
    <mergeCell ref="H242:M242"/>
    <mergeCell ref="E243:G243"/>
    <mergeCell ref="H243:M243"/>
    <mergeCell ref="E244:G244"/>
    <mergeCell ref="H244:M244"/>
    <mergeCell ref="E236:G236"/>
    <mergeCell ref="J236:K236"/>
    <mergeCell ref="L236:M236"/>
    <mergeCell ref="E237:G237"/>
    <mergeCell ref="J237:K237"/>
    <mergeCell ref="L237:M237"/>
    <mergeCell ref="E238:G238"/>
    <mergeCell ref="J238:K238"/>
    <mergeCell ref="L238:M238"/>
    <mergeCell ref="E233:G233"/>
    <mergeCell ref="J233:K233"/>
    <mergeCell ref="L233:M233"/>
    <mergeCell ref="E234:G234"/>
    <mergeCell ref="J234:K234"/>
    <mergeCell ref="L234:M234"/>
    <mergeCell ref="E235:G235"/>
    <mergeCell ref="J235:K235"/>
    <mergeCell ref="L235:M235"/>
    <mergeCell ref="E225:G225"/>
    <mergeCell ref="H225:M225"/>
    <mergeCell ref="E226:G226"/>
    <mergeCell ref="H226:M226"/>
    <mergeCell ref="E227:G227"/>
    <mergeCell ref="H227:M227"/>
    <mergeCell ref="E222:G222"/>
    <mergeCell ref="H222:M222"/>
    <mergeCell ref="E223:G223"/>
    <mergeCell ref="H223:M223"/>
    <mergeCell ref="E224:G224"/>
    <mergeCell ref="H224:M224"/>
    <mergeCell ref="E173:M173"/>
    <mergeCell ref="E175:M177"/>
    <mergeCell ref="E179:M179"/>
    <mergeCell ref="E181:M181"/>
    <mergeCell ref="E182:M184"/>
    <mergeCell ref="E167:G167"/>
    <mergeCell ref="H167:M167"/>
    <mergeCell ref="E168:G168"/>
    <mergeCell ref="H168:M168"/>
    <mergeCell ref="E169:G169"/>
    <mergeCell ref="H169:M169"/>
    <mergeCell ref="E170:G170"/>
    <mergeCell ref="H170:M170"/>
    <mergeCell ref="D172:M172"/>
    <mergeCell ref="E162:G162"/>
    <mergeCell ref="J162:K162"/>
    <mergeCell ref="L162:M162"/>
    <mergeCell ref="E164:G164"/>
    <mergeCell ref="H164:M164"/>
    <mergeCell ref="E165:G165"/>
    <mergeCell ref="H165:M165"/>
    <mergeCell ref="E166:G166"/>
    <mergeCell ref="H166:M166"/>
    <mergeCell ref="E159:G159"/>
    <mergeCell ref="J159:K159"/>
    <mergeCell ref="L159:M159"/>
    <mergeCell ref="E160:G160"/>
    <mergeCell ref="J160:K160"/>
    <mergeCell ref="L160:M160"/>
    <mergeCell ref="E161:G161"/>
    <mergeCell ref="J161:K161"/>
    <mergeCell ref="L161:M161"/>
    <mergeCell ref="E155:M155"/>
    <mergeCell ref="E156:G156"/>
    <mergeCell ref="J156:K156"/>
    <mergeCell ref="L156:M156"/>
    <mergeCell ref="E157:G157"/>
    <mergeCell ref="J157:K157"/>
    <mergeCell ref="L157:M157"/>
    <mergeCell ref="E158:G158"/>
    <mergeCell ref="J158:K158"/>
    <mergeCell ref="L158:M158"/>
    <mergeCell ref="E148:G148"/>
    <mergeCell ref="H148:M148"/>
    <mergeCell ref="E149:G149"/>
    <mergeCell ref="H149:M149"/>
    <mergeCell ref="E150:G150"/>
    <mergeCell ref="H150:M150"/>
    <mergeCell ref="E151:G151"/>
    <mergeCell ref="H151:M151"/>
    <mergeCell ref="E153:M153"/>
    <mergeCell ref="D139:M139"/>
    <mergeCell ref="E140:M140"/>
    <mergeCell ref="E142:M142"/>
    <mergeCell ref="E145:G145"/>
    <mergeCell ref="H145:M145"/>
    <mergeCell ref="E146:G146"/>
    <mergeCell ref="H146:M146"/>
    <mergeCell ref="E147:G147"/>
    <mergeCell ref="H147:M147"/>
    <mergeCell ref="H123:I123"/>
    <mergeCell ref="H125:I125"/>
    <mergeCell ref="F127:L127"/>
    <mergeCell ref="E129:M129"/>
    <mergeCell ref="E130:H130"/>
    <mergeCell ref="E132:M132"/>
    <mergeCell ref="E133:M135"/>
    <mergeCell ref="E137:K137"/>
    <mergeCell ref="L137:M137"/>
    <mergeCell ref="D113:F113"/>
    <mergeCell ref="H113:M114"/>
    <mergeCell ref="D115:G115"/>
    <mergeCell ref="H115:M115"/>
    <mergeCell ref="D116:F116"/>
    <mergeCell ref="H116:M117"/>
    <mergeCell ref="D119:M119"/>
    <mergeCell ref="E120:M120"/>
    <mergeCell ref="E104:M104"/>
    <mergeCell ref="D111:G111"/>
    <mergeCell ref="H111:M111"/>
    <mergeCell ref="L81:M81"/>
    <mergeCell ref="L82:M82"/>
    <mergeCell ref="L83:M83"/>
    <mergeCell ref="E79:G79"/>
    <mergeCell ref="E90:G90"/>
    <mergeCell ref="E85:G85"/>
    <mergeCell ref="E80:G80"/>
    <mergeCell ref="H74:M74"/>
    <mergeCell ref="E73:G73"/>
    <mergeCell ref="E74:G74"/>
    <mergeCell ref="E70:G70"/>
    <mergeCell ref="E71:G71"/>
    <mergeCell ref="E68:G68"/>
    <mergeCell ref="E69:G69"/>
    <mergeCell ref="E107:M109"/>
    <mergeCell ref="E106:M106"/>
    <mergeCell ref="E78:M78"/>
    <mergeCell ref="J79:K79"/>
    <mergeCell ref="J80:K80"/>
    <mergeCell ref="J81:K81"/>
    <mergeCell ref="J82:K82"/>
    <mergeCell ref="J83:K83"/>
    <mergeCell ref="E100:M102"/>
    <mergeCell ref="E84:G84"/>
    <mergeCell ref="E94:G94"/>
    <mergeCell ref="E89:G89"/>
    <mergeCell ref="E91:G91"/>
    <mergeCell ref="L84:M84"/>
    <mergeCell ref="L85:M85"/>
    <mergeCell ref="J23:K23"/>
    <mergeCell ref="D37:F37"/>
    <mergeCell ref="D36:G36"/>
    <mergeCell ref="F49:L49"/>
    <mergeCell ref="H45:I45"/>
    <mergeCell ref="H47:I47"/>
    <mergeCell ref="H34:M35"/>
    <mergeCell ref="H36:M36"/>
    <mergeCell ref="H37:M38"/>
    <mergeCell ref="E44:M44"/>
    <mergeCell ref="L59:M59"/>
    <mergeCell ref="E42:M42"/>
    <mergeCell ref="D40:M40"/>
    <mergeCell ref="J19:K19"/>
    <mergeCell ref="J20:K20"/>
    <mergeCell ref="J21:K21"/>
    <mergeCell ref="J22:K22"/>
    <mergeCell ref="H22:I22"/>
    <mergeCell ref="D25:E25"/>
    <mergeCell ref="D26:E26"/>
    <mergeCell ref="D96:M96"/>
    <mergeCell ref="E98:M98"/>
    <mergeCell ref="B2:H2"/>
    <mergeCell ref="I2:M2"/>
    <mergeCell ref="C4:K4"/>
    <mergeCell ref="L4:M4"/>
    <mergeCell ref="C6:M6"/>
    <mergeCell ref="C29:K29"/>
    <mergeCell ref="L29:M29"/>
    <mergeCell ref="C31:M31"/>
    <mergeCell ref="H32:M32"/>
    <mergeCell ref="L26:M26"/>
    <mergeCell ref="L27:M27"/>
    <mergeCell ref="D32:G32"/>
    <mergeCell ref="J26:K26"/>
    <mergeCell ref="J27:K27"/>
    <mergeCell ref="H27:I27"/>
    <mergeCell ref="H26:I26"/>
    <mergeCell ref="J7:K7"/>
    <mergeCell ref="L22:M22"/>
    <mergeCell ref="L23:M23"/>
    <mergeCell ref="L24:M24"/>
    <mergeCell ref="L25:M25"/>
    <mergeCell ref="L16:M16"/>
    <mergeCell ref="L17:M17"/>
    <mergeCell ref="L18:M18"/>
    <mergeCell ref="L19:M19"/>
    <mergeCell ref="L20:M20"/>
    <mergeCell ref="J18:K18"/>
    <mergeCell ref="E55:M57"/>
    <mergeCell ref="E52:H52"/>
    <mergeCell ref="E59:K59"/>
    <mergeCell ref="H89:M89"/>
    <mergeCell ref="H90:M90"/>
    <mergeCell ref="H91:M91"/>
    <mergeCell ref="H92:M92"/>
    <mergeCell ref="H93:M93"/>
    <mergeCell ref="H94:M94"/>
    <mergeCell ref="E72:G72"/>
    <mergeCell ref="E65:M65"/>
    <mergeCell ref="H68:M68"/>
    <mergeCell ref="H69:M69"/>
    <mergeCell ref="H70:M70"/>
    <mergeCell ref="H71:M71"/>
    <mergeCell ref="H72:M72"/>
    <mergeCell ref="H73:M73"/>
    <mergeCell ref="J84:K84"/>
    <mergeCell ref="J85:K85"/>
    <mergeCell ref="H88:M88"/>
    <mergeCell ref="E92:G92"/>
    <mergeCell ref="E93:G93"/>
    <mergeCell ref="E88:G88"/>
    <mergeCell ref="L79:M79"/>
    <mergeCell ref="L80:M80"/>
    <mergeCell ref="E76:M76"/>
    <mergeCell ref="E81:G81"/>
    <mergeCell ref="E82:G82"/>
    <mergeCell ref="E83:G83"/>
    <mergeCell ref="L10:M10"/>
    <mergeCell ref="L9:M9"/>
    <mergeCell ref="F15:G15"/>
    <mergeCell ref="F16:G16"/>
    <mergeCell ref="F17:G17"/>
    <mergeCell ref="D9:E9"/>
    <mergeCell ref="D10:E10"/>
    <mergeCell ref="D11:E11"/>
    <mergeCell ref="F23:G23"/>
    <mergeCell ref="F24:G24"/>
    <mergeCell ref="F25:G25"/>
    <mergeCell ref="F26:G26"/>
    <mergeCell ref="F27:G27"/>
    <mergeCell ref="F18:G18"/>
    <mergeCell ref="F19:G19"/>
    <mergeCell ref="F20:G20"/>
    <mergeCell ref="F21:G21"/>
    <mergeCell ref="F22:G22"/>
    <mergeCell ref="F13:G13"/>
    <mergeCell ref="F14:G14"/>
    <mergeCell ref="D22:E22"/>
    <mergeCell ref="D23:E23"/>
    <mergeCell ref="D24:E24"/>
    <mergeCell ref="D12:E12"/>
    <mergeCell ref="H20:I20"/>
    <mergeCell ref="H21:I21"/>
    <mergeCell ref="D27:E27"/>
    <mergeCell ref="L11:M11"/>
    <mergeCell ref="L12:M12"/>
    <mergeCell ref="L13:M13"/>
    <mergeCell ref="L14:M14"/>
    <mergeCell ref="L15:M15"/>
    <mergeCell ref="E63:M63"/>
    <mergeCell ref="D61:M61"/>
    <mergeCell ref="E51:M51"/>
    <mergeCell ref="E54:M54"/>
    <mergeCell ref="D34:F34"/>
    <mergeCell ref="L8:M8"/>
    <mergeCell ref="L7:M7"/>
    <mergeCell ref="J8:K8"/>
    <mergeCell ref="H24:I24"/>
    <mergeCell ref="H25:I25"/>
    <mergeCell ref="J9:K9"/>
    <mergeCell ref="J10:K10"/>
    <mergeCell ref="J11:K11"/>
    <mergeCell ref="J12:K12"/>
    <mergeCell ref="J13:K13"/>
    <mergeCell ref="J14:K14"/>
    <mergeCell ref="J15:K15"/>
    <mergeCell ref="J16:K16"/>
    <mergeCell ref="J17:K17"/>
    <mergeCell ref="H7:I7"/>
    <mergeCell ref="H8:I8"/>
    <mergeCell ref="H9:I9"/>
    <mergeCell ref="H10:I10"/>
    <mergeCell ref="H11:I11"/>
    <mergeCell ref="J24:K24"/>
    <mergeCell ref="J25:K25"/>
    <mergeCell ref="L21:M21"/>
    <mergeCell ref="H15:I15"/>
    <mergeCell ref="H16:I16"/>
    <mergeCell ref="H23:I23"/>
    <mergeCell ref="H18:I18"/>
    <mergeCell ref="H19:I19"/>
    <mergeCell ref="D7:E7"/>
    <mergeCell ref="D8:E8"/>
    <mergeCell ref="F8:G8"/>
    <mergeCell ref="F9:G9"/>
    <mergeCell ref="F10:G10"/>
    <mergeCell ref="F11:G11"/>
    <mergeCell ref="F12:G12"/>
    <mergeCell ref="D20:E20"/>
    <mergeCell ref="D21:E21"/>
    <mergeCell ref="H17:I17"/>
    <mergeCell ref="D16:E16"/>
    <mergeCell ref="F7:G7"/>
    <mergeCell ref="D13:E13"/>
    <mergeCell ref="H12:I12"/>
    <mergeCell ref="H13:I13"/>
    <mergeCell ref="H14:I14"/>
    <mergeCell ref="D19:E19"/>
    <mergeCell ref="D14:E14"/>
    <mergeCell ref="D15:E15"/>
    <mergeCell ref="D17:E17"/>
    <mergeCell ref="D18:E18"/>
  </mergeCells>
  <conditionalFormatting sqref="F8:G27">
    <cfRule type="cellIs" dxfId="361" priority="357" operator="equal">
      <formula>"ja"</formula>
    </cfRule>
  </conditionalFormatting>
  <conditionalFormatting sqref="H84:I84">
    <cfRule type="expression" dxfId="360" priority="354" stopIfTrue="1">
      <formula>$Y87=TRUE</formula>
    </cfRule>
    <cfRule type="expression" dxfId="359" priority="355" stopIfTrue="1">
      <formula>$U87=2</formula>
    </cfRule>
  </conditionalFormatting>
  <conditionalFormatting sqref="J84 L84:L85">
    <cfRule type="expression" dxfId="358" priority="352" stopIfTrue="1">
      <formula>$Y87=TRUE</formula>
    </cfRule>
    <cfRule type="expression" dxfId="357" priority="353" stopIfTrue="1">
      <formula>$U87=1</formula>
    </cfRule>
  </conditionalFormatting>
  <conditionalFormatting sqref="E175 E182 E133 E100 E55 E107">
    <cfRule type="expression" dxfId="356" priority="348" stopIfTrue="1">
      <formula>#REF!=EUconst_NotRelevant</formula>
    </cfRule>
  </conditionalFormatting>
  <conditionalFormatting sqref="H85:I85">
    <cfRule type="expression" dxfId="355" priority="362" stopIfTrue="1">
      <formula>$Y96=TRUE</formula>
    </cfRule>
    <cfRule type="expression" dxfId="354" priority="363" stopIfTrue="1">
      <formula>$U96=2</formula>
    </cfRule>
  </conditionalFormatting>
  <conditionalFormatting sqref="L85 J85">
    <cfRule type="expression" dxfId="353" priority="366" stopIfTrue="1">
      <formula>$Y96=TRUE</formula>
    </cfRule>
    <cfRule type="expression" dxfId="352" priority="367" stopIfTrue="1">
      <formula>$U96=1</formula>
    </cfRule>
  </conditionalFormatting>
  <conditionalFormatting sqref="J80:J83 L80:L85">
    <cfRule type="expression" dxfId="351" priority="380" stopIfTrue="1">
      <formula>$Y82=TRUE</formula>
    </cfRule>
    <cfRule type="expression" dxfId="350" priority="381" stopIfTrue="1">
      <formula>$U82=1</formula>
    </cfRule>
  </conditionalFormatting>
  <conditionalFormatting sqref="H80:I83">
    <cfRule type="expression" dxfId="349" priority="391" stopIfTrue="1">
      <formula>$Y82=TRUE</formula>
    </cfRule>
    <cfRule type="expression" dxfId="348" priority="392" stopIfTrue="1">
      <formula>$U82=2</formula>
    </cfRule>
  </conditionalFormatting>
  <conditionalFormatting sqref="J85">
    <cfRule type="expression" dxfId="347" priority="396" stopIfTrue="1">
      <formula>$Y88=TRUE</formula>
    </cfRule>
    <cfRule type="expression" dxfId="346" priority="397" stopIfTrue="1">
      <formula>$U88=1</formula>
    </cfRule>
  </conditionalFormatting>
  <conditionalFormatting sqref="H161:I161">
    <cfRule type="expression" dxfId="345" priority="335" stopIfTrue="1">
      <formula>$Y163=TRUE</formula>
    </cfRule>
    <cfRule type="expression" dxfId="344" priority="336" stopIfTrue="1">
      <formula>$U163=2</formula>
    </cfRule>
  </conditionalFormatting>
  <conditionalFormatting sqref="J161 L157:L162">
    <cfRule type="expression" dxfId="343" priority="333" stopIfTrue="1">
      <formula>$Y159=TRUE</formula>
    </cfRule>
    <cfRule type="expression" dxfId="342" priority="334" stopIfTrue="1">
      <formula>$U159=1</formula>
    </cfRule>
  </conditionalFormatting>
  <conditionalFormatting sqref="H162:I162">
    <cfRule type="expression" dxfId="341" priority="330" stopIfTrue="1">
      <formula>$Y172=TRUE</formula>
    </cfRule>
    <cfRule type="expression" dxfId="340" priority="331" stopIfTrue="1">
      <formula>$U172=2</formula>
    </cfRule>
  </conditionalFormatting>
  <conditionalFormatting sqref="J162 L162">
    <cfRule type="expression" dxfId="339" priority="328" stopIfTrue="1">
      <formula>$Y172=TRUE</formula>
    </cfRule>
    <cfRule type="expression" dxfId="338" priority="329" stopIfTrue="1">
      <formula>$U172=1</formula>
    </cfRule>
  </conditionalFormatting>
  <conditionalFormatting sqref="J157:J160">
    <cfRule type="expression" dxfId="337" priority="326" stopIfTrue="1">
      <formula>$Y159=TRUE</formula>
    </cfRule>
    <cfRule type="expression" dxfId="336" priority="327" stopIfTrue="1">
      <formula>$U159=1</formula>
    </cfRule>
  </conditionalFormatting>
  <conditionalFormatting sqref="H157:I160">
    <cfRule type="expression" dxfId="335" priority="324" stopIfTrue="1">
      <formula>$Y159=TRUE</formula>
    </cfRule>
    <cfRule type="expression" dxfId="334" priority="325" stopIfTrue="1">
      <formula>$U159=2</formula>
    </cfRule>
  </conditionalFormatting>
  <conditionalFormatting sqref="J162">
    <cfRule type="expression" dxfId="333" priority="322" stopIfTrue="1">
      <formula>$Y164=TRUE</formula>
    </cfRule>
    <cfRule type="expression" dxfId="332" priority="323" stopIfTrue="1">
      <formula>$U164=1</formula>
    </cfRule>
  </conditionalFormatting>
  <conditionalFormatting sqref="E252 E259 E210">
    <cfRule type="expression" dxfId="331" priority="306" stopIfTrue="1">
      <formula>#REF!=EUconst_NotRelevant</formula>
    </cfRule>
  </conditionalFormatting>
  <conditionalFormatting sqref="H238:I238">
    <cfRule type="expression" dxfId="330" priority="304" stopIfTrue="1">
      <formula>$Y240=TRUE</formula>
    </cfRule>
    <cfRule type="expression" dxfId="329" priority="305" stopIfTrue="1">
      <formula>$U240=2</formula>
    </cfRule>
  </conditionalFormatting>
  <conditionalFormatting sqref="J238 L234:L239">
    <cfRule type="expression" dxfId="328" priority="302" stopIfTrue="1">
      <formula>$Y236=TRUE</formula>
    </cfRule>
    <cfRule type="expression" dxfId="327" priority="303" stopIfTrue="1">
      <formula>$U236=1</formula>
    </cfRule>
  </conditionalFormatting>
  <conditionalFormatting sqref="H239:I239">
    <cfRule type="expression" dxfId="326" priority="300" stopIfTrue="1">
      <formula>$Y249=TRUE</formula>
    </cfRule>
    <cfRule type="expression" dxfId="325" priority="301" stopIfTrue="1">
      <formula>$U249=2</formula>
    </cfRule>
  </conditionalFormatting>
  <conditionalFormatting sqref="J239 L239">
    <cfRule type="expression" dxfId="324" priority="298" stopIfTrue="1">
      <formula>$Y249=TRUE</formula>
    </cfRule>
    <cfRule type="expression" dxfId="323" priority="299" stopIfTrue="1">
      <formula>$U249=1</formula>
    </cfRule>
  </conditionalFormatting>
  <conditionalFormatting sqref="J234:J237">
    <cfRule type="expression" dxfId="322" priority="296" stopIfTrue="1">
      <formula>$Y236=TRUE</formula>
    </cfRule>
    <cfRule type="expression" dxfId="321" priority="297" stopIfTrue="1">
      <formula>$U236=1</formula>
    </cfRule>
  </conditionalFormatting>
  <conditionalFormatting sqref="H234:I237">
    <cfRule type="expression" dxfId="320" priority="294" stopIfTrue="1">
      <formula>$Y236=TRUE</formula>
    </cfRule>
    <cfRule type="expression" dxfId="319" priority="295" stopIfTrue="1">
      <formula>$U236=2</formula>
    </cfRule>
  </conditionalFormatting>
  <conditionalFormatting sqref="J239">
    <cfRule type="expression" dxfId="318" priority="292" stopIfTrue="1">
      <formula>$Y241=TRUE</formula>
    </cfRule>
    <cfRule type="expression" dxfId="317" priority="293" stopIfTrue="1">
      <formula>$U241=1</formula>
    </cfRule>
  </conditionalFormatting>
  <conditionalFormatting sqref="E329 E336 E287">
    <cfRule type="expression" dxfId="316" priority="291" stopIfTrue="1">
      <formula>#REF!=EUconst_NotRelevant</formula>
    </cfRule>
  </conditionalFormatting>
  <conditionalFormatting sqref="H315:I315">
    <cfRule type="expression" dxfId="315" priority="289" stopIfTrue="1">
      <formula>$Y317=TRUE</formula>
    </cfRule>
    <cfRule type="expression" dxfId="314" priority="290" stopIfTrue="1">
      <formula>$U317=2</formula>
    </cfRule>
  </conditionalFormatting>
  <conditionalFormatting sqref="J315 L311:L316">
    <cfRule type="expression" dxfId="313" priority="287" stopIfTrue="1">
      <formula>$Y313=TRUE</formula>
    </cfRule>
    <cfRule type="expression" dxfId="312" priority="288" stopIfTrue="1">
      <formula>$U313=1</formula>
    </cfRule>
  </conditionalFormatting>
  <conditionalFormatting sqref="H316:I316">
    <cfRule type="expression" dxfId="311" priority="285" stopIfTrue="1">
      <formula>$Y326=TRUE</formula>
    </cfRule>
    <cfRule type="expression" dxfId="310" priority="286" stopIfTrue="1">
      <formula>$U326=2</formula>
    </cfRule>
  </conditionalFormatting>
  <conditionalFormatting sqref="J316 L316">
    <cfRule type="expression" dxfId="309" priority="283" stopIfTrue="1">
      <formula>$Y326=TRUE</formula>
    </cfRule>
    <cfRule type="expression" dxfId="308" priority="284" stopIfTrue="1">
      <formula>$U326=1</formula>
    </cfRule>
  </conditionalFormatting>
  <conditionalFormatting sqref="J311:J314">
    <cfRule type="expression" dxfId="307" priority="281" stopIfTrue="1">
      <formula>$Y313=TRUE</formula>
    </cfRule>
    <cfRule type="expression" dxfId="306" priority="282" stopIfTrue="1">
      <formula>$U313=1</formula>
    </cfRule>
  </conditionalFormatting>
  <conditionalFormatting sqref="H311:I314">
    <cfRule type="expression" dxfId="305" priority="279" stopIfTrue="1">
      <formula>$Y313=TRUE</formula>
    </cfRule>
    <cfRule type="expression" dxfId="304" priority="280" stopIfTrue="1">
      <formula>$U313=2</formula>
    </cfRule>
  </conditionalFormatting>
  <conditionalFormatting sqref="J316">
    <cfRule type="expression" dxfId="303" priority="277" stopIfTrue="1">
      <formula>$Y318=TRUE</formula>
    </cfRule>
    <cfRule type="expression" dxfId="302" priority="278" stopIfTrue="1">
      <formula>$U318=1</formula>
    </cfRule>
  </conditionalFormatting>
  <conditionalFormatting sqref="E406 E413 E364">
    <cfRule type="expression" dxfId="301" priority="276" stopIfTrue="1">
      <formula>#REF!=EUconst_NotRelevant</formula>
    </cfRule>
  </conditionalFormatting>
  <conditionalFormatting sqref="H392:I392">
    <cfRule type="expression" dxfId="300" priority="274" stopIfTrue="1">
      <formula>$Y394=TRUE</formula>
    </cfRule>
    <cfRule type="expression" dxfId="299" priority="275" stopIfTrue="1">
      <formula>$U394=2</formula>
    </cfRule>
  </conditionalFormatting>
  <conditionalFormatting sqref="J392 L388:L393">
    <cfRule type="expression" dxfId="298" priority="272" stopIfTrue="1">
      <formula>$Y390=TRUE</formula>
    </cfRule>
    <cfRule type="expression" dxfId="297" priority="273" stopIfTrue="1">
      <formula>$U390=1</formula>
    </cfRule>
  </conditionalFormatting>
  <conditionalFormatting sqref="H393:I393">
    <cfRule type="expression" dxfId="296" priority="270" stopIfTrue="1">
      <formula>$Y403=TRUE</formula>
    </cfRule>
    <cfRule type="expression" dxfId="295" priority="271" stopIfTrue="1">
      <formula>$U403=2</formula>
    </cfRule>
  </conditionalFormatting>
  <conditionalFormatting sqref="J393 L393">
    <cfRule type="expression" dxfId="294" priority="268" stopIfTrue="1">
      <formula>$Y403=TRUE</formula>
    </cfRule>
    <cfRule type="expression" dxfId="293" priority="269" stopIfTrue="1">
      <formula>$U403=1</formula>
    </cfRule>
  </conditionalFormatting>
  <conditionalFormatting sqref="J388:J391">
    <cfRule type="expression" dxfId="292" priority="266" stopIfTrue="1">
      <formula>$Y390=TRUE</formula>
    </cfRule>
    <cfRule type="expression" dxfId="291" priority="267" stopIfTrue="1">
      <formula>$U390=1</formula>
    </cfRule>
  </conditionalFormatting>
  <conditionalFormatting sqref="H388:I391">
    <cfRule type="expression" dxfId="290" priority="264" stopIfTrue="1">
      <formula>$Y390=TRUE</formula>
    </cfRule>
    <cfRule type="expression" dxfId="289" priority="265" stopIfTrue="1">
      <formula>$U390=2</formula>
    </cfRule>
  </conditionalFormatting>
  <conditionalFormatting sqref="J393">
    <cfRule type="expression" dxfId="288" priority="262" stopIfTrue="1">
      <formula>$Y395=TRUE</formula>
    </cfRule>
    <cfRule type="expression" dxfId="287" priority="263" stopIfTrue="1">
      <formula>$U395=1</formula>
    </cfRule>
  </conditionalFormatting>
  <conditionalFormatting sqref="E483 E490 E441">
    <cfRule type="expression" dxfId="286" priority="261" stopIfTrue="1">
      <formula>#REF!=EUconst_NotRelevant</formula>
    </cfRule>
  </conditionalFormatting>
  <conditionalFormatting sqref="H469:I469">
    <cfRule type="expression" dxfId="285" priority="259" stopIfTrue="1">
      <formula>$Y471=TRUE</formula>
    </cfRule>
    <cfRule type="expression" dxfId="284" priority="260" stopIfTrue="1">
      <formula>$U471=2</formula>
    </cfRule>
  </conditionalFormatting>
  <conditionalFormatting sqref="J469 L465:L470">
    <cfRule type="expression" dxfId="283" priority="257" stopIfTrue="1">
      <formula>$Y467=TRUE</formula>
    </cfRule>
    <cfRule type="expression" dxfId="282" priority="258" stopIfTrue="1">
      <formula>$U467=1</formula>
    </cfRule>
  </conditionalFormatting>
  <conditionalFormatting sqref="H470:I470">
    <cfRule type="expression" dxfId="281" priority="255" stopIfTrue="1">
      <formula>$Y480=TRUE</formula>
    </cfRule>
    <cfRule type="expression" dxfId="280" priority="256" stopIfTrue="1">
      <formula>$U480=2</formula>
    </cfRule>
  </conditionalFormatting>
  <conditionalFormatting sqref="J470 L470">
    <cfRule type="expression" dxfId="279" priority="253" stopIfTrue="1">
      <formula>$Y480=TRUE</formula>
    </cfRule>
    <cfRule type="expression" dxfId="278" priority="254" stopIfTrue="1">
      <formula>$U480=1</formula>
    </cfRule>
  </conditionalFormatting>
  <conditionalFormatting sqref="J465:J468">
    <cfRule type="expression" dxfId="277" priority="251" stopIfTrue="1">
      <formula>$Y467=TRUE</formula>
    </cfRule>
    <cfRule type="expression" dxfId="276" priority="252" stopIfTrue="1">
      <formula>$U467=1</formula>
    </cfRule>
  </conditionalFormatting>
  <conditionalFormatting sqref="H465:I468">
    <cfRule type="expression" dxfId="275" priority="249" stopIfTrue="1">
      <formula>$Y467=TRUE</formula>
    </cfRule>
    <cfRule type="expression" dxfId="274" priority="250" stopIfTrue="1">
      <formula>$U467=2</formula>
    </cfRule>
  </conditionalFormatting>
  <conditionalFormatting sqref="J470">
    <cfRule type="expression" dxfId="273" priority="247" stopIfTrue="1">
      <formula>$Y472=TRUE</formula>
    </cfRule>
    <cfRule type="expression" dxfId="272" priority="248" stopIfTrue="1">
      <formula>$U472=1</formula>
    </cfRule>
  </conditionalFormatting>
  <conditionalFormatting sqref="E560 E567 E518">
    <cfRule type="expression" dxfId="271" priority="246" stopIfTrue="1">
      <formula>#REF!=EUconst_NotRelevant</formula>
    </cfRule>
  </conditionalFormatting>
  <conditionalFormatting sqref="H546:I546">
    <cfRule type="expression" dxfId="270" priority="244" stopIfTrue="1">
      <formula>$Y548=TRUE</formula>
    </cfRule>
    <cfRule type="expression" dxfId="269" priority="245" stopIfTrue="1">
      <formula>$U548=2</formula>
    </cfRule>
  </conditionalFormatting>
  <conditionalFormatting sqref="J546 L542:L547">
    <cfRule type="expression" dxfId="268" priority="242" stopIfTrue="1">
      <formula>$Y544=TRUE</formula>
    </cfRule>
    <cfRule type="expression" dxfId="267" priority="243" stopIfTrue="1">
      <formula>$U544=1</formula>
    </cfRule>
  </conditionalFormatting>
  <conditionalFormatting sqref="H547:I547">
    <cfRule type="expression" dxfId="266" priority="240" stopIfTrue="1">
      <formula>$Y557=TRUE</formula>
    </cfRule>
    <cfRule type="expression" dxfId="265" priority="241" stopIfTrue="1">
      <formula>$U557=2</formula>
    </cfRule>
  </conditionalFormatting>
  <conditionalFormatting sqref="J547 L547">
    <cfRule type="expression" dxfId="264" priority="238" stopIfTrue="1">
      <formula>$Y557=TRUE</formula>
    </cfRule>
    <cfRule type="expression" dxfId="263" priority="239" stopIfTrue="1">
      <formula>$U557=1</formula>
    </cfRule>
  </conditionalFormatting>
  <conditionalFormatting sqref="J542:J545">
    <cfRule type="expression" dxfId="262" priority="236" stopIfTrue="1">
      <formula>$Y544=TRUE</formula>
    </cfRule>
    <cfRule type="expression" dxfId="261" priority="237" stopIfTrue="1">
      <formula>$U544=1</formula>
    </cfRule>
  </conditionalFormatting>
  <conditionalFormatting sqref="H542:I545">
    <cfRule type="expression" dxfId="260" priority="234" stopIfTrue="1">
      <formula>$Y544=TRUE</formula>
    </cfRule>
    <cfRule type="expression" dxfId="259" priority="235" stopIfTrue="1">
      <formula>$U544=2</formula>
    </cfRule>
  </conditionalFormatting>
  <conditionalFormatting sqref="J547">
    <cfRule type="expression" dxfId="258" priority="232" stopIfTrue="1">
      <formula>$Y549=TRUE</formula>
    </cfRule>
    <cfRule type="expression" dxfId="257" priority="233" stopIfTrue="1">
      <formula>$U549=1</formula>
    </cfRule>
  </conditionalFormatting>
  <conditionalFormatting sqref="E637 E644 E595">
    <cfRule type="expression" dxfId="256" priority="231" stopIfTrue="1">
      <formula>#REF!=EUconst_NotRelevant</formula>
    </cfRule>
  </conditionalFormatting>
  <conditionalFormatting sqref="H623:I623">
    <cfRule type="expression" dxfId="255" priority="229" stopIfTrue="1">
      <formula>$Y625=TRUE</formula>
    </cfRule>
    <cfRule type="expression" dxfId="254" priority="230" stopIfTrue="1">
      <formula>$U625=2</formula>
    </cfRule>
  </conditionalFormatting>
  <conditionalFormatting sqref="J623 L619:L624">
    <cfRule type="expression" dxfId="253" priority="227" stopIfTrue="1">
      <formula>$Y621=TRUE</formula>
    </cfRule>
    <cfRule type="expression" dxfId="252" priority="228" stopIfTrue="1">
      <formula>$U621=1</formula>
    </cfRule>
  </conditionalFormatting>
  <conditionalFormatting sqref="H624:I624">
    <cfRule type="expression" dxfId="251" priority="225" stopIfTrue="1">
      <formula>$Y634=TRUE</formula>
    </cfRule>
    <cfRule type="expression" dxfId="250" priority="226" stopIfTrue="1">
      <formula>$U634=2</formula>
    </cfRule>
  </conditionalFormatting>
  <conditionalFormatting sqref="J624 L624">
    <cfRule type="expression" dxfId="249" priority="223" stopIfTrue="1">
      <formula>$Y634=TRUE</formula>
    </cfRule>
    <cfRule type="expression" dxfId="248" priority="224" stopIfTrue="1">
      <formula>$U634=1</formula>
    </cfRule>
  </conditionalFormatting>
  <conditionalFormatting sqref="J619:J622">
    <cfRule type="expression" dxfId="247" priority="221" stopIfTrue="1">
      <formula>$Y621=TRUE</formula>
    </cfRule>
    <cfRule type="expression" dxfId="246" priority="222" stopIfTrue="1">
      <formula>$U621=1</formula>
    </cfRule>
  </conditionalFormatting>
  <conditionalFormatting sqref="H619:I622">
    <cfRule type="expression" dxfId="245" priority="219" stopIfTrue="1">
      <formula>$Y621=TRUE</formula>
    </cfRule>
    <cfRule type="expression" dxfId="244" priority="220" stopIfTrue="1">
      <formula>$U621=2</formula>
    </cfRule>
  </conditionalFormatting>
  <conditionalFormatting sqref="J624">
    <cfRule type="expression" dxfId="243" priority="217" stopIfTrue="1">
      <formula>$Y626=TRUE</formula>
    </cfRule>
    <cfRule type="expression" dxfId="242" priority="218" stopIfTrue="1">
      <formula>$U626=1</formula>
    </cfRule>
  </conditionalFormatting>
  <conditionalFormatting sqref="E714 E721 E672">
    <cfRule type="expression" dxfId="241" priority="216" stopIfTrue="1">
      <formula>#REF!=EUconst_NotRelevant</formula>
    </cfRule>
  </conditionalFormatting>
  <conditionalFormatting sqref="H700:I700">
    <cfRule type="expression" dxfId="240" priority="214" stopIfTrue="1">
      <formula>$Y702=TRUE</formula>
    </cfRule>
    <cfRule type="expression" dxfId="239" priority="215" stopIfTrue="1">
      <formula>$U702=2</formula>
    </cfRule>
  </conditionalFormatting>
  <conditionalFormatting sqref="J700 L696:L701">
    <cfRule type="expression" dxfId="238" priority="212" stopIfTrue="1">
      <formula>$Y698=TRUE</formula>
    </cfRule>
    <cfRule type="expression" dxfId="237" priority="213" stopIfTrue="1">
      <formula>$U698=1</formula>
    </cfRule>
  </conditionalFormatting>
  <conditionalFormatting sqref="H701:I701">
    <cfRule type="expression" dxfId="236" priority="210" stopIfTrue="1">
      <formula>$Y711=TRUE</formula>
    </cfRule>
    <cfRule type="expression" dxfId="235" priority="211" stopIfTrue="1">
      <formula>$U711=2</formula>
    </cfRule>
  </conditionalFormatting>
  <conditionalFormatting sqref="J701 L701">
    <cfRule type="expression" dxfId="234" priority="208" stopIfTrue="1">
      <formula>$Y711=TRUE</formula>
    </cfRule>
    <cfRule type="expression" dxfId="233" priority="209" stopIfTrue="1">
      <formula>$U711=1</formula>
    </cfRule>
  </conditionalFormatting>
  <conditionalFormatting sqref="J696:J699">
    <cfRule type="expression" dxfId="232" priority="206" stopIfTrue="1">
      <formula>$Y698=TRUE</formula>
    </cfRule>
    <cfRule type="expression" dxfId="231" priority="207" stopIfTrue="1">
      <formula>$U698=1</formula>
    </cfRule>
  </conditionalFormatting>
  <conditionalFormatting sqref="H696:I699">
    <cfRule type="expression" dxfId="230" priority="204" stopIfTrue="1">
      <formula>$Y698=TRUE</formula>
    </cfRule>
    <cfRule type="expression" dxfId="229" priority="205" stopIfTrue="1">
      <formula>$U698=2</formula>
    </cfRule>
  </conditionalFormatting>
  <conditionalFormatting sqref="J701">
    <cfRule type="expression" dxfId="228" priority="202" stopIfTrue="1">
      <formula>$Y703=TRUE</formula>
    </cfRule>
    <cfRule type="expression" dxfId="227" priority="203" stopIfTrue="1">
      <formula>$U703=1</formula>
    </cfRule>
  </conditionalFormatting>
  <conditionalFormatting sqref="E791 E798 E749">
    <cfRule type="expression" dxfId="226" priority="201" stopIfTrue="1">
      <formula>#REF!=EUconst_NotRelevant</formula>
    </cfRule>
  </conditionalFormatting>
  <conditionalFormatting sqref="H777:I777">
    <cfRule type="expression" dxfId="225" priority="199" stopIfTrue="1">
      <formula>$Y779=TRUE</formula>
    </cfRule>
    <cfRule type="expression" dxfId="224" priority="200" stopIfTrue="1">
      <formula>$U779=2</formula>
    </cfRule>
  </conditionalFormatting>
  <conditionalFormatting sqref="J777 L773:L778">
    <cfRule type="expression" dxfId="223" priority="197" stopIfTrue="1">
      <formula>$Y775=TRUE</formula>
    </cfRule>
    <cfRule type="expression" dxfId="222" priority="198" stopIfTrue="1">
      <formula>$U775=1</formula>
    </cfRule>
  </conditionalFormatting>
  <conditionalFormatting sqref="H778:I778">
    <cfRule type="expression" dxfId="221" priority="195" stopIfTrue="1">
      <formula>$Y788=TRUE</formula>
    </cfRule>
    <cfRule type="expression" dxfId="220" priority="196" stopIfTrue="1">
      <formula>$U788=2</formula>
    </cfRule>
  </conditionalFormatting>
  <conditionalFormatting sqref="J778 L778">
    <cfRule type="expression" dxfId="219" priority="193" stopIfTrue="1">
      <formula>$Y788=TRUE</formula>
    </cfRule>
    <cfRule type="expression" dxfId="218" priority="194" stopIfTrue="1">
      <formula>$U788=1</formula>
    </cfRule>
  </conditionalFormatting>
  <conditionalFormatting sqref="J773:J776">
    <cfRule type="expression" dxfId="217" priority="191" stopIfTrue="1">
      <formula>$Y775=TRUE</formula>
    </cfRule>
    <cfRule type="expression" dxfId="216" priority="192" stopIfTrue="1">
      <formula>$U775=1</formula>
    </cfRule>
  </conditionalFormatting>
  <conditionalFormatting sqref="H773:I776">
    <cfRule type="expression" dxfId="215" priority="189" stopIfTrue="1">
      <formula>$Y775=TRUE</formula>
    </cfRule>
    <cfRule type="expression" dxfId="214" priority="190" stopIfTrue="1">
      <formula>$U775=2</formula>
    </cfRule>
  </conditionalFormatting>
  <conditionalFormatting sqref="J778">
    <cfRule type="expression" dxfId="213" priority="187" stopIfTrue="1">
      <formula>$Y780=TRUE</formula>
    </cfRule>
    <cfRule type="expression" dxfId="212" priority="188" stopIfTrue="1">
      <formula>$U780=1</formula>
    </cfRule>
  </conditionalFormatting>
  <conditionalFormatting sqref="E868 E875 E826">
    <cfRule type="expression" dxfId="211" priority="186" stopIfTrue="1">
      <formula>#REF!=EUconst_NotRelevant</formula>
    </cfRule>
  </conditionalFormatting>
  <conditionalFormatting sqref="H854:I854">
    <cfRule type="expression" dxfId="210" priority="184" stopIfTrue="1">
      <formula>$Y856=TRUE</formula>
    </cfRule>
    <cfRule type="expression" dxfId="209" priority="185" stopIfTrue="1">
      <formula>$U856=2</formula>
    </cfRule>
  </conditionalFormatting>
  <conditionalFormatting sqref="J854 L850:L855">
    <cfRule type="expression" dxfId="208" priority="182" stopIfTrue="1">
      <formula>$Y852=TRUE</formula>
    </cfRule>
    <cfRule type="expression" dxfId="207" priority="183" stopIfTrue="1">
      <formula>$U852=1</formula>
    </cfRule>
  </conditionalFormatting>
  <conditionalFormatting sqref="H855:I855">
    <cfRule type="expression" dxfId="206" priority="180" stopIfTrue="1">
      <formula>$Y865=TRUE</formula>
    </cfRule>
    <cfRule type="expression" dxfId="205" priority="181" stopIfTrue="1">
      <formula>$U865=2</formula>
    </cfRule>
  </conditionalFormatting>
  <conditionalFormatting sqref="J855 L855">
    <cfRule type="expression" dxfId="204" priority="178" stopIfTrue="1">
      <formula>$Y865=TRUE</formula>
    </cfRule>
    <cfRule type="expression" dxfId="203" priority="179" stopIfTrue="1">
      <formula>$U865=1</formula>
    </cfRule>
  </conditionalFormatting>
  <conditionalFormatting sqref="J850:J853">
    <cfRule type="expression" dxfId="202" priority="176" stopIfTrue="1">
      <formula>$Y852=TRUE</formula>
    </cfRule>
    <cfRule type="expression" dxfId="201" priority="177" stopIfTrue="1">
      <formula>$U852=1</formula>
    </cfRule>
  </conditionalFormatting>
  <conditionalFormatting sqref="H850:I853">
    <cfRule type="expression" dxfId="200" priority="174" stopIfTrue="1">
      <formula>$Y852=TRUE</formula>
    </cfRule>
    <cfRule type="expression" dxfId="199" priority="175" stopIfTrue="1">
      <formula>$U852=2</formula>
    </cfRule>
  </conditionalFormatting>
  <conditionalFormatting sqref="J855">
    <cfRule type="expression" dxfId="198" priority="172" stopIfTrue="1">
      <formula>$Y857=TRUE</formula>
    </cfRule>
    <cfRule type="expression" dxfId="197" priority="173" stopIfTrue="1">
      <formula>$U857=1</formula>
    </cfRule>
  </conditionalFormatting>
  <conditionalFormatting sqref="E945 E952 E903">
    <cfRule type="expression" dxfId="196" priority="171" stopIfTrue="1">
      <formula>#REF!=EUconst_NotRelevant</formula>
    </cfRule>
  </conditionalFormatting>
  <conditionalFormatting sqref="H931:I931">
    <cfRule type="expression" dxfId="195" priority="169" stopIfTrue="1">
      <formula>$Y933=TRUE</formula>
    </cfRule>
    <cfRule type="expression" dxfId="194" priority="170" stopIfTrue="1">
      <formula>$U933=2</formula>
    </cfRule>
  </conditionalFormatting>
  <conditionalFormatting sqref="J931 L927:L932">
    <cfRule type="expression" dxfId="193" priority="167" stopIfTrue="1">
      <formula>$Y929=TRUE</formula>
    </cfRule>
    <cfRule type="expression" dxfId="192" priority="168" stopIfTrue="1">
      <formula>$U929=1</formula>
    </cfRule>
  </conditionalFormatting>
  <conditionalFormatting sqref="H932:I932">
    <cfRule type="expression" dxfId="191" priority="165" stopIfTrue="1">
      <formula>$Y942=TRUE</formula>
    </cfRule>
    <cfRule type="expression" dxfId="190" priority="166" stopIfTrue="1">
      <formula>$U942=2</formula>
    </cfRule>
  </conditionalFormatting>
  <conditionalFormatting sqref="J932 L932">
    <cfRule type="expression" dxfId="189" priority="163" stopIfTrue="1">
      <formula>$Y942=TRUE</formula>
    </cfRule>
    <cfRule type="expression" dxfId="188" priority="164" stopIfTrue="1">
      <formula>$U942=1</formula>
    </cfRule>
  </conditionalFormatting>
  <conditionalFormatting sqref="J927:J930">
    <cfRule type="expression" dxfId="187" priority="161" stopIfTrue="1">
      <formula>$Y929=TRUE</formula>
    </cfRule>
    <cfRule type="expression" dxfId="186" priority="162" stopIfTrue="1">
      <formula>$U929=1</formula>
    </cfRule>
  </conditionalFormatting>
  <conditionalFormatting sqref="H927:I930">
    <cfRule type="expression" dxfId="185" priority="159" stopIfTrue="1">
      <formula>$Y929=TRUE</formula>
    </cfRule>
    <cfRule type="expression" dxfId="184" priority="160" stopIfTrue="1">
      <formula>$U929=2</formula>
    </cfRule>
  </conditionalFormatting>
  <conditionalFormatting sqref="J932">
    <cfRule type="expression" dxfId="183" priority="157" stopIfTrue="1">
      <formula>$Y934=TRUE</formula>
    </cfRule>
    <cfRule type="expression" dxfId="182" priority="158" stopIfTrue="1">
      <formula>$U934=1</formula>
    </cfRule>
  </conditionalFormatting>
  <conditionalFormatting sqref="E1022 E1029 E980">
    <cfRule type="expression" dxfId="181" priority="156" stopIfTrue="1">
      <formula>#REF!=EUconst_NotRelevant</formula>
    </cfRule>
  </conditionalFormatting>
  <conditionalFormatting sqref="H1008:I1008">
    <cfRule type="expression" dxfId="180" priority="154" stopIfTrue="1">
      <formula>$Y1010=TRUE</formula>
    </cfRule>
    <cfRule type="expression" dxfId="179" priority="155" stopIfTrue="1">
      <formula>$U1010=2</formula>
    </cfRule>
  </conditionalFormatting>
  <conditionalFormatting sqref="J1008 L1004:L1009">
    <cfRule type="expression" dxfId="178" priority="152" stopIfTrue="1">
      <formula>$Y1006=TRUE</formula>
    </cfRule>
    <cfRule type="expression" dxfId="177" priority="153" stopIfTrue="1">
      <formula>$U1006=1</formula>
    </cfRule>
  </conditionalFormatting>
  <conditionalFormatting sqref="H1009:I1009">
    <cfRule type="expression" dxfId="176" priority="150" stopIfTrue="1">
      <formula>$Y1019=TRUE</formula>
    </cfRule>
    <cfRule type="expression" dxfId="175" priority="151" stopIfTrue="1">
      <formula>$U1019=2</formula>
    </cfRule>
  </conditionalFormatting>
  <conditionalFormatting sqref="J1009 L1009">
    <cfRule type="expression" dxfId="174" priority="148" stopIfTrue="1">
      <formula>$Y1019=TRUE</formula>
    </cfRule>
    <cfRule type="expression" dxfId="173" priority="149" stopIfTrue="1">
      <formula>$U1019=1</formula>
    </cfRule>
  </conditionalFormatting>
  <conditionalFormatting sqref="J1004:J1007">
    <cfRule type="expression" dxfId="172" priority="146" stopIfTrue="1">
      <formula>$Y1006=TRUE</formula>
    </cfRule>
    <cfRule type="expression" dxfId="171" priority="147" stopIfTrue="1">
      <formula>$U1006=1</formula>
    </cfRule>
  </conditionalFormatting>
  <conditionalFormatting sqref="H1004:I1007">
    <cfRule type="expression" dxfId="170" priority="144" stopIfTrue="1">
      <formula>$Y1006=TRUE</formula>
    </cfRule>
    <cfRule type="expression" dxfId="169" priority="145" stopIfTrue="1">
      <formula>$U1006=2</formula>
    </cfRule>
  </conditionalFormatting>
  <conditionalFormatting sqref="J1009">
    <cfRule type="expression" dxfId="168" priority="142" stopIfTrue="1">
      <formula>$Y1011=TRUE</formula>
    </cfRule>
    <cfRule type="expression" dxfId="167" priority="143" stopIfTrue="1">
      <formula>$U1011=1</formula>
    </cfRule>
  </conditionalFormatting>
  <conditionalFormatting sqref="E1099 E1106 E1057">
    <cfRule type="expression" dxfId="166" priority="141" stopIfTrue="1">
      <formula>#REF!=EUconst_NotRelevant</formula>
    </cfRule>
  </conditionalFormatting>
  <conditionalFormatting sqref="H1085:I1085">
    <cfRule type="expression" dxfId="165" priority="139" stopIfTrue="1">
      <formula>$Y1087=TRUE</formula>
    </cfRule>
    <cfRule type="expression" dxfId="164" priority="140" stopIfTrue="1">
      <formula>$U1087=2</formula>
    </cfRule>
  </conditionalFormatting>
  <conditionalFormatting sqref="J1085 L1081:L1086">
    <cfRule type="expression" dxfId="163" priority="137" stopIfTrue="1">
      <formula>$Y1083=TRUE</formula>
    </cfRule>
    <cfRule type="expression" dxfId="162" priority="138" stopIfTrue="1">
      <formula>$U1083=1</formula>
    </cfRule>
  </conditionalFormatting>
  <conditionalFormatting sqref="H1086:I1086">
    <cfRule type="expression" dxfId="161" priority="135" stopIfTrue="1">
      <formula>$Y1096=TRUE</formula>
    </cfRule>
    <cfRule type="expression" dxfId="160" priority="136" stopIfTrue="1">
      <formula>$U1096=2</formula>
    </cfRule>
  </conditionalFormatting>
  <conditionalFormatting sqref="J1086 L1086">
    <cfRule type="expression" dxfId="159" priority="133" stopIfTrue="1">
      <formula>$Y1096=TRUE</formula>
    </cfRule>
    <cfRule type="expression" dxfId="158" priority="134" stopIfTrue="1">
      <formula>$U1096=1</formula>
    </cfRule>
  </conditionalFormatting>
  <conditionalFormatting sqref="J1081:J1084">
    <cfRule type="expression" dxfId="157" priority="131" stopIfTrue="1">
      <formula>$Y1083=TRUE</formula>
    </cfRule>
    <cfRule type="expression" dxfId="156" priority="132" stopIfTrue="1">
      <formula>$U1083=1</formula>
    </cfRule>
  </conditionalFormatting>
  <conditionalFormatting sqref="H1081:I1084">
    <cfRule type="expression" dxfId="155" priority="129" stopIfTrue="1">
      <formula>$Y1083=TRUE</formula>
    </cfRule>
    <cfRule type="expression" dxfId="154" priority="130" stopIfTrue="1">
      <formula>$U1083=2</formula>
    </cfRule>
  </conditionalFormatting>
  <conditionalFormatting sqref="J1086">
    <cfRule type="expression" dxfId="153" priority="127" stopIfTrue="1">
      <formula>$Y1088=TRUE</formula>
    </cfRule>
    <cfRule type="expression" dxfId="152" priority="128" stopIfTrue="1">
      <formula>$U1088=1</formula>
    </cfRule>
  </conditionalFormatting>
  <conditionalFormatting sqref="E1176 E1183 E1134">
    <cfRule type="expression" dxfId="151" priority="126" stopIfTrue="1">
      <formula>#REF!=EUconst_NotRelevant</formula>
    </cfRule>
  </conditionalFormatting>
  <conditionalFormatting sqref="H1162:I1162">
    <cfRule type="expression" dxfId="150" priority="124" stopIfTrue="1">
      <formula>$Y1164=TRUE</formula>
    </cfRule>
    <cfRule type="expression" dxfId="149" priority="125" stopIfTrue="1">
      <formula>$U1164=2</formula>
    </cfRule>
  </conditionalFormatting>
  <conditionalFormatting sqref="J1162 L1158:L1163">
    <cfRule type="expression" dxfId="148" priority="122" stopIfTrue="1">
      <formula>$Y1160=TRUE</formula>
    </cfRule>
    <cfRule type="expression" dxfId="147" priority="123" stopIfTrue="1">
      <formula>$U1160=1</formula>
    </cfRule>
  </conditionalFormatting>
  <conditionalFormatting sqref="H1163:I1163">
    <cfRule type="expression" dxfId="146" priority="120" stopIfTrue="1">
      <formula>$Y1173=TRUE</formula>
    </cfRule>
    <cfRule type="expression" dxfId="145" priority="121" stopIfTrue="1">
      <formula>$U1173=2</formula>
    </cfRule>
  </conditionalFormatting>
  <conditionalFormatting sqref="J1163 L1163">
    <cfRule type="expression" dxfId="144" priority="118" stopIfTrue="1">
      <formula>$Y1173=TRUE</formula>
    </cfRule>
    <cfRule type="expression" dxfId="143" priority="119" stopIfTrue="1">
      <formula>$U1173=1</formula>
    </cfRule>
  </conditionalFormatting>
  <conditionalFormatting sqref="J1158:J1161">
    <cfRule type="expression" dxfId="142" priority="116" stopIfTrue="1">
      <formula>$Y1160=TRUE</formula>
    </cfRule>
    <cfRule type="expression" dxfId="141" priority="117" stopIfTrue="1">
      <formula>$U1160=1</formula>
    </cfRule>
  </conditionalFormatting>
  <conditionalFormatting sqref="H1158:I1161">
    <cfRule type="expression" dxfId="140" priority="114" stopIfTrue="1">
      <formula>$Y1160=TRUE</formula>
    </cfRule>
    <cfRule type="expression" dxfId="139" priority="115" stopIfTrue="1">
      <formula>$U1160=2</formula>
    </cfRule>
  </conditionalFormatting>
  <conditionalFormatting sqref="J1163">
    <cfRule type="expression" dxfId="138" priority="112" stopIfTrue="1">
      <formula>$Y1165=TRUE</formula>
    </cfRule>
    <cfRule type="expression" dxfId="137" priority="113" stopIfTrue="1">
      <formula>$U1165=1</formula>
    </cfRule>
  </conditionalFormatting>
  <conditionalFormatting sqref="E1253 E1260 E1211">
    <cfRule type="expression" dxfId="136" priority="111" stopIfTrue="1">
      <formula>#REF!=EUconst_NotRelevant</formula>
    </cfRule>
  </conditionalFormatting>
  <conditionalFormatting sqref="H1239:I1239">
    <cfRule type="expression" dxfId="135" priority="109" stopIfTrue="1">
      <formula>$Y1241=TRUE</formula>
    </cfRule>
    <cfRule type="expression" dxfId="134" priority="110" stopIfTrue="1">
      <formula>$U1241=2</formula>
    </cfRule>
  </conditionalFormatting>
  <conditionalFormatting sqref="J1239 L1235:L1240">
    <cfRule type="expression" dxfId="133" priority="107" stopIfTrue="1">
      <formula>$Y1237=TRUE</formula>
    </cfRule>
    <cfRule type="expression" dxfId="132" priority="108" stopIfTrue="1">
      <formula>$U1237=1</formula>
    </cfRule>
  </conditionalFormatting>
  <conditionalFormatting sqref="H1240:I1240">
    <cfRule type="expression" dxfId="131" priority="105" stopIfTrue="1">
      <formula>$Y1250=TRUE</formula>
    </cfRule>
    <cfRule type="expression" dxfId="130" priority="106" stopIfTrue="1">
      <formula>$U1250=2</formula>
    </cfRule>
  </conditionalFormatting>
  <conditionalFormatting sqref="J1240 L1240">
    <cfRule type="expression" dxfId="129" priority="103" stopIfTrue="1">
      <formula>$Y1250=TRUE</formula>
    </cfRule>
    <cfRule type="expression" dxfId="128" priority="104" stopIfTrue="1">
      <formula>$U1250=1</formula>
    </cfRule>
  </conditionalFormatting>
  <conditionalFormatting sqref="J1235:J1238">
    <cfRule type="expression" dxfId="127" priority="101" stopIfTrue="1">
      <formula>$Y1237=TRUE</formula>
    </cfRule>
    <cfRule type="expression" dxfId="126" priority="102" stopIfTrue="1">
      <formula>$U1237=1</formula>
    </cfRule>
  </conditionalFormatting>
  <conditionalFormatting sqref="H1235:I1238">
    <cfRule type="expression" dxfId="125" priority="99" stopIfTrue="1">
      <formula>$Y1237=TRUE</formula>
    </cfRule>
    <cfRule type="expression" dxfId="124" priority="100" stopIfTrue="1">
      <formula>$U1237=2</formula>
    </cfRule>
  </conditionalFormatting>
  <conditionalFormatting sqref="J1240">
    <cfRule type="expression" dxfId="123" priority="97" stopIfTrue="1">
      <formula>$Y1242=TRUE</formula>
    </cfRule>
    <cfRule type="expression" dxfId="122" priority="98" stopIfTrue="1">
      <formula>$U1242=1</formula>
    </cfRule>
  </conditionalFormatting>
  <conditionalFormatting sqref="E1330 E1337 E1288">
    <cfRule type="expression" dxfId="121" priority="96" stopIfTrue="1">
      <formula>#REF!=EUconst_NotRelevant</formula>
    </cfRule>
  </conditionalFormatting>
  <conditionalFormatting sqref="H1316:I1316">
    <cfRule type="expression" dxfId="120" priority="94" stopIfTrue="1">
      <formula>$Y1318=TRUE</formula>
    </cfRule>
    <cfRule type="expression" dxfId="119" priority="95" stopIfTrue="1">
      <formula>$U1318=2</formula>
    </cfRule>
  </conditionalFormatting>
  <conditionalFormatting sqref="J1316 L1312:L1317">
    <cfRule type="expression" dxfId="118" priority="92" stopIfTrue="1">
      <formula>$Y1314=TRUE</formula>
    </cfRule>
    <cfRule type="expression" dxfId="117" priority="93" stopIfTrue="1">
      <formula>$U1314=1</formula>
    </cfRule>
  </conditionalFormatting>
  <conditionalFormatting sqref="H1317:I1317">
    <cfRule type="expression" dxfId="116" priority="90" stopIfTrue="1">
      <formula>$Y1327=TRUE</formula>
    </cfRule>
    <cfRule type="expression" dxfId="115" priority="91" stopIfTrue="1">
      <formula>$U1327=2</formula>
    </cfRule>
  </conditionalFormatting>
  <conditionalFormatting sqref="J1317 L1317">
    <cfRule type="expression" dxfId="114" priority="88" stopIfTrue="1">
      <formula>$Y1327=TRUE</formula>
    </cfRule>
    <cfRule type="expression" dxfId="113" priority="89" stopIfTrue="1">
      <formula>$U1327=1</formula>
    </cfRule>
  </conditionalFormatting>
  <conditionalFormatting sqref="J1312:J1315">
    <cfRule type="expression" dxfId="112" priority="86" stopIfTrue="1">
      <formula>$Y1314=TRUE</formula>
    </cfRule>
    <cfRule type="expression" dxfId="111" priority="87" stopIfTrue="1">
      <formula>$U1314=1</formula>
    </cfRule>
  </conditionalFormatting>
  <conditionalFormatting sqref="H1312:I1315">
    <cfRule type="expression" dxfId="110" priority="84" stopIfTrue="1">
      <formula>$Y1314=TRUE</formula>
    </cfRule>
    <cfRule type="expression" dxfId="109" priority="85" stopIfTrue="1">
      <formula>$U1314=2</formula>
    </cfRule>
  </conditionalFormatting>
  <conditionalFormatting sqref="J1317">
    <cfRule type="expression" dxfId="108" priority="82" stopIfTrue="1">
      <formula>$Y1319=TRUE</formula>
    </cfRule>
    <cfRule type="expression" dxfId="107" priority="83" stopIfTrue="1">
      <formula>$U1319=1</formula>
    </cfRule>
  </conditionalFormatting>
  <conditionalFormatting sqref="E1407 E1414 E1365">
    <cfRule type="expression" dxfId="106" priority="81" stopIfTrue="1">
      <formula>#REF!=EUconst_NotRelevant</formula>
    </cfRule>
  </conditionalFormatting>
  <conditionalFormatting sqref="H1393:I1393">
    <cfRule type="expression" dxfId="105" priority="79" stopIfTrue="1">
      <formula>$Y1395=TRUE</formula>
    </cfRule>
    <cfRule type="expression" dxfId="104" priority="80" stopIfTrue="1">
      <formula>$U1395=2</formula>
    </cfRule>
  </conditionalFormatting>
  <conditionalFormatting sqref="J1393 L1389:L1394">
    <cfRule type="expression" dxfId="103" priority="77" stopIfTrue="1">
      <formula>$Y1391=TRUE</formula>
    </cfRule>
    <cfRule type="expression" dxfId="102" priority="78" stopIfTrue="1">
      <formula>$U1391=1</formula>
    </cfRule>
  </conditionalFormatting>
  <conditionalFormatting sqref="H1394:I1394">
    <cfRule type="expression" dxfId="101" priority="75" stopIfTrue="1">
      <formula>$Y1404=TRUE</formula>
    </cfRule>
    <cfRule type="expression" dxfId="100" priority="76" stopIfTrue="1">
      <formula>$U1404=2</formula>
    </cfRule>
  </conditionalFormatting>
  <conditionalFormatting sqref="J1394 L1394">
    <cfRule type="expression" dxfId="99" priority="73" stopIfTrue="1">
      <formula>$Y1404=TRUE</formula>
    </cfRule>
    <cfRule type="expression" dxfId="98" priority="74" stopIfTrue="1">
      <formula>$U1404=1</formula>
    </cfRule>
  </conditionalFormatting>
  <conditionalFormatting sqref="J1389:J1392">
    <cfRule type="expression" dxfId="97" priority="71" stopIfTrue="1">
      <formula>$Y1391=TRUE</formula>
    </cfRule>
    <cfRule type="expression" dxfId="96" priority="72" stopIfTrue="1">
      <formula>$U1391=1</formula>
    </cfRule>
  </conditionalFormatting>
  <conditionalFormatting sqref="H1389:I1392">
    <cfRule type="expression" dxfId="95" priority="69" stopIfTrue="1">
      <formula>$Y1391=TRUE</formula>
    </cfRule>
    <cfRule type="expression" dxfId="94" priority="70" stopIfTrue="1">
      <formula>$U1391=2</formula>
    </cfRule>
  </conditionalFormatting>
  <conditionalFormatting sqref="J1394">
    <cfRule type="expression" dxfId="93" priority="67" stopIfTrue="1">
      <formula>$Y1396=TRUE</formula>
    </cfRule>
    <cfRule type="expression" dxfId="92" priority="68" stopIfTrue="1">
      <formula>$U1396=1</formula>
    </cfRule>
  </conditionalFormatting>
  <conditionalFormatting sqref="E1484 E1491 E1442">
    <cfRule type="expression" dxfId="91" priority="66" stopIfTrue="1">
      <formula>#REF!=EUconst_NotRelevant</formula>
    </cfRule>
  </conditionalFormatting>
  <conditionalFormatting sqref="H1470:I1470">
    <cfRule type="expression" dxfId="90" priority="64" stopIfTrue="1">
      <formula>$Y1472=TRUE</formula>
    </cfRule>
    <cfRule type="expression" dxfId="89" priority="65" stopIfTrue="1">
      <formula>$U1472=2</formula>
    </cfRule>
  </conditionalFormatting>
  <conditionalFormatting sqref="J1470 L1466:L1471">
    <cfRule type="expression" dxfId="88" priority="62" stopIfTrue="1">
      <formula>$Y1468=TRUE</formula>
    </cfRule>
    <cfRule type="expression" dxfId="87" priority="63" stopIfTrue="1">
      <formula>$U1468=1</formula>
    </cfRule>
  </conditionalFormatting>
  <conditionalFormatting sqref="H1471:I1471">
    <cfRule type="expression" dxfId="86" priority="60" stopIfTrue="1">
      <formula>$Y1481=TRUE</formula>
    </cfRule>
    <cfRule type="expression" dxfId="85" priority="61" stopIfTrue="1">
      <formula>$U1481=2</formula>
    </cfRule>
  </conditionalFormatting>
  <conditionalFormatting sqref="J1471 L1471">
    <cfRule type="expression" dxfId="84" priority="58" stopIfTrue="1">
      <formula>$Y1481=TRUE</formula>
    </cfRule>
    <cfRule type="expression" dxfId="83" priority="59" stopIfTrue="1">
      <formula>$U1481=1</formula>
    </cfRule>
  </conditionalFormatting>
  <conditionalFormatting sqref="J1466:J1469">
    <cfRule type="expression" dxfId="82" priority="56" stopIfTrue="1">
      <formula>$Y1468=TRUE</formula>
    </cfRule>
    <cfRule type="expression" dxfId="81" priority="57" stopIfTrue="1">
      <formula>$U1468=1</formula>
    </cfRule>
  </conditionalFormatting>
  <conditionalFormatting sqref="H1466:I1469">
    <cfRule type="expression" dxfId="80" priority="54" stopIfTrue="1">
      <formula>$Y1468=TRUE</formula>
    </cfRule>
    <cfRule type="expression" dxfId="79" priority="55" stopIfTrue="1">
      <formula>$U1468=2</formula>
    </cfRule>
  </conditionalFormatting>
  <conditionalFormatting sqref="J1471">
    <cfRule type="expression" dxfId="78" priority="52" stopIfTrue="1">
      <formula>$Y1473=TRUE</formula>
    </cfRule>
    <cfRule type="expression" dxfId="77" priority="53" stopIfTrue="1">
      <formula>$U1473=1</formula>
    </cfRule>
  </conditionalFormatting>
  <conditionalFormatting sqref="E1561 E1568 E1519">
    <cfRule type="expression" dxfId="76" priority="51" stopIfTrue="1">
      <formula>#REF!=EUconst_NotRelevant</formula>
    </cfRule>
  </conditionalFormatting>
  <conditionalFormatting sqref="H1547:I1547">
    <cfRule type="expression" dxfId="75" priority="49" stopIfTrue="1">
      <formula>$Y1549=TRUE</formula>
    </cfRule>
    <cfRule type="expression" dxfId="74" priority="50" stopIfTrue="1">
      <formula>$U1549=2</formula>
    </cfRule>
  </conditionalFormatting>
  <conditionalFormatting sqref="J1547 L1543:L1548">
    <cfRule type="expression" dxfId="73" priority="47" stopIfTrue="1">
      <formula>$Y1545=TRUE</formula>
    </cfRule>
    <cfRule type="expression" dxfId="72" priority="48" stopIfTrue="1">
      <formula>$U1545=1</formula>
    </cfRule>
  </conditionalFormatting>
  <conditionalFormatting sqref="H1548:I1548">
    <cfRule type="expression" dxfId="71" priority="45" stopIfTrue="1">
      <formula>$Y1558=TRUE</formula>
    </cfRule>
    <cfRule type="expression" dxfId="70" priority="46" stopIfTrue="1">
      <formula>$U1558=2</formula>
    </cfRule>
  </conditionalFormatting>
  <conditionalFormatting sqref="J1548 L1548">
    <cfRule type="expression" dxfId="69" priority="43" stopIfTrue="1">
      <formula>$Y1558=TRUE</formula>
    </cfRule>
    <cfRule type="expression" dxfId="68" priority="44" stopIfTrue="1">
      <formula>$U1558=1</formula>
    </cfRule>
  </conditionalFormatting>
  <conditionalFormatting sqref="J1543:J1546">
    <cfRule type="expression" dxfId="67" priority="41" stopIfTrue="1">
      <formula>$Y1545=TRUE</formula>
    </cfRule>
    <cfRule type="expression" dxfId="66" priority="42" stopIfTrue="1">
      <formula>$U1545=1</formula>
    </cfRule>
  </conditionalFormatting>
  <conditionalFormatting sqref="H1543:I1546">
    <cfRule type="expression" dxfId="65" priority="39" stopIfTrue="1">
      <formula>$Y1545=TRUE</formula>
    </cfRule>
    <cfRule type="expression" dxfId="64" priority="40" stopIfTrue="1">
      <formula>$U1545=2</formula>
    </cfRule>
  </conditionalFormatting>
  <conditionalFormatting sqref="J1548">
    <cfRule type="expression" dxfId="63" priority="37" stopIfTrue="1">
      <formula>$Y1550=TRUE</formula>
    </cfRule>
    <cfRule type="expression" dxfId="62" priority="38" stopIfTrue="1">
      <formula>$U1550=1</formula>
    </cfRule>
  </conditionalFormatting>
  <conditionalFormatting sqref="L234:L239">
    <cfRule type="expression" dxfId="61" priority="35" stopIfTrue="1">
      <formula>$Y236=TRUE</formula>
    </cfRule>
    <cfRule type="expression" dxfId="60" priority="36" stopIfTrue="1">
      <formula>$U236=1</formula>
    </cfRule>
  </conditionalFormatting>
  <conditionalFormatting sqref="L311:L316">
    <cfRule type="expression" dxfId="59" priority="33" stopIfTrue="1">
      <formula>$Y313=TRUE</formula>
    </cfRule>
    <cfRule type="expression" dxfId="58" priority="34" stopIfTrue="1">
      <formula>$U313=1</formula>
    </cfRule>
  </conditionalFormatting>
  <conditionalFormatting sqref="L388:L393">
    <cfRule type="expression" dxfId="57" priority="31" stopIfTrue="1">
      <formula>$Y390=TRUE</formula>
    </cfRule>
    <cfRule type="expression" dxfId="56" priority="32" stopIfTrue="1">
      <formula>$U390=1</formula>
    </cfRule>
  </conditionalFormatting>
  <conditionalFormatting sqref="L465:L470">
    <cfRule type="expression" dxfId="55" priority="29" stopIfTrue="1">
      <formula>$Y467=TRUE</formula>
    </cfRule>
    <cfRule type="expression" dxfId="54" priority="30" stopIfTrue="1">
      <formula>$U467=1</formula>
    </cfRule>
  </conditionalFormatting>
  <conditionalFormatting sqref="L542:L547">
    <cfRule type="expression" dxfId="53" priority="27" stopIfTrue="1">
      <formula>$Y544=TRUE</formula>
    </cfRule>
    <cfRule type="expression" dxfId="52" priority="28" stopIfTrue="1">
      <formula>$U544=1</formula>
    </cfRule>
  </conditionalFormatting>
  <conditionalFormatting sqref="L619:L624">
    <cfRule type="expression" dxfId="51" priority="25" stopIfTrue="1">
      <formula>$Y621=TRUE</formula>
    </cfRule>
    <cfRule type="expression" dxfId="50" priority="26" stopIfTrue="1">
      <formula>$U621=1</formula>
    </cfRule>
  </conditionalFormatting>
  <conditionalFormatting sqref="L696:L701">
    <cfRule type="expression" dxfId="49" priority="23" stopIfTrue="1">
      <formula>$Y698=TRUE</formula>
    </cfRule>
    <cfRule type="expression" dxfId="48" priority="24" stopIfTrue="1">
      <formula>$U698=1</formula>
    </cfRule>
  </conditionalFormatting>
  <conditionalFormatting sqref="L773:L778">
    <cfRule type="expression" dxfId="47" priority="21" stopIfTrue="1">
      <formula>$Y775=TRUE</formula>
    </cfRule>
    <cfRule type="expression" dxfId="46" priority="22" stopIfTrue="1">
      <formula>$U775=1</formula>
    </cfRule>
  </conditionalFormatting>
  <conditionalFormatting sqref="L850:L855">
    <cfRule type="expression" dxfId="45" priority="19" stopIfTrue="1">
      <formula>$Y852=TRUE</formula>
    </cfRule>
    <cfRule type="expression" dxfId="44" priority="20" stopIfTrue="1">
      <formula>$U852=1</formula>
    </cfRule>
  </conditionalFormatting>
  <conditionalFormatting sqref="L927:L932">
    <cfRule type="expression" dxfId="43" priority="17" stopIfTrue="1">
      <formula>$Y929=TRUE</formula>
    </cfRule>
    <cfRule type="expression" dxfId="42" priority="18" stopIfTrue="1">
      <formula>$U929=1</formula>
    </cfRule>
  </conditionalFormatting>
  <conditionalFormatting sqref="L1004:L1009">
    <cfRule type="expression" dxfId="41" priority="15" stopIfTrue="1">
      <formula>$Y1006=TRUE</formula>
    </cfRule>
    <cfRule type="expression" dxfId="40" priority="16" stopIfTrue="1">
      <formula>$U1006=1</formula>
    </cfRule>
  </conditionalFormatting>
  <conditionalFormatting sqref="L1081:L1086">
    <cfRule type="expression" dxfId="39" priority="13" stopIfTrue="1">
      <formula>$Y1083=TRUE</formula>
    </cfRule>
    <cfRule type="expression" dxfId="38" priority="14" stopIfTrue="1">
      <formula>$U1083=1</formula>
    </cfRule>
  </conditionalFormatting>
  <conditionalFormatting sqref="L1158:L1163">
    <cfRule type="expression" dxfId="37" priority="11" stopIfTrue="1">
      <formula>$Y1160=TRUE</formula>
    </cfRule>
    <cfRule type="expression" dxfId="36" priority="12" stopIfTrue="1">
      <formula>$U1160=1</formula>
    </cfRule>
  </conditionalFormatting>
  <conditionalFormatting sqref="L1235:L1240">
    <cfRule type="expression" dxfId="35" priority="9" stopIfTrue="1">
      <formula>$Y1237=TRUE</formula>
    </cfRule>
    <cfRule type="expression" dxfId="34" priority="10" stopIfTrue="1">
      <formula>$U1237=1</formula>
    </cfRule>
  </conditionalFormatting>
  <conditionalFormatting sqref="L1312:L1317">
    <cfRule type="expression" dxfId="33" priority="7" stopIfTrue="1">
      <formula>$Y1314=TRUE</formula>
    </cfRule>
    <cfRule type="expression" dxfId="32" priority="8" stopIfTrue="1">
      <formula>$U1314=1</formula>
    </cfRule>
  </conditionalFormatting>
  <conditionalFormatting sqref="L1389:L1394">
    <cfRule type="expression" dxfId="31" priority="5" stopIfTrue="1">
      <formula>$Y1391=TRUE</formula>
    </cfRule>
    <cfRule type="expression" dxfId="30" priority="6" stopIfTrue="1">
      <formula>$U1391=1</formula>
    </cfRule>
  </conditionalFormatting>
  <conditionalFormatting sqref="L1466:L1471">
    <cfRule type="expression" dxfId="29" priority="3" stopIfTrue="1">
      <formula>$Y1468=TRUE</formula>
    </cfRule>
    <cfRule type="expression" dxfId="28" priority="4" stopIfTrue="1">
      <formula>$U1468=1</formula>
    </cfRule>
  </conditionalFormatting>
  <conditionalFormatting sqref="L1543:L1548">
    <cfRule type="expression" dxfId="27" priority="1" stopIfTrue="1">
      <formula>$Y1545=TRUE</formula>
    </cfRule>
    <cfRule type="expression" dxfId="26" priority="2" stopIfTrue="1">
      <formula>$U1545=1</formula>
    </cfRule>
  </conditionalFormatting>
  <dataValidations count="9">
    <dataValidation type="list" allowBlank="1" showInputMessage="1" showErrorMessage="1" sqref="L86">
      <formula1>AnalysisFrequency</formula1>
    </dataValidation>
    <dataValidation type="list" allowBlank="1" showInputMessage="1" showErrorMessage="1" sqref="L1466:L1471 L157:L162 L1389:L1394 L234:L239 L311:L316 L388:L393 L465:L470 L542:L547 L619:L624 L696:L701 L773:L778 L850:L855 L927:L932 L1004:L1009 L1081:L1086 L1158:L1163 L1235:L1240 L1312:L1317 L1543:L1548">
      <formula1>$Q$79:$Q$86</formula1>
    </dataValidation>
    <dataValidation type="list" allowBlank="1" showInputMessage="1" showErrorMessage="1" sqref="M127 M49 M204 M281 M358 M435 M512 M589 M666 M743 M820 M897 M974 M1051 M1128 M1205 M1282 M1359 M1436 M1513">
      <formula1>"ja,nein"</formula1>
    </dataValidation>
    <dataValidation type="list" allowBlank="1" showInputMessage="1" showErrorMessage="1" sqref="H125:I125 H47:I47 H202:I202 H279:I279 H356:I356 H433:I433 H510:I510 H587:I587 H664:I664 H741:I741 H818:I818 H895:I895 H972:I972 H1049:I1049 H1126:I1126 H1203:I1203 H1280:I1280 H1357:I1357 H1434:I1434 H1511:I1511">
      <formula1>"EHS-Unternehmen,Lieferant"</formula1>
    </dataValidation>
    <dataValidation type="list" allowBlank="1" showInputMessage="1" showErrorMessage="1" sqref="H123:I123 H45:I45 H200:I200 H277:I277 H354:I354 H431:I431 H508:I508 H585:I585 H662:I662 H739:I739 H816:I816 H893:I893 H970:I970 H1047:I1047 H1124:I1124 H1201:I1201 H1278:I1278 H1355:I1355 H1432:I1432 H1509:I1509">
      <formula1>"Charge,kontinuierliche Messung"</formula1>
    </dataValidation>
    <dataValidation type="list" allowBlank="1" showInputMessage="1" showErrorMessage="1" sqref="I130:M130 I52:M52 I207:M207 I284:M284 I361:M361 I438:M438 I515:M515 I592:M592 I669:M669 I746:M746 I823:M823 I900:M900 I977:M977 I1054:M1054 I1131:M1131 I1208:M1208 I1285:M1285 I1362:M1362 I1439:M1439 I1516:M1516">
      <formula1>$Q$52:$Q$62</formula1>
    </dataValidation>
    <dataValidation type="list" allowBlank="1" showInputMessage="1" showErrorMessage="1" sqref="J80:K85 J157:K162 J234:K239 J311:K316 J388:K393 J465:K470 J542:K547 J619:K624 J696:K701 J773:K778 J850:K855 J927:K932 J1004:K1009 J1081:K1086 J1158:K1163 J1235:K1240 J1312:K1317 J1389:K1394 J1466:K1471 J1543:K1548">
      <formula1>$S$80:$S$95</formula1>
    </dataValidation>
    <dataValidation type="list" allowBlank="1" showInputMessage="1" showErrorMessage="1" sqref="J86">
      <formula1>$S$80:$S$94</formula1>
    </dataValidation>
    <dataValidation type="list" allowBlank="1" showInputMessage="1" showErrorMessage="1" sqref="L80:M85">
      <formula1>$Q$80:$Q$86</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2" manualBreakCount="2">
    <brk id="28" max="16383" man="1"/>
    <brk id="110"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62"/>
  <sheetViews>
    <sheetView showGridLines="0" zoomScaleNormal="100" workbookViewId="0">
      <selection activeCell="J14" sqref="J14:K14"/>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2:13" s="1" customFormat="1" x14ac:dyDescent="0.2"/>
    <row r="2" spans="2:13" s="1" customFormat="1" ht="25.5" customHeight="1" x14ac:dyDescent="0.2">
      <c r="B2" s="229" t="s">
        <v>168</v>
      </c>
      <c r="C2" s="229"/>
      <c r="D2" s="229"/>
      <c r="E2" s="229"/>
      <c r="F2" s="229"/>
      <c r="G2" s="229"/>
      <c r="H2" s="229"/>
      <c r="I2" s="281" t="str">
        <f>IF(ISBLANK('Gesuch nonEHS_CHA 2.VP_d'!$G$15)," ",'Gesuch nonEHS_CHA 2.VP_d'!$G$15)</f>
        <v xml:space="preserve"> </v>
      </c>
      <c r="J2" s="282"/>
      <c r="K2" s="282"/>
      <c r="L2" s="282"/>
      <c r="M2" s="283"/>
    </row>
    <row r="3" spans="2:13" s="1" customFormat="1" x14ac:dyDescent="0.2">
      <c r="B3" s="6"/>
      <c r="C3" s="6"/>
      <c r="D3" s="6"/>
      <c r="E3" s="6"/>
      <c r="F3" s="6"/>
      <c r="G3" s="6"/>
      <c r="H3" s="6"/>
      <c r="I3" s="6"/>
      <c r="J3" s="6"/>
      <c r="K3" s="6"/>
      <c r="L3" s="6"/>
      <c r="M3" s="6"/>
    </row>
    <row r="4" spans="2:13" s="1" customFormat="1" ht="15.75" x14ac:dyDescent="0.25">
      <c r="B4" s="35">
        <v>13</v>
      </c>
      <c r="C4" s="199" t="s">
        <v>158</v>
      </c>
      <c r="D4" s="199"/>
      <c r="E4" s="199"/>
      <c r="F4" s="199"/>
      <c r="G4" s="199"/>
      <c r="H4" s="199"/>
      <c r="I4" s="199"/>
      <c r="J4" s="199"/>
      <c r="K4" s="199"/>
      <c r="L4" s="200" t="e">
        <f>IF(ISBLANK(#REF!),"",IF(#REF!="ja","relevant",IF(#REF!="nein","nicht relevant","")))</f>
        <v>#REF!</v>
      </c>
      <c r="M4" s="200"/>
    </row>
    <row r="5" spans="2:13" s="31" customFormat="1" x14ac:dyDescent="0.2"/>
    <row r="6" spans="2:13" s="31" customFormat="1" ht="27" customHeight="1" x14ac:dyDescent="0.2">
      <c r="C6" s="284" t="s">
        <v>246</v>
      </c>
      <c r="D6" s="284"/>
      <c r="E6" s="284"/>
      <c r="F6" s="284"/>
      <c r="G6" s="284"/>
      <c r="H6" s="284"/>
      <c r="I6" s="284"/>
      <c r="J6" s="284"/>
      <c r="K6" s="284"/>
      <c r="L6" s="284"/>
      <c r="M6" s="284"/>
    </row>
    <row r="7" spans="2:13" ht="25.5" customHeight="1" x14ac:dyDescent="0.2">
      <c r="B7" s="55"/>
      <c r="C7" s="56" t="s">
        <v>156</v>
      </c>
      <c r="D7" s="327" t="s">
        <v>82</v>
      </c>
      <c r="E7" s="327"/>
      <c r="F7" s="327" t="s">
        <v>169</v>
      </c>
      <c r="G7" s="327"/>
      <c r="H7" s="327" t="e">
        <f>#REF!</f>
        <v>#REF!</v>
      </c>
      <c r="I7" s="327"/>
      <c r="J7" s="327" t="e">
        <f>#REF!</f>
        <v>#REF!</v>
      </c>
      <c r="K7" s="327"/>
      <c r="L7" s="327" t="s">
        <v>1</v>
      </c>
      <c r="M7" s="327"/>
    </row>
    <row r="8" spans="2:13" ht="12.75" customHeight="1" x14ac:dyDescent="0.2">
      <c r="B8" s="55"/>
      <c r="C8" s="80" t="s">
        <v>56</v>
      </c>
      <c r="D8" s="328" t="e">
        <f>IF(ISBLANK(#REF!),"",#REF!)</f>
        <v>#REF!</v>
      </c>
      <c r="E8" s="328"/>
      <c r="F8" s="328" t="e">
        <f>IF(ISBLANK(#REF!),"",IF(#REF!="Fall-back Methode","ja","nein"))</f>
        <v>#REF!</v>
      </c>
      <c r="G8" s="328"/>
      <c r="H8" s="328" t="e">
        <f>#REF!</f>
        <v>#REF!</v>
      </c>
      <c r="I8" s="328"/>
      <c r="J8" s="333" t="e">
        <f>#REF!</f>
        <v>#REF!</v>
      </c>
      <c r="K8" s="333"/>
      <c r="L8" s="328" t="e">
        <f>IF(ISBLANK(#REF!),"",#REF!)</f>
        <v>#REF!</v>
      </c>
      <c r="M8" s="328"/>
    </row>
    <row r="9" spans="2:13" ht="12.75" customHeight="1" x14ac:dyDescent="0.2">
      <c r="B9" s="55"/>
      <c r="C9" s="80" t="s">
        <v>57</v>
      </c>
      <c r="D9" s="328" t="e">
        <f>IF(ISBLANK(#REF!),"",#REF!)</f>
        <v>#REF!</v>
      </c>
      <c r="E9" s="328"/>
      <c r="F9" s="328" t="e">
        <f>IF(ISBLANK(#REF!),"",IF(#REF!="Fall-back Methode","ja","nein"))</f>
        <v>#REF!</v>
      </c>
      <c r="G9" s="328"/>
      <c r="H9" s="328" t="e">
        <f>#REF!</f>
        <v>#REF!</v>
      </c>
      <c r="I9" s="328"/>
      <c r="J9" s="333" t="e">
        <f>#REF!</f>
        <v>#REF!</v>
      </c>
      <c r="K9" s="333"/>
      <c r="L9" s="328" t="e">
        <f>IF(ISBLANK(#REF!),"",#REF!)</f>
        <v>#REF!</v>
      </c>
      <c r="M9" s="328"/>
    </row>
    <row r="10" spans="2:13" ht="12.75" customHeight="1" x14ac:dyDescent="0.2">
      <c r="B10" s="55"/>
      <c r="C10" s="80" t="s">
        <v>58</v>
      </c>
      <c r="D10" s="328" t="e">
        <f>IF(ISBLANK(#REF!),"",#REF!)</f>
        <v>#REF!</v>
      </c>
      <c r="E10" s="328"/>
      <c r="F10" s="328" t="e">
        <f>IF(ISBLANK(#REF!),"",IF(#REF!="Fall-back Methode","ja","nein"))</f>
        <v>#REF!</v>
      </c>
      <c r="G10" s="328"/>
      <c r="H10" s="328" t="e">
        <f>#REF!</f>
        <v>#REF!</v>
      </c>
      <c r="I10" s="328"/>
      <c r="J10" s="333" t="e">
        <f>#REF!</f>
        <v>#REF!</v>
      </c>
      <c r="K10" s="333"/>
      <c r="L10" s="328" t="e">
        <f>IF(ISBLANK(#REF!),"",#REF!)</f>
        <v>#REF!</v>
      </c>
      <c r="M10" s="328"/>
    </row>
    <row r="11" spans="2:13" ht="12.75" customHeight="1" x14ac:dyDescent="0.2">
      <c r="B11" s="55"/>
      <c r="C11" s="80" t="s">
        <v>59</v>
      </c>
      <c r="D11" s="328" t="e">
        <f>IF(ISBLANK(#REF!),"",#REF!)</f>
        <v>#REF!</v>
      </c>
      <c r="E11" s="328"/>
      <c r="F11" s="328" t="e">
        <f>IF(ISBLANK(#REF!),"",IF(#REF!="Fall-back Methode","ja","nein"))</f>
        <v>#REF!</v>
      </c>
      <c r="G11" s="328"/>
      <c r="H11" s="328" t="e">
        <f>#REF!</f>
        <v>#REF!</v>
      </c>
      <c r="I11" s="328"/>
      <c r="J11" s="333" t="e">
        <f>#REF!</f>
        <v>#REF!</v>
      </c>
      <c r="K11" s="333"/>
      <c r="L11" s="328" t="e">
        <f>IF(ISBLANK(#REF!),"",#REF!)</f>
        <v>#REF!</v>
      </c>
      <c r="M11" s="328"/>
    </row>
    <row r="12" spans="2:13" ht="12.75" customHeight="1" x14ac:dyDescent="0.2">
      <c r="B12" s="55"/>
      <c r="C12" s="80" t="s">
        <v>60</v>
      </c>
      <c r="D12" s="328" t="e">
        <f>IF(ISBLANK(#REF!),"",#REF!)</f>
        <v>#REF!</v>
      </c>
      <c r="E12" s="328"/>
      <c r="F12" s="328" t="e">
        <f>IF(ISBLANK(#REF!),"",IF(#REF!="Fall-back Methode","ja","nein"))</f>
        <v>#REF!</v>
      </c>
      <c r="G12" s="328"/>
      <c r="H12" s="328" t="e">
        <f>#REF!</f>
        <v>#REF!</v>
      </c>
      <c r="I12" s="328"/>
      <c r="J12" s="333" t="e">
        <f>#REF!</f>
        <v>#REF!</v>
      </c>
      <c r="K12" s="333"/>
      <c r="L12" s="328" t="e">
        <f>IF(ISBLANK(#REF!),"",#REF!)</f>
        <v>#REF!</v>
      </c>
      <c r="M12" s="328"/>
    </row>
    <row r="13" spans="2:13" ht="12.75" customHeight="1" x14ac:dyDescent="0.2">
      <c r="B13" s="55"/>
      <c r="C13" s="80" t="s">
        <v>61</v>
      </c>
      <c r="D13" s="328" t="e">
        <f>IF(ISBLANK(#REF!),"",#REF!)</f>
        <v>#REF!</v>
      </c>
      <c r="E13" s="328"/>
      <c r="F13" s="328" t="e">
        <f>IF(ISBLANK(#REF!),"",IF(#REF!="Fall-back Methode","ja","nein"))</f>
        <v>#REF!</v>
      </c>
      <c r="G13" s="328"/>
      <c r="H13" s="328" t="e">
        <f>#REF!</f>
        <v>#REF!</v>
      </c>
      <c r="I13" s="328"/>
      <c r="J13" s="334" t="e">
        <f>#REF!</f>
        <v>#REF!</v>
      </c>
      <c r="K13" s="335"/>
      <c r="L13" s="328" t="e">
        <f>IF(ISBLANK(#REF!),"",#REF!)</f>
        <v>#REF!</v>
      </c>
      <c r="M13" s="328"/>
    </row>
    <row r="14" spans="2:13" ht="12.75" customHeight="1" x14ac:dyDescent="0.2">
      <c r="B14" s="55"/>
      <c r="C14" s="80" t="s">
        <v>62</v>
      </c>
      <c r="D14" s="328" t="e">
        <f>IF(ISBLANK(#REF!),"",#REF!)</f>
        <v>#REF!</v>
      </c>
      <c r="E14" s="328"/>
      <c r="F14" s="328" t="e">
        <f>IF(ISBLANK(#REF!),"",IF(#REF!="Fall-back Methode","ja","nein"))</f>
        <v>#REF!</v>
      </c>
      <c r="G14" s="328"/>
      <c r="H14" s="328" t="e">
        <f>#REF!</f>
        <v>#REF!</v>
      </c>
      <c r="I14" s="328"/>
      <c r="J14" s="333" t="e">
        <f>#REF!</f>
        <v>#REF!</v>
      </c>
      <c r="K14" s="333"/>
      <c r="L14" s="328" t="e">
        <f>IF(ISBLANK(#REF!),"",#REF!)</f>
        <v>#REF!</v>
      </c>
      <c r="M14" s="328"/>
    </row>
    <row r="15" spans="2:13" ht="12.75" customHeight="1" x14ac:dyDescent="0.2">
      <c r="B15" s="55"/>
      <c r="C15" s="80" t="s">
        <v>63</v>
      </c>
      <c r="D15" s="328" t="e">
        <f>IF(ISBLANK(#REF!),"",#REF!)</f>
        <v>#REF!</v>
      </c>
      <c r="E15" s="328"/>
      <c r="F15" s="328" t="e">
        <f>IF(ISBLANK(#REF!),"",IF(#REF!="Fall-back Methode","ja","nein"))</f>
        <v>#REF!</v>
      </c>
      <c r="G15" s="328"/>
      <c r="H15" s="328" t="e">
        <f>#REF!</f>
        <v>#REF!</v>
      </c>
      <c r="I15" s="328"/>
      <c r="J15" s="333" t="e">
        <f>#REF!</f>
        <v>#REF!</v>
      </c>
      <c r="K15" s="333"/>
      <c r="L15" s="328" t="e">
        <f>IF(ISBLANK(#REF!),"",#REF!)</f>
        <v>#REF!</v>
      </c>
      <c r="M15" s="328"/>
    </row>
    <row r="16" spans="2:13" ht="12.75" customHeight="1" x14ac:dyDescent="0.2">
      <c r="B16" s="55"/>
      <c r="C16" s="80" t="s">
        <v>64</v>
      </c>
      <c r="D16" s="328" t="e">
        <f>IF(ISBLANK(#REF!),"",#REF!)</f>
        <v>#REF!</v>
      </c>
      <c r="E16" s="328"/>
      <c r="F16" s="328" t="e">
        <f>IF(ISBLANK(#REF!),"",IF(#REF!="Fall-back Methode","ja","nein"))</f>
        <v>#REF!</v>
      </c>
      <c r="G16" s="328"/>
      <c r="H16" s="328" t="e">
        <f>#REF!</f>
        <v>#REF!</v>
      </c>
      <c r="I16" s="328"/>
      <c r="J16" s="333" t="e">
        <f>#REF!</f>
        <v>#REF!</v>
      </c>
      <c r="K16" s="333"/>
      <c r="L16" s="328" t="e">
        <f>IF(ISBLANK(#REF!),"",#REF!)</f>
        <v>#REF!</v>
      </c>
      <c r="M16" s="328"/>
    </row>
    <row r="17" spans="1:13" ht="12.75" customHeight="1" x14ac:dyDescent="0.2">
      <c r="B17" s="55"/>
      <c r="C17" s="80" t="s">
        <v>65</v>
      </c>
      <c r="D17" s="328" t="e">
        <f>IF(ISBLANK(#REF!),"",#REF!)</f>
        <v>#REF!</v>
      </c>
      <c r="E17" s="328"/>
      <c r="F17" s="328" t="e">
        <f>IF(ISBLANK(#REF!),"",IF(#REF!="Fall-back Methode","ja","nein"))</f>
        <v>#REF!</v>
      </c>
      <c r="G17" s="328"/>
      <c r="H17" s="328" t="e">
        <f>#REF!</f>
        <v>#REF!</v>
      </c>
      <c r="I17" s="328"/>
      <c r="J17" s="333" t="e">
        <f>#REF!</f>
        <v>#REF!</v>
      </c>
      <c r="K17" s="333"/>
      <c r="L17" s="328" t="e">
        <f>IF(ISBLANK(#REF!),"",#REF!)</f>
        <v>#REF!</v>
      </c>
      <c r="M17" s="328"/>
    </row>
    <row r="18" spans="1:13" ht="12.75" customHeight="1" x14ac:dyDescent="0.2">
      <c r="B18" s="55"/>
      <c r="C18" s="80" t="s">
        <v>72</v>
      </c>
      <c r="D18" s="328" t="e">
        <f>IF(ISBLANK(#REF!),"",#REF!)</f>
        <v>#REF!</v>
      </c>
      <c r="E18" s="328"/>
      <c r="F18" s="328" t="e">
        <f>IF(ISBLANK(#REF!),"",IF(#REF!="Fall-back Methode","ja","nein"))</f>
        <v>#REF!</v>
      </c>
      <c r="G18" s="328"/>
      <c r="H18" s="328" t="e">
        <f>#REF!</f>
        <v>#REF!</v>
      </c>
      <c r="I18" s="328"/>
      <c r="J18" s="333" t="e">
        <f>#REF!</f>
        <v>#REF!</v>
      </c>
      <c r="K18" s="333"/>
      <c r="L18" s="328" t="e">
        <f>IF(ISBLANK(#REF!),"",#REF!)</f>
        <v>#REF!</v>
      </c>
      <c r="M18" s="328"/>
    </row>
    <row r="19" spans="1:13" ht="12.75" customHeight="1" x14ac:dyDescent="0.2">
      <c r="B19" s="55"/>
      <c r="C19" s="80" t="s">
        <v>73</v>
      </c>
      <c r="D19" s="328" t="e">
        <f>IF(ISBLANK(#REF!),"",#REF!)</f>
        <v>#REF!</v>
      </c>
      <c r="E19" s="328"/>
      <c r="F19" s="328" t="e">
        <f>IF(ISBLANK(#REF!),"",IF(#REF!="Fall-back Methode","ja","nein"))</f>
        <v>#REF!</v>
      </c>
      <c r="G19" s="328"/>
      <c r="H19" s="328" t="e">
        <f>#REF!</f>
        <v>#REF!</v>
      </c>
      <c r="I19" s="328"/>
      <c r="J19" s="333" t="e">
        <f>#REF!</f>
        <v>#REF!</v>
      </c>
      <c r="K19" s="333"/>
      <c r="L19" s="328" t="e">
        <f>IF(ISBLANK(#REF!),"",#REF!)</f>
        <v>#REF!</v>
      </c>
      <c r="M19" s="328"/>
    </row>
    <row r="20" spans="1:13" ht="12.75" customHeight="1" x14ac:dyDescent="0.2">
      <c r="B20" s="55"/>
      <c r="C20" s="80" t="s">
        <v>74</v>
      </c>
      <c r="D20" s="328" t="e">
        <f>IF(ISBLANK(#REF!),"",#REF!)</f>
        <v>#REF!</v>
      </c>
      <c r="E20" s="328"/>
      <c r="F20" s="328" t="e">
        <f>IF(ISBLANK(#REF!),"",IF(#REF!="Fall-back Methode","ja","nein"))</f>
        <v>#REF!</v>
      </c>
      <c r="G20" s="328"/>
      <c r="H20" s="328" t="e">
        <f>#REF!</f>
        <v>#REF!</v>
      </c>
      <c r="I20" s="328"/>
      <c r="J20" s="333" t="e">
        <f>#REF!</f>
        <v>#REF!</v>
      </c>
      <c r="K20" s="333"/>
      <c r="L20" s="328" t="e">
        <f>IF(ISBLANK(#REF!),"",#REF!)</f>
        <v>#REF!</v>
      </c>
      <c r="M20" s="328"/>
    </row>
    <row r="21" spans="1:13" ht="12.75" customHeight="1" x14ac:dyDescent="0.2">
      <c r="B21" s="55"/>
      <c r="C21" s="80" t="s">
        <v>75</v>
      </c>
      <c r="D21" s="328" t="e">
        <f>IF(ISBLANK(#REF!),"",#REF!)</f>
        <v>#REF!</v>
      </c>
      <c r="E21" s="328"/>
      <c r="F21" s="328" t="e">
        <f>IF(ISBLANK(#REF!),"",IF(#REF!="Fall-back Methode","ja","nein"))</f>
        <v>#REF!</v>
      </c>
      <c r="G21" s="328"/>
      <c r="H21" s="328" t="e">
        <f>#REF!</f>
        <v>#REF!</v>
      </c>
      <c r="I21" s="328"/>
      <c r="J21" s="333" t="e">
        <f>#REF!</f>
        <v>#REF!</v>
      </c>
      <c r="K21" s="333"/>
      <c r="L21" s="328" t="e">
        <f>IF(ISBLANK(#REF!),"",#REF!)</f>
        <v>#REF!</v>
      </c>
      <c r="M21" s="328"/>
    </row>
    <row r="22" spans="1:13" ht="12.75" customHeight="1" x14ac:dyDescent="0.2">
      <c r="B22" s="55"/>
      <c r="C22" s="80" t="s">
        <v>76</v>
      </c>
      <c r="D22" s="328" t="e">
        <f>IF(ISBLANK(#REF!),"",#REF!)</f>
        <v>#REF!</v>
      </c>
      <c r="E22" s="328"/>
      <c r="F22" s="328" t="e">
        <f>IF(ISBLANK(#REF!),"",IF(#REF!="Fall-back Methode","ja","nein"))</f>
        <v>#REF!</v>
      </c>
      <c r="G22" s="328"/>
      <c r="H22" s="328" t="e">
        <f>#REF!</f>
        <v>#REF!</v>
      </c>
      <c r="I22" s="328"/>
      <c r="J22" s="333" t="e">
        <f>#REF!</f>
        <v>#REF!</v>
      </c>
      <c r="K22" s="333"/>
      <c r="L22" s="328" t="e">
        <f>IF(ISBLANK(#REF!),"",#REF!)</f>
        <v>#REF!</v>
      </c>
      <c r="M22" s="328"/>
    </row>
    <row r="23" spans="1:13" ht="12.75" customHeight="1" x14ac:dyDescent="0.2">
      <c r="B23" s="55"/>
      <c r="C23" s="80" t="s">
        <v>77</v>
      </c>
      <c r="D23" s="328" t="e">
        <f>IF(ISBLANK(#REF!),"",#REF!)</f>
        <v>#REF!</v>
      </c>
      <c r="E23" s="328"/>
      <c r="F23" s="328" t="e">
        <f>IF(ISBLANK(#REF!),"",IF(#REF!="Fall-back Methode","ja","nein"))</f>
        <v>#REF!</v>
      </c>
      <c r="G23" s="328"/>
      <c r="H23" s="328" t="e">
        <f>#REF!</f>
        <v>#REF!</v>
      </c>
      <c r="I23" s="328"/>
      <c r="J23" s="333" t="e">
        <f>#REF!</f>
        <v>#REF!</v>
      </c>
      <c r="K23" s="333"/>
      <c r="L23" s="328" t="e">
        <f>IF(ISBLANK(#REF!),"",#REF!)</f>
        <v>#REF!</v>
      </c>
      <c r="M23" s="328"/>
    </row>
    <row r="24" spans="1:13" ht="12.75" customHeight="1" x14ac:dyDescent="0.2">
      <c r="B24" s="55"/>
      <c r="C24" s="80" t="s">
        <v>78</v>
      </c>
      <c r="D24" s="328" t="e">
        <f>IF(ISBLANK(#REF!),"",#REF!)</f>
        <v>#REF!</v>
      </c>
      <c r="E24" s="328"/>
      <c r="F24" s="328" t="e">
        <f>IF(ISBLANK(#REF!),"",IF(#REF!="Fall-back Methode","ja","nein"))</f>
        <v>#REF!</v>
      </c>
      <c r="G24" s="328"/>
      <c r="H24" s="328" t="e">
        <f>#REF!</f>
        <v>#REF!</v>
      </c>
      <c r="I24" s="328"/>
      <c r="J24" s="333" t="e">
        <f>#REF!</f>
        <v>#REF!</v>
      </c>
      <c r="K24" s="333"/>
      <c r="L24" s="328" t="e">
        <f>IF(ISBLANK(#REF!),"",#REF!)</f>
        <v>#REF!</v>
      </c>
      <c r="M24" s="328"/>
    </row>
    <row r="25" spans="1:13" ht="12.75" customHeight="1" x14ac:dyDescent="0.2">
      <c r="B25" s="55"/>
      <c r="C25" s="80" t="s">
        <v>79</v>
      </c>
      <c r="D25" s="328" t="e">
        <f>IF(ISBLANK(#REF!),"",#REF!)</f>
        <v>#REF!</v>
      </c>
      <c r="E25" s="328"/>
      <c r="F25" s="328" t="e">
        <f>IF(ISBLANK(#REF!),"",IF(#REF!="Fall-back Methode","ja","nein"))</f>
        <v>#REF!</v>
      </c>
      <c r="G25" s="328"/>
      <c r="H25" s="328" t="e">
        <f>#REF!</f>
        <v>#REF!</v>
      </c>
      <c r="I25" s="328"/>
      <c r="J25" s="333" t="e">
        <f>#REF!</f>
        <v>#REF!</v>
      </c>
      <c r="K25" s="333"/>
      <c r="L25" s="328" t="e">
        <f>IF(ISBLANK(#REF!),"",#REF!)</f>
        <v>#REF!</v>
      </c>
      <c r="M25" s="328"/>
    </row>
    <row r="26" spans="1:13" ht="12.75" customHeight="1" x14ac:dyDescent="0.2">
      <c r="B26" s="55"/>
      <c r="C26" s="80" t="s">
        <v>80</v>
      </c>
      <c r="D26" s="328" t="e">
        <f>IF(ISBLANK(#REF!),"",#REF!)</f>
        <v>#REF!</v>
      </c>
      <c r="E26" s="328"/>
      <c r="F26" s="328" t="e">
        <f>IF(ISBLANK(#REF!),"",IF(#REF!="Fall-back Methode","ja","nein"))</f>
        <v>#REF!</v>
      </c>
      <c r="G26" s="328"/>
      <c r="H26" s="328" t="e">
        <f>#REF!</f>
        <v>#REF!</v>
      </c>
      <c r="I26" s="328"/>
      <c r="J26" s="333" t="e">
        <f>#REF!</f>
        <v>#REF!</v>
      </c>
      <c r="K26" s="333"/>
      <c r="L26" s="328" t="e">
        <f>IF(ISBLANK(#REF!),"",#REF!)</f>
        <v>#REF!</v>
      </c>
      <c r="M26" s="328"/>
    </row>
    <row r="27" spans="1:13" ht="12.75" customHeight="1" x14ac:dyDescent="0.2">
      <c r="B27" s="55"/>
      <c r="C27" s="80" t="s">
        <v>81</v>
      </c>
      <c r="D27" s="328" t="e">
        <f>IF(ISBLANK(#REF!),"",#REF!)</f>
        <v>#REF!</v>
      </c>
      <c r="E27" s="328"/>
      <c r="F27" s="328" t="e">
        <f>IF(ISBLANK(#REF!),"",IF(#REF!="Fall-back Methode","ja","nein"))</f>
        <v>#REF!</v>
      </c>
      <c r="G27" s="328"/>
      <c r="H27" s="328" t="e">
        <f>#REF!</f>
        <v>#REF!</v>
      </c>
      <c r="I27" s="328"/>
      <c r="J27" s="333" t="e">
        <f>#REF!</f>
        <v>#REF!</v>
      </c>
      <c r="K27" s="333"/>
      <c r="L27" s="328" t="e">
        <f>IF(ISBLANK(#REF!),"",#REF!)</f>
        <v>#REF!</v>
      </c>
      <c r="M27" s="328"/>
    </row>
    <row r="28" spans="1:13" x14ac:dyDescent="0.2">
      <c r="A28" s="9"/>
      <c r="B28" s="10"/>
      <c r="C28" s="67"/>
      <c r="D28" s="11"/>
      <c r="E28" s="67"/>
      <c r="F28" s="67"/>
      <c r="G28" s="67"/>
      <c r="H28" s="67"/>
      <c r="I28" s="67"/>
      <c r="J28" s="67"/>
      <c r="K28" s="67"/>
      <c r="L28" s="67"/>
    </row>
    <row r="29" spans="1:13" s="1" customFormat="1" ht="15.75" x14ac:dyDescent="0.25">
      <c r="B29" s="35">
        <v>14</v>
      </c>
      <c r="C29" s="199" t="s">
        <v>170</v>
      </c>
      <c r="D29" s="199"/>
      <c r="E29" s="199"/>
      <c r="F29" s="199"/>
      <c r="G29" s="199"/>
      <c r="H29" s="199"/>
      <c r="I29" s="199"/>
      <c r="J29" s="199"/>
      <c r="K29" s="199"/>
      <c r="L29" s="200" t="e">
        <f>IF(ISBLANK(#REF!),"",IF(#REF!="ja","relevant",IF(#REF!="nein","nicht relevant","")))</f>
        <v>#REF!</v>
      </c>
      <c r="M29" s="200"/>
    </row>
    <row r="30" spans="1:13" x14ac:dyDescent="0.2">
      <c r="A30" s="11"/>
      <c r="B30" s="11"/>
      <c r="C30" s="11"/>
      <c r="D30" s="11"/>
      <c r="E30" s="11"/>
      <c r="F30" s="11"/>
      <c r="G30" s="11"/>
      <c r="H30" s="11"/>
      <c r="I30" s="11"/>
      <c r="J30" s="11"/>
      <c r="K30" s="11"/>
      <c r="L30" s="11"/>
    </row>
    <row r="31" spans="1:13" ht="12.75" customHeight="1" x14ac:dyDescent="0.2">
      <c r="B31" s="4"/>
      <c r="C31" s="9" t="s">
        <v>3</v>
      </c>
      <c r="D31" s="245" t="s">
        <v>229</v>
      </c>
      <c r="E31" s="245"/>
      <c r="F31" s="245"/>
      <c r="G31" s="245"/>
      <c r="H31" s="245"/>
      <c r="I31" s="245"/>
      <c r="J31" s="245"/>
      <c r="K31" s="245"/>
      <c r="L31" s="245"/>
      <c r="M31" s="245"/>
    </row>
    <row r="32" spans="1:13" x14ac:dyDescent="0.2">
      <c r="B32" s="11"/>
      <c r="C32" s="23"/>
      <c r="D32" s="409"/>
      <c r="E32" s="409"/>
      <c r="F32" s="409"/>
      <c r="G32" s="409"/>
      <c r="H32" s="409"/>
      <c r="I32" s="409"/>
      <c r="J32" s="409"/>
      <c r="K32" s="409"/>
      <c r="L32" s="409"/>
      <c r="M32" s="409"/>
    </row>
    <row r="33" spans="1:14" s="31" customFormat="1" ht="46.5" customHeight="1" x14ac:dyDescent="0.2">
      <c r="D33" s="284" t="s">
        <v>184</v>
      </c>
      <c r="E33" s="284"/>
      <c r="F33" s="284"/>
      <c r="G33" s="284"/>
      <c r="H33" s="284"/>
      <c r="I33" s="284"/>
      <c r="J33" s="284"/>
      <c r="K33" s="284"/>
      <c r="L33" s="284"/>
      <c r="M33" s="284"/>
      <c r="N33" s="40"/>
    </row>
    <row r="34" spans="1:14" x14ac:dyDescent="0.2">
      <c r="A34" s="30"/>
      <c r="B34" s="30"/>
      <c r="C34" s="30"/>
      <c r="D34" s="400"/>
      <c r="E34" s="401"/>
      <c r="F34" s="401"/>
      <c r="G34" s="401"/>
      <c r="H34" s="401"/>
      <c r="I34" s="401"/>
      <c r="J34" s="401"/>
      <c r="K34" s="401"/>
      <c r="L34" s="401"/>
      <c r="M34" s="402"/>
    </row>
    <row r="35" spans="1:14" x14ac:dyDescent="0.2">
      <c r="A35" s="30"/>
      <c r="B35" s="30"/>
      <c r="C35" s="30"/>
      <c r="D35" s="403"/>
      <c r="E35" s="404"/>
      <c r="F35" s="404"/>
      <c r="G35" s="404"/>
      <c r="H35" s="404"/>
      <c r="I35" s="404"/>
      <c r="J35" s="404"/>
      <c r="K35" s="404"/>
      <c r="L35" s="404"/>
      <c r="M35" s="405"/>
    </row>
    <row r="36" spans="1:14" x14ac:dyDescent="0.2">
      <c r="A36" s="30"/>
      <c r="B36" s="30"/>
      <c r="C36" s="30"/>
      <c r="D36" s="403"/>
      <c r="E36" s="404"/>
      <c r="F36" s="404"/>
      <c r="G36" s="404"/>
      <c r="H36" s="404"/>
      <c r="I36" s="404"/>
      <c r="J36" s="404"/>
      <c r="K36" s="404"/>
      <c r="L36" s="404"/>
      <c r="M36" s="405"/>
    </row>
    <row r="37" spans="1:14" x14ac:dyDescent="0.2">
      <c r="A37" s="30"/>
      <c r="B37" s="30"/>
      <c r="C37" s="30"/>
      <c r="D37" s="403"/>
      <c r="E37" s="404"/>
      <c r="F37" s="404"/>
      <c r="G37" s="404"/>
      <c r="H37" s="404"/>
      <c r="I37" s="404"/>
      <c r="J37" s="404"/>
      <c r="K37" s="404"/>
      <c r="L37" s="404"/>
      <c r="M37" s="405"/>
    </row>
    <row r="38" spans="1:14" x14ac:dyDescent="0.2">
      <c r="A38" s="30"/>
      <c r="B38" s="30"/>
      <c r="C38" s="30"/>
      <c r="D38" s="403"/>
      <c r="E38" s="404"/>
      <c r="F38" s="404"/>
      <c r="G38" s="404"/>
      <c r="H38" s="404"/>
      <c r="I38" s="404"/>
      <c r="J38" s="404"/>
      <c r="K38" s="404"/>
      <c r="L38" s="404"/>
      <c r="M38" s="405"/>
    </row>
    <row r="39" spans="1:14" x14ac:dyDescent="0.2">
      <c r="A39" s="30"/>
      <c r="B39" s="30"/>
      <c r="C39" s="30"/>
      <c r="D39" s="403"/>
      <c r="E39" s="404"/>
      <c r="F39" s="404"/>
      <c r="G39" s="404"/>
      <c r="H39" s="404"/>
      <c r="I39" s="404"/>
      <c r="J39" s="404"/>
      <c r="K39" s="404"/>
      <c r="L39" s="404"/>
      <c r="M39" s="405"/>
    </row>
    <row r="40" spans="1:14" x14ac:dyDescent="0.2">
      <c r="A40" s="30"/>
      <c r="B40" s="30"/>
      <c r="C40" s="30"/>
      <c r="D40" s="403"/>
      <c r="E40" s="404"/>
      <c r="F40" s="404"/>
      <c r="G40" s="404"/>
      <c r="H40" s="404"/>
      <c r="I40" s="404"/>
      <c r="J40" s="404"/>
      <c r="K40" s="404"/>
      <c r="L40" s="404"/>
      <c r="M40" s="405"/>
    </row>
    <row r="41" spans="1:14" x14ac:dyDescent="0.2">
      <c r="A41" s="30"/>
      <c r="B41" s="30"/>
      <c r="C41" s="30"/>
      <c r="D41" s="403"/>
      <c r="E41" s="404"/>
      <c r="F41" s="404"/>
      <c r="G41" s="404"/>
      <c r="H41" s="404"/>
      <c r="I41" s="404"/>
      <c r="J41" s="404"/>
      <c r="K41" s="404"/>
      <c r="L41" s="404"/>
      <c r="M41" s="405"/>
    </row>
    <row r="42" spans="1:14" x14ac:dyDescent="0.2">
      <c r="A42" s="30"/>
      <c r="B42" s="30"/>
      <c r="C42" s="30"/>
      <c r="D42" s="403"/>
      <c r="E42" s="404"/>
      <c r="F42" s="404"/>
      <c r="G42" s="404"/>
      <c r="H42" s="404"/>
      <c r="I42" s="404"/>
      <c r="J42" s="404"/>
      <c r="K42" s="404"/>
      <c r="L42" s="404"/>
      <c r="M42" s="405"/>
    </row>
    <row r="43" spans="1:14" x14ac:dyDescent="0.2">
      <c r="A43" s="30"/>
      <c r="B43" s="30"/>
      <c r="C43" s="30"/>
      <c r="D43" s="403"/>
      <c r="E43" s="404"/>
      <c r="F43" s="404"/>
      <c r="G43" s="404"/>
      <c r="H43" s="404"/>
      <c r="I43" s="404"/>
      <c r="J43" s="404"/>
      <c r="K43" s="404"/>
      <c r="L43" s="404"/>
      <c r="M43" s="405"/>
    </row>
    <row r="44" spans="1:14" x14ac:dyDescent="0.2">
      <c r="A44" s="30"/>
      <c r="B44" s="30"/>
      <c r="C44" s="30"/>
      <c r="D44" s="403"/>
      <c r="E44" s="404"/>
      <c r="F44" s="404"/>
      <c r="G44" s="404"/>
      <c r="H44" s="404"/>
      <c r="I44" s="404"/>
      <c r="J44" s="404"/>
      <c r="K44" s="404"/>
      <c r="L44" s="404"/>
      <c r="M44" s="405"/>
    </row>
    <row r="45" spans="1:14" x14ac:dyDescent="0.2">
      <c r="A45" s="30"/>
      <c r="B45" s="30"/>
      <c r="C45" s="30"/>
      <c r="D45" s="403"/>
      <c r="E45" s="404"/>
      <c r="F45" s="404"/>
      <c r="G45" s="404"/>
      <c r="H45" s="404"/>
      <c r="I45" s="404"/>
      <c r="J45" s="404"/>
      <c r="K45" s="404"/>
      <c r="L45" s="404"/>
      <c r="M45" s="405"/>
    </row>
    <row r="46" spans="1:14" x14ac:dyDescent="0.2">
      <c r="A46" s="30"/>
      <c r="B46" s="30"/>
      <c r="C46" s="30"/>
      <c r="D46" s="403"/>
      <c r="E46" s="404"/>
      <c r="F46" s="404"/>
      <c r="G46" s="404"/>
      <c r="H46" s="404"/>
      <c r="I46" s="404"/>
      <c r="J46" s="404"/>
      <c r="K46" s="404"/>
      <c r="L46" s="404"/>
      <c r="M46" s="405"/>
    </row>
    <row r="47" spans="1:14" x14ac:dyDescent="0.2">
      <c r="A47" s="30"/>
      <c r="B47" s="30"/>
      <c r="C47" s="30"/>
      <c r="D47" s="403"/>
      <c r="E47" s="404"/>
      <c r="F47" s="404"/>
      <c r="G47" s="404"/>
      <c r="H47" s="404"/>
      <c r="I47" s="404"/>
      <c r="J47" s="404"/>
      <c r="K47" s="404"/>
      <c r="L47" s="404"/>
      <c r="M47" s="405"/>
    </row>
    <row r="48" spans="1:14" x14ac:dyDescent="0.2">
      <c r="A48" s="30"/>
      <c r="B48" s="30"/>
      <c r="C48" s="30"/>
      <c r="D48" s="403"/>
      <c r="E48" s="404"/>
      <c r="F48" s="404"/>
      <c r="G48" s="404"/>
      <c r="H48" s="404"/>
      <c r="I48" s="404"/>
      <c r="J48" s="404"/>
      <c r="K48" s="404"/>
      <c r="L48" s="404"/>
      <c r="M48" s="405"/>
    </row>
    <row r="49" spans="1:13" x14ac:dyDescent="0.2">
      <c r="A49" s="30"/>
      <c r="B49" s="30"/>
      <c r="C49" s="30"/>
      <c r="D49" s="403"/>
      <c r="E49" s="404"/>
      <c r="F49" s="404"/>
      <c r="G49" s="404"/>
      <c r="H49" s="404"/>
      <c r="I49" s="404"/>
      <c r="J49" s="404"/>
      <c r="K49" s="404"/>
      <c r="L49" s="404"/>
      <c r="M49" s="405"/>
    </row>
    <row r="50" spans="1:13" x14ac:dyDescent="0.2">
      <c r="A50" s="30"/>
      <c r="B50" s="30"/>
      <c r="C50" s="30"/>
      <c r="D50" s="403"/>
      <c r="E50" s="404"/>
      <c r="F50" s="404"/>
      <c r="G50" s="404"/>
      <c r="H50" s="404"/>
      <c r="I50" s="404"/>
      <c r="J50" s="404"/>
      <c r="K50" s="404"/>
      <c r="L50" s="404"/>
      <c r="M50" s="405"/>
    </row>
    <row r="51" spans="1:13" x14ac:dyDescent="0.2">
      <c r="A51" s="30"/>
      <c r="B51" s="30"/>
      <c r="C51" s="30"/>
      <c r="D51" s="403"/>
      <c r="E51" s="404"/>
      <c r="F51" s="404"/>
      <c r="G51" s="404"/>
      <c r="H51" s="404"/>
      <c r="I51" s="404"/>
      <c r="J51" s="404"/>
      <c r="K51" s="404"/>
      <c r="L51" s="404"/>
      <c r="M51" s="405"/>
    </row>
    <row r="52" spans="1:13" x14ac:dyDescent="0.2">
      <c r="A52" s="30"/>
      <c r="B52" s="30"/>
      <c r="C52" s="30"/>
      <c r="D52" s="403"/>
      <c r="E52" s="404"/>
      <c r="F52" s="404"/>
      <c r="G52" s="404"/>
      <c r="H52" s="404"/>
      <c r="I52" s="404"/>
      <c r="J52" s="404"/>
      <c r="K52" s="404"/>
      <c r="L52" s="404"/>
      <c r="M52" s="405"/>
    </row>
    <row r="53" spans="1:13" x14ac:dyDescent="0.2">
      <c r="A53" s="30"/>
      <c r="B53" s="30"/>
      <c r="C53" s="30"/>
      <c r="D53" s="403"/>
      <c r="E53" s="404"/>
      <c r="F53" s="404"/>
      <c r="G53" s="404"/>
      <c r="H53" s="404"/>
      <c r="I53" s="404"/>
      <c r="J53" s="404"/>
      <c r="K53" s="404"/>
      <c r="L53" s="404"/>
      <c r="M53" s="405"/>
    </row>
    <row r="54" spans="1:13" x14ac:dyDescent="0.2">
      <c r="A54" s="7"/>
      <c r="B54" s="7"/>
      <c r="C54" s="7"/>
      <c r="D54" s="403"/>
      <c r="E54" s="404"/>
      <c r="F54" s="404"/>
      <c r="G54" s="404"/>
      <c r="H54" s="404"/>
      <c r="I54" s="404"/>
      <c r="J54" s="404"/>
      <c r="K54" s="404"/>
      <c r="L54" s="404"/>
      <c r="M54" s="405"/>
    </row>
    <row r="55" spans="1:13" x14ac:dyDescent="0.2">
      <c r="D55" s="403"/>
      <c r="E55" s="404"/>
      <c r="F55" s="404"/>
      <c r="G55" s="404"/>
      <c r="H55" s="404"/>
      <c r="I55" s="404"/>
      <c r="J55" s="404"/>
      <c r="K55" s="404"/>
      <c r="L55" s="404"/>
      <c r="M55" s="405"/>
    </row>
    <row r="56" spans="1:13" x14ac:dyDescent="0.2">
      <c r="D56" s="403"/>
      <c r="E56" s="404"/>
      <c r="F56" s="404"/>
      <c r="G56" s="404"/>
      <c r="H56" s="404"/>
      <c r="I56" s="404"/>
      <c r="J56" s="404"/>
      <c r="K56" s="404"/>
      <c r="L56" s="404"/>
      <c r="M56" s="405"/>
    </row>
    <row r="57" spans="1:13" x14ac:dyDescent="0.2">
      <c r="D57" s="403"/>
      <c r="E57" s="404"/>
      <c r="F57" s="404"/>
      <c r="G57" s="404"/>
      <c r="H57" s="404"/>
      <c r="I57" s="404"/>
      <c r="J57" s="404"/>
      <c r="K57" s="404"/>
      <c r="L57" s="404"/>
      <c r="M57" s="405"/>
    </row>
    <row r="58" spans="1:13" x14ac:dyDescent="0.2">
      <c r="D58" s="403"/>
      <c r="E58" s="404"/>
      <c r="F58" s="404"/>
      <c r="G58" s="404"/>
      <c r="H58" s="404"/>
      <c r="I58" s="404"/>
      <c r="J58" s="404"/>
      <c r="K58" s="404"/>
      <c r="L58" s="404"/>
      <c r="M58" s="405"/>
    </row>
    <row r="59" spans="1:13" x14ac:dyDescent="0.2">
      <c r="D59" s="403"/>
      <c r="E59" s="404"/>
      <c r="F59" s="404"/>
      <c r="G59" s="404"/>
      <c r="H59" s="404"/>
      <c r="I59" s="404"/>
      <c r="J59" s="404"/>
      <c r="K59" s="404"/>
      <c r="L59" s="404"/>
      <c r="M59" s="405"/>
    </row>
    <row r="60" spans="1:13" x14ac:dyDescent="0.2">
      <c r="D60" s="403"/>
      <c r="E60" s="404"/>
      <c r="F60" s="404"/>
      <c r="G60" s="404"/>
      <c r="H60" s="404"/>
      <c r="I60" s="404"/>
      <c r="J60" s="404"/>
      <c r="K60" s="404"/>
      <c r="L60" s="404"/>
      <c r="M60" s="405"/>
    </row>
    <row r="61" spans="1:13" x14ac:dyDescent="0.2">
      <c r="D61" s="403"/>
      <c r="E61" s="404"/>
      <c r="F61" s="404"/>
      <c r="G61" s="404"/>
      <c r="H61" s="404"/>
      <c r="I61" s="404"/>
      <c r="J61" s="404"/>
      <c r="K61" s="404"/>
      <c r="L61" s="404"/>
      <c r="M61" s="405"/>
    </row>
    <row r="62" spans="1:13" x14ac:dyDescent="0.2">
      <c r="D62" s="406"/>
      <c r="E62" s="407"/>
      <c r="F62" s="407"/>
      <c r="G62" s="407"/>
      <c r="H62" s="407"/>
      <c r="I62" s="407"/>
      <c r="J62" s="407"/>
      <c r="K62" s="407"/>
      <c r="L62" s="407"/>
      <c r="M62" s="408"/>
    </row>
  </sheetData>
  <sheetProtection selectLockedCells="1"/>
  <customSheetViews>
    <customSheetView guid="{19704589-CECA-4D8E-ADED-12A2E850E203}" showGridLines="0" state="hidden">
      <selection activeCell="J14" sqref="J14:K14"/>
      <rowBreaks count="1" manualBreakCount="1">
        <brk id="28"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16">
    <mergeCell ref="B2:H2"/>
    <mergeCell ref="I2:M2"/>
    <mergeCell ref="C4:K4"/>
    <mergeCell ref="L4:M4"/>
    <mergeCell ref="C6:M6"/>
    <mergeCell ref="C29:K29"/>
    <mergeCell ref="L29:M29"/>
    <mergeCell ref="D33:M33"/>
    <mergeCell ref="D27:E27"/>
    <mergeCell ref="F27:G27"/>
    <mergeCell ref="H27:I27"/>
    <mergeCell ref="J27:K27"/>
    <mergeCell ref="L27:M27"/>
    <mergeCell ref="D26:E26"/>
    <mergeCell ref="F26:G26"/>
    <mergeCell ref="H26:I26"/>
    <mergeCell ref="J26:K26"/>
    <mergeCell ref="L26:M26"/>
    <mergeCell ref="D25:E25"/>
    <mergeCell ref="F25:G25"/>
    <mergeCell ref="H25:I25"/>
    <mergeCell ref="J25:K25"/>
    <mergeCell ref="L25:M25"/>
    <mergeCell ref="D24:E24"/>
    <mergeCell ref="F24:G24"/>
    <mergeCell ref="H24:I24"/>
    <mergeCell ref="J24:K24"/>
    <mergeCell ref="L24:M24"/>
    <mergeCell ref="D23:E23"/>
    <mergeCell ref="F23:G23"/>
    <mergeCell ref="H23:I23"/>
    <mergeCell ref="J23:K23"/>
    <mergeCell ref="L23:M23"/>
    <mergeCell ref="D22:E22"/>
    <mergeCell ref="F22:G22"/>
    <mergeCell ref="H22:I22"/>
    <mergeCell ref="J22:K22"/>
    <mergeCell ref="L22:M22"/>
    <mergeCell ref="D21:E21"/>
    <mergeCell ref="F21:G21"/>
    <mergeCell ref="H21:I21"/>
    <mergeCell ref="J21:K21"/>
    <mergeCell ref="L21:M21"/>
    <mergeCell ref="D20:E20"/>
    <mergeCell ref="F20:G20"/>
    <mergeCell ref="H20:I20"/>
    <mergeCell ref="J20:K20"/>
    <mergeCell ref="L20:M20"/>
    <mergeCell ref="D19:E19"/>
    <mergeCell ref="F19:G19"/>
    <mergeCell ref="H19:I19"/>
    <mergeCell ref="J19:K19"/>
    <mergeCell ref="L19:M19"/>
    <mergeCell ref="D18:E18"/>
    <mergeCell ref="F18:G18"/>
    <mergeCell ref="H18:I18"/>
    <mergeCell ref="J18:K18"/>
    <mergeCell ref="L18:M18"/>
    <mergeCell ref="D17:E17"/>
    <mergeCell ref="F17:G17"/>
    <mergeCell ref="H17:I17"/>
    <mergeCell ref="J17:K17"/>
    <mergeCell ref="L17:M17"/>
    <mergeCell ref="D16:E16"/>
    <mergeCell ref="F16:G16"/>
    <mergeCell ref="H16:I16"/>
    <mergeCell ref="J16:K16"/>
    <mergeCell ref="L16:M16"/>
    <mergeCell ref="L12:M12"/>
    <mergeCell ref="D15:E15"/>
    <mergeCell ref="F15:G15"/>
    <mergeCell ref="H15:I15"/>
    <mergeCell ref="J15:K15"/>
    <mergeCell ref="L15:M15"/>
    <mergeCell ref="D14:E14"/>
    <mergeCell ref="F14:G14"/>
    <mergeCell ref="H14:I14"/>
    <mergeCell ref="J14:K14"/>
    <mergeCell ref="L14:M14"/>
    <mergeCell ref="D13:E13"/>
    <mergeCell ref="F13:G13"/>
    <mergeCell ref="H13:I13"/>
    <mergeCell ref="J13:K13"/>
    <mergeCell ref="F11:G11"/>
    <mergeCell ref="H11:I11"/>
    <mergeCell ref="J11:K11"/>
    <mergeCell ref="L11:M11"/>
    <mergeCell ref="D10:E10"/>
    <mergeCell ref="F10:G10"/>
    <mergeCell ref="H10:I10"/>
    <mergeCell ref="J10:K10"/>
    <mergeCell ref="L10:M10"/>
    <mergeCell ref="D34:M62"/>
    <mergeCell ref="D31:M31"/>
    <mergeCell ref="D32:M32"/>
    <mergeCell ref="D7:E7"/>
    <mergeCell ref="F7:G7"/>
    <mergeCell ref="H7:I7"/>
    <mergeCell ref="J7:K7"/>
    <mergeCell ref="L7:M7"/>
    <mergeCell ref="D8:E8"/>
    <mergeCell ref="F8:G8"/>
    <mergeCell ref="H8:I8"/>
    <mergeCell ref="J8:K8"/>
    <mergeCell ref="L8:M8"/>
    <mergeCell ref="L13:M13"/>
    <mergeCell ref="D12:E12"/>
    <mergeCell ref="F12:G12"/>
    <mergeCell ref="H12:I12"/>
    <mergeCell ref="J12:K12"/>
    <mergeCell ref="D9:E9"/>
    <mergeCell ref="F9:G9"/>
    <mergeCell ref="H9:I9"/>
    <mergeCell ref="J9:K9"/>
    <mergeCell ref="L9:M9"/>
    <mergeCell ref="D11:E11"/>
  </mergeCells>
  <conditionalFormatting sqref="F8:G27">
    <cfRule type="cellIs" dxfId="25" priority="1" operator="equal">
      <formula>"ja"</formula>
    </cfRule>
  </conditionalFormatting>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1" manualBreakCount="1">
    <brk id="28"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76"/>
  <sheetViews>
    <sheetView showGridLines="0" zoomScaleNormal="100" workbookViewId="0">
      <selection activeCell="D9" sqref="D9:M28"/>
    </sheetView>
  </sheetViews>
  <sheetFormatPr baseColWidth="10" defaultColWidth="11.42578125" defaultRowHeight="12.75" x14ac:dyDescent="0.2"/>
  <cols>
    <col min="1" max="1" width="2.7109375" style="75" customWidth="1"/>
    <col min="2" max="3" width="4.7109375" style="75" customWidth="1"/>
    <col min="4" max="13" width="12.7109375" style="75" customWidth="1"/>
    <col min="14" max="16384" width="11.42578125" style="75"/>
  </cols>
  <sheetData>
    <row r="1" spans="1:13" s="1" customFormat="1" x14ac:dyDescent="0.2"/>
    <row r="2" spans="1:13" s="1" customFormat="1" ht="25.5" customHeight="1" x14ac:dyDescent="0.2">
      <c r="B2" s="229" t="s">
        <v>186</v>
      </c>
      <c r="C2" s="229"/>
      <c r="D2" s="229"/>
      <c r="E2" s="229"/>
      <c r="F2" s="229"/>
      <c r="G2" s="229"/>
      <c r="H2" s="229"/>
      <c r="I2" s="281" t="str">
        <f>IF(ISBLANK('Gesuch nonEHS_CHA 2.VP_d'!$G$15)," ",'Gesuch nonEHS_CHA 2.VP_d'!$G$15)</f>
        <v xml:space="preserve"> </v>
      </c>
      <c r="J2" s="282"/>
      <c r="K2" s="282"/>
      <c r="L2" s="282"/>
      <c r="M2" s="283"/>
    </row>
    <row r="3" spans="1:13" s="1" customFormat="1" x14ac:dyDescent="0.2">
      <c r="B3" s="6"/>
      <c r="C3" s="6"/>
      <c r="D3" s="6"/>
      <c r="E3" s="6"/>
      <c r="F3" s="6"/>
      <c r="G3" s="6"/>
      <c r="H3" s="6"/>
      <c r="I3" s="6"/>
      <c r="J3" s="6"/>
      <c r="K3" s="6"/>
      <c r="L3" s="6"/>
      <c r="M3" s="6"/>
    </row>
    <row r="4" spans="1:13" s="1" customFormat="1" ht="15.75" x14ac:dyDescent="0.25">
      <c r="B4" s="35">
        <v>15</v>
      </c>
      <c r="C4" s="199" t="s">
        <v>171</v>
      </c>
      <c r="D4" s="199"/>
      <c r="E4" s="199"/>
      <c r="F4" s="199"/>
      <c r="G4" s="199"/>
      <c r="H4" s="199"/>
      <c r="I4" s="199"/>
      <c r="J4" s="199"/>
      <c r="K4" s="199"/>
      <c r="L4" s="200" t="e">
        <f>IF(ISBLANK(#REF!),"",IF(#REF!="ja","relevant",IF(#REF!="nein","nicht relevant","")))</f>
        <v>#REF!</v>
      </c>
      <c r="M4" s="200"/>
    </row>
    <row r="5" spans="1:13" s="31" customFormat="1" x14ac:dyDescent="0.2"/>
    <row r="6" spans="1:13" s="31" customFormat="1" ht="29.25" customHeight="1" x14ac:dyDescent="0.2">
      <c r="C6" s="284" t="s">
        <v>187</v>
      </c>
      <c r="D6" s="284"/>
      <c r="E6" s="284"/>
      <c r="F6" s="284"/>
      <c r="G6" s="284"/>
      <c r="H6" s="284"/>
      <c r="I6" s="284"/>
      <c r="J6" s="284"/>
      <c r="K6" s="284"/>
      <c r="L6" s="284"/>
      <c r="M6" s="284"/>
    </row>
    <row r="7" spans="1:13" ht="30" customHeight="1" x14ac:dyDescent="0.2">
      <c r="B7" s="11"/>
      <c r="C7" s="9" t="s">
        <v>3</v>
      </c>
      <c r="D7" s="416" t="s">
        <v>214</v>
      </c>
      <c r="E7" s="416"/>
      <c r="F7" s="416"/>
      <c r="G7" s="416"/>
      <c r="H7" s="416"/>
      <c r="I7" s="416"/>
      <c r="J7" s="416"/>
      <c r="K7" s="416"/>
      <c r="L7" s="416"/>
      <c r="M7" s="416"/>
    </row>
    <row r="8" spans="1:13" s="31" customFormat="1" ht="99" customHeight="1" x14ac:dyDescent="0.2">
      <c r="D8" s="399" t="s">
        <v>185</v>
      </c>
      <c r="E8" s="399"/>
      <c r="F8" s="399"/>
      <c r="G8" s="399"/>
      <c r="H8" s="399"/>
      <c r="I8" s="399"/>
      <c r="J8" s="399"/>
      <c r="K8" s="399"/>
      <c r="L8" s="399"/>
      <c r="M8" s="399"/>
    </row>
    <row r="9" spans="1:13" x14ac:dyDescent="0.2">
      <c r="A9" s="11"/>
      <c r="B9" s="11"/>
      <c r="C9" s="12"/>
      <c r="D9" s="424"/>
      <c r="E9" s="425"/>
      <c r="F9" s="425"/>
      <c r="G9" s="425"/>
      <c r="H9" s="425"/>
      <c r="I9" s="425"/>
      <c r="J9" s="425"/>
      <c r="K9" s="425"/>
      <c r="L9" s="425"/>
      <c r="M9" s="426"/>
    </row>
    <row r="10" spans="1:13" x14ac:dyDescent="0.2">
      <c r="A10" s="11"/>
      <c r="B10" s="11"/>
      <c r="C10" s="12"/>
      <c r="D10" s="427"/>
      <c r="E10" s="428"/>
      <c r="F10" s="428"/>
      <c r="G10" s="428"/>
      <c r="H10" s="428"/>
      <c r="I10" s="428"/>
      <c r="J10" s="428"/>
      <c r="K10" s="428"/>
      <c r="L10" s="428"/>
      <c r="M10" s="429"/>
    </row>
    <row r="11" spans="1:13" x14ac:dyDescent="0.2">
      <c r="A11" s="11"/>
      <c r="B11" s="11"/>
      <c r="C11" s="12"/>
      <c r="D11" s="427"/>
      <c r="E11" s="428"/>
      <c r="F11" s="428"/>
      <c r="G11" s="428"/>
      <c r="H11" s="428"/>
      <c r="I11" s="428"/>
      <c r="J11" s="428"/>
      <c r="K11" s="428"/>
      <c r="L11" s="428"/>
      <c r="M11" s="429"/>
    </row>
    <row r="12" spans="1:13" x14ac:dyDescent="0.2">
      <c r="A12" s="11"/>
      <c r="B12" s="11"/>
      <c r="C12" s="12"/>
      <c r="D12" s="427"/>
      <c r="E12" s="428"/>
      <c r="F12" s="428"/>
      <c r="G12" s="428"/>
      <c r="H12" s="428"/>
      <c r="I12" s="428"/>
      <c r="J12" s="428"/>
      <c r="K12" s="428"/>
      <c r="L12" s="428"/>
      <c r="M12" s="429"/>
    </row>
    <row r="13" spans="1:13" x14ac:dyDescent="0.2">
      <c r="A13" s="11"/>
      <c r="B13" s="11"/>
      <c r="C13" s="12"/>
      <c r="D13" s="427"/>
      <c r="E13" s="428"/>
      <c r="F13" s="428"/>
      <c r="G13" s="428"/>
      <c r="H13" s="428"/>
      <c r="I13" s="428"/>
      <c r="J13" s="428"/>
      <c r="K13" s="428"/>
      <c r="L13" s="428"/>
      <c r="M13" s="429"/>
    </row>
    <row r="14" spans="1:13" x14ac:dyDescent="0.2">
      <c r="A14" s="11"/>
      <c r="B14" s="11"/>
      <c r="C14" s="12"/>
      <c r="D14" s="427"/>
      <c r="E14" s="428"/>
      <c r="F14" s="428"/>
      <c r="G14" s="428"/>
      <c r="H14" s="428"/>
      <c r="I14" s="428"/>
      <c r="J14" s="428"/>
      <c r="K14" s="428"/>
      <c r="L14" s="428"/>
      <c r="M14" s="429"/>
    </row>
    <row r="15" spans="1:13" x14ac:dyDescent="0.2">
      <c r="A15" s="11"/>
      <c r="B15" s="11"/>
      <c r="C15" s="12"/>
      <c r="D15" s="427"/>
      <c r="E15" s="428"/>
      <c r="F15" s="428"/>
      <c r="G15" s="428"/>
      <c r="H15" s="428"/>
      <c r="I15" s="428"/>
      <c r="J15" s="428"/>
      <c r="K15" s="428"/>
      <c r="L15" s="428"/>
      <c r="M15" s="429"/>
    </row>
    <row r="16" spans="1:13" x14ac:dyDescent="0.2">
      <c r="A16" s="11"/>
      <c r="B16" s="11"/>
      <c r="C16" s="12"/>
      <c r="D16" s="427"/>
      <c r="E16" s="428"/>
      <c r="F16" s="428"/>
      <c r="G16" s="428"/>
      <c r="H16" s="428"/>
      <c r="I16" s="428"/>
      <c r="J16" s="428"/>
      <c r="K16" s="428"/>
      <c r="L16" s="428"/>
      <c r="M16" s="429"/>
    </row>
    <row r="17" spans="1:13" x14ac:dyDescent="0.2">
      <c r="A17" s="11"/>
      <c r="B17" s="11"/>
      <c r="C17" s="12"/>
      <c r="D17" s="427"/>
      <c r="E17" s="428"/>
      <c r="F17" s="428"/>
      <c r="G17" s="428"/>
      <c r="H17" s="428"/>
      <c r="I17" s="428"/>
      <c r="J17" s="428"/>
      <c r="K17" s="428"/>
      <c r="L17" s="428"/>
      <c r="M17" s="429"/>
    </row>
    <row r="18" spans="1:13" x14ac:dyDescent="0.2">
      <c r="A18" s="11"/>
      <c r="B18" s="11"/>
      <c r="C18" s="12"/>
      <c r="D18" s="427"/>
      <c r="E18" s="428"/>
      <c r="F18" s="428"/>
      <c r="G18" s="428"/>
      <c r="H18" s="428"/>
      <c r="I18" s="428"/>
      <c r="J18" s="428"/>
      <c r="K18" s="428"/>
      <c r="L18" s="428"/>
      <c r="M18" s="429"/>
    </row>
    <row r="19" spans="1:13" x14ac:dyDescent="0.2">
      <c r="A19" s="11"/>
      <c r="B19" s="11"/>
      <c r="C19" s="12"/>
      <c r="D19" s="427"/>
      <c r="E19" s="428"/>
      <c r="F19" s="428"/>
      <c r="G19" s="428"/>
      <c r="H19" s="428"/>
      <c r="I19" s="428"/>
      <c r="J19" s="428"/>
      <c r="K19" s="428"/>
      <c r="L19" s="428"/>
      <c r="M19" s="429"/>
    </row>
    <row r="20" spans="1:13" x14ac:dyDescent="0.2">
      <c r="A20" s="11"/>
      <c r="B20" s="11"/>
      <c r="C20" s="12"/>
      <c r="D20" s="427"/>
      <c r="E20" s="428"/>
      <c r="F20" s="428"/>
      <c r="G20" s="428"/>
      <c r="H20" s="428"/>
      <c r="I20" s="428"/>
      <c r="J20" s="428"/>
      <c r="K20" s="428"/>
      <c r="L20" s="428"/>
      <c r="M20" s="429"/>
    </row>
    <row r="21" spans="1:13" x14ac:dyDescent="0.2">
      <c r="A21" s="11"/>
      <c r="B21" s="11"/>
      <c r="C21" s="12"/>
      <c r="D21" s="427"/>
      <c r="E21" s="428"/>
      <c r="F21" s="428"/>
      <c r="G21" s="428"/>
      <c r="H21" s="428"/>
      <c r="I21" s="428"/>
      <c r="J21" s="428"/>
      <c r="K21" s="428"/>
      <c r="L21" s="428"/>
      <c r="M21" s="429"/>
    </row>
    <row r="22" spans="1:13" x14ac:dyDescent="0.2">
      <c r="A22" s="11"/>
      <c r="B22" s="11"/>
      <c r="C22" s="12"/>
      <c r="D22" s="427"/>
      <c r="E22" s="428"/>
      <c r="F22" s="428"/>
      <c r="G22" s="428"/>
      <c r="H22" s="428"/>
      <c r="I22" s="428"/>
      <c r="J22" s="428"/>
      <c r="K22" s="428"/>
      <c r="L22" s="428"/>
      <c r="M22" s="429"/>
    </row>
    <row r="23" spans="1:13" x14ac:dyDescent="0.2">
      <c r="A23" s="11"/>
      <c r="B23" s="11"/>
      <c r="C23" s="12"/>
      <c r="D23" s="427"/>
      <c r="E23" s="428"/>
      <c r="F23" s="428"/>
      <c r="G23" s="428"/>
      <c r="H23" s="428"/>
      <c r="I23" s="428"/>
      <c r="J23" s="428"/>
      <c r="K23" s="428"/>
      <c r="L23" s="428"/>
      <c r="M23" s="429"/>
    </row>
    <row r="24" spans="1:13" x14ac:dyDescent="0.2">
      <c r="A24" s="11"/>
      <c r="B24" s="11"/>
      <c r="C24" s="12"/>
      <c r="D24" s="427"/>
      <c r="E24" s="428"/>
      <c r="F24" s="428"/>
      <c r="G24" s="428"/>
      <c r="H24" s="428"/>
      <c r="I24" s="428"/>
      <c r="J24" s="428"/>
      <c r="K24" s="428"/>
      <c r="L24" s="428"/>
      <c r="M24" s="429"/>
    </row>
    <row r="25" spans="1:13" x14ac:dyDescent="0.2">
      <c r="A25" s="11"/>
      <c r="B25" s="11"/>
      <c r="C25" s="12"/>
      <c r="D25" s="427"/>
      <c r="E25" s="428"/>
      <c r="F25" s="428"/>
      <c r="G25" s="428"/>
      <c r="H25" s="428"/>
      <c r="I25" s="428"/>
      <c r="J25" s="428"/>
      <c r="K25" s="428"/>
      <c r="L25" s="428"/>
      <c r="M25" s="429"/>
    </row>
    <row r="26" spans="1:13" x14ac:dyDescent="0.2">
      <c r="A26" s="11"/>
      <c r="B26" s="11"/>
      <c r="C26" s="12"/>
      <c r="D26" s="427"/>
      <c r="E26" s="428"/>
      <c r="F26" s="428"/>
      <c r="G26" s="428"/>
      <c r="H26" s="428"/>
      <c r="I26" s="428"/>
      <c r="J26" s="428"/>
      <c r="K26" s="428"/>
      <c r="L26" s="428"/>
      <c r="M26" s="429"/>
    </row>
    <row r="27" spans="1:13" x14ac:dyDescent="0.2">
      <c r="A27" s="11"/>
      <c r="B27" s="11"/>
      <c r="C27" s="12"/>
      <c r="D27" s="427"/>
      <c r="E27" s="428"/>
      <c r="F27" s="428"/>
      <c r="G27" s="428"/>
      <c r="H27" s="428"/>
      <c r="I27" s="428"/>
      <c r="J27" s="428"/>
      <c r="K27" s="428"/>
      <c r="L27" s="428"/>
      <c r="M27" s="429"/>
    </row>
    <row r="28" spans="1:13" x14ac:dyDescent="0.2">
      <c r="A28" s="11"/>
      <c r="B28" s="11"/>
      <c r="C28" s="12"/>
      <c r="D28" s="430"/>
      <c r="E28" s="431"/>
      <c r="F28" s="431"/>
      <c r="G28" s="431"/>
      <c r="H28" s="431"/>
      <c r="I28" s="431"/>
      <c r="J28" s="431"/>
      <c r="K28" s="431"/>
      <c r="L28" s="431"/>
      <c r="M28" s="432"/>
    </row>
    <row r="29" spans="1:13" x14ac:dyDescent="0.2">
      <c r="A29" s="11"/>
      <c r="B29" s="12"/>
      <c r="C29" s="74"/>
      <c r="D29" s="74"/>
      <c r="E29" s="74"/>
      <c r="F29" s="74"/>
      <c r="G29" s="74"/>
      <c r="H29" s="74"/>
      <c r="I29" s="74"/>
      <c r="J29" s="74"/>
      <c r="K29" s="13"/>
      <c r="L29" s="13"/>
    </row>
    <row r="30" spans="1:13" ht="12.75" customHeight="1" x14ac:dyDescent="0.2">
      <c r="B30" s="11"/>
      <c r="C30" s="14" t="s">
        <v>6</v>
      </c>
      <c r="D30" s="421" t="s">
        <v>213</v>
      </c>
      <c r="E30" s="421"/>
      <c r="F30" s="421"/>
      <c r="G30" s="421"/>
      <c r="H30" s="422"/>
      <c r="I30" s="410"/>
      <c r="J30" s="411"/>
      <c r="K30" s="411"/>
      <c r="L30" s="411"/>
      <c r="M30" s="412"/>
    </row>
    <row r="31" spans="1:13" ht="12.75" customHeight="1" x14ac:dyDescent="0.2">
      <c r="B31" s="11"/>
      <c r="C31" s="14"/>
      <c r="D31" s="70"/>
      <c r="E31" s="70"/>
      <c r="F31" s="70"/>
      <c r="G31" s="70"/>
      <c r="H31" s="71"/>
      <c r="I31" s="413"/>
      <c r="J31" s="414"/>
      <c r="K31" s="414"/>
      <c r="L31" s="414"/>
      <c r="M31" s="415"/>
    </row>
    <row r="32" spans="1:13" ht="12.75" customHeight="1" x14ac:dyDescent="0.2"/>
    <row r="33" spans="1:13" s="31" customFormat="1" ht="62.25" customHeight="1" x14ac:dyDescent="0.2">
      <c r="D33" s="284" t="s">
        <v>230</v>
      </c>
      <c r="E33" s="284"/>
      <c r="F33" s="284"/>
      <c r="G33" s="284"/>
      <c r="H33" s="284"/>
      <c r="I33" s="284"/>
      <c r="J33" s="284"/>
      <c r="K33" s="284"/>
      <c r="L33" s="284"/>
      <c r="M33" s="284"/>
    </row>
    <row r="34" spans="1:13" ht="27.75" customHeight="1" x14ac:dyDescent="0.2">
      <c r="B34" s="11"/>
      <c r="C34" s="9" t="s">
        <v>4</v>
      </c>
      <c r="D34" s="245" t="s">
        <v>37</v>
      </c>
      <c r="E34" s="246"/>
      <c r="F34" s="246"/>
      <c r="G34" s="246"/>
      <c r="H34" s="246"/>
      <c r="I34" s="246"/>
      <c r="J34" s="246"/>
      <c r="K34" s="246"/>
      <c r="L34" s="246"/>
      <c r="M34" s="246"/>
    </row>
    <row r="35" spans="1:13" s="31" customFormat="1" ht="149.25" customHeight="1" x14ac:dyDescent="0.2">
      <c r="D35" s="399" t="s">
        <v>231</v>
      </c>
      <c r="E35" s="399"/>
      <c r="F35" s="399"/>
      <c r="G35" s="399"/>
      <c r="H35" s="399"/>
      <c r="I35" s="399"/>
      <c r="J35" s="399"/>
      <c r="K35" s="399"/>
      <c r="L35" s="399"/>
      <c r="M35" s="399"/>
    </row>
    <row r="36" spans="1:13" ht="33.75" x14ac:dyDescent="0.2">
      <c r="A36" s="11"/>
      <c r="B36" s="11"/>
      <c r="C36" s="11"/>
      <c r="D36" s="266" t="s">
        <v>209</v>
      </c>
      <c r="E36" s="268" t="s">
        <v>38</v>
      </c>
      <c r="F36" s="269"/>
      <c r="G36" s="36" t="s">
        <v>39</v>
      </c>
      <c r="H36" s="272" t="s">
        <v>40</v>
      </c>
      <c r="I36" s="273"/>
      <c r="J36" s="274"/>
      <c r="K36" s="266" t="s">
        <v>41</v>
      </c>
      <c r="L36" s="272" t="s">
        <v>42</v>
      </c>
      <c r="M36" s="274"/>
    </row>
    <row r="37" spans="1:13" x14ac:dyDescent="0.2">
      <c r="A37" s="11"/>
      <c r="B37" s="11"/>
      <c r="C37" s="11"/>
      <c r="D37" s="267"/>
      <c r="E37" s="270"/>
      <c r="F37" s="271"/>
      <c r="G37" s="37"/>
      <c r="H37" s="38" t="s">
        <v>43</v>
      </c>
      <c r="I37" s="38" t="s">
        <v>44</v>
      </c>
      <c r="J37" s="38" t="s">
        <v>45</v>
      </c>
      <c r="K37" s="267"/>
      <c r="L37" s="38" t="s">
        <v>44</v>
      </c>
      <c r="M37" s="38" t="s">
        <v>45</v>
      </c>
    </row>
    <row r="38" spans="1:13" x14ac:dyDescent="0.2">
      <c r="A38" s="11"/>
      <c r="B38" s="11"/>
      <c r="C38" s="11"/>
      <c r="D38" s="258" t="s">
        <v>7</v>
      </c>
      <c r="E38" s="417"/>
      <c r="F38" s="418"/>
      <c r="G38" s="264"/>
      <c r="H38" s="264"/>
      <c r="I38" s="15"/>
      <c r="J38" s="15"/>
      <c r="K38" s="15"/>
      <c r="L38" s="264"/>
      <c r="M38" s="264"/>
    </row>
    <row r="39" spans="1:13" x14ac:dyDescent="0.2">
      <c r="A39" s="11"/>
      <c r="B39" s="11"/>
      <c r="C39" s="11"/>
      <c r="D39" s="259"/>
      <c r="E39" s="419"/>
      <c r="F39" s="420"/>
      <c r="G39" s="265"/>
      <c r="H39" s="265"/>
      <c r="I39" s="16"/>
      <c r="J39" s="16"/>
      <c r="K39" s="17"/>
      <c r="L39" s="265"/>
      <c r="M39" s="265"/>
    </row>
    <row r="40" spans="1:13" x14ac:dyDescent="0.2">
      <c r="A40" s="11"/>
      <c r="B40" s="11"/>
      <c r="C40" s="11"/>
      <c r="D40" s="258" t="s">
        <v>8</v>
      </c>
      <c r="E40" s="417"/>
      <c r="F40" s="418"/>
      <c r="G40" s="264"/>
      <c r="H40" s="264"/>
      <c r="I40" s="15"/>
      <c r="J40" s="15"/>
      <c r="K40" s="15"/>
      <c r="L40" s="264"/>
      <c r="M40" s="264"/>
    </row>
    <row r="41" spans="1:13" x14ac:dyDescent="0.2">
      <c r="A41" s="11"/>
      <c r="B41" s="11"/>
      <c r="C41" s="11"/>
      <c r="D41" s="259"/>
      <c r="E41" s="419"/>
      <c r="F41" s="420"/>
      <c r="G41" s="265"/>
      <c r="H41" s="265"/>
      <c r="I41" s="16"/>
      <c r="J41" s="16"/>
      <c r="K41" s="17"/>
      <c r="L41" s="265"/>
      <c r="M41" s="265"/>
    </row>
    <row r="42" spans="1:13" x14ac:dyDescent="0.2">
      <c r="A42" s="11"/>
      <c r="B42" s="11"/>
      <c r="C42" s="11"/>
      <c r="D42" s="258" t="s">
        <v>9</v>
      </c>
      <c r="E42" s="417"/>
      <c r="F42" s="418"/>
      <c r="G42" s="264"/>
      <c r="H42" s="264"/>
      <c r="I42" s="15"/>
      <c r="J42" s="15"/>
      <c r="K42" s="15"/>
      <c r="L42" s="264"/>
      <c r="M42" s="264"/>
    </row>
    <row r="43" spans="1:13" x14ac:dyDescent="0.2">
      <c r="A43" s="11"/>
      <c r="B43" s="11"/>
      <c r="C43" s="11"/>
      <c r="D43" s="259"/>
      <c r="E43" s="419"/>
      <c r="F43" s="420"/>
      <c r="G43" s="265"/>
      <c r="H43" s="265"/>
      <c r="I43" s="16"/>
      <c r="J43" s="16"/>
      <c r="K43" s="17"/>
      <c r="L43" s="265"/>
      <c r="M43" s="265"/>
    </row>
    <row r="44" spans="1:13" x14ac:dyDescent="0.2">
      <c r="A44" s="11"/>
      <c r="B44" s="11"/>
      <c r="C44" s="11"/>
      <c r="D44" s="258" t="s">
        <v>10</v>
      </c>
      <c r="E44" s="417"/>
      <c r="F44" s="418"/>
      <c r="G44" s="264"/>
      <c r="H44" s="264"/>
      <c r="I44" s="15"/>
      <c r="J44" s="15"/>
      <c r="K44" s="15"/>
      <c r="L44" s="264"/>
      <c r="M44" s="264"/>
    </row>
    <row r="45" spans="1:13" x14ac:dyDescent="0.2">
      <c r="A45" s="11"/>
      <c r="B45" s="11"/>
      <c r="C45" s="11"/>
      <c r="D45" s="259"/>
      <c r="E45" s="419"/>
      <c r="F45" s="420"/>
      <c r="G45" s="265"/>
      <c r="H45" s="265"/>
      <c r="I45" s="16"/>
      <c r="J45" s="16"/>
      <c r="K45" s="17"/>
      <c r="L45" s="265"/>
      <c r="M45" s="265"/>
    </row>
    <row r="46" spans="1:13" x14ac:dyDescent="0.2">
      <c r="A46" s="11"/>
      <c r="B46" s="11"/>
      <c r="C46" s="11"/>
      <c r="D46" s="258" t="s">
        <v>11</v>
      </c>
      <c r="E46" s="417"/>
      <c r="F46" s="418"/>
      <c r="G46" s="264"/>
      <c r="H46" s="264"/>
      <c r="I46" s="15"/>
      <c r="J46" s="15"/>
      <c r="K46" s="15"/>
      <c r="L46" s="264"/>
      <c r="M46" s="264"/>
    </row>
    <row r="47" spans="1:13" x14ac:dyDescent="0.2">
      <c r="A47" s="11"/>
      <c r="B47" s="11"/>
      <c r="C47" s="11"/>
      <c r="D47" s="259"/>
      <c r="E47" s="419"/>
      <c r="F47" s="420"/>
      <c r="G47" s="265"/>
      <c r="H47" s="265"/>
      <c r="I47" s="16"/>
      <c r="J47" s="16"/>
      <c r="K47" s="17"/>
      <c r="L47" s="265"/>
      <c r="M47" s="265"/>
    </row>
    <row r="48" spans="1:13" x14ac:dyDescent="0.2">
      <c r="A48" s="11"/>
      <c r="B48" s="11"/>
      <c r="C48" s="11"/>
      <c r="D48" s="258" t="s">
        <v>12</v>
      </c>
      <c r="E48" s="417"/>
      <c r="F48" s="418"/>
      <c r="G48" s="264"/>
      <c r="H48" s="264"/>
      <c r="I48" s="15"/>
      <c r="J48" s="15"/>
      <c r="K48" s="15"/>
      <c r="L48" s="264"/>
      <c r="M48" s="264"/>
    </row>
    <row r="49" spans="1:13" x14ac:dyDescent="0.2">
      <c r="A49" s="11"/>
      <c r="B49" s="11"/>
      <c r="C49" s="11"/>
      <c r="D49" s="259"/>
      <c r="E49" s="419"/>
      <c r="F49" s="420"/>
      <c r="G49" s="265"/>
      <c r="H49" s="265"/>
      <c r="I49" s="16"/>
      <c r="J49" s="16"/>
      <c r="K49" s="17"/>
      <c r="L49" s="265"/>
      <c r="M49" s="265"/>
    </row>
    <row r="50" spans="1:13" x14ac:dyDescent="0.2">
      <c r="A50" s="11"/>
      <c r="B50" s="11"/>
      <c r="C50" s="11"/>
      <c r="D50" s="258" t="s">
        <v>13</v>
      </c>
      <c r="E50" s="417"/>
      <c r="F50" s="418"/>
      <c r="G50" s="264"/>
      <c r="H50" s="264"/>
      <c r="I50" s="15"/>
      <c r="J50" s="15"/>
      <c r="K50" s="15"/>
      <c r="L50" s="264"/>
      <c r="M50" s="264"/>
    </row>
    <row r="51" spans="1:13" x14ac:dyDescent="0.2">
      <c r="A51" s="11"/>
      <c r="B51" s="11"/>
      <c r="C51" s="11"/>
      <c r="D51" s="259"/>
      <c r="E51" s="419"/>
      <c r="F51" s="420"/>
      <c r="G51" s="265"/>
      <c r="H51" s="265"/>
      <c r="I51" s="16"/>
      <c r="J51" s="16"/>
      <c r="K51" s="17"/>
      <c r="L51" s="265"/>
      <c r="M51" s="265"/>
    </row>
    <row r="52" spans="1:13" x14ac:dyDescent="0.2">
      <c r="A52" s="11"/>
      <c r="B52" s="11"/>
      <c r="C52" s="11"/>
      <c r="D52" s="258" t="s">
        <v>14</v>
      </c>
      <c r="E52" s="417"/>
      <c r="F52" s="418"/>
      <c r="G52" s="264"/>
      <c r="H52" s="264"/>
      <c r="I52" s="15"/>
      <c r="J52" s="15"/>
      <c r="K52" s="15"/>
      <c r="L52" s="264"/>
      <c r="M52" s="264"/>
    </row>
    <row r="53" spans="1:13" x14ac:dyDescent="0.2">
      <c r="A53" s="11"/>
      <c r="B53" s="11"/>
      <c r="C53" s="11"/>
      <c r="D53" s="259"/>
      <c r="E53" s="419"/>
      <c r="F53" s="420"/>
      <c r="G53" s="265"/>
      <c r="H53" s="265"/>
      <c r="I53" s="16"/>
      <c r="J53" s="16"/>
      <c r="K53" s="17"/>
      <c r="L53" s="265"/>
      <c r="M53" s="265"/>
    </row>
    <row r="54" spans="1:13" x14ac:dyDescent="0.2">
      <c r="A54" s="11"/>
      <c r="B54" s="11"/>
      <c r="C54" s="11"/>
      <c r="D54" s="258" t="s">
        <v>15</v>
      </c>
      <c r="E54" s="417"/>
      <c r="F54" s="418"/>
      <c r="G54" s="264"/>
      <c r="H54" s="264"/>
      <c r="I54" s="15"/>
      <c r="J54" s="15"/>
      <c r="K54" s="15"/>
      <c r="L54" s="264"/>
      <c r="M54" s="264"/>
    </row>
    <row r="55" spans="1:13" x14ac:dyDescent="0.2">
      <c r="A55" s="11"/>
      <c r="B55" s="11"/>
      <c r="C55" s="11"/>
      <c r="D55" s="259"/>
      <c r="E55" s="419"/>
      <c r="F55" s="420"/>
      <c r="G55" s="265"/>
      <c r="H55" s="265"/>
      <c r="I55" s="16"/>
      <c r="J55" s="16"/>
      <c r="K55" s="17"/>
      <c r="L55" s="265"/>
      <c r="M55" s="265"/>
    </row>
    <row r="56" spans="1:13" x14ac:dyDescent="0.2">
      <c r="A56" s="11"/>
      <c r="B56" s="11"/>
      <c r="C56" s="11"/>
      <c r="D56" s="258" t="s">
        <v>16</v>
      </c>
      <c r="E56" s="417"/>
      <c r="F56" s="418"/>
      <c r="G56" s="264"/>
      <c r="H56" s="264"/>
      <c r="I56" s="15"/>
      <c r="J56" s="15"/>
      <c r="K56" s="15"/>
      <c r="L56" s="264"/>
      <c r="M56" s="264"/>
    </row>
    <row r="57" spans="1:13" x14ac:dyDescent="0.2">
      <c r="A57" s="11"/>
      <c r="B57" s="11"/>
      <c r="C57" s="11"/>
      <c r="D57" s="259"/>
      <c r="E57" s="419"/>
      <c r="F57" s="420"/>
      <c r="G57" s="265"/>
      <c r="H57" s="265"/>
      <c r="I57" s="16"/>
      <c r="J57" s="16"/>
      <c r="K57" s="17"/>
      <c r="L57" s="265"/>
      <c r="M57" s="265"/>
    </row>
    <row r="58" spans="1:13" x14ac:dyDescent="0.2">
      <c r="A58" s="11"/>
      <c r="B58" s="11"/>
      <c r="C58" s="74"/>
      <c r="D58" s="74"/>
      <c r="E58" s="74"/>
      <c r="F58" s="74"/>
      <c r="G58" s="74"/>
      <c r="H58" s="74"/>
      <c r="I58" s="74"/>
      <c r="J58" s="74"/>
      <c r="K58" s="13"/>
      <c r="L58" s="13"/>
    </row>
    <row r="59" spans="1:13" ht="30" customHeight="1" x14ac:dyDescent="0.2">
      <c r="B59" s="11"/>
      <c r="C59" s="4" t="s">
        <v>5</v>
      </c>
      <c r="D59" s="245" t="s">
        <v>47</v>
      </c>
      <c r="E59" s="245"/>
      <c r="F59" s="245"/>
      <c r="G59" s="245"/>
      <c r="H59" s="245"/>
      <c r="I59" s="245"/>
      <c r="J59" s="245"/>
      <c r="K59" s="245"/>
      <c r="L59" s="245"/>
      <c r="M59" s="245"/>
    </row>
    <row r="60" spans="1:13" s="31" customFormat="1" ht="55.5" customHeight="1" x14ac:dyDescent="0.2">
      <c r="D60" s="277" t="s">
        <v>232</v>
      </c>
      <c r="E60" s="277"/>
      <c r="F60" s="277"/>
      <c r="G60" s="277"/>
      <c r="H60" s="277"/>
      <c r="I60" s="277"/>
      <c r="J60" s="277"/>
      <c r="K60" s="277"/>
      <c r="L60" s="277"/>
      <c r="M60" s="277"/>
    </row>
    <row r="61" spans="1:13" ht="49.5" customHeight="1" x14ac:dyDescent="0.2">
      <c r="A61" s="11"/>
      <c r="B61" s="11"/>
      <c r="C61" s="11"/>
      <c r="D61" s="11"/>
      <c r="E61" s="11"/>
      <c r="F61" s="58" t="s">
        <v>205</v>
      </c>
      <c r="G61" s="278" t="s">
        <v>48</v>
      </c>
      <c r="H61" s="286"/>
      <c r="I61" s="57" t="s">
        <v>190</v>
      </c>
      <c r="J61" s="278" t="s">
        <v>224</v>
      </c>
      <c r="K61" s="285"/>
      <c r="L61" s="286"/>
      <c r="M61" s="58" t="s">
        <v>150</v>
      </c>
    </row>
    <row r="62" spans="1:13" ht="30" customHeight="1" x14ac:dyDescent="0.2">
      <c r="A62" s="11"/>
      <c r="B62" s="11"/>
      <c r="C62" s="11"/>
      <c r="D62" s="11"/>
      <c r="E62" s="11"/>
      <c r="F62" s="19" t="s">
        <v>18</v>
      </c>
      <c r="G62" s="275"/>
      <c r="H62" s="276"/>
      <c r="I62" s="50"/>
      <c r="J62" s="275"/>
      <c r="K62" s="280"/>
      <c r="L62" s="276"/>
      <c r="M62" s="39"/>
    </row>
    <row r="63" spans="1:13" ht="30" customHeight="1" x14ac:dyDescent="0.2">
      <c r="A63" s="11"/>
      <c r="B63" s="11"/>
      <c r="C63" s="11"/>
      <c r="D63" s="11"/>
      <c r="E63" s="11"/>
      <c r="F63" s="19" t="s">
        <v>19</v>
      </c>
      <c r="G63" s="275"/>
      <c r="H63" s="276"/>
      <c r="I63" s="50"/>
      <c r="J63" s="275"/>
      <c r="K63" s="280"/>
      <c r="L63" s="276"/>
      <c r="M63" s="39"/>
    </row>
    <row r="64" spans="1:13" ht="30" customHeight="1" x14ac:dyDescent="0.2">
      <c r="A64" s="11"/>
      <c r="B64" s="11"/>
      <c r="C64" s="11"/>
      <c r="D64" s="11"/>
      <c r="E64" s="11"/>
      <c r="F64" s="19" t="s">
        <v>20</v>
      </c>
      <c r="G64" s="275"/>
      <c r="H64" s="276"/>
      <c r="I64" s="50"/>
      <c r="J64" s="275"/>
      <c r="K64" s="280"/>
      <c r="L64" s="276"/>
      <c r="M64" s="39"/>
    </row>
    <row r="65" spans="1:13" ht="30" customHeight="1" x14ac:dyDescent="0.2">
      <c r="A65" s="11"/>
      <c r="B65" s="11"/>
      <c r="C65" s="11"/>
      <c r="D65" s="11"/>
      <c r="E65" s="11"/>
      <c r="F65" s="19" t="s">
        <v>21</v>
      </c>
      <c r="G65" s="275"/>
      <c r="H65" s="276"/>
      <c r="I65" s="50"/>
      <c r="J65" s="275"/>
      <c r="K65" s="280"/>
      <c r="L65" s="276"/>
      <c r="M65" s="39"/>
    </row>
    <row r="66" spans="1:13" ht="30" customHeight="1" x14ac:dyDescent="0.2">
      <c r="A66" s="11"/>
      <c r="B66" s="11"/>
      <c r="C66" s="11"/>
      <c r="D66" s="11"/>
      <c r="E66" s="11"/>
      <c r="F66" s="19" t="s">
        <v>22</v>
      </c>
      <c r="G66" s="275"/>
      <c r="H66" s="276"/>
      <c r="I66" s="50"/>
      <c r="J66" s="275"/>
      <c r="K66" s="280"/>
      <c r="L66" s="276"/>
      <c r="M66" s="39"/>
    </row>
    <row r="67" spans="1:13" ht="30" customHeight="1" x14ac:dyDescent="0.2">
      <c r="A67" s="11"/>
      <c r="B67" s="11"/>
      <c r="C67" s="11"/>
      <c r="D67" s="11"/>
      <c r="E67" s="11"/>
      <c r="F67" s="19" t="s">
        <v>23</v>
      </c>
      <c r="G67" s="275"/>
      <c r="H67" s="276"/>
      <c r="I67" s="50"/>
      <c r="J67" s="275"/>
      <c r="K67" s="280"/>
      <c r="L67" s="276"/>
      <c r="M67" s="39"/>
    </row>
    <row r="68" spans="1:13" ht="30" customHeight="1" x14ac:dyDescent="0.2">
      <c r="A68" s="11"/>
      <c r="B68" s="11"/>
      <c r="C68" s="11"/>
      <c r="D68" s="11"/>
      <c r="E68" s="11"/>
      <c r="F68" s="19" t="s">
        <v>24</v>
      </c>
      <c r="G68" s="275"/>
      <c r="H68" s="276"/>
      <c r="I68" s="50"/>
      <c r="J68" s="423"/>
      <c r="K68" s="423"/>
      <c r="L68" s="423"/>
      <c r="M68" s="39"/>
    </row>
    <row r="69" spans="1:13" ht="30" customHeight="1" x14ac:dyDescent="0.2">
      <c r="A69" s="11"/>
      <c r="B69" s="11"/>
      <c r="C69" s="11"/>
      <c r="D69" s="11"/>
      <c r="E69" s="11"/>
      <c r="F69" s="19" t="s">
        <v>25</v>
      </c>
      <c r="G69" s="275"/>
      <c r="H69" s="276"/>
      <c r="I69" s="50"/>
      <c r="J69" s="423"/>
      <c r="K69" s="423"/>
      <c r="L69" s="423"/>
      <c r="M69" s="39"/>
    </row>
    <row r="70" spans="1:13" ht="30" customHeight="1" x14ac:dyDescent="0.2">
      <c r="A70" s="11"/>
      <c r="B70" s="11"/>
      <c r="C70" s="11"/>
      <c r="D70" s="11"/>
      <c r="E70" s="11"/>
      <c r="F70" s="19" t="s">
        <v>26</v>
      </c>
      <c r="G70" s="275"/>
      <c r="H70" s="276"/>
      <c r="I70" s="50"/>
      <c r="J70" s="423"/>
      <c r="K70" s="423"/>
      <c r="L70" s="423"/>
      <c r="M70" s="39"/>
    </row>
    <row r="71" spans="1:13" ht="30" customHeight="1" x14ac:dyDescent="0.2">
      <c r="A71" s="11"/>
      <c r="B71" s="11"/>
      <c r="C71" s="11"/>
      <c r="D71" s="11"/>
      <c r="E71" s="11"/>
      <c r="F71" s="19" t="s">
        <v>27</v>
      </c>
      <c r="G71" s="275"/>
      <c r="H71" s="276"/>
      <c r="I71" s="50"/>
      <c r="J71" s="423"/>
      <c r="K71" s="423"/>
      <c r="L71" s="423"/>
      <c r="M71" s="39"/>
    </row>
    <row r="72" spans="1:13" ht="30" customHeight="1" x14ac:dyDescent="0.2">
      <c r="A72" s="11"/>
      <c r="B72" s="11"/>
      <c r="C72" s="11"/>
      <c r="D72" s="11"/>
      <c r="E72" s="11"/>
      <c r="F72" s="19" t="s">
        <v>28</v>
      </c>
      <c r="G72" s="275"/>
      <c r="H72" s="276"/>
      <c r="I72" s="50"/>
      <c r="J72" s="423"/>
      <c r="K72" s="423"/>
      <c r="L72" s="423"/>
      <c r="M72" s="39"/>
    </row>
    <row r="73" spans="1:13" ht="30" customHeight="1" x14ac:dyDescent="0.2">
      <c r="A73" s="11"/>
      <c r="B73" s="11"/>
      <c r="C73" s="11"/>
      <c r="D73" s="11"/>
      <c r="E73" s="11"/>
      <c r="F73" s="19" t="s">
        <v>29</v>
      </c>
      <c r="G73" s="275"/>
      <c r="H73" s="276"/>
      <c r="I73" s="50"/>
      <c r="J73" s="423"/>
      <c r="K73" s="423"/>
      <c r="L73" s="423"/>
      <c r="M73" s="39"/>
    </row>
    <row r="74" spans="1:13" ht="30" customHeight="1" x14ac:dyDescent="0.2">
      <c r="A74" s="11"/>
      <c r="B74" s="11"/>
      <c r="C74" s="11"/>
      <c r="D74" s="11"/>
      <c r="E74" s="11"/>
      <c r="F74" s="19" t="s">
        <v>30</v>
      </c>
      <c r="G74" s="275"/>
      <c r="H74" s="276"/>
      <c r="I74" s="50"/>
      <c r="J74" s="423"/>
      <c r="K74" s="423"/>
      <c r="L74" s="423"/>
      <c r="M74" s="39"/>
    </row>
    <row r="75" spans="1:13" ht="30" customHeight="1" x14ac:dyDescent="0.2">
      <c r="A75" s="11"/>
      <c r="B75" s="11"/>
      <c r="C75" s="11"/>
      <c r="D75" s="11"/>
      <c r="E75" s="11"/>
      <c r="F75" s="19" t="s">
        <v>31</v>
      </c>
      <c r="G75" s="275"/>
      <c r="H75" s="276"/>
      <c r="I75" s="50"/>
      <c r="J75" s="423"/>
      <c r="K75" s="423"/>
      <c r="L75" s="423"/>
      <c r="M75" s="39"/>
    </row>
    <row r="76" spans="1:13" ht="30" customHeight="1" x14ac:dyDescent="0.2">
      <c r="A76" s="11"/>
      <c r="B76" s="11"/>
      <c r="C76" s="11"/>
      <c r="D76" s="11"/>
      <c r="E76" s="11"/>
      <c r="F76" s="19" t="s">
        <v>32</v>
      </c>
      <c r="G76" s="275"/>
      <c r="H76" s="276"/>
      <c r="I76" s="50"/>
      <c r="J76" s="423"/>
      <c r="K76" s="423"/>
      <c r="L76" s="423"/>
      <c r="M76" s="39"/>
    </row>
  </sheetData>
  <sheetProtection selectLockedCells="1"/>
  <customSheetViews>
    <customSheetView guid="{19704589-CECA-4D8E-ADED-12A2E850E203}" showGridLines="0" state="hidden">
      <selection activeCell="D9" sqref="D9:M28"/>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12">
    <mergeCell ref="D9:M28"/>
    <mergeCell ref="D8:M8"/>
    <mergeCell ref="D33:M33"/>
    <mergeCell ref="D35:M35"/>
    <mergeCell ref="D60:M60"/>
    <mergeCell ref="D56:D57"/>
    <mergeCell ref="E56:F57"/>
    <mergeCell ref="G56:G57"/>
    <mergeCell ref="H56:H57"/>
    <mergeCell ref="L56:L57"/>
    <mergeCell ref="M56:M57"/>
    <mergeCell ref="D40:D41"/>
    <mergeCell ref="E40:F41"/>
    <mergeCell ref="D44:D45"/>
    <mergeCell ref="E44:F45"/>
    <mergeCell ref="D52:D53"/>
    <mergeCell ref="E52:F53"/>
    <mergeCell ref="G52:G53"/>
    <mergeCell ref="H52:H53"/>
    <mergeCell ref="L52:L53"/>
    <mergeCell ref="M52:M53"/>
    <mergeCell ref="D54:D55"/>
    <mergeCell ref="E54:F55"/>
    <mergeCell ref="G54:G55"/>
    <mergeCell ref="D46:D47"/>
    <mergeCell ref="E46:F47"/>
    <mergeCell ref="G46:G47"/>
    <mergeCell ref="H46:H47"/>
    <mergeCell ref="L46:L47"/>
    <mergeCell ref="M46:M47"/>
    <mergeCell ref="H54:H55"/>
    <mergeCell ref="L54:L55"/>
    <mergeCell ref="M54:M55"/>
    <mergeCell ref="D48:D49"/>
    <mergeCell ref="E48:F49"/>
    <mergeCell ref="G48:G49"/>
    <mergeCell ref="H48:H49"/>
    <mergeCell ref="L48:L49"/>
    <mergeCell ref="M48:M49"/>
    <mergeCell ref="D50:D51"/>
    <mergeCell ref="E50:F51"/>
    <mergeCell ref="G50:G51"/>
    <mergeCell ref="H50:H51"/>
    <mergeCell ref="L50:L51"/>
    <mergeCell ref="M50:M51"/>
    <mergeCell ref="B2:H2"/>
    <mergeCell ref="I2:M2"/>
    <mergeCell ref="C4:K4"/>
    <mergeCell ref="L4:M4"/>
    <mergeCell ref="C6:M6"/>
    <mergeCell ref="G76:H76"/>
    <mergeCell ref="J76:L76"/>
    <mergeCell ref="J70:L70"/>
    <mergeCell ref="G71:H71"/>
    <mergeCell ref="J71:L71"/>
    <mergeCell ref="G72:H72"/>
    <mergeCell ref="J72:L72"/>
    <mergeCell ref="G73:H73"/>
    <mergeCell ref="J73:L73"/>
    <mergeCell ref="G74:H74"/>
    <mergeCell ref="J74:L74"/>
    <mergeCell ref="G75:H75"/>
    <mergeCell ref="J75:L75"/>
    <mergeCell ref="G69:H69"/>
    <mergeCell ref="J69:L69"/>
    <mergeCell ref="G70:H70"/>
    <mergeCell ref="D59:M59"/>
    <mergeCell ref="J61:L61"/>
    <mergeCell ref="G61:H61"/>
    <mergeCell ref="M38:M39"/>
    <mergeCell ref="J68:L68"/>
    <mergeCell ref="G62:H62"/>
    <mergeCell ref="J62:L62"/>
    <mergeCell ref="G63:H63"/>
    <mergeCell ref="J63:L63"/>
    <mergeCell ref="G65:H65"/>
    <mergeCell ref="J65:L65"/>
    <mergeCell ref="G66:H66"/>
    <mergeCell ref="G64:H64"/>
    <mergeCell ref="J64:L64"/>
    <mergeCell ref="J66:L66"/>
    <mergeCell ref="G67:H67"/>
    <mergeCell ref="J67:L67"/>
    <mergeCell ref="G68:H68"/>
    <mergeCell ref="G44:G45"/>
    <mergeCell ref="H44:H45"/>
    <mergeCell ref="L44:L45"/>
    <mergeCell ref="M44:M45"/>
    <mergeCell ref="I30:M31"/>
    <mergeCell ref="D7:M7"/>
    <mergeCell ref="G40:G41"/>
    <mergeCell ref="H40:H41"/>
    <mergeCell ref="L40:L41"/>
    <mergeCell ref="M40:M41"/>
    <mergeCell ref="D42:D43"/>
    <mergeCell ref="E42:F43"/>
    <mergeCell ref="G42:G43"/>
    <mergeCell ref="H42:H43"/>
    <mergeCell ref="L42:L43"/>
    <mergeCell ref="M42:M43"/>
    <mergeCell ref="D34:M34"/>
    <mergeCell ref="D30:H30"/>
    <mergeCell ref="D36:D37"/>
    <mergeCell ref="E36:F37"/>
    <mergeCell ref="H36:J36"/>
    <mergeCell ref="K36:K37"/>
    <mergeCell ref="L36:M36"/>
    <mergeCell ref="D38:D39"/>
    <mergeCell ref="E38:F39"/>
    <mergeCell ref="G38:G39"/>
    <mergeCell ref="H38:H39"/>
    <mergeCell ref="L38:L39"/>
  </mergeCells>
  <conditionalFormatting sqref="G62:G76 H68:H76 I62:M76">
    <cfRule type="expression" dxfId="24" priority="4" stopIfTrue="1">
      <formula>(#REF!=TRUE)</formula>
    </cfRule>
  </conditionalFormatting>
  <conditionalFormatting sqref="D9 I30">
    <cfRule type="expression" dxfId="23" priority="3" stopIfTrue="1">
      <formula>(#REF!=TRUE)</formula>
    </cfRule>
  </conditionalFormatting>
  <conditionalFormatting sqref="E38 G38:M38 G48 G50 G52 G54 H39:M57 G56 G40 G42 G44 G46 E40 E42 E44 E46 E48 E50 E52 E54 E56 M62:M76">
    <cfRule type="expression" dxfId="22" priority="10" stopIfTrue="1">
      <formula>#REF!</formula>
    </cfRule>
  </conditionalFormatting>
  <dataValidations count="2">
    <dataValidation allowBlank="1" showInputMessage="1" sqref="G62:G76 H68:H76"/>
    <dataValidation type="list" allowBlank="1" showInputMessage="1" showErrorMessage="1" sqref="M62:M76">
      <formula1>"ja,nein"</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1150"/>
  <sheetViews>
    <sheetView showGridLines="0" zoomScaleNormal="100" workbookViewId="0">
      <selection activeCell="H25" sqref="H25:J25"/>
    </sheetView>
  </sheetViews>
  <sheetFormatPr baseColWidth="10" defaultColWidth="11.42578125" defaultRowHeight="12.75" x14ac:dyDescent="0.2"/>
  <cols>
    <col min="1" max="1" width="2.7109375" style="75" customWidth="1"/>
    <col min="2" max="3" width="4.7109375" style="75" customWidth="1"/>
    <col min="4" max="13" width="12.7109375" style="75" customWidth="1"/>
    <col min="14" max="26" width="12.7109375" style="75" hidden="1" customWidth="1"/>
    <col min="27" max="16384" width="11.42578125" style="75"/>
  </cols>
  <sheetData>
    <row r="1" spans="2:13" s="1" customFormat="1" x14ac:dyDescent="0.2"/>
    <row r="2" spans="2:13" s="1" customFormat="1" ht="25.5" customHeight="1" x14ac:dyDescent="0.2">
      <c r="B2" s="229" t="s">
        <v>188</v>
      </c>
      <c r="C2" s="229"/>
      <c r="D2" s="229"/>
      <c r="E2" s="229"/>
      <c r="F2" s="229"/>
      <c r="G2" s="229"/>
      <c r="H2" s="229"/>
      <c r="I2" s="281" t="str">
        <f>IF(ISBLANK('Gesuch nonEHS_CHA 2.VP_d'!$G$15)," ",'Gesuch nonEHS_CHA 2.VP_d'!$G$15)</f>
        <v xml:space="preserve"> </v>
      </c>
      <c r="J2" s="282"/>
      <c r="K2" s="282"/>
      <c r="L2" s="282"/>
      <c r="M2" s="283"/>
    </row>
    <row r="3" spans="2:13" s="1" customFormat="1" x14ac:dyDescent="0.2">
      <c r="B3" s="6"/>
      <c r="C3" s="6"/>
      <c r="D3" s="6"/>
      <c r="E3" s="6"/>
      <c r="F3" s="6"/>
      <c r="G3" s="6"/>
      <c r="H3" s="6"/>
      <c r="I3" s="6"/>
      <c r="J3" s="6"/>
      <c r="K3" s="6"/>
      <c r="L3" s="6"/>
      <c r="M3" s="6"/>
    </row>
    <row r="4" spans="2:13" s="1" customFormat="1" ht="15.75" x14ac:dyDescent="0.25">
      <c r="B4" s="35">
        <v>16</v>
      </c>
      <c r="C4" s="199" t="s">
        <v>172</v>
      </c>
      <c r="D4" s="199"/>
      <c r="E4" s="199"/>
      <c r="F4" s="199"/>
      <c r="G4" s="199"/>
      <c r="H4" s="199"/>
      <c r="I4" s="199"/>
      <c r="J4" s="199"/>
      <c r="K4" s="199"/>
      <c r="L4" s="200" t="e">
        <f>IF(ISBLANK(#REF!),"",IF(#REF!="ja","relevant",IF(#REF!="nein","nicht relevant","")))</f>
        <v>#REF!</v>
      </c>
      <c r="M4" s="200"/>
    </row>
    <row r="5" spans="2:13" s="31" customFormat="1" x14ac:dyDescent="0.2"/>
    <row r="6" spans="2:13" s="31" customFormat="1" ht="29.25" customHeight="1" x14ac:dyDescent="0.2">
      <c r="C6" s="284" t="s">
        <v>247</v>
      </c>
      <c r="D6" s="284"/>
      <c r="E6" s="284"/>
      <c r="F6" s="284"/>
      <c r="G6" s="284"/>
      <c r="H6" s="284"/>
      <c r="I6" s="284"/>
      <c r="J6" s="284"/>
      <c r="K6" s="284"/>
      <c r="L6" s="284"/>
      <c r="M6" s="284"/>
    </row>
    <row r="7" spans="2:13" ht="25.5" customHeight="1" x14ac:dyDescent="0.2">
      <c r="C7" s="73" t="s">
        <v>156</v>
      </c>
      <c r="D7" s="444" t="s">
        <v>71</v>
      </c>
      <c r="E7" s="445"/>
      <c r="F7" s="327" t="s">
        <v>83</v>
      </c>
      <c r="G7" s="327"/>
      <c r="H7" s="444" t="s">
        <v>148</v>
      </c>
      <c r="I7" s="445"/>
      <c r="J7" s="278" t="s">
        <v>0</v>
      </c>
      <c r="K7" s="437"/>
      <c r="L7" s="278" t="s">
        <v>2</v>
      </c>
      <c r="M7" s="437"/>
    </row>
    <row r="8" spans="2:13" ht="24.95" customHeight="1" x14ac:dyDescent="0.2">
      <c r="C8" s="21" t="s">
        <v>66</v>
      </c>
      <c r="D8" s="434" t="e">
        <f>IF(ISBLANK(#REF!),"",#REF!)</f>
        <v>#REF!</v>
      </c>
      <c r="E8" s="435"/>
      <c r="F8" s="434" t="e">
        <f>IF(ISBLANK(#REF!),"",IF(AND(#REF!="ja",OR(#REF!="5%",#REF!="7.5%")),"ja",""))</f>
        <v>#REF!</v>
      </c>
      <c r="G8" s="435"/>
      <c r="H8" s="434" t="e">
        <f>IF(ISBLANK(#REF!),"",#REF!)</f>
        <v>#REF!</v>
      </c>
      <c r="I8" s="435"/>
      <c r="J8" s="438" t="e">
        <f>IF(ISBLANK(#REF!),"",#REF!)</f>
        <v>#REF!</v>
      </c>
      <c r="K8" s="439"/>
      <c r="L8" s="438" t="e">
        <f>IF(ISBLANK(#REF!),"",#REF!)</f>
        <v>#REF!</v>
      </c>
      <c r="M8" s="439"/>
    </row>
    <row r="9" spans="2:13" ht="24.95" customHeight="1" x14ac:dyDescent="0.2">
      <c r="C9" s="21" t="s">
        <v>67</v>
      </c>
      <c r="D9" s="434" t="e">
        <f>IF(ISBLANK(#REF!),"",#REF!)</f>
        <v>#REF!</v>
      </c>
      <c r="E9" s="435"/>
      <c r="F9" s="434" t="e">
        <f>IF(ISBLANK(#REF!),"",IF(AND(#REF!="ja",OR(#REF!="5%",#REF!="7.5%")),"ja",""))</f>
        <v>#REF!</v>
      </c>
      <c r="G9" s="435"/>
      <c r="H9" s="434" t="e">
        <f>IF(ISBLANK(#REF!),"",#REF!)</f>
        <v>#REF!</v>
      </c>
      <c r="I9" s="435"/>
      <c r="J9" s="438" t="e">
        <f>IF(ISBLANK(#REF!),"",#REF!)</f>
        <v>#REF!</v>
      </c>
      <c r="K9" s="439"/>
      <c r="L9" s="438" t="e">
        <f>IF(ISBLANK(#REF!),"",#REF!)</f>
        <v>#REF!</v>
      </c>
      <c r="M9" s="439"/>
    </row>
    <row r="10" spans="2:13" ht="24.95" customHeight="1" x14ac:dyDescent="0.2">
      <c r="C10" s="21" t="s">
        <v>68</v>
      </c>
      <c r="D10" s="434" t="e">
        <f>IF(ISBLANK(#REF!),"",#REF!)</f>
        <v>#REF!</v>
      </c>
      <c r="E10" s="435"/>
      <c r="F10" s="434" t="e">
        <f>IF(ISBLANK(#REF!),"",IF(AND(#REF!="ja",OR(#REF!="5%",#REF!="7.5%")),"ja",""))</f>
        <v>#REF!</v>
      </c>
      <c r="G10" s="435"/>
      <c r="H10" s="434" t="e">
        <f>IF(ISBLANK(#REF!),"",#REF!)</f>
        <v>#REF!</v>
      </c>
      <c r="I10" s="435"/>
      <c r="J10" s="438" t="e">
        <f>IF(ISBLANK(#REF!),"",#REF!)</f>
        <v>#REF!</v>
      </c>
      <c r="K10" s="439"/>
      <c r="L10" s="438" t="e">
        <f>IF(ISBLANK(#REF!),"",#REF!)</f>
        <v>#REF!</v>
      </c>
      <c r="M10" s="439"/>
    </row>
    <row r="11" spans="2:13" ht="24.95" customHeight="1" x14ac:dyDescent="0.2">
      <c r="C11" s="21" t="s">
        <v>69</v>
      </c>
      <c r="D11" s="434" t="e">
        <f>IF(ISBLANK(#REF!),"",#REF!)</f>
        <v>#REF!</v>
      </c>
      <c r="E11" s="435"/>
      <c r="F11" s="434" t="e">
        <f>IF(ISBLANK(#REF!),"",IF(AND(#REF!="ja",OR(#REF!="5%",#REF!="7.5%")),"ja",""))</f>
        <v>#REF!</v>
      </c>
      <c r="G11" s="435"/>
      <c r="H11" s="434" t="e">
        <f>IF(ISBLANK(#REF!),"",#REF!)</f>
        <v>#REF!</v>
      </c>
      <c r="I11" s="435"/>
      <c r="J11" s="438" t="e">
        <f>IF(ISBLANK(#REF!),"",#REF!)</f>
        <v>#REF!</v>
      </c>
      <c r="K11" s="439"/>
      <c r="L11" s="438" t="e">
        <f>IF(ISBLANK(#REF!),"",#REF!)</f>
        <v>#REF!</v>
      </c>
      <c r="M11" s="439"/>
    </row>
    <row r="12" spans="2:13" ht="24.95" customHeight="1" x14ac:dyDescent="0.2">
      <c r="C12" s="21" t="s">
        <v>70</v>
      </c>
      <c r="D12" s="434" t="e">
        <f>IF(ISBLANK(#REF!),"",#REF!)</f>
        <v>#REF!</v>
      </c>
      <c r="E12" s="435"/>
      <c r="F12" s="434" t="e">
        <f>IF(ISBLANK(#REF!),"",IF(AND(#REF!="ja",OR(#REF!="5%",#REF!="7.5%")),"ja",""))</f>
        <v>#REF!</v>
      </c>
      <c r="G12" s="435"/>
      <c r="H12" s="434" t="e">
        <f>IF(ISBLANK(#REF!),"",#REF!)</f>
        <v>#REF!</v>
      </c>
      <c r="I12" s="435"/>
      <c r="J12" s="438" t="e">
        <f>IF(ISBLANK(#REF!),"",#REF!)</f>
        <v>#REF!</v>
      </c>
      <c r="K12" s="439"/>
      <c r="L12" s="438" t="e">
        <f>IF(ISBLANK(#REF!),"",#REF!)</f>
        <v>#REF!</v>
      </c>
      <c r="M12" s="439"/>
    </row>
    <row r="13" spans="2:13" ht="24.95" customHeight="1" x14ac:dyDescent="0.2">
      <c r="C13" s="21" t="s">
        <v>85</v>
      </c>
      <c r="D13" s="434" t="e">
        <f>IF(ISBLANK(#REF!),"",#REF!)</f>
        <v>#REF!</v>
      </c>
      <c r="E13" s="435"/>
      <c r="F13" s="434" t="e">
        <f>IF(ISBLANK(#REF!),"",IF(AND(#REF!="ja",OR(#REF!="5%",#REF!="7.5%")),"ja",""))</f>
        <v>#REF!</v>
      </c>
      <c r="G13" s="435"/>
      <c r="H13" s="434" t="e">
        <f>IF(ISBLANK(#REF!),"",#REF!)</f>
        <v>#REF!</v>
      </c>
      <c r="I13" s="435"/>
      <c r="J13" s="438" t="e">
        <f>IF(ISBLANK(#REF!),"",#REF!)</f>
        <v>#REF!</v>
      </c>
      <c r="K13" s="439"/>
      <c r="L13" s="438" t="e">
        <f>IF(ISBLANK(#REF!),"",#REF!)</f>
        <v>#REF!</v>
      </c>
      <c r="M13" s="439"/>
    </row>
    <row r="14" spans="2:13" ht="24.95" customHeight="1" x14ac:dyDescent="0.2">
      <c r="C14" s="21" t="s">
        <v>86</v>
      </c>
      <c r="D14" s="434" t="e">
        <f>IF(ISBLANK(#REF!),"",#REF!)</f>
        <v>#REF!</v>
      </c>
      <c r="E14" s="435"/>
      <c r="F14" s="434" t="e">
        <f>IF(ISBLANK(#REF!),"",IF(AND(#REF!="ja",OR(#REF!="5%",#REF!="7.5%")),"ja",""))</f>
        <v>#REF!</v>
      </c>
      <c r="G14" s="435"/>
      <c r="H14" s="434" t="e">
        <f>IF(ISBLANK(#REF!),"",#REF!)</f>
        <v>#REF!</v>
      </c>
      <c r="I14" s="435"/>
      <c r="J14" s="438" t="e">
        <f>IF(ISBLANK(#REF!),"",#REF!)</f>
        <v>#REF!</v>
      </c>
      <c r="K14" s="439"/>
      <c r="L14" s="438" t="e">
        <f>IF(ISBLANK(#REF!),"",#REF!)</f>
        <v>#REF!</v>
      </c>
      <c r="M14" s="439"/>
    </row>
    <row r="15" spans="2:13" ht="24.95" customHeight="1" x14ac:dyDescent="0.2">
      <c r="C15" s="21" t="s">
        <v>87</v>
      </c>
      <c r="D15" s="434" t="e">
        <f>IF(ISBLANK(#REF!),"",#REF!)</f>
        <v>#REF!</v>
      </c>
      <c r="E15" s="435"/>
      <c r="F15" s="434" t="e">
        <f>IF(ISBLANK(#REF!),"",IF(AND(#REF!="ja",OR(#REF!="5%",#REF!="7.5%")),"ja",""))</f>
        <v>#REF!</v>
      </c>
      <c r="G15" s="435"/>
      <c r="H15" s="434" t="e">
        <f>IF(ISBLANK(#REF!),"",#REF!)</f>
        <v>#REF!</v>
      </c>
      <c r="I15" s="435"/>
      <c r="J15" s="438" t="e">
        <f>IF(ISBLANK(#REF!),"",#REF!)</f>
        <v>#REF!</v>
      </c>
      <c r="K15" s="439"/>
      <c r="L15" s="438" t="e">
        <f>IF(ISBLANK(#REF!),"",#REF!)</f>
        <v>#REF!</v>
      </c>
      <c r="M15" s="439"/>
    </row>
    <row r="16" spans="2:13" ht="24.95" customHeight="1" x14ac:dyDescent="0.2">
      <c r="C16" s="21" t="s">
        <v>88</v>
      </c>
      <c r="D16" s="434" t="e">
        <f>IF(ISBLANK(#REF!),"",#REF!)</f>
        <v>#REF!</v>
      </c>
      <c r="E16" s="435"/>
      <c r="F16" s="434" t="e">
        <f>IF(ISBLANK(#REF!),"",IF(AND(#REF!="ja",OR(#REF!="5%",#REF!="7.5%")),"ja",""))</f>
        <v>#REF!</v>
      </c>
      <c r="G16" s="435"/>
      <c r="H16" s="434" t="e">
        <f>IF(ISBLANK(#REF!),"",#REF!)</f>
        <v>#REF!</v>
      </c>
      <c r="I16" s="435"/>
      <c r="J16" s="438" t="e">
        <f>IF(ISBLANK(#REF!),"",#REF!)</f>
        <v>#REF!</v>
      </c>
      <c r="K16" s="439"/>
      <c r="L16" s="438" t="e">
        <f>IF(ISBLANK(#REF!),"",#REF!)</f>
        <v>#REF!</v>
      </c>
      <c r="M16" s="439"/>
    </row>
    <row r="17" spans="2:15" ht="24.95" customHeight="1" x14ac:dyDescent="0.2">
      <c r="C17" s="21" t="s">
        <v>89</v>
      </c>
      <c r="D17" s="434" t="e">
        <f>IF(ISBLANK(#REF!),"",#REF!)</f>
        <v>#REF!</v>
      </c>
      <c r="E17" s="435"/>
      <c r="F17" s="434" t="e">
        <f>IF(ISBLANK(#REF!),"",IF(AND(#REF!="ja",OR(#REF!="5%",#REF!="7.5%")),"ja",""))</f>
        <v>#REF!</v>
      </c>
      <c r="G17" s="435"/>
      <c r="H17" s="434" t="e">
        <f>IF(ISBLANK(#REF!),"",#REF!)</f>
        <v>#REF!</v>
      </c>
      <c r="I17" s="435"/>
      <c r="J17" s="438" t="e">
        <f>IF(ISBLANK(#REF!),"",#REF!)</f>
        <v>#REF!</v>
      </c>
      <c r="K17" s="439"/>
      <c r="L17" s="438" t="e">
        <f>IF(ISBLANK(#REF!),"",#REF!)</f>
        <v>#REF!</v>
      </c>
      <c r="M17" s="439"/>
    </row>
    <row r="19" spans="2:15" s="1" customFormat="1" ht="15.75" x14ac:dyDescent="0.25">
      <c r="B19" s="35">
        <v>17</v>
      </c>
      <c r="C19" s="199" t="s">
        <v>173</v>
      </c>
      <c r="D19" s="199"/>
      <c r="E19" s="199"/>
      <c r="F19" s="199"/>
      <c r="G19" s="199"/>
      <c r="H19" s="199"/>
      <c r="I19" s="199"/>
      <c r="J19" s="199"/>
      <c r="K19" s="199"/>
      <c r="L19" s="200" t="e">
        <f>IF(ISBLANK(#REF!),"",IF(#REF!="ja","relevant",IF(#REF!="nein","nicht relevant","")))</f>
        <v>#REF!</v>
      </c>
      <c r="M19" s="200"/>
    </row>
    <row r="20" spans="2:15" s="31" customFormat="1" x14ac:dyDescent="0.2"/>
    <row r="21" spans="2:15" s="31" customFormat="1" ht="23.25" customHeight="1" x14ac:dyDescent="0.2">
      <c r="C21" s="284" t="s">
        <v>174</v>
      </c>
      <c r="D21" s="284"/>
      <c r="E21" s="284"/>
      <c r="F21" s="284"/>
      <c r="G21" s="284"/>
      <c r="H21" s="284"/>
      <c r="I21" s="284"/>
      <c r="J21" s="284"/>
      <c r="K21" s="284"/>
      <c r="L21" s="284"/>
      <c r="M21" s="284"/>
    </row>
    <row r="22" spans="2:15" ht="15" customHeight="1" x14ac:dyDescent="0.2">
      <c r="C22" s="53" t="s">
        <v>66</v>
      </c>
      <c r="D22" s="330" t="s">
        <v>55</v>
      </c>
      <c r="E22" s="330"/>
      <c r="F22" s="356"/>
      <c r="G22" s="451" t="e">
        <f>IF(ISBLANK(#REF!),"",#REF!&amp;": "&amp;#REF!)</f>
        <v>#REF!</v>
      </c>
      <c r="H22" s="452"/>
      <c r="I22" s="452"/>
      <c r="J22" s="452"/>
      <c r="K22" s="452"/>
      <c r="L22" s="453" t="e">
        <f>IF(ISBLANK(#REF!),"",#REF!)</f>
        <v>#REF!</v>
      </c>
      <c r="M22" s="452"/>
    </row>
    <row r="23" spans="2:15" x14ac:dyDescent="0.2">
      <c r="C23" s="32"/>
      <c r="D23" s="8"/>
      <c r="E23" s="32"/>
      <c r="F23" s="32"/>
      <c r="G23" s="32"/>
      <c r="H23" s="32"/>
      <c r="I23" s="32"/>
      <c r="J23" s="32"/>
      <c r="K23" s="32"/>
      <c r="L23" s="32"/>
      <c r="M23" s="7"/>
      <c r="N23" s="7"/>
    </row>
    <row r="24" spans="2:15" s="31" customFormat="1" ht="32.25" customHeight="1" x14ac:dyDescent="0.2">
      <c r="E24" s="284" t="s">
        <v>233</v>
      </c>
      <c r="F24" s="284"/>
      <c r="G24" s="284"/>
      <c r="H24" s="284"/>
      <c r="I24" s="284"/>
      <c r="J24" s="284"/>
      <c r="K24" s="284"/>
      <c r="L24" s="284"/>
      <c r="M24" s="284"/>
      <c r="N24" s="40"/>
      <c r="O24" s="40"/>
    </row>
    <row r="25" spans="2:15" x14ac:dyDescent="0.2">
      <c r="C25" s="6"/>
      <c r="D25" s="9" t="s">
        <v>3</v>
      </c>
      <c r="E25" s="366" t="s">
        <v>50</v>
      </c>
      <c r="F25" s="366"/>
      <c r="G25" s="367"/>
      <c r="H25" s="440"/>
      <c r="I25" s="441"/>
      <c r="J25" s="442"/>
      <c r="K25" s="4"/>
      <c r="L25" s="443" t="e">
        <f>IF(ISBLANK(#REF!),"",#REF!)</f>
        <v>#REF!</v>
      </c>
      <c r="M25" s="443"/>
    </row>
    <row r="26" spans="2:15" x14ac:dyDescent="0.2">
      <c r="C26" s="6"/>
      <c r="D26" s="9"/>
      <c r="E26" s="6"/>
      <c r="F26" s="6"/>
      <c r="G26" s="6"/>
      <c r="H26" s="6"/>
      <c r="I26" s="6"/>
      <c r="J26" s="6"/>
      <c r="K26" s="6"/>
      <c r="L26" s="6"/>
      <c r="M26" s="6"/>
      <c r="N26" s="6"/>
    </row>
    <row r="27" spans="2:15" ht="15" customHeight="1" x14ac:dyDescent="0.2">
      <c r="C27" s="6"/>
      <c r="D27" s="330" t="s">
        <v>215</v>
      </c>
      <c r="E27" s="330"/>
      <c r="F27" s="330"/>
      <c r="G27" s="330"/>
      <c r="H27" s="6"/>
      <c r="I27" s="6"/>
      <c r="J27" s="6"/>
      <c r="K27" s="6"/>
      <c r="L27" s="6"/>
      <c r="M27" s="6"/>
      <c r="N27" s="6"/>
    </row>
    <row r="28" spans="2:15" ht="15" customHeight="1" x14ac:dyDescent="0.2">
      <c r="C28" s="6"/>
      <c r="D28" s="52"/>
      <c r="E28" s="52"/>
      <c r="F28" s="52"/>
      <c r="G28" s="52"/>
      <c r="H28" s="6"/>
      <c r="I28" s="6"/>
      <c r="J28" s="6"/>
      <c r="K28" s="6"/>
      <c r="L28" s="6"/>
      <c r="M28" s="6"/>
      <c r="N28" s="6"/>
    </row>
    <row r="29" spans="2:15" ht="29.25" customHeight="1" x14ac:dyDescent="0.2">
      <c r="C29" s="6"/>
      <c r="D29" s="51"/>
      <c r="E29" s="284" t="s">
        <v>248</v>
      </c>
      <c r="F29" s="284"/>
      <c r="G29" s="284"/>
      <c r="H29" s="284"/>
      <c r="I29" s="284"/>
      <c r="J29" s="284"/>
      <c r="K29" s="284"/>
      <c r="L29" s="284"/>
      <c r="M29" s="284"/>
      <c r="N29" s="6"/>
    </row>
    <row r="30" spans="2:15" x14ac:dyDescent="0.2">
      <c r="C30" s="6"/>
      <c r="D30" s="9" t="s">
        <v>6</v>
      </c>
      <c r="E30" s="4" t="s">
        <v>51</v>
      </c>
      <c r="F30" s="6"/>
      <c r="G30" s="6"/>
      <c r="H30" s="6"/>
      <c r="I30" s="41"/>
      <c r="J30" s="41"/>
      <c r="K30" s="41"/>
      <c r="L30" s="41"/>
      <c r="M30" s="41"/>
      <c r="N30" s="6"/>
      <c r="O30" s="6"/>
    </row>
    <row r="31" spans="2:15" x14ac:dyDescent="0.2">
      <c r="C31" s="6"/>
      <c r="D31" s="9"/>
      <c r="E31" s="4"/>
      <c r="F31" s="6"/>
      <c r="G31" s="6"/>
      <c r="H31" s="6"/>
      <c r="I31" s="6"/>
      <c r="J31" s="6"/>
      <c r="K31" s="6"/>
      <c r="L31" s="6"/>
      <c r="M31" s="6"/>
      <c r="N31" s="6"/>
    </row>
    <row r="32" spans="2:15" s="31" customFormat="1" ht="32.25" customHeight="1" x14ac:dyDescent="0.2">
      <c r="E32" s="284" t="s">
        <v>212</v>
      </c>
      <c r="F32" s="284"/>
      <c r="G32" s="284"/>
      <c r="H32" s="284"/>
      <c r="I32" s="284"/>
      <c r="J32" s="284"/>
      <c r="K32" s="284"/>
      <c r="L32" s="284"/>
      <c r="M32" s="284"/>
      <c r="N32" s="40"/>
      <c r="O32" s="40"/>
    </row>
    <row r="33" spans="3:19" x14ac:dyDescent="0.2">
      <c r="C33" s="6"/>
      <c r="D33" s="9"/>
      <c r="E33" s="446" t="s">
        <v>192</v>
      </c>
      <c r="F33" s="446"/>
      <c r="G33" s="446"/>
      <c r="H33" s="446"/>
      <c r="I33" s="446"/>
      <c r="J33" s="446"/>
      <c r="K33" s="446"/>
      <c r="L33" s="446"/>
      <c r="M33" s="446"/>
      <c r="N33" s="6"/>
      <c r="S33" s="76" t="s">
        <v>202</v>
      </c>
    </row>
    <row r="34" spans="3:19" x14ac:dyDescent="0.2">
      <c r="C34" s="6"/>
      <c r="D34" s="9"/>
      <c r="E34" s="454"/>
      <c r="F34" s="455"/>
      <c r="G34" s="455"/>
      <c r="H34" s="455"/>
      <c r="I34" s="455"/>
      <c r="J34" s="455"/>
      <c r="K34" s="455"/>
      <c r="L34" s="455"/>
      <c r="M34" s="456"/>
      <c r="S34" s="81" t="s">
        <v>133</v>
      </c>
    </row>
    <row r="35" spans="3:19" x14ac:dyDescent="0.2">
      <c r="C35" s="6"/>
      <c r="D35" s="9"/>
      <c r="E35" s="457"/>
      <c r="F35" s="458"/>
      <c r="G35" s="458"/>
      <c r="H35" s="458"/>
      <c r="I35" s="458"/>
      <c r="J35" s="458"/>
      <c r="K35" s="458"/>
      <c r="L35" s="458"/>
      <c r="M35" s="459"/>
      <c r="S35" s="81" t="str">
        <f>IF(ISBLANK(D1_Allg_Messung!E38),"",D1_Allg_Messung!D38&amp;" "&amp;D1_Allg_Messung!E38)</f>
        <v/>
      </c>
    </row>
    <row r="36" spans="3:19" x14ac:dyDescent="0.2">
      <c r="C36" s="6"/>
      <c r="D36" s="9"/>
      <c r="E36" s="460"/>
      <c r="F36" s="461"/>
      <c r="G36" s="461"/>
      <c r="H36" s="461"/>
      <c r="I36" s="461"/>
      <c r="J36" s="461"/>
      <c r="K36" s="461"/>
      <c r="L36" s="461"/>
      <c r="M36" s="462"/>
      <c r="S36" s="81" t="str">
        <f>IF(ISBLANK(D1_Allg_Messung!E40),"",D1_Allg_Messung!D40&amp;" "&amp;D1_Allg_Messung!E40)</f>
        <v/>
      </c>
    </row>
    <row r="37" spans="3:19" x14ac:dyDescent="0.2">
      <c r="C37" s="6"/>
      <c r="D37" s="9"/>
      <c r="E37" s="6"/>
      <c r="F37" s="6"/>
      <c r="G37" s="6"/>
      <c r="H37" s="6"/>
      <c r="I37" s="6"/>
      <c r="J37" s="6"/>
      <c r="K37" s="6"/>
      <c r="L37" s="6"/>
      <c r="M37" s="6"/>
      <c r="N37" s="6"/>
      <c r="S37" s="81" t="str">
        <f>IF(ISBLANK(D1_Allg_Messung!E42),"",D1_Allg_Messung!D42&amp;" "&amp;D1_Allg_Messung!E42)</f>
        <v/>
      </c>
    </row>
    <row r="38" spans="3:19" x14ac:dyDescent="0.2">
      <c r="C38" s="6"/>
      <c r="D38" s="9" t="s">
        <v>4</v>
      </c>
      <c r="E38" s="20" t="s">
        <v>175</v>
      </c>
      <c r="F38" s="6"/>
      <c r="G38" s="42" t="e">
        <f>#REF!</f>
        <v>#REF!</v>
      </c>
      <c r="H38" s="448" t="e">
        <f>IF(ISBLANK(G38),"","Die Unsicherheit darf nicht mehr als ± "&amp;G38&amp;" betragen.")</f>
        <v>#REF!</v>
      </c>
      <c r="I38" s="449"/>
      <c r="J38" s="449"/>
      <c r="K38" s="449"/>
      <c r="L38" s="449"/>
      <c r="M38" s="450"/>
      <c r="S38" s="81" t="str">
        <f>IF(ISBLANK(D1_Allg_Messung!E44),"",D1_Allg_Messung!D44&amp;" "&amp;D1_Allg_Messung!E44)</f>
        <v/>
      </c>
    </row>
    <row r="39" spans="3:19" x14ac:dyDescent="0.2">
      <c r="C39" s="6"/>
      <c r="D39" s="9"/>
      <c r="E39" s="68"/>
      <c r="F39" s="68"/>
      <c r="G39" s="68"/>
      <c r="H39" s="68"/>
      <c r="I39" s="68"/>
      <c r="J39" s="68"/>
      <c r="K39" s="68"/>
      <c r="L39" s="68"/>
      <c r="M39" s="68"/>
      <c r="N39" s="68"/>
      <c r="S39" s="81" t="str">
        <f>IF(ISBLANK(D1_Allg_Messung!E46),"",D1_Allg_Messung!D46&amp;" "&amp;D1_Allg_Messung!E46)</f>
        <v/>
      </c>
    </row>
    <row r="40" spans="3:19" x14ac:dyDescent="0.2">
      <c r="C40" s="6"/>
      <c r="D40" s="9" t="s">
        <v>5</v>
      </c>
      <c r="E40" s="4" t="s">
        <v>191</v>
      </c>
      <c r="F40" s="6"/>
      <c r="G40" s="6"/>
      <c r="H40" s="6"/>
      <c r="I40" s="41" t="s">
        <v>46</v>
      </c>
      <c r="J40" s="41" t="s">
        <v>46</v>
      </c>
      <c r="K40" s="41" t="s">
        <v>46</v>
      </c>
      <c r="L40" s="41" t="s">
        <v>46</v>
      </c>
      <c r="M40" s="41" t="s">
        <v>46</v>
      </c>
      <c r="N40" s="6"/>
      <c r="O40" s="6"/>
      <c r="S40" s="81" t="str">
        <f>IF(ISBLANK(D1_Allg_Messung!E48),"",D1_Allg_Messung!D48&amp;" "&amp;D1_Allg_Messung!E48)</f>
        <v/>
      </c>
    </row>
    <row r="41" spans="3:19" x14ac:dyDescent="0.2">
      <c r="S41" s="81" t="str">
        <f>IF(ISBLANK(D1_Allg_Messung!E50),"",D1_Allg_Messung!D50&amp;" "&amp;D1_Allg_Messung!E50)</f>
        <v/>
      </c>
    </row>
    <row r="42" spans="3:19" s="31" customFormat="1" ht="44.25" customHeight="1" x14ac:dyDescent="0.2">
      <c r="E42" s="284" t="s">
        <v>234</v>
      </c>
      <c r="F42" s="284"/>
      <c r="G42" s="284"/>
      <c r="H42" s="284"/>
      <c r="I42" s="284"/>
      <c r="J42" s="284"/>
      <c r="K42" s="284"/>
      <c r="L42" s="284"/>
      <c r="M42" s="284"/>
      <c r="N42" s="40"/>
      <c r="O42" s="40"/>
      <c r="S42" s="81" t="str">
        <f>IF(ISBLANK(D1_Allg_Messung!E52),"",D1_Allg_Messung!D52&amp;" "&amp;D1_Allg_Messung!E52)</f>
        <v/>
      </c>
    </row>
    <row r="43" spans="3:19" x14ac:dyDescent="0.2">
      <c r="C43" s="6"/>
      <c r="D43" s="9"/>
      <c r="E43" s="446" t="s">
        <v>193</v>
      </c>
      <c r="F43" s="446"/>
      <c r="G43" s="446"/>
      <c r="H43" s="446"/>
      <c r="I43" s="446"/>
      <c r="J43" s="446"/>
      <c r="K43" s="446"/>
      <c r="L43" s="446"/>
      <c r="M43" s="446"/>
      <c r="N43" s="6"/>
      <c r="S43" s="81" t="str">
        <f>IF(ISBLANK(D1_Allg_Messung!E54),"",D1_Allg_Messung!D54&amp;" "&amp;D1_Allg_Messung!E54)</f>
        <v/>
      </c>
    </row>
    <row r="44" spans="3:19" x14ac:dyDescent="0.2">
      <c r="C44" s="6"/>
      <c r="D44" s="9"/>
      <c r="E44" s="454"/>
      <c r="F44" s="455"/>
      <c r="G44" s="455"/>
      <c r="H44" s="455"/>
      <c r="I44" s="455"/>
      <c r="J44" s="455"/>
      <c r="K44" s="455"/>
      <c r="L44" s="455"/>
      <c r="M44" s="456"/>
      <c r="S44" s="81" t="str">
        <f>IF(ISBLANK(D1_Allg_Messung!E56),"",D1_Allg_Messung!D56&amp;" "&amp;D1_Allg_Messung!E56)</f>
        <v/>
      </c>
    </row>
    <row r="45" spans="3:19" x14ac:dyDescent="0.2">
      <c r="C45" s="6"/>
      <c r="D45" s="9"/>
      <c r="E45" s="457"/>
      <c r="F45" s="458"/>
      <c r="G45" s="458"/>
      <c r="H45" s="458"/>
      <c r="I45" s="458"/>
      <c r="J45" s="458"/>
      <c r="K45" s="458"/>
      <c r="L45" s="458"/>
      <c r="M45" s="459"/>
    </row>
    <row r="46" spans="3:19" x14ac:dyDescent="0.2">
      <c r="C46" s="6"/>
      <c r="D46" s="9"/>
      <c r="E46" s="460"/>
      <c r="F46" s="461"/>
      <c r="G46" s="461"/>
      <c r="H46" s="461"/>
      <c r="I46" s="461"/>
      <c r="J46" s="461"/>
      <c r="K46" s="461"/>
      <c r="L46" s="461"/>
      <c r="M46" s="462"/>
      <c r="S46" s="76" t="s">
        <v>203</v>
      </c>
    </row>
    <row r="47" spans="3:19" x14ac:dyDescent="0.2">
      <c r="S47" s="81" t="s">
        <v>133</v>
      </c>
    </row>
    <row r="48" spans="3:19" ht="12.75" customHeight="1" x14ac:dyDescent="0.2">
      <c r="C48" s="6"/>
      <c r="D48" s="54" t="s">
        <v>216</v>
      </c>
      <c r="E48" s="421" t="s">
        <v>217</v>
      </c>
      <c r="F48" s="421"/>
      <c r="G48" s="421"/>
      <c r="H48" s="421"/>
      <c r="I48" s="421"/>
      <c r="J48" s="421"/>
      <c r="K48" s="421"/>
      <c r="L48" s="421"/>
      <c r="M48" s="421"/>
      <c r="N48" s="48"/>
      <c r="S48" s="81" t="str">
        <f>IF(ISBLANK(D1_Allg_Messung!G62),"",D1_Allg_Messung!F62)</f>
        <v/>
      </c>
    </row>
    <row r="49" spans="1:19" x14ac:dyDescent="0.2">
      <c r="C49" s="6"/>
      <c r="D49" s="9"/>
      <c r="E49" s="68"/>
      <c r="F49" s="68"/>
      <c r="G49" s="68"/>
      <c r="H49" s="68"/>
      <c r="I49" s="68"/>
      <c r="J49" s="68"/>
      <c r="K49" s="68"/>
      <c r="L49" s="68"/>
      <c r="M49" s="68"/>
      <c r="N49" s="68"/>
      <c r="S49" s="81" t="str">
        <f>IF(ISBLANK(D1_Allg_Messung!G63),"",D1_Allg_Messung!F63)</f>
        <v/>
      </c>
    </row>
    <row r="50" spans="1:19" s="3" customFormat="1" ht="25.5" customHeight="1" x14ac:dyDescent="0.2">
      <c r="A50" s="11"/>
      <c r="B50" s="11"/>
      <c r="C50" s="11"/>
      <c r="D50" s="9"/>
      <c r="E50" s="436" t="s">
        <v>197</v>
      </c>
      <c r="F50" s="436"/>
      <c r="G50" s="436"/>
      <c r="H50" s="436"/>
      <c r="I50" s="436"/>
      <c r="J50" s="436"/>
      <c r="K50" s="436"/>
      <c r="L50" s="436"/>
      <c r="M50" s="436"/>
      <c r="N50" s="60"/>
      <c r="O50" s="32"/>
      <c r="S50" s="81" t="str">
        <f>IF(ISBLANK(D1_Allg_Messung!G64),"",D1_Allg_Messung!F64)</f>
        <v/>
      </c>
    </row>
    <row r="51" spans="1:19" s="31" customFormat="1" ht="51" customHeight="1" x14ac:dyDescent="0.2">
      <c r="E51" s="284" t="s">
        <v>200</v>
      </c>
      <c r="F51" s="284"/>
      <c r="G51" s="284"/>
      <c r="H51" s="284"/>
      <c r="I51" s="284"/>
      <c r="J51" s="284"/>
      <c r="K51" s="284"/>
      <c r="L51" s="284"/>
      <c r="M51" s="284"/>
      <c r="N51" s="40"/>
      <c r="O51" s="40"/>
      <c r="S51" s="81" t="str">
        <f>IF(ISBLANK(D1_Allg_Messung!G65),"",D1_Allg_Messung!F65)</f>
        <v/>
      </c>
    </row>
    <row r="52" spans="1:19" s="3" customFormat="1" ht="12.75" customHeight="1" x14ac:dyDescent="0.2">
      <c r="A52" s="11"/>
      <c r="B52" s="11"/>
      <c r="C52" s="12"/>
      <c r="D52" s="463" t="s">
        <v>218</v>
      </c>
      <c r="E52" s="463"/>
      <c r="F52" s="466"/>
      <c r="G52" s="466"/>
      <c r="H52" s="466"/>
      <c r="I52" s="466"/>
      <c r="J52" s="466"/>
      <c r="K52" s="466"/>
      <c r="L52" s="466"/>
      <c r="M52" s="466"/>
      <c r="S52" s="81" t="str">
        <f>IF(ISBLANK(D1_Allg_Messung!G66),"",D1_Allg_Messung!F66)</f>
        <v/>
      </c>
    </row>
    <row r="53" spans="1:19" s="3" customFormat="1" ht="12.75" customHeight="1" x14ac:dyDescent="0.2">
      <c r="A53" s="11"/>
      <c r="B53" s="11"/>
      <c r="C53" s="12"/>
      <c r="D53" s="464"/>
      <c r="E53" s="464"/>
      <c r="F53" s="467"/>
      <c r="G53" s="467"/>
      <c r="H53" s="467"/>
      <c r="I53" s="467"/>
      <c r="J53" s="467"/>
      <c r="K53" s="467"/>
      <c r="L53" s="467"/>
      <c r="M53" s="467"/>
      <c r="S53" s="81" t="str">
        <f>IF(ISBLANK(D1_Allg_Messung!G67),"",D1_Allg_Messung!F67)</f>
        <v/>
      </c>
    </row>
    <row r="54" spans="1:19" s="3" customFormat="1" ht="12.75" customHeight="1" x14ac:dyDescent="0.2">
      <c r="A54" s="11"/>
      <c r="B54" s="11"/>
      <c r="C54" s="12"/>
      <c r="D54" s="464"/>
      <c r="E54" s="464"/>
      <c r="F54" s="467"/>
      <c r="G54" s="467"/>
      <c r="H54" s="467"/>
      <c r="I54" s="467"/>
      <c r="J54" s="467"/>
      <c r="K54" s="467"/>
      <c r="L54" s="467"/>
      <c r="M54" s="467"/>
      <c r="S54" s="81" t="str">
        <f>IF(ISBLANK(D1_Allg_Messung!G68),"",D1_Allg_Messung!F68)</f>
        <v/>
      </c>
    </row>
    <row r="55" spans="1:19" s="3" customFormat="1" ht="12.75" customHeight="1" x14ac:dyDescent="0.2">
      <c r="A55" s="11"/>
      <c r="B55" s="11"/>
      <c r="C55" s="12"/>
      <c r="D55" s="464"/>
      <c r="E55" s="464"/>
      <c r="F55" s="467"/>
      <c r="G55" s="467"/>
      <c r="H55" s="467"/>
      <c r="I55" s="467"/>
      <c r="J55" s="467"/>
      <c r="K55" s="467"/>
      <c r="L55" s="467"/>
      <c r="M55" s="467"/>
      <c r="S55" s="81" t="str">
        <f>IF(ISBLANK(D1_Allg_Messung!G69),"",D1_Allg_Messung!F69)</f>
        <v/>
      </c>
    </row>
    <row r="56" spans="1:19" s="3" customFormat="1" ht="12.75" customHeight="1" x14ac:dyDescent="0.2">
      <c r="A56" s="11"/>
      <c r="B56" s="11"/>
      <c r="C56" s="12"/>
      <c r="D56" s="464"/>
      <c r="E56" s="464"/>
      <c r="F56" s="467"/>
      <c r="G56" s="467"/>
      <c r="H56" s="467"/>
      <c r="I56" s="467"/>
      <c r="J56" s="467"/>
      <c r="K56" s="467"/>
      <c r="L56" s="467"/>
      <c r="M56" s="467"/>
      <c r="S56" s="81" t="str">
        <f>IF(ISBLANK(D1_Allg_Messung!G70),"",D1_Allg_Messung!F70)</f>
        <v/>
      </c>
    </row>
    <row r="57" spans="1:19" s="3" customFormat="1" ht="12.75" customHeight="1" x14ac:dyDescent="0.2">
      <c r="A57" s="11"/>
      <c r="B57" s="11"/>
      <c r="C57" s="12"/>
      <c r="D57" s="464"/>
      <c r="E57" s="464"/>
      <c r="F57" s="467"/>
      <c r="G57" s="467"/>
      <c r="H57" s="467"/>
      <c r="I57" s="467"/>
      <c r="J57" s="467"/>
      <c r="K57" s="467"/>
      <c r="L57" s="467"/>
      <c r="M57" s="467"/>
      <c r="S57" s="81" t="str">
        <f>IF(ISBLANK(D1_Allg_Messung!G71),"",D1_Allg_Messung!F71)</f>
        <v/>
      </c>
    </row>
    <row r="58" spans="1:19" s="3" customFormat="1" ht="12.75" customHeight="1" x14ac:dyDescent="0.2">
      <c r="A58" s="11"/>
      <c r="B58" s="11"/>
      <c r="C58" s="12"/>
      <c r="D58" s="464"/>
      <c r="E58" s="464"/>
      <c r="F58" s="467"/>
      <c r="G58" s="467"/>
      <c r="H58" s="467"/>
      <c r="I58" s="467"/>
      <c r="J58" s="467"/>
      <c r="K58" s="467"/>
      <c r="L58" s="467"/>
      <c r="M58" s="467"/>
      <c r="S58" s="81" t="str">
        <f>IF(ISBLANK(D1_Allg_Messung!G72),"",D1_Allg_Messung!F72)</f>
        <v/>
      </c>
    </row>
    <row r="59" spans="1:19" s="3" customFormat="1" ht="12.75" customHeight="1" x14ac:dyDescent="0.2">
      <c r="A59" s="11"/>
      <c r="B59" s="11"/>
      <c r="C59" s="12"/>
      <c r="D59" s="465"/>
      <c r="E59" s="465"/>
      <c r="F59" s="468"/>
      <c r="G59" s="468"/>
      <c r="H59" s="468"/>
      <c r="I59" s="468"/>
      <c r="J59" s="468"/>
      <c r="K59" s="468"/>
      <c r="L59" s="468"/>
      <c r="M59" s="468"/>
      <c r="S59" s="81" t="str">
        <f>IF(ISBLANK(D1_Allg_Messung!G73),"",D1_Allg_Messung!F73)</f>
        <v/>
      </c>
    </row>
    <row r="60" spans="1:19" s="3" customFormat="1" x14ac:dyDescent="0.2">
      <c r="A60" s="11"/>
      <c r="B60" s="11"/>
      <c r="C60" s="12"/>
      <c r="D60" s="11"/>
      <c r="E60" s="11"/>
      <c r="F60" s="11"/>
      <c r="G60" s="11"/>
      <c r="H60" s="11"/>
      <c r="I60" s="11"/>
      <c r="J60" s="11"/>
      <c r="K60" s="11"/>
      <c r="L60" s="11"/>
      <c r="M60" s="11"/>
      <c r="S60" s="81" t="str">
        <f>IF(ISBLANK(D1_Allg_Messung!G74),"",D1_Allg_Messung!F74)</f>
        <v/>
      </c>
    </row>
    <row r="61" spans="1:19" s="3" customFormat="1" ht="31.5" customHeight="1" x14ac:dyDescent="0.2">
      <c r="A61" s="11"/>
      <c r="B61" s="11"/>
      <c r="C61" s="11"/>
      <c r="D61" s="9"/>
      <c r="E61" s="436" t="s">
        <v>198</v>
      </c>
      <c r="F61" s="436"/>
      <c r="G61" s="436"/>
      <c r="H61" s="436"/>
      <c r="I61" s="436"/>
      <c r="J61" s="436"/>
      <c r="K61" s="436"/>
      <c r="L61" s="436"/>
      <c r="M61" s="436"/>
      <c r="N61" s="60"/>
      <c r="O61" s="32"/>
      <c r="S61" s="81" t="str">
        <f>IF(ISBLANK(D1_Allg_Messung!G75),"",D1_Allg_Messung!F75)</f>
        <v/>
      </c>
    </row>
    <row r="62" spans="1:19" s="31" customFormat="1" ht="28.5" customHeight="1" x14ac:dyDescent="0.2">
      <c r="E62" s="284" t="s">
        <v>201</v>
      </c>
      <c r="F62" s="284"/>
      <c r="G62" s="284"/>
      <c r="H62" s="284"/>
      <c r="I62" s="284"/>
      <c r="J62" s="284"/>
      <c r="K62" s="284"/>
      <c r="L62" s="284"/>
      <c r="M62" s="284"/>
      <c r="N62" s="40"/>
      <c r="O62" s="40"/>
      <c r="S62" s="81" t="str">
        <f>IF(ISBLANK(D1_Allg_Messung!G76),"",D1_Allg_Messung!F76)</f>
        <v/>
      </c>
    </row>
    <row r="63" spans="1:19" s="3" customFormat="1" ht="12.75" customHeight="1" x14ac:dyDescent="0.2">
      <c r="A63" s="11"/>
      <c r="B63" s="11"/>
      <c r="C63" s="12"/>
      <c r="D63" s="463" t="s">
        <v>225</v>
      </c>
      <c r="E63" s="463"/>
      <c r="F63" s="466"/>
      <c r="G63" s="466"/>
      <c r="H63" s="466"/>
      <c r="I63" s="466"/>
      <c r="J63" s="466"/>
      <c r="K63" s="466"/>
      <c r="L63" s="466"/>
      <c r="M63" s="466"/>
    </row>
    <row r="64" spans="1:19" s="3" customFormat="1" ht="12.75" customHeight="1" x14ac:dyDescent="0.2">
      <c r="A64" s="11"/>
      <c r="B64" s="11"/>
      <c r="C64" s="12"/>
      <c r="D64" s="464"/>
      <c r="E64" s="464"/>
      <c r="F64" s="467"/>
      <c r="G64" s="467"/>
      <c r="H64" s="467"/>
      <c r="I64" s="467"/>
      <c r="J64" s="467"/>
      <c r="K64" s="467"/>
      <c r="L64" s="467"/>
      <c r="M64" s="467"/>
      <c r="S64" s="31"/>
    </row>
    <row r="65" spans="1:19" s="3" customFormat="1" ht="12.75" customHeight="1" x14ac:dyDescent="0.2">
      <c r="A65" s="11"/>
      <c r="B65" s="11"/>
      <c r="C65" s="12"/>
      <c r="D65" s="464"/>
      <c r="E65" s="464"/>
      <c r="F65" s="467"/>
      <c r="G65" s="467"/>
      <c r="H65" s="467"/>
      <c r="I65" s="467"/>
      <c r="J65" s="467"/>
      <c r="K65" s="467"/>
      <c r="L65" s="467"/>
      <c r="M65" s="467"/>
    </row>
    <row r="66" spans="1:19" s="3" customFormat="1" ht="12.75" customHeight="1" x14ac:dyDescent="0.2">
      <c r="A66" s="11"/>
      <c r="B66" s="11"/>
      <c r="C66" s="12"/>
      <c r="D66" s="464"/>
      <c r="E66" s="464"/>
      <c r="F66" s="467"/>
      <c r="G66" s="467"/>
      <c r="H66" s="467"/>
      <c r="I66" s="467"/>
      <c r="J66" s="467"/>
      <c r="K66" s="467"/>
      <c r="L66" s="467"/>
      <c r="M66" s="467"/>
    </row>
    <row r="67" spans="1:19" s="3" customFormat="1" ht="12.75" customHeight="1" x14ac:dyDescent="0.2">
      <c r="A67" s="11"/>
      <c r="B67" s="11"/>
      <c r="C67" s="12"/>
      <c r="D67" s="464"/>
      <c r="E67" s="464"/>
      <c r="F67" s="467"/>
      <c r="G67" s="467"/>
      <c r="H67" s="467"/>
      <c r="I67" s="467"/>
      <c r="J67" s="467"/>
      <c r="K67" s="467"/>
      <c r="L67" s="467"/>
      <c r="M67" s="467"/>
    </row>
    <row r="68" spans="1:19" s="3" customFormat="1" ht="12.75" customHeight="1" x14ac:dyDescent="0.2">
      <c r="A68" s="11"/>
      <c r="B68" s="11"/>
      <c r="C68" s="12"/>
      <c r="D68" s="464"/>
      <c r="E68" s="464"/>
      <c r="F68" s="467"/>
      <c r="G68" s="467"/>
      <c r="H68" s="467"/>
      <c r="I68" s="467"/>
      <c r="J68" s="467"/>
      <c r="K68" s="467"/>
      <c r="L68" s="467"/>
      <c r="M68" s="467"/>
      <c r="S68" s="31"/>
    </row>
    <row r="69" spans="1:19" s="3" customFormat="1" ht="12.75" customHeight="1" x14ac:dyDescent="0.2">
      <c r="A69" s="11"/>
      <c r="B69" s="11"/>
      <c r="C69" s="12"/>
      <c r="D69" s="464"/>
      <c r="E69" s="464"/>
      <c r="F69" s="467"/>
      <c r="G69" s="467"/>
      <c r="H69" s="467"/>
      <c r="I69" s="467"/>
      <c r="J69" s="467"/>
      <c r="K69" s="467"/>
      <c r="L69" s="467"/>
      <c r="M69" s="467"/>
    </row>
    <row r="70" spans="1:19" s="3" customFormat="1" ht="12.75" customHeight="1" x14ac:dyDescent="0.2">
      <c r="A70" s="11"/>
      <c r="B70" s="11"/>
      <c r="C70" s="12"/>
      <c r="D70" s="465"/>
      <c r="E70" s="465"/>
      <c r="F70" s="468"/>
      <c r="G70" s="468"/>
      <c r="H70" s="468"/>
      <c r="I70" s="468"/>
      <c r="J70" s="468"/>
      <c r="K70" s="468"/>
      <c r="L70" s="468"/>
      <c r="M70" s="468"/>
    </row>
    <row r="71" spans="1:19" s="3" customFormat="1" x14ac:dyDescent="0.2">
      <c r="A71" s="11"/>
      <c r="B71" s="11"/>
      <c r="C71" s="12"/>
      <c r="D71" s="11"/>
      <c r="E71" s="11"/>
      <c r="F71" s="11"/>
      <c r="G71" s="11"/>
      <c r="H71" s="11"/>
      <c r="I71" s="11"/>
      <c r="J71" s="11"/>
      <c r="K71" s="11"/>
      <c r="L71" s="11"/>
      <c r="M71" s="11"/>
    </row>
    <row r="72" spans="1:19" s="3" customFormat="1" ht="36.75" customHeight="1" x14ac:dyDescent="0.2">
      <c r="A72" s="11"/>
      <c r="B72" s="11"/>
      <c r="C72" s="11"/>
      <c r="D72" s="9"/>
      <c r="E72" s="433" t="s">
        <v>236</v>
      </c>
      <c r="F72" s="433"/>
      <c r="G72" s="433"/>
      <c r="H72" s="433"/>
      <c r="I72" s="433"/>
      <c r="J72" s="433"/>
      <c r="K72" s="433"/>
      <c r="L72" s="433"/>
      <c r="M72" s="433"/>
      <c r="N72" s="47"/>
      <c r="O72" s="32"/>
      <c r="S72" s="31"/>
    </row>
    <row r="73" spans="1:19" s="31" customFormat="1" ht="23.25" customHeight="1" x14ac:dyDescent="0.2">
      <c r="E73" s="284" t="s">
        <v>235</v>
      </c>
      <c r="F73" s="284"/>
      <c r="G73" s="284"/>
      <c r="H73" s="284"/>
      <c r="I73" s="284"/>
      <c r="J73" s="284"/>
      <c r="K73" s="284"/>
      <c r="L73" s="284"/>
      <c r="M73" s="284"/>
      <c r="N73" s="40"/>
      <c r="O73" s="40"/>
      <c r="S73" s="3"/>
    </row>
    <row r="74" spans="1:19" s="3" customFormat="1" ht="12.75" customHeight="1" x14ac:dyDescent="0.2">
      <c r="A74" s="11"/>
      <c r="B74" s="11"/>
      <c r="C74" s="12"/>
      <c r="D74" s="463" t="s">
        <v>220</v>
      </c>
      <c r="E74" s="463"/>
      <c r="F74" s="466"/>
      <c r="G74" s="466"/>
      <c r="H74" s="466"/>
      <c r="I74" s="466"/>
      <c r="J74" s="466"/>
      <c r="K74" s="466"/>
      <c r="L74" s="466"/>
      <c r="M74" s="466"/>
    </row>
    <row r="75" spans="1:19" s="3" customFormat="1" ht="12.75" customHeight="1" x14ac:dyDescent="0.2">
      <c r="A75" s="11"/>
      <c r="B75" s="11"/>
      <c r="C75" s="12"/>
      <c r="D75" s="464"/>
      <c r="E75" s="464"/>
      <c r="F75" s="467"/>
      <c r="G75" s="467"/>
      <c r="H75" s="467"/>
      <c r="I75" s="467"/>
      <c r="J75" s="467"/>
      <c r="K75" s="467"/>
      <c r="L75" s="467"/>
      <c r="M75" s="467"/>
      <c r="S75" s="75"/>
    </row>
    <row r="76" spans="1:19" s="3" customFormat="1" ht="12.75" customHeight="1" x14ac:dyDescent="0.2">
      <c r="A76" s="11"/>
      <c r="B76" s="11"/>
      <c r="C76" s="12"/>
      <c r="D76" s="464"/>
      <c r="E76" s="464"/>
      <c r="F76" s="467"/>
      <c r="G76" s="467"/>
      <c r="H76" s="467"/>
      <c r="I76" s="467"/>
      <c r="J76" s="467"/>
      <c r="K76" s="467"/>
      <c r="L76" s="467"/>
      <c r="M76" s="467"/>
      <c r="S76" s="75"/>
    </row>
    <row r="77" spans="1:19" s="3" customFormat="1" ht="12.75" customHeight="1" x14ac:dyDescent="0.2">
      <c r="A77" s="11"/>
      <c r="B77" s="11"/>
      <c r="C77" s="12"/>
      <c r="D77" s="464"/>
      <c r="E77" s="464"/>
      <c r="F77" s="467"/>
      <c r="G77" s="467"/>
      <c r="H77" s="467"/>
      <c r="I77" s="467"/>
      <c r="J77" s="467"/>
      <c r="K77" s="467"/>
      <c r="L77" s="467"/>
      <c r="M77" s="467"/>
      <c r="S77" s="75"/>
    </row>
    <row r="78" spans="1:19" s="3" customFormat="1" ht="12.75" customHeight="1" x14ac:dyDescent="0.2">
      <c r="A78" s="11"/>
      <c r="B78" s="11"/>
      <c r="C78" s="12"/>
      <c r="D78" s="464"/>
      <c r="E78" s="464"/>
      <c r="F78" s="467"/>
      <c r="G78" s="467"/>
      <c r="H78" s="467"/>
      <c r="I78" s="467"/>
      <c r="J78" s="467"/>
      <c r="K78" s="467"/>
      <c r="L78" s="467"/>
      <c r="M78" s="467"/>
      <c r="S78" s="83"/>
    </row>
    <row r="79" spans="1:19" s="3" customFormat="1" ht="12.75" customHeight="1" x14ac:dyDescent="0.2">
      <c r="A79" s="11"/>
      <c r="B79" s="11"/>
      <c r="C79" s="12"/>
      <c r="D79" s="464"/>
      <c r="E79" s="464"/>
      <c r="F79" s="467"/>
      <c r="G79" s="467"/>
      <c r="H79" s="467"/>
      <c r="I79" s="467"/>
      <c r="J79" s="467"/>
      <c r="K79" s="467"/>
      <c r="L79" s="467"/>
      <c r="M79" s="467"/>
      <c r="S79" s="75"/>
    </row>
    <row r="80" spans="1:19" s="3" customFormat="1" ht="12.75" customHeight="1" x14ac:dyDescent="0.2">
      <c r="A80" s="11"/>
      <c r="B80" s="11"/>
      <c r="C80" s="12"/>
      <c r="D80" s="464"/>
      <c r="E80" s="464"/>
      <c r="F80" s="467"/>
      <c r="G80" s="467"/>
      <c r="H80" s="467"/>
      <c r="I80" s="467"/>
      <c r="J80" s="467"/>
      <c r="K80" s="467"/>
      <c r="L80" s="467"/>
      <c r="M80" s="467"/>
      <c r="S80" s="75"/>
    </row>
    <row r="81" spans="1:19" s="3" customFormat="1" ht="12.75" customHeight="1" x14ac:dyDescent="0.2">
      <c r="A81" s="11"/>
      <c r="B81" s="11"/>
      <c r="C81" s="12"/>
      <c r="D81" s="465"/>
      <c r="E81" s="465"/>
      <c r="F81" s="468"/>
      <c r="G81" s="468"/>
      <c r="H81" s="468"/>
      <c r="I81" s="468"/>
      <c r="J81" s="468"/>
      <c r="K81" s="468"/>
      <c r="L81" s="468"/>
      <c r="M81" s="468"/>
      <c r="S81" s="75"/>
    </row>
    <row r="82" spans="1:19" s="3" customFormat="1" x14ac:dyDescent="0.2">
      <c r="A82" s="11"/>
      <c r="B82" s="11"/>
      <c r="C82" s="12"/>
      <c r="D82" s="11"/>
      <c r="E82" s="11"/>
      <c r="F82" s="11"/>
      <c r="G82" s="11"/>
      <c r="H82" s="11"/>
      <c r="I82" s="11"/>
      <c r="J82" s="11"/>
      <c r="K82" s="11"/>
      <c r="L82" s="11"/>
      <c r="M82" s="11"/>
      <c r="S82" s="75"/>
    </row>
    <row r="83" spans="1:19" s="3" customFormat="1" ht="36.75" customHeight="1" x14ac:dyDescent="0.2">
      <c r="A83" s="11"/>
      <c r="B83" s="11"/>
      <c r="C83" s="11"/>
      <c r="D83" s="9"/>
      <c r="E83" s="433" t="s">
        <v>237</v>
      </c>
      <c r="F83" s="433"/>
      <c r="G83" s="433"/>
      <c r="H83" s="433"/>
      <c r="I83" s="433"/>
      <c r="J83" s="433"/>
      <c r="K83" s="433"/>
      <c r="L83" s="433"/>
      <c r="M83" s="433"/>
      <c r="N83" s="47"/>
      <c r="O83" s="32"/>
      <c r="S83" s="75"/>
    </row>
    <row r="84" spans="1:19" s="31" customFormat="1" ht="19.5" customHeight="1" x14ac:dyDescent="0.2">
      <c r="E84" s="284" t="s">
        <v>219</v>
      </c>
      <c r="F84" s="284"/>
      <c r="G84" s="284"/>
      <c r="H84" s="284"/>
      <c r="I84" s="284"/>
      <c r="J84" s="284"/>
      <c r="K84" s="284"/>
      <c r="L84" s="284"/>
      <c r="M84" s="284"/>
      <c r="N84" s="40"/>
      <c r="O84" s="40"/>
      <c r="S84" s="75"/>
    </row>
    <row r="85" spans="1:19" s="3" customFormat="1" ht="12.75" customHeight="1" x14ac:dyDescent="0.2">
      <c r="A85" s="11"/>
      <c r="B85" s="11"/>
      <c r="C85" s="12"/>
      <c r="D85" s="463" t="s">
        <v>220</v>
      </c>
      <c r="E85" s="463"/>
      <c r="F85" s="466"/>
      <c r="G85" s="466"/>
      <c r="H85" s="466"/>
      <c r="I85" s="466"/>
      <c r="J85" s="466"/>
      <c r="K85" s="466"/>
      <c r="L85" s="466"/>
      <c r="M85" s="466"/>
      <c r="S85" s="75"/>
    </row>
    <row r="86" spans="1:19" s="3" customFormat="1" ht="12.75" customHeight="1" x14ac:dyDescent="0.2">
      <c r="A86" s="11"/>
      <c r="B86" s="11"/>
      <c r="C86" s="12"/>
      <c r="D86" s="464"/>
      <c r="E86" s="464"/>
      <c r="F86" s="467"/>
      <c r="G86" s="467"/>
      <c r="H86" s="467"/>
      <c r="I86" s="467"/>
      <c r="J86" s="467"/>
      <c r="K86" s="467"/>
      <c r="L86" s="467"/>
      <c r="M86" s="467"/>
      <c r="S86" s="75"/>
    </row>
    <row r="87" spans="1:19" s="3" customFormat="1" ht="12.75" customHeight="1" x14ac:dyDescent="0.2">
      <c r="A87" s="11"/>
      <c r="B87" s="11"/>
      <c r="C87" s="12"/>
      <c r="D87" s="464"/>
      <c r="E87" s="464"/>
      <c r="F87" s="467"/>
      <c r="G87" s="467"/>
      <c r="H87" s="467"/>
      <c r="I87" s="467"/>
      <c r="J87" s="467"/>
      <c r="K87" s="467"/>
      <c r="L87" s="467"/>
      <c r="M87" s="467"/>
      <c r="S87" s="75"/>
    </row>
    <row r="88" spans="1:19" s="3" customFormat="1" ht="12.75" customHeight="1" x14ac:dyDescent="0.2">
      <c r="A88" s="11"/>
      <c r="B88" s="11"/>
      <c r="C88" s="12"/>
      <c r="D88" s="464"/>
      <c r="E88" s="464"/>
      <c r="F88" s="467"/>
      <c r="G88" s="467"/>
      <c r="H88" s="467"/>
      <c r="I88" s="467"/>
      <c r="J88" s="467"/>
      <c r="K88" s="467"/>
      <c r="L88" s="467"/>
      <c r="M88" s="467"/>
      <c r="S88" s="75"/>
    </row>
    <row r="89" spans="1:19" s="3" customFormat="1" ht="12.75" customHeight="1" x14ac:dyDescent="0.2">
      <c r="A89" s="11"/>
      <c r="B89" s="11"/>
      <c r="C89" s="12"/>
      <c r="D89" s="464"/>
      <c r="E89" s="464"/>
      <c r="F89" s="467"/>
      <c r="G89" s="467"/>
      <c r="H89" s="467"/>
      <c r="I89" s="467"/>
      <c r="J89" s="467"/>
      <c r="K89" s="467"/>
      <c r="L89" s="467"/>
      <c r="M89" s="467"/>
      <c r="S89" s="75"/>
    </row>
    <row r="90" spans="1:19" s="3" customFormat="1" ht="12.75" customHeight="1" x14ac:dyDescent="0.2">
      <c r="A90" s="11"/>
      <c r="B90" s="11"/>
      <c r="C90" s="12"/>
      <c r="D90" s="464"/>
      <c r="E90" s="464"/>
      <c r="F90" s="467"/>
      <c r="G90" s="467"/>
      <c r="H90" s="467"/>
      <c r="I90" s="467"/>
      <c r="J90" s="467"/>
      <c r="K90" s="467"/>
      <c r="L90" s="467"/>
      <c r="M90" s="467"/>
      <c r="S90" s="75"/>
    </row>
    <row r="91" spans="1:19" s="3" customFormat="1" ht="12.75" customHeight="1" x14ac:dyDescent="0.2">
      <c r="A91" s="11"/>
      <c r="B91" s="11"/>
      <c r="C91" s="12"/>
      <c r="D91" s="464"/>
      <c r="E91" s="464"/>
      <c r="F91" s="467"/>
      <c r="G91" s="467"/>
      <c r="H91" s="467"/>
      <c r="I91" s="467"/>
      <c r="J91" s="467"/>
      <c r="K91" s="467"/>
      <c r="L91" s="467"/>
      <c r="M91" s="467"/>
      <c r="S91" s="75"/>
    </row>
    <row r="92" spans="1:19" s="3" customFormat="1" ht="12.75" customHeight="1" x14ac:dyDescent="0.2">
      <c r="A92" s="11"/>
      <c r="B92" s="11"/>
      <c r="C92" s="12"/>
      <c r="D92" s="465"/>
      <c r="E92" s="465"/>
      <c r="F92" s="468"/>
      <c r="G92" s="468"/>
      <c r="H92" s="468"/>
      <c r="I92" s="468"/>
      <c r="J92" s="468"/>
      <c r="K92" s="468"/>
      <c r="L92" s="468"/>
      <c r="M92" s="468"/>
      <c r="S92" s="75"/>
    </row>
    <row r="93" spans="1:19" s="3" customFormat="1" x14ac:dyDescent="0.2">
      <c r="A93" s="11"/>
      <c r="B93" s="11"/>
      <c r="C93" s="12"/>
      <c r="D93" s="11"/>
      <c r="E93" s="11"/>
      <c r="F93" s="11"/>
      <c r="G93" s="11"/>
      <c r="H93" s="11"/>
      <c r="I93" s="11"/>
      <c r="J93" s="11"/>
      <c r="K93" s="11"/>
      <c r="L93" s="11"/>
      <c r="M93" s="11"/>
      <c r="S93" s="75"/>
    </row>
    <row r="94" spans="1:19" s="3" customFormat="1" ht="21.75" customHeight="1" x14ac:dyDescent="0.2">
      <c r="A94" s="11"/>
      <c r="B94" s="11"/>
      <c r="C94" s="11"/>
      <c r="D94" s="9"/>
      <c r="E94" s="433" t="s">
        <v>221</v>
      </c>
      <c r="F94" s="433"/>
      <c r="G94" s="433"/>
      <c r="H94" s="433"/>
      <c r="I94" s="433"/>
      <c r="J94" s="433"/>
      <c r="K94" s="433"/>
      <c r="L94" s="433"/>
      <c r="M94" s="433"/>
      <c r="N94" s="47"/>
      <c r="O94" s="32"/>
      <c r="S94" s="75"/>
    </row>
    <row r="95" spans="1:19" s="31" customFormat="1" ht="35.25" customHeight="1" x14ac:dyDescent="0.2">
      <c r="E95" s="284" t="s">
        <v>210</v>
      </c>
      <c r="F95" s="284"/>
      <c r="G95" s="284"/>
      <c r="H95" s="284"/>
      <c r="I95" s="284"/>
      <c r="J95" s="284"/>
      <c r="K95" s="284"/>
      <c r="L95" s="284"/>
      <c r="M95" s="284"/>
      <c r="N95" s="40"/>
      <c r="O95" s="40"/>
      <c r="S95" s="75"/>
    </row>
    <row r="96" spans="1:19" s="3" customFormat="1" ht="12.75" customHeight="1" x14ac:dyDescent="0.2">
      <c r="A96" s="11"/>
      <c r="B96" s="11"/>
      <c r="C96" s="12"/>
      <c r="D96" s="463" t="s">
        <v>222</v>
      </c>
      <c r="E96" s="463"/>
      <c r="F96" s="466"/>
      <c r="G96" s="466"/>
      <c r="H96" s="466"/>
      <c r="I96" s="466"/>
      <c r="J96" s="466"/>
      <c r="K96" s="466"/>
      <c r="L96" s="466"/>
      <c r="M96" s="466"/>
      <c r="S96" s="75"/>
    </row>
    <row r="97" spans="1:19" s="3" customFormat="1" ht="12.75" customHeight="1" x14ac:dyDescent="0.2">
      <c r="A97" s="11"/>
      <c r="B97" s="11"/>
      <c r="C97" s="12"/>
      <c r="D97" s="464"/>
      <c r="E97" s="464"/>
      <c r="F97" s="467"/>
      <c r="G97" s="467"/>
      <c r="H97" s="467"/>
      <c r="I97" s="467"/>
      <c r="J97" s="467"/>
      <c r="K97" s="467"/>
      <c r="L97" s="467"/>
      <c r="M97" s="467"/>
      <c r="S97" s="75"/>
    </row>
    <row r="98" spans="1:19" s="3" customFormat="1" ht="12.75" customHeight="1" x14ac:dyDescent="0.2">
      <c r="A98" s="11"/>
      <c r="B98" s="11"/>
      <c r="C98" s="12"/>
      <c r="D98" s="464"/>
      <c r="E98" s="464"/>
      <c r="F98" s="467"/>
      <c r="G98" s="467"/>
      <c r="H98" s="467"/>
      <c r="I98" s="467"/>
      <c r="J98" s="467"/>
      <c r="K98" s="467"/>
      <c r="L98" s="467"/>
      <c r="M98" s="467"/>
      <c r="S98" s="75"/>
    </row>
    <row r="99" spans="1:19" s="3" customFormat="1" ht="12.75" customHeight="1" x14ac:dyDescent="0.2">
      <c r="A99" s="11"/>
      <c r="B99" s="11"/>
      <c r="C99" s="12"/>
      <c r="D99" s="464"/>
      <c r="E99" s="464"/>
      <c r="F99" s="467"/>
      <c r="G99" s="467"/>
      <c r="H99" s="467"/>
      <c r="I99" s="467"/>
      <c r="J99" s="467"/>
      <c r="K99" s="467"/>
      <c r="L99" s="467"/>
      <c r="M99" s="467"/>
      <c r="S99" s="75"/>
    </row>
    <row r="100" spans="1:19" s="3" customFormat="1" ht="12.75" customHeight="1" x14ac:dyDescent="0.2">
      <c r="A100" s="11"/>
      <c r="B100" s="11"/>
      <c r="C100" s="12"/>
      <c r="D100" s="464"/>
      <c r="E100" s="464"/>
      <c r="F100" s="467"/>
      <c r="G100" s="467"/>
      <c r="H100" s="467"/>
      <c r="I100" s="467"/>
      <c r="J100" s="467"/>
      <c r="K100" s="467"/>
      <c r="L100" s="467"/>
      <c r="M100" s="467"/>
      <c r="S100" s="75"/>
    </row>
    <row r="101" spans="1:19" s="3" customFormat="1" ht="12.75" customHeight="1" x14ac:dyDescent="0.2">
      <c r="A101" s="11"/>
      <c r="B101" s="11"/>
      <c r="C101" s="12"/>
      <c r="D101" s="464"/>
      <c r="E101" s="464"/>
      <c r="F101" s="467"/>
      <c r="G101" s="467"/>
      <c r="H101" s="467"/>
      <c r="I101" s="467"/>
      <c r="J101" s="467"/>
      <c r="K101" s="467"/>
      <c r="L101" s="467"/>
      <c r="M101" s="467"/>
      <c r="S101" s="75"/>
    </row>
    <row r="102" spans="1:19" s="3" customFormat="1" ht="12.75" customHeight="1" x14ac:dyDescent="0.2">
      <c r="A102" s="11"/>
      <c r="B102" s="11"/>
      <c r="C102" s="12"/>
      <c r="D102" s="464"/>
      <c r="E102" s="464"/>
      <c r="F102" s="467"/>
      <c r="G102" s="467"/>
      <c r="H102" s="467"/>
      <c r="I102" s="467"/>
      <c r="J102" s="467"/>
      <c r="K102" s="467"/>
      <c r="L102" s="467"/>
      <c r="M102" s="467"/>
      <c r="S102" s="75"/>
    </row>
    <row r="103" spans="1:19" s="3" customFormat="1" ht="12.75" customHeight="1" x14ac:dyDescent="0.2">
      <c r="A103" s="11"/>
      <c r="B103" s="11"/>
      <c r="C103" s="12"/>
      <c r="D103" s="465"/>
      <c r="E103" s="465"/>
      <c r="F103" s="468"/>
      <c r="G103" s="468"/>
      <c r="H103" s="468"/>
      <c r="I103" s="468"/>
      <c r="J103" s="468"/>
      <c r="K103" s="468"/>
      <c r="L103" s="468"/>
      <c r="M103" s="468"/>
      <c r="S103" s="75"/>
    </row>
    <row r="104" spans="1:19" s="3" customFormat="1" x14ac:dyDescent="0.2">
      <c r="A104" s="11"/>
      <c r="B104" s="11"/>
      <c r="C104" s="12"/>
      <c r="D104" s="11"/>
      <c r="E104" s="11"/>
      <c r="F104" s="11"/>
      <c r="G104" s="11"/>
      <c r="H104" s="11"/>
      <c r="I104" s="11"/>
      <c r="J104" s="11"/>
      <c r="K104" s="11"/>
      <c r="L104" s="11"/>
      <c r="M104" s="11"/>
      <c r="S104" s="75"/>
    </row>
    <row r="105" spans="1:19" ht="15" customHeight="1" x14ac:dyDescent="0.2">
      <c r="C105" s="6"/>
      <c r="D105" s="330" t="s">
        <v>199</v>
      </c>
      <c r="E105" s="330"/>
      <c r="F105" s="330"/>
      <c r="G105" s="330"/>
      <c r="H105" s="330"/>
      <c r="I105" s="330"/>
      <c r="J105" s="330"/>
      <c r="K105" s="330"/>
      <c r="L105" s="330"/>
      <c r="M105" s="330"/>
      <c r="N105" s="48"/>
    </row>
    <row r="106" spans="1:19" x14ac:dyDescent="0.2">
      <c r="C106" s="6"/>
      <c r="D106" s="9"/>
      <c r="E106" s="6"/>
      <c r="F106" s="6"/>
      <c r="G106" s="6"/>
      <c r="H106" s="6"/>
      <c r="I106" s="6"/>
      <c r="J106" s="6"/>
      <c r="K106" s="6"/>
      <c r="L106" s="6"/>
      <c r="M106" s="6"/>
      <c r="N106" s="6"/>
    </row>
    <row r="107" spans="1:19" ht="12.75" customHeight="1" x14ac:dyDescent="0.2">
      <c r="C107" s="6"/>
      <c r="D107" s="9" t="s">
        <v>33</v>
      </c>
      <c r="E107" s="416" t="s">
        <v>179</v>
      </c>
      <c r="F107" s="416"/>
      <c r="G107" s="416"/>
      <c r="H107" s="416"/>
      <c r="I107" s="416"/>
      <c r="J107" s="416"/>
      <c r="K107" s="416"/>
      <c r="L107" s="416"/>
      <c r="M107" s="416"/>
      <c r="N107" s="59"/>
    </row>
    <row r="108" spans="1:19" x14ac:dyDescent="0.2">
      <c r="C108" s="6"/>
      <c r="D108" s="9"/>
      <c r="E108" s="49"/>
      <c r="F108" s="49"/>
      <c r="G108" s="49"/>
      <c r="H108" s="49"/>
      <c r="I108" s="49"/>
      <c r="J108" s="49"/>
      <c r="K108" s="49"/>
      <c r="L108" s="49"/>
      <c r="M108" s="49"/>
      <c r="N108" s="49"/>
    </row>
    <row r="109" spans="1:19" s="31" customFormat="1" ht="52.5" customHeight="1" x14ac:dyDescent="0.2">
      <c r="E109" s="284" t="s">
        <v>167</v>
      </c>
      <c r="F109" s="284"/>
      <c r="G109" s="284"/>
      <c r="H109" s="284"/>
      <c r="I109" s="284"/>
      <c r="J109" s="284"/>
      <c r="K109" s="284"/>
      <c r="L109" s="284"/>
      <c r="M109" s="284"/>
      <c r="N109" s="40"/>
      <c r="O109" s="40"/>
      <c r="S109" s="75"/>
    </row>
    <row r="110" spans="1:19" ht="12.75" customHeight="1" x14ac:dyDescent="0.2">
      <c r="C110" s="1"/>
      <c r="D110" s="9"/>
      <c r="E110" s="390"/>
      <c r="F110" s="391"/>
      <c r="G110" s="391"/>
      <c r="H110" s="391"/>
      <c r="I110" s="391"/>
      <c r="J110" s="391"/>
      <c r="K110" s="391"/>
      <c r="L110" s="391"/>
      <c r="M110" s="392"/>
    </row>
    <row r="111" spans="1:19" x14ac:dyDescent="0.2">
      <c r="C111" s="1"/>
      <c r="D111" s="9"/>
      <c r="E111" s="393"/>
      <c r="F111" s="394"/>
      <c r="G111" s="394"/>
      <c r="H111" s="394"/>
      <c r="I111" s="394"/>
      <c r="J111" s="394"/>
      <c r="K111" s="394"/>
      <c r="L111" s="394"/>
      <c r="M111" s="395"/>
    </row>
    <row r="112" spans="1:19" x14ac:dyDescent="0.2">
      <c r="C112" s="3"/>
      <c r="D112" s="9"/>
      <c r="E112" s="396"/>
      <c r="F112" s="397"/>
      <c r="G112" s="397"/>
      <c r="H112" s="397"/>
      <c r="I112" s="397"/>
      <c r="J112" s="397"/>
      <c r="K112" s="397"/>
      <c r="L112" s="397"/>
      <c r="M112" s="398"/>
    </row>
    <row r="113" spans="1:19" s="83" customFormat="1" x14ac:dyDescent="0.2">
      <c r="A113" s="447"/>
      <c r="B113" s="447"/>
      <c r="C113" s="447"/>
      <c r="D113" s="447"/>
      <c r="E113" s="447"/>
      <c r="F113" s="447"/>
      <c r="G113" s="447"/>
      <c r="H113" s="447"/>
      <c r="I113" s="447"/>
      <c r="J113" s="447"/>
      <c r="K113" s="447"/>
      <c r="L113" s="447"/>
      <c r="M113" s="447"/>
      <c r="S113" s="75"/>
    </row>
    <row r="127" spans="1:19" ht="15" x14ac:dyDescent="0.2">
      <c r="C127" s="53" t="s">
        <v>67</v>
      </c>
      <c r="D127" s="330" t="s">
        <v>55</v>
      </c>
      <c r="E127" s="330"/>
      <c r="F127" s="356"/>
      <c r="G127" s="451" t="e">
        <f>IF(ISBLANK(#REF!),"",#REF!&amp;": "&amp;#REF!)</f>
        <v>#REF!</v>
      </c>
      <c r="H127" s="452"/>
      <c r="I127" s="452"/>
      <c r="J127" s="452"/>
      <c r="K127" s="452"/>
      <c r="L127" s="453" t="e">
        <f>IF(ISBLANK(#REF!),"",#REF!)</f>
        <v>#REF!</v>
      </c>
      <c r="M127" s="452"/>
    </row>
    <row r="128" spans="1:19" x14ac:dyDescent="0.2">
      <c r="C128" s="32"/>
      <c r="D128" s="8"/>
      <c r="E128" s="32"/>
      <c r="F128" s="32"/>
      <c r="G128" s="32"/>
      <c r="H128" s="32"/>
      <c r="I128" s="32"/>
      <c r="J128" s="32"/>
      <c r="K128" s="32"/>
      <c r="L128" s="32"/>
      <c r="M128" s="7"/>
    </row>
    <row r="129" spans="1:13" ht="12.75" customHeight="1" x14ac:dyDescent="0.2">
      <c r="A129" s="31"/>
      <c r="B129" s="31"/>
      <c r="C129" s="31"/>
      <c r="D129" s="31"/>
      <c r="E129" s="284"/>
      <c r="F129" s="284"/>
      <c r="G129" s="284"/>
      <c r="H129" s="284"/>
      <c r="I129" s="284"/>
      <c r="J129" s="284"/>
      <c r="K129" s="284"/>
      <c r="L129" s="284"/>
      <c r="M129" s="284"/>
    </row>
    <row r="130" spans="1:13" x14ac:dyDescent="0.2">
      <c r="C130" s="6"/>
      <c r="D130" s="9" t="s">
        <v>3</v>
      </c>
      <c r="E130" s="366" t="s">
        <v>50</v>
      </c>
      <c r="F130" s="366"/>
      <c r="G130" s="367"/>
      <c r="H130" s="440"/>
      <c r="I130" s="441"/>
      <c r="J130" s="442"/>
      <c r="K130" s="4"/>
      <c r="L130" s="443" t="e">
        <f>IF(ISBLANK(#REF!),"",#REF!)</f>
        <v>#REF!</v>
      </c>
      <c r="M130" s="443"/>
    </row>
    <row r="131" spans="1:13" x14ac:dyDescent="0.2">
      <c r="C131" s="6"/>
      <c r="D131" s="9"/>
      <c r="E131" s="6"/>
      <c r="F131" s="6"/>
      <c r="G131" s="6"/>
      <c r="H131" s="6"/>
      <c r="I131" s="6"/>
      <c r="J131" s="6"/>
      <c r="K131" s="6"/>
      <c r="L131" s="6"/>
      <c r="M131" s="6"/>
    </row>
    <row r="132" spans="1:13" ht="15" x14ac:dyDescent="0.2">
      <c r="C132" s="6"/>
      <c r="D132" s="330" t="s">
        <v>215</v>
      </c>
      <c r="E132" s="330"/>
      <c r="F132" s="330"/>
      <c r="G132" s="330"/>
      <c r="H132" s="6"/>
      <c r="I132" s="6"/>
      <c r="J132" s="6"/>
      <c r="K132" s="6"/>
      <c r="L132" s="6"/>
      <c r="M132" s="6"/>
    </row>
    <row r="133" spans="1:13" ht="15" x14ac:dyDescent="0.2">
      <c r="C133" s="6"/>
      <c r="D133" s="52"/>
      <c r="E133" s="52"/>
      <c r="F133" s="52"/>
      <c r="G133" s="52"/>
      <c r="H133" s="6"/>
      <c r="I133" s="6"/>
      <c r="J133" s="6"/>
      <c r="K133" s="6"/>
      <c r="L133" s="6"/>
      <c r="M133" s="6"/>
    </row>
    <row r="134" spans="1:13" x14ac:dyDescent="0.2">
      <c r="C134" s="6"/>
      <c r="D134" s="51"/>
      <c r="E134" s="284"/>
      <c r="F134" s="284"/>
      <c r="G134" s="284"/>
      <c r="H134" s="284"/>
      <c r="I134" s="284"/>
      <c r="J134" s="284"/>
      <c r="K134" s="284"/>
      <c r="L134" s="284"/>
      <c r="M134" s="284"/>
    </row>
    <row r="135" spans="1:13" x14ac:dyDescent="0.2">
      <c r="C135" s="6"/>
      <c r="D135" s="9" t="s">
        <v>6</v>
      </c>
      <c r="E135" s="4" t="s">
        <v>51</v>
      </c>
      <c r="F135" s="6"/>
      <c r="G135" s="6"/>
      <c r="H135" s="6"/>
      <c r="I135" s="41"/>
      <c r="J135" s="41"/>
      <c r="K135" s="41"/>
      <c r="L135" s="41"/>
      <c r="M135" s="41"/>
    </row>
    <row r="136" spans="1:13" x14ac:dyDescent="0.2">
      <c r="C136" s="6"/>
      <c r="D136" s="9"/>
      <c r="E136" s="4"/>
      <c r="F136" s="6"/>
      <c r="G136" s="6"/>
      <c r="H136" s="6"/>
      <c r="I136" s="6"/>
      <c r="J136" s="6"/>
      <c r="K136" s="6"/>
      <c r="L136" s="6"/>
      <c r="M136" s="6"/>
    </row>
    <row r="137" spans="1:13" x14ac:dyDescent="0.2">
      <c r="A137" s="31"/>
      <c r="B137" s="31"/>
      <c r="C137" s="31"/>
      <c r="D137" s="31"/>
      <c r="E137" s="284"/>
      <c r="F137" s="284"/>
      <c r="G137" s="284"/>
      <c r="H137" s="284"/>
      <c r="I137" s="284"/>
      <c r="J137" s="284"/>
      <c r="K137" s="284"/>
      <c r="L137" s="284"/>
      <c r="M137" s="284"/>
    </row>
    <row r="138" spans="1:13" x14ac:dyDescent="0.2">
      <c r="C138" s="6"/>
      <c r="D138" s="9"/>
      <c r="E138" s="446" t="s">
        <v>192</v>
      </c>
      <c r="F138" s="446"/>
      <c r="G138" s="446"/>
      <c r="H138" s="446"/>
      <c r="I138" s="446"/>
      <c r="J138" s="446"/>
      <c r="K138" s="446"/>
      <c r="L138" s="446"/>
      <c r="M138" s="446"/>
    </row>
    <row r="139" spans="1:13" x14ac:dyDescent="0.2">
      <c r="C139" s="6"/>
      <c r="D139" s="9"/>
      <c r="E139" s="454"/>
      <c r="F139" s="455"/>
      <c r="G139" s="455"/>
      <c r="H139" s="455"/>
      <c r="I139" s="455"/>
      <c r="J139" s="455"/>
      <c r="K139" s="455"/>
      <c r="L139" s="455"/>
      <c r="M139" s="456"/>
    </row>
    <row r="140" spans="1:13" x14ac:dyDescent="0.2">
      <c r="C140" s="6"/>
      <c r="D140" s="9"/>
      <c r="E140" s="457"/>
      <c r="F140" s="458"/>
      <c r="G140" s="458"/>
      <c r="H140" s="458"/>
      <c r="I140" s="458"/>
      <c r="J140" s="458"/>
      <c r="K140" s="458"/>
      <c r="L140" s="458"/>
      <c r="M140" s="459"/>
    </row>
    <row r="141" spans="1:13" x14ac:dyDescent="0.2">
      <c r="C141" s="6"/>
      <c r="D141" s="9"/>
      <c r="E141" s="460"/>
      <c r="F141" s="461"/>
      <c r="G141" s="461"/>
      <c r="H141" s="461"/>
      <c r="I141" s="461"/>
      <c r="J141" s="461"/>
      <c r="K141" s="461"/>
      <c r="L141" s="461"/>
      <c r="M141" s="462"/>
    </row>
    <row r="142" spans="1:13" x14ac:dyDescent="0.2">
      <c r="C142" s="6"/>
      <c r="D142" s="9"/>
      <c r="E142" s="6"/>
      <c r="F142" s="6"/>
      <c r="G142" s="6"/>
      <c r="H142" s="6"/>
      <c r="I142" s="6"/>
      <c r="J142" s="6"/>
      <c r="K142" s="6"/>
      <c r="L142" s="6"/>
      <c r="M142" s="6"/>
    </row>
    <row r="143" spans="1:13" x14ac:dyDescent="0.2">
      <c r="C143" s="6"/>
      <c r="D143" s="9" t="s">
        <v>4</v>
      </c>
      <c r="E143" s="20" t="s">
        <v>175</v>
      </c>
      <c r="F143" s="6"/>
      <c r="G143" s="42" t="e">
        <f>#REF!</f>
        <v>#REF!</v>
      </c>
      <c r="H143" s="448" t="e">
        <f>IF(ISBLANK(G143),"","Die Unsicherheit darf nicht mehr als ± "&amp;G143&amp;" betragen.")</f>
        <v>#REF!</v>
      </c>
      <c r="I143" s="449"/>
      <c r="J143" s="449"/>
      <c r="K143" s="449"/>
      <c r="L143" s="449"/>
      <c r="M143" s="450"/>
    </row>
    <row r="144" spans="1:13" x14ac:dyDescent="0.2">
      <c r="C144" s="6"/>
      <c r="D144" s="9"/>
      <c r="E144" s="68"/>
      <c r="F144" s="68"/>
      <c r="G144" s="68"/>
      <c r="H144" s="68"/>
      <c r="I144" s="68"/>
      <c r="J144" s="68"/>
      <c r="K144" s="68"/>
      <c r="L144" s="68"/>
      <c r="M144" s="68"/>
    </row>
    <row r="145" spans="1:13" x14ac:dyDescent="0.2">
      <c r="C145" s="6"/>
      <c r="D145" s="9" t="s">
        <v>5</v>
      </c>
      <c r="E145" s="4" t="s">
        <v>191</v>
      </c>
      <c r="F145" s="6"/>
      <c r="G145" s="6"/>
      <c r="H145" s="6"/>
      <c r="I145" s="41" t="s">
        <v>46</v>
      </c>
      <c r="J145" s="41" t="s">
        <v>46</v>
      </c>
      <c r="K145" s="41" t="s">
        <v>46</v>
      </c>
      <c r="L145" s="41" t="s">
        <v>46</v>
      </c>
      <c r="M145" s="41" t="s">
        <v>46</v>
      </c>
    </row>
    <row r="147" spans="1:13" x14ac:dyDescent="0.2">
      <c r="A147" s="31"/>
      <c r="B147" s="31"/>
      <c r="C147" s="31"/>
      <c r="D147" s="31"/>
      <c r="E147" s="284"/>
      <c r="F147" s="284"/>
      <c r="G147" s="284"/>
      <c r="H147" s="284"/>
      <c r="I147" s="284"/>
      <c r="J147" s="284"/>
      <c r="K147" s="284"/>
      <c r="L147" s="284"/>
      <c r="M147" s="284"/>
    </row>
    <row r="148" spans="1:13" x14ac:dyDescent="0.2">
      <c r="C148" s="6"/>
      <c r="D148" s="9"/>
      <c r="E148" s="446" t="s">
        <v>193</v>
      </c>
      <c r="F148" s="446"/>
      <c r="G148" s="446"/>
      <c r="H148" s="446"/>
      <c r="I148" s="446"/>
      <c r="J148" s="446"/>
      <c r="K148" s="446"/>
      <c r="L148" s="446"/>
      <c r="M148" s="446"/>
    </row>
    <row r="149" spans="1:13" x14ac:dyDescent="0.2">
      <c r="C149" s="6"/>
      <c r="D149" s="9"/>
      <c r="E149" s="454"/>
      <c r="F149" s="455"/>
      <c r="G149" s="455"/>
      <c r="H149" s="455"/>
      <c r="I149" s="455"/>
      <c r="J149" s="455"/>
      <c r="K149" s="455"/>
      <c r="L149" s="455"/>
      <c r="M149" s="456"/>
    </row>
    <row r="150" spans="1:13" x14ac:dyDescent="0.2">
      <c r="C150" s="6"/>
      <c r="D150" s="9"/>
      <c r="E150" s="457"/>
      <c r="F150" s="458"/>
      <c r="G150" s="458"/>
      <c r="H150" s="458"/>
      <c r="I150" s="458"/>
      <c r="J150" s="458"/>
      <c r="K150" s="458"/>
      <c r="L150" s="458"/>
      <c r="M150" s="459"/>
    </row>
    <row r="151" spans="1:13" x14ac:dyDescent="0.2">
      <c r="C151" s="6"/>
      <c r="D151" s="9"/>
      <c r="E151" s="460"/>
      <c r="F151" s="461"/>
      <c r="G151" s="461"/>
      <c r="H151" s="461"/>
      <c r="I151" s="461"/>
      <c r="J151" s="461"/>
      <c r="K151" s="461"/>
      <c r="L151" s="461"/>
      <c r="M151" s="462"/>
    </row>
    <row r="153" spans="1:13" x14ac:dyDescent="0.2">
      <c r="C153" s="6"/>
      <c r="D153" s="54" t="s">
        <v>216</v>
      </c>
      <c r="E153" s="421" t="s">
        <v>217</v>
      </c>
      <c r="F153" s="421"/>
      <c r="G153" s="421"/>
      <c r="H153" s="421"/>
      <c r="I153" s="421"/>
      <c r="J153" s="421"/>
      <c r="K153" s="421"/>
      <c r="L153" s="421"/>
      <c r="M153" s="421"/>
    </row>
    <row r="154" spans="1:13" x14ac:dyDescent="0.2">
      <c r="C154" s="6"/>
      <c r="D154" s="9"/>
      <c r="E154" s="68"/>
      <c r="F154" s="68"/>
      <c r="G154" s="68"/>
      <c r="H154" s="68"/>
      <c r="I154" s="68"/>
      <c r="J154" s="68"/>
      <c r="K154" s="68"/>
      <c r="L154" s="68"/>
      <c r="M154" s="68"/>
    </row>
    <row r="155" spans="1:13" x14ac:dyDescent="0.2">
      <c r="A155" s="11"/>
      <c r="B155" s="11"/>
      <c r="C155" s="11"/>
      <c r="D155" s="9"/>
      <c r="E155" s="436" t="s">
        <v>197</v>
      </c>
      <c r="F155" s="436"/>
      <c r="G155" s="436"/>
      <c r="H155" s="436"/>
      <c r="I155" s="436"/>
      <c r="J155" s="436"/>
      <c r="K155" s="436"/>
      <c r="L155" s="436"/>
      <c r="M155" s="436"/>
    </row>
    <row r="156" spans="1:13" x14ac:dyDescent="0.2">
      <c r="A156" s="31"/>
      <c r="B156" s="31"/>
      <c r="C156" s="31"/>
      <c r="D156" s="31"/>
      <c r="E156" s="284"/>
      <c r="F156" s="284"/>
      <c r="G156" s="284"/>
      <c r="H156" s="284"/>
      <c r="I156" s="284"/>
      <c r="J156" s="284"/>
      <c r="K156" s="284"/>
      <c r="L156" s="284"/>
      <c r="M156" s="284"/>
    </row>
    <row r="157" spans="1:13" x14ac:dyDescent="0.2">
      <c r="A157" s="11"/>
      <c r="B157" s="11"/>
      <c r="C157" s="12"/>
      <c r="D157" s="463" t="s">
        <v>218</v>
      </c>
      <c r="E157" s="463"/>
      <c r="F157" s="466"/>
      <c r="G157" s="466"/>
      <c r="H157" s="466"/>
      <c r="I157" s="466"/>
      <c r="J157" s="466"/>
      <c r="K157" s="466"/>
      <c r="L157" s="466"/>
      <c r="M157" s="466"/>
    </row>
    <row r="158" spans="1:13" x14ac:dyDescent="0.2">
      <c r="A158" s="11"/>
      <c r="B158" s="11"/>
      <c r="C158" s="12"/>
      <c r="D158" s="464"/>
      <c r="E158" s="464"/>
      <c r="F158" s="467"/>
      <c r="G158" s="467"/>
      <c r="H158" s="467"/>
      <c r="I158" s="467"/>
      <c r="J158" s="467"/>
      <c r="K158" s="467"/>
      <c r="L158" s="467"/>
      <c r="M158" s="467"/>
    </row>
    <row r="159" spans="1:13" x14ac:dyDescent="0.2">
      <c r="A159" s="11"/>
      <c r="B159" s="11"/>
      <c r="C159" s="12"/>
      <c r="D159" s="464"/>
      <c r="E159" s="464"/>
      <c r="F159" s="467"/>
      <c r="G159" s="467"/>
      <c r="H159" s="467"/>
      <c r="I159" s="467"/>
      <c r="J159" s="467"/>
      <c r="K159" s="467"/>
      <c r="L159" s="467"/>
      <c r="M159" s="467"/>
    </row>
    <row r="160" spans="1:13" x14ac:dyDescent="0.2">
      <c r="A160" s="11"/>
      <c r="B160" s="11"/>
      <c r="C160" s="12"/>
      <c r="D160" s="464"/>
      <c r="E160" s="464"/>
      <c r="F160" s="467"/>
      <c r="G160" s="467"/>
      <c r="H160" s="467"/>
      <c r="I160" s="467"/>
      <c r="J160" s="467"/>
      <c r="K160" s="467"/>
      <c r="L160" s="467"/>
      <c r="M160" s="467"/>
    </row>
    <row r="161" spans="1:13" x14ac:dyDescent="0.2">
      <c r="A161" s="11"/>
      <c r="B161" s="11"/>
      <c r="C161" s="12"/>
      <c r="D161" s="464"/>
      <c r="E161" s="464"/>
      <c r="F161" s="467"/>
      <c r="G161" s="467"/>
      <c r="H161" s="467"/>
      <c r="I161" s="467"/>
      <c r="J161" s="467"/>
      <c r="K161" s="467"/>
      <c r="L161" s="467"/>
      <c r="M161" s="467"/>
    </row>
    <row r="162" spans="1:13" x14ac:dyDescent="0.2">
      <c r="A162" s="11"/>
      <c r="B162" s="11"/>
      <c r="C162" s="12"/>
      <c r="D162" s="464"/>
      <c r="E162" s="464"/>
      <c r="F162" s="467"/>
      <c r="G162" s="467"/>
      <c r="H162" s="467"/>
      <c r="I162" s="467"/>
      <c r="J162" s="467"/>
      <c r="K162" s="467"/>
      <c r="L162" s="467"/>
      <c r="M162" s="467"/>
    </row>
    <row r="163" spans="1:13" x14ac:dyDescent="0.2">
      <c r="A163" s="11"/>
      <c r="B163" s="11"/>
      <c r="C163" s="12"/>
      <c r="D163" s="464"/>
      <c r="E163" s="464"/>
      <c r="F163" s="467"/>
      <c r="G163" s="467"/>
      <c r="H163" s="467"/>
      <c r="I163" s="467"/>
      <c r="J163" s="467"/>
      <c r="K163" s="467"/>
      <c r="L163" s="467"/>
      <c r="M163" s="467"/>
    </row>
    <row r="164" spans="1:13" x14ac:dyDescent="0.2">
      <c r="A164" s="11"/>
      <c r="B164" s="11"/>
      <c r="C164" s="12"/>
      <c r="D164" s="465"/>
      <c r="E164" s="465"/>
      <c r="F164" s="468"/>
      <c r="G164" s="468"/>
      <c r="H164" s="468"/>
      <c r="I164" s="468"/>
      <c r="J164" s="468"/>
      <c r="K164" s="468"/>
      <c r="L164" s="468"/>
      <c r="M164" s="468"/>
    </row>
    <row r="165" spans="1:13" x14ac:dyDescent="0.2">
      <c r="A165" s="11"/>
      <c r="B165" s="11"/>
      <c r="C165" s="12"/>
      <c r="D165" s="11"/>
      <c r="E165" s="11"/>
      <c r="F165" s="11"/>
      <c r="G165" s="11"/>
      <c r="H165" s="11"/>
      <c r="I165" s="11"/>
      <c r="J165" s="11"/>
      <c r="K165" s="11"/>
      <c r="L165" s="11"/>
      <c r="M165" s="11"/>
    </row>
    <row r="166" spans="1:13" ht="12.75" customHeight="1" x14ac:dyDescent="0.2">
      <c r="A166" s="11"/>
      <c r="B166" s="11"/>
      <c r="C166" s="11"/>
      <c r="D166" s="9"/>
      <c r="E166" s="436" t="s">
        <v>198</v>
      </c>
      <c r="F166" s="436"/>
      <c r="G166" s="436"/>
      <c r="H166" s="436"/>
      <c r="I166" s="436"/>
      <c r="J166" s="436"/>
      <c r="K166" s="436"/>
      <c r="L166" s="436"/>
      <c r="M166" s="436"/>
    </row>
    <row r="167" spans="1:13" ht="12.75" customHeight="1" x14ac:dyDescent="0.2">
      <c r="A167" s="11"/>
      <c r="B167" s="11"/>
      <c r="C167" s="11"/>
      <c r="D167" s="9"/>
      <c r="E167" s="436"/>
      <c r="F167" s="436"/>
      <c r="G167" s="436"/>
      <c r="H167" s="436"/>
      <c r="I167" s="436"/>
      <c r="J167" s="436"/>
      <c r="K167" s="436"/>
      <c r="L167" s="436"/>
      <c r="M167" s="436"/>
    </row>
    <row r="168" spans="1:13" ht="12.75" customHeight="1" x14ac:dyDescent="0.2">
      <c r="A168" s="31"/>
      <c r="B168" s="31"/>
      <c r="C168" s="31"/>
      <c r="D168" s="31"/>
      <c r="E168" s="284"/>
      <c r="F168" s="284"/>
      <c r="G168" s="284"/>
      <c r="H168" s="284"/>
      <c r="I168" s="284"/>
      <c r="J168" s="284"/>
      <c r="K168" s="284"/>
      <c r="L168" s="284"/>
      <c r="M168" s="284"/>
    </row>
    <row r="169" spans="1:13" x14ac:dyDescent="0.2">
      <c r="A169" s="11"/>
      <c r="B169" s="11"/>
      <c r="C169" s="12"/>
      <c r="D169" s="463" t="s">
        <v>225</v>
      </c>
      <c r="E169" s="463"/>
      <c r="F169" s="466"/>
      <c r="G169" s="466"/>
      <c r="H169" s="466"/>
      <c r="I169" s="466"/>
      <c r="J169" s="466"/>
      <c r="K169" s="466"/>
      <c r="L169" s="466"/>
      <c r="M169" s="466"/>
    </row>
    <row r="170" spans="1:13" x14ac:dyDescent="0.2">
      <c r="A170" s="11"/>
      <c r="B170" s="11"/>
      <c r="C170" s="12"/>
      <c r="D170" s="464"/>
      <c r="E170" s="464"/>
      <c r="F170" s="467"/>
      <c r="G170" s="467"/>
      <c r="H170" s="467"/>
      <c r="I170" s="467"/>
      <c r="J170" s="467"/>
      <c r="K170" s="467"/>
      <c r="L170" s="467"/>
      <c r="M170" s="467"/>
    </row>
    <row r="171" spans="1:13" x14ac:dyDescent="0.2">
      <c r="A171" s="11"/>
      <c r="B171" s="11"/>
      <c r="C171" s="12"/>
      <c r="D171" s="464"/>
      <c r="E171" s="464"/>
      <c r="F171" s="467"/>
      <c r="G171" s="467"/>
      <c r="H171" s="467"/>
      <c r="I171" s="467"/>
      <c r="J171" s="467"/>
      <c r="K171" s="467"/>
      <c r="L171" s="467"/>
      <c r="M171" s="467"/>
    </row>
    <row r="172" spans="1:13" x14ac:dyDescent="0.2">
      <c r="A172" s="11"/>
      <c r="B172" s="11"/>
      <c r="C172" s="12"/>
      <c r="D172" s="464"/>
      <c r="E172" s="464"/>
      <c r="F172" s="467"/>
      <c r="G172" s="467"/>
      <c r="H172" s="467"/>
      <c r="I172" s="467"/>
      <c r="J172" s="467"/>
      <c r="K172" s="467"/>
      <c r="L172" s="467"/>
      <c r="M172" s="467"/>
    </row>
    <row r="173" spans="1:13" x14ac:dyDescent="0.2">
      <c r="A173" s="11"/>
      <c r="B173" s="11"/>
      <c r="C173" s="12"/>
      <c r="D173" s="464"/>
      <c r="E173" s="464"/>
      <c r="F173" s="467"/>
      <c r="G173" s="467"/>
      <c r="H173" s="467"/>
      <c r="I173" s="467"/>
      <c r="J173" s="467"/>
      <c r="K173" s="467"/>
      <c r="L173" s="467"/>
      <c r="M173" s="467"/>
    </row>
    <row r="174" spans="1:13" x14ac:dyDescent="0.2">
      <c r="A174" s="11"/>
      <c r="B174" s="11"/>
      <c r="C174" s="12"/>
      <c r="D174" s="464"/>
      <c r="E174" s="464"/>
      <c r="F174" s="467"/>
      <c r="G174" s="467"/>
      <c r="H174" s="467"/>
      <c r="I174" s="467"/>
      <c r="J174" s="467"/>
      <c r="K174" s="467"/>
      <c r="L174" s="467"/>
      <c r="M174" s="467"/>
    </row>
    <row r="175" spans="1:13" x14ac:dyDescent="0.2">
      <c r="A175" s="11"/>
      <c r="B175" s="11"/>
      <c r="C175" s="12"/>
      <c r="D175" s="464"/>
      <c r="E175" s="464"/>
      <c r="F175" s="467"/>
      <c r="G175" s="467"/>
      <c r="H175" s="467"/>
      <c r="I175" s="467"/>
      <c r="J175" s="467"/>
      <c r="K175" s="467"/>
      <c r="L175" s="467"/>
      <c r="M175" s="467"/>
    </row>
    <row r="176" spans="1:13" x14ac:dyDescent="0.2">
      <c r="A176" s="11"/>
      <c r="B176" s="11"/>
      <c r="C176" s="12"/>
      <c r="D176" s="464"/>
      <c r="E176" s="464"/>
      <c r="F176" s="467"/>
      <c r="G176" s="467"/>
      <c r="H176" s="467"/>
      <c r="I176" s="467"/>
      <c r="J176" s="467"/>
      <c r="K176" s="467"/>
      <c r="L176" s="467"/>
      <c r="M176" s="467"/>
    </row>
    <row r="177" spans="1:13" x14ac:dyDescent="0.2">
      <c r="A177" s="11"/>
      <c r="B177" s="11"/>
      <c r="C177" s="12"/>
      <c r="D177" s="465"/>
      <c r="E177" s="465"/>
      <c r="F177" s="468"/>
      <c r="G177" s="468"/>
      <c r="H177" s="468"/>
      <c r="I177" s="468"/>
      <c r="J177" s="468"/>
      <c r="K177" s="468"/>
      <c r="L177" s="468"/>
      <c r="M177" s="468"/>
    </row>
    <row r="178" spans="1:13" x14ac:dyDescent="0.2">
      <c r="A178" s="11"/>
      <c r="B178" s="11"/>
      <c r="C178" s="12"/>
      <c r="D178" s="11"/>
      <c r="E178" s="11"/>
      <c r="F178" s="11"/>
      <c r="G178" s="11"/>
      <c r="H178" s="11"/>
      <c r="I178" s="11"/>
      <c r="J178" s="11"/>
      <c r="K178" s="11"/>
      <c r="L178" s="11"/>
      <c r="M178" s="11"/>
    </row>
    <row r="179" spans="1:13" ht="12.75" customHeight="1" x14ac:dyDescent="0.2">
      <c r="A179" s="11"/>
      <c r="B179" s="11"/>
      <c r="C179" s="11"/>
      <c r="D179" s="9"/>
      <c r="E179" s="433" t="s">
        <v>236</v>
      </c>
      <c r="F179" s="433"/>
      <c r="G179" s="433"/>
      <c r="H179" s="433"/>
      <c r="I179" s="433"/>
      <c r="J179" s="433"/>
      <c r="K179" s="433"/>
      <c r="L179" s="433"/>
      <c r="M179" s="433"/>
    </row>
    <row r="180" spans="1:13" customFormat="1" ht="12.75" customHeight="1" x14ac:dyDescent="0.2"/>
    <row r="181" spans="1:13" x14ac:dyDescent="0.2">
      <c r="A181" s="11"/>
      <c r="B181" s="11"/>
      <c r="C181" s="12"/>
      <c r="D181" s="463" t="s">
        <v>220</v>
      </c>
      <c r="E181" s="463"/>
      <c r="F181" s="466"/>
      <c r="G181" s="466"/>
      <c r="H181" s="466"/>
      <c r="I181" s="466"/>
      <c r="J181" s="466"/>
      <c r="K181" s="466"/>
      <c r="L181" s="466"/>
      <c r="M181" s="466"/>
    </row>
    <row r="182" spans="1:13" x14ac:dyDescent="0.2">
      <c r="A182" s="11"/>
      <c r="B182" s="11"/>
      <c r="C182" s="12"/>
      <c r="D182" s="464"/>
      <c r="E182" s="464"/>
      <c r="F182" s="467"/>
      <c r="G182" s="467"/>
      <c r="H182" s="467"/>
      <c r="I182" s="467"/>
      <c r="J182" s="467"/>
      <c r="K182" s="467"/>
      <c r="L182" s="467"/>
      <c r="M182" s="467"/>
    </row>
    <row r="183" spans="1:13" x14ac:dyDescent="0.2">
      <c r="A183" s="11"/>
      <c r="B183" s="11"/>
      <c r="C183" s="12"/>
      <c r="D183" s="464"/>
      <c r="E183" s="464"/>
      <c r="F183" s="467"/>
      <c r="G183" s="467"/>
      <c r="H183" s="467"/>
      <c r="I183" s="467"/>
      <c r="J183" s="467"/>
      <c r="K183" s="467"/>
      <c r="L183" s="467"/>
      <c r="M183" s="467"/>
    </row>
    <row r="184" spans="1:13" x14ac:dyDescent="0.2">
      <c r="A184" s="11"/>
      <c r="B184" s="11"/>
      <c r="C184" s="12"/>
      <c r="D184" s="464"/>
      <c r="E184" s="464"/>
      <c r="F184" s="467"/>
      <c r="G184" s="467"/>
      <c r="H184" s="467"/>
      <c r="I184" s="467"/>
      <c r="J184" s="467"/>
      <c r="K184" s="467"/>
      <c r="L184" s="467"/>
      <c r="M184" s="467"/>
    </row>
    <row r="185" spans="1:13" x14ac:dyDescent="0.2">
      <c r="A185" s="11"/>
      <c r="B185" s="11"/>
      <c r="C185" s="12"/>
      <c r="D185" s="464"/>
      <c r="E185" s="464"/>
      <c r="F185" s="467"/>
      <c r="G185" s="467"/>
      <c r="H185" s="467"/>
      <c r="I185" s="467"/>
      <c r="J185" s="467"/>
      <c r="K185" s="467"/>
      <c r="L185" s="467"/>
      <c r="M185" s="467"/>
    </row>
    <row r="186" spans="1:13" x14ac:dyDescent="0.2">
      <c r="A186" s="11"/>
      <c r="B186" s="11"/>
      <c r="C186" s="12"/>
      <c r="D186" s="464"/>
      <c r="E186" s="464"/>
      <c r="F186" s="467"/>
      <c r="G186" s="467"/>
      <c r="H186" s="467"/>
      <c r="I186" s="467"/>
      <c r="J186" s="467"/>
      <c r="K186" s="467"/>
      <c r="L186" s="467"/>
      <c r="M186" s="467"/>
    </row>
    <row r="187" spans="1:13" x14ac:dyDescent="0.2">
      <c r="A187" s="11"/>
      <c r="B187" s="11"/>
      <c r="C187" s="12"/>
      <c r="D187" s="464"/>
      <c r="E187" s="464"/>
      <c r="F187" s="467"/>
      <c r="G187" s="467"/>
      <c r="H187" s="467"/>
      <c r="I187" s="467"/>
      <c r="J187" s="467"/>
      <c r="K187" s="467"/>
      <c r="L187" s="467"/>
      <c r="M187" s="467"/>
    </row>
    <row r="188" spans="1:13" x14ac:dyDescent="0.2">
      <c r="A188" s="11"/>
      <c r="B188" s="11"/>
      <c r="C188" s="12"/>
      <c r="D188" s="464"/>
      <c r="E188" s="464"/>
      <c r="F188" s="467"/>
      <c r="G188" s="467"/>
      <c r="H188" s="467"/>
      <c r="I188" s="467"/>
      <c r="J188" s="467"/>
      <c r="K188" s="467"/>
      <c r="L188" s="467"/>
      <c r="M188" s="467"/>
    </row>
    <row r="189" spans="1:13" x14ac:dyDescent="0.2">
      <c r="A189" s="11"/>
      <c r="B189" s="11"/>
      <c r="C189" s="12"/>
      <c r="D189" s="465"/>
      <c r="E189" s="465"/>
      <c r="F189" s="468"/>
      <c r="G189" s="468"/>
      <c r="H189" s="468"/>
      <c r="I189" s="468"/>
      <c r="J189" s="468"/>
      <c r="K189" s="468"/>
      <c r="L189" s="468"/>
      <c r="M189" s="468"/>
    </row>
    <row r="190" spans="1:13" x14ac:dyDescent="0.2">
      <c r="A190" s="11"/>
      <c r="B190" s="11"/>
      <c r="C190" s="12"/>
      <c r="D190" s="11"/>
      <c r="E190" s="11"/>
      <c r="F190" s="11"/>
      <c r="G190" s="11"/>
      <c r="H190" s="11"/>
      <c r="I190" s="11"/>
      <c r="J190" s="11"/>
      <c r="K190" s="11"/>
      <c r="L190" s="11"/>
      <c r="M190" s="11"/>
    </row>
    <row r="191" spans="1:13" ht="12.75" customHeight="1" x14ac:dyDescent="0.2">
      <c r="A191" s="11"/>
      <c r="B191" s="11"/>
      <c r="C191" s="11"/>
      <c r="D191" s="9"/>
      <c r="E191" s="433" t="s">
        <v>237</v>
      </c>
      <c r="F191" s="433"/>
      <c r="G191" s="433"/>
      <c r="H191" s="433"/>
      <c r="I191" s="433"/>
      <c r="J191" s="433"/>
      <c r="K191" s="433"/>
      <c r="L191" s="433"/>
      <c r="M191" s="433"/>
    </row>
    <row r="192" spans="1:13" x14ac:dyDescent="0.2">
      <c r="A192" s="11"/>
      <c r="B192" s="11"/>
      <c r="C192" s="11"/>
      <c r="D192" s="9"/>
      <c r="E192" s="433"/>
      <c r="F192" s="433"/>
      <c r="G192" s="433"/>
      <c r="H192" s="433"/>
      <c r="I192" s="433"/>
      <c r="J192" s="433"/>
      <c r="K192" s="433"/>
      <c r="L192" s="433"/>
      <c r="M192" s="433"/>
    </row>
    <row r="193" spans="1:13" x14ac:dyDescent="0.2">
      <c r="A193" s="31"/>
      <c r="B193" s="31"/>
      <c r="C193" s="31"/>
      <c r="D193" s="31"/>
      <c r="E193" s="284"/>
      <c r="F193" s="284"/>
      <c r="G193" s="284"/>
      <c r="H193" s="284"/>
      <c r="I193" s="284"/>
      <c r="J193" s="284"/>
      <c r="K193" s="284"/>
      <c r="L193" s="284"/>
      <c r="M193" s="284"/>
    </row>
    <row r="194" spans="1:13" ht="12.75" customHeight="1" x14ac:dyDescent="0.2">
      <c r="A194" s="11"/>
      <c r="B194" s="11"/>
      <c r="C194" s="12"/>
      <c r="D194" s="463" t="s">
        <v>220</v>
      </c>
      <c r="E194" s="463"/>
      <c r="F194" s="466"/>
      <c r="G194" s="466"/>
      <c r="H194" s="466"/>
      <c r="I194" s="466"/>
      <c r="J194" s="466"/>
      <c r="K194" s="466"/>
      <c r="L194" s="466"/>
      <c r="M194" s="466"/>
    </row>
    <row r="195" spans="1:13" x14ac:dyDescent="0.2">
      <c r="A195" s="11"/>
      <c r="B195" s="11"/>
      <c r="C195" s="12"/>
      <c r="D195" s="464"/>
      <c r="E195" s="464"/>
      <c r="F195" s="467"/>
      <c r="G195" s="467"/>
      <c r="H195" s="467"/>
      <c r="I195" s="467"/>
      <c r="J195" s="467"/>
      <c r="K195" s="467"/>
      <c r="L195" s="467"/>
      <c r="M195" s="467"/>
    </row>
    <row r="196" spans="1:13" x14ac:dyDescent="0.2">
      <c r="A196" s="11"/>
      <c r="B196" s="11"/>
      <c r="C196" s="12"/>
      <c r="D196" s="464"/>
      <c r="E196" s="464"/>
      <c r="F196" s="467"/>
      <c r="G196" s="467"/>
      <c r="H196" s="467"/>
      <c r="I196" s="467"/>
      <c r="J196" s="467"/>
      <c r="K196" s="467"/>
      <c r="L196" s="467"/>
      <c r="M196" s="467"/>
    </row>
    <row r="197" spans="1:13" x14ac:dyDescent="0.2">
      <c r="A197" s="11"/>
      <c r="B197" s="11"/>
      <c r="C197" s="12"/>
      <c r="D197" s="464"/>
      <c r="E197" s="464"/>
      <c r="F197" s="467"/>
      <c r="G197" s="467"/>
      <c r="H197" s="467"/>
      <c r="I197" s="467"/>
      <c r="J197" s="467"/>
      <c r="K197" s="467"/>
      <c r="L197" s="467"/>
      <c r="M197" s="467"/>
    </row>
    <row r="198" spans="1:13" x14ac:dyDescent="0.2">
      <c r="A198" s="11"/>
      <c r="B198" s="11"/>
      <c r="C198" s="12"/>
      <c r="D198" s="464"/>
      <c r="E198" s="464"/>
      <c r="F198" s="467"/>
      <c r="G198" s="467"/>
      <c r="H198" s="467"/>
      <c r="I198" s="467"/>
      <c r="J198" s="467"/>
      <c r="K198" s="467"/>
      <c r="L198" s="467"/>
      <c r="M198" s="467"/>
    </row>
    <row r="199" spans="1:13" x14ac:dyDescent="0.2">
      <c r="A199" s="11"/>
      <c r="B199" s="11"/>
      <c r="C199" s="12"/>
      <c r="D199" s="464"/>
      <c r="E199" s="464"/>
      <c r="F199" s="467"/>
      <c r="G199" s="467"/>
      <c r="H199" s="467"/>
      <c r="I199" s="467"/>
      <c r="J199" s="467"/>
      <c r="K199" s="467"/>
      <c r="L199" s="467"/>
      <c r="M199" s="467"/>
    </row>
    <row r="200" spans="1:13" x14ac:dyDescent="0.2">
      <c r="A200" s="11"/>
      <c r="B200" s="11"/>
      <c r="C200" s="12"/>
      <c r="D200" s="464"/>
      <c r="E200" s="464"/>
      <c r="F200" s="467"/>
      <c r="G200" s="467"/>
      <c r="H200" s="467"/>
      <c r="I200" s="467"/>
      <c r="J200" s="467"/>
      <c r="K200" s="467"/>
      <c r="L200" s="467"/>
      <c r="M200" s="467"/>
    </row>
    <row r="201" spans="1:13" x14ac:dyDescent="0.2">
      <c r="A201" s="11"/>
      <c r="B201" s="11"/>
      <c r="C201" s="12"/>
      <c r="D201" s="464"/>
      <c r="E201" s="464"/>
      <c r="F201" s="467"/>
      <c r="G201" s="467"/>
      <c r="H201" s="467"/>
      <c r="I201" s="467"/>
      <c r="J201" s="467"/>
      <c r="K201" s="467"/>
      <c r="L201" s="467"/>
      <c r="M201" s="467"/>
    </row>
    <row r="202" spans="1:13" x14ac:dyDescent="0.2">
      <c r="A202" s="11"/>
      <c r="B202" s="11"/>
      <c r="C202" s="12"/>
      <c r="D202" s="465"/>
      <c r="E202" s="465"/>
      <c r="F202" s="468"/>
      <c r="G202" s="468"/>
      <c r="H202" s="468"/>
      <c r="I202" s="468"/>
      <c r="J202" s="468"/>
      <c r="K202" s="468"/>
      <c r="L202" s="468"/>
      <c r="M202" s="468"/>
    </row>
    <row r="203" spans="1:13" x14ac:dyDescent="0.2">
      <c r="A203" s="11"/>
      <c r="B203" s="11"/>
      <c r="C203" s="12"/>
      <c r="D203" s="11"/>
      <c r="E203" s="11"/>
      <c r="F203" s="11"/>
      <c r="G203" s="11"/>
      <c r="H203" s="11"/>
      <c r="I203" s="11"/>
      <c r="J203" s="11"/>
      <c r="K203" s="11"/>
      <c r="L203" s="11"/>
      <c r="M203" s="11"/>
    </row>
    <row r="204" spans="1:13" x14ac:dyDescent="0.2">
      <c r="A204" s="11"/>
      <c r="B204" s="11"/>
      <c r="C204" s="11"/>
      <c r="D204" s="9"/>
      <c r="E204" s="433" t="s">
        <v>221</v>
      </c>
      <c r="F204" s="433"/>
      <c r="G204" s="433"/>
      <c r="H204" s="433"/>
      <c r="I204" s="433"/>
      <c r="J204" s="433"/>
      <c r="K204" s="433"/>
      <c r="L204" s="433"/>
      <c r="M204" s="433"/>
    </row>
    <row r="205" spans="1:13" x14ac:dyDescent="0.2">
      <c r="A205" s="11"/>
      <c r="B205" s="11"/>
      <c r="C205" s="11"/>
      <c r="D205" s="9"/>
      <c r="E205" s="74"/>
      <c r="F205" s="74"/>
      <c r="G205" s="74"/>
      <c r="H205" s="74"/>
      <c r="I205" s="74"/>
      <c r="J205" s="74"/>
      <c r="K205" s="74"/>
      <c r="L205" s="74"/>
      <c r="M205" s="74"/>
    </row>
    <row r="206" spans="1:13" x14ac:dyDescent="0.2">
      <c r="A206" s="11"/>
      <c r="B206" s="11"/>
      <c r="C206" s="12"/>
      <c r="D206" s="463" t="s">
        <v>222</v>
      </c>
      <c r="E206" s="463"/>
      <c r="F206" s="466"/>
      <c r="G206" s="466"/>
      <c r="H206" s="466"/>
      <c r="I206" s="466"/>
      <c r="J206" s="466"/>
      <c r="K206" s="466"/>
      <c r="L206" s="466"/>
      <c r="M206" s="466"/>
    </row>
    <row r="207" spans="1:13" x14ac:dyDescent="0.2">
      <c r="A207" s="11"/>
      <c r="B207" s="11"/>
      <c r="C207" s="12"/>
      <c r="D207" s="464"/>
      <c r="E207" s="464"/>
      <c r="F207" s="467"/>
      <c r="G207" s="467"/>
      <c r="H207" s="467"/>
      <c r="I207" s="467"/>
      <c r="J207" s="467"/>
      <c r="K207" s="467"/>
      <c r="L207" s="467"/>
      <c r="M207" s="467"/>
    </row>
    <row r="208" spans="1:13" x14ac:dyDescent="0.2">
      <c r="A208" s="11"/>
      <c r="B208" s="11"/>
      <c r="C208" s="12"/>
      <c r="D208" s="464"/>
      <c r="E208" s="464"/>
      <c r="F208" s="467"/>
      <c r="G208" s="467"/>
      <c r="H208" s="467"/>
      <c r="I208" s="467"/>
      <c r="J208" s="467"/>
      <c r="K208" s="467"/>
      <c r="L208" s="467"/>
      <c r="M208" s="467"/>
    </row>
    <row r="209" spans="1:13" x14ac:dyDescent="0.2">
      <c r="A209" s="11"/>
      <c r="B209" s="11"/>
      <c r="C209" s="12"/>
      <c r="D209" s="464"/>
      <c r="E209" s="464"/>
      <c r="F209" s="467"/>
      <c r="G209" s="467"/>
      <c r="H209" s="467"/>
      <c r="I209" s="467"/>
      <c r="J209" s="467"/>
      <c r="K209" s="467"/>
      <c r="L209" s="467"/>
      <c r="M209" s="467"/>
    </row>
    <row r="210" spans="1:13" x14ac:dyDescent="0.2">
      <c r="A210" s="11"/>
      <c r="B210" s="11"/>
      <c r="C210" s="12"/>
      <c r="D210" s="464"/>
      <c r="E210" s="464"/>
      <c r="F210" s="467"/>
      <c r="G210" s="467"/>
      <c r="H210" s="467"/>
      <c r="I210" s="467"/>
      <c r="J210" s="467"/>
      <c r="K210" s="467"/>
      <c r="L210" s="467"/>
      <c r="M210" s="467"/>
    </row>
    <row r="211" spans="1:13" x14ac:dyDescent="0.2">
      <c r="A211" s="11"/>
      <c r="B211" s="11"/>
      <c r="C211" s="12"/>
      <c r="D211" s="464"/>
      <c r="E211" s="464"/>
      <c r="F211" s="467"/>
      <c r="G211" s="467"/>
      <c r="H211" s="467"/>
      <c r="I211" s="467"/>
      <c r="J211" s="467"/>
      <c r="K211" s="467"/>
      <c r="L211" s="467"/>
      <c r="M211" s="467"/>
    </row>
    <row r="212" spans="1:13" x14ac:dyDescent="0.2">
      <c r="A212" s="11"/>
      <c r="B212" s="11"/>
      <c r="C212" s="12"/>
      <c r="D212" s="464"/>
      <c r="E212" s="464"/>
      <c r="F212" s="467"/>
      <c r="G212" s="467"/>
      <c r="H212" s="467"/>
      <c r="I212" s="467"/>
      <c r="J212" s="467"/>
      <c r="K212" s="467"/>
      <c r="L212" s="467"/>
      <c r="M212" s="467"/>
    </row>
    <row r="213" spans="1:13" x14ac:dyDescent="0.2">
      <c r="A213" s="11"/>
      <c r="B213" s="11"/>
      <c r="C213" s="12"/>
      <c r="D213" s="465"/>
      <c r="E213" s="465"/>
      <c r="F213" s="468"/>
      <c r="G213" s="468"/>
      <c r="H213" s="468"/>
      <c r="I213" s="468"/>
      <c r="J213" s="468"/>
      <c r="K213" s="468"/>
      <c r="L213" s="468"/>
      <c r="M213" s="468"/>
    </row>
    <row r="214" spans="1:13" x14ac:dyDescent="0.2">
      <c r="A214" s="11"/>
      <c r="B214" s="11"/>
      <c r="C214" s="12"/>
      <c r="D214" s="11"/>
      <c r="E214" s="11"/>
      <c r="F214" s="11"/>
      <c r="G214" s="11"/>
      <c r="H214" s="11"/>
      <c r="I214" s="11"/>
      <c r="J214" s="11"/>
      <c r="K214" s="11"/>
      <c r="L214" s="11"/>
      <c r="M214" s="11"/>
    </row>
    <row r="215" spans="1:13" ht="15" x14ac:dyDescent="0.2">
      <c r="C215" s="6"/>
      <c r="D215" s="330" t="s">
        <v>199</v>
      </c>
      <c r="E215" s="330"/>
      <c r="F215" s="330"/>
      <c r="G215" s="330"/>
      <c r="H215" s="330"/>
      <c r="I215" s="330"/>
      <c r="J215" s="330"/>
      <c r="K215" s="330"/>
      <c r="L215" s="330"/>
      <c r="M215" s="330"/>
    </row>
    <row r="216" spans="1:13" x14ac:dyDescent="0.2">
      <c r="C216" s="6"/>
      <c r="D216" s="9"/>
      <c r="E216" s="6"/>
      <c r="F216" s="6"/>
      <c r="G216" s="6"/>
      <c r="H216" s="6"/>
      <c r="I216" s="6"/>
      <c r="J216" s="6"/>
      <c r="K216" s="6"/>
      <c r="L216" s="6"/>
      <c r="M216" s="6"/>
    </row>
    <row r="217" spans="1:13" x14ac:dyDescent="0.2">
      <c r="C217" s="6"/>
      <c r="D217" s="9" t="s">
        <v>33</v>
      </c>
      <c r="E217" s="416" t="s">
        <v>179</v>
      </c>
      <c r="F217" s="416"/>
      <c r="G217" s="416"/>
      <c r="H217" s="416"/>
      <c r="I217" s="416"/>
      <c r="J217" s="416"/>
      <c r="K217" s="416"/>
      <c r="L217" s="416"/>
      <c r="M217" s="416"/>
    </row>
    <row r="218" spans="1:13" x14ac:dyDescent="0.2">
      <c r="C218" s="6"/>
      <c r="D218" s="9"/>
      <c r="E218" s="49"/>
      <c r="F218" s="49"/>
      <c r="G218" s="49"/>
      <c r="H218" s="49"/>
      <c r="I218" s="49"/>
      <c r="J218" s="49"/>
      <c r="K218" s="49"/>
      <c r="L218" s="49"/>
      <c r="M218" s="49"/>
    </row>
    <row r="219" spans="1:13" x14ac:dyDescent="0.2">
      <c r="A219" s="31"/>
      <c r="B219" s="31"/>
      <c r="C219" s="31"/>
      <c r="D219" s="31"/>
      <c r="E219" s="284"/>
      <c r="F219" s="284"/>
      <c r="G219" s="284"/>
      <c r="H219" s="284"/>
      <c r="I219" s="284"/>
      <c r="J219" s="284"/>
      <c r="K219" s="284"/>
      <c r="L219" s="284"/>
      <c r="M219" s="284"/>
    </row>
    <row r="220" spans="1:13" x14ac:dyDescent="0.2">
      <c r="C220" s="1"/>
      <c r="D220" s="9"/>
      <c r="E220" s="390"/>
      <c r="F220" s="391"/>
      <c r="G220" s="391"/>
      <c r="H220" s="391"/>
      <c r="I220" s="391"/>
      <c r="J220" s="391"/>
      <c r="K220" s="391"/>
      <c r="L220" s="391"/>
      <c r="M220" s="392"/>
    </row>
    <row r="221" spans="1:13" x14ac:dyDescent="0.2">
      <c r="C221" s="1"/>
      <c r="D221" s="9"/>
      <c r="E221" s="393"/>
      <c r="F221" s="394"/>
      <c r="G221" s="394"/>
      <c r="H221" s="394"/>
      <c r="I221" s="394"/>
      <c r="J221" s="394"/>
      <c r="K221" s="394"/>
      <c r="L221" s="394"/>
      <c r="M221" s="395"/>
    </row>
    <row r="222" spans="1:13" x14ac:dyDescent="0.2">
      <c r="C222" s="3"/>
      <c r="D222" s="9"/>
      <c r="E222" s="396"/>
      <c r="F222" s="397"/>
      <c r="G222" s="397"/>
      <c r="H222" s="397"/>
      <c r="I222" s="397"/>
      <c r="J222" s="397"/>
      <c r="K222" s="397"/>
      <c r="L222" s="397"/>
      <c r="M222" s="398"/>
    </row>
    <row r="243" spans="1:13" ht="15" x14ac:dyDescent="0.2">
      <c r="C243" s="53" t="s">
        <v>68</v>
      </c>
      <c r="D243" s="330" t="s">
        <v>55</v>
      </c>
      <c r="E243" s="330"/>
      <c r="F243" s="356"/>
      <c r="G243" s="451" t="e">
        <f>IF(ISBLANK(#REF!),"",#REF!&amp;": "&amp;#REF!)</f>
        <v>#REF!</v>
      </c>
      <c r="H243" s="452"/>
      <c r="I243" s="452"/>
      <c r="J243" s="452"/>
      <c r="K243" s="452"/>
      <c r="L243" s="453" t="e">
        <f>IF(ISBLANK(#REF!),"",#REF!)</f>
        <v>#REF!</v>
      </c>
      <c r="M243" s="452"/>
    </row>
    <row r="244" spans="1:13" x14ac:dyDescent="0.2">
      <c r="C244" s="32"/>
      <c r="D244" s="8"/>
      <c r="E244" s="32"/>
      <c r="F244" s="32"/>
      <c r="G244" s="32"/>
      <c r="H244" s="32"/>
      <c r="I244" s="32"/>
      <c r="J244" s="32"/>
      <c r="K244" s="32"/>
      <c r="L244" s="32"/>
      <c r="M244" s="7"/>
    </row>
    <row r="245" spans="1:13" x14ac:dyDescent="0.2">
      <c r="A245" s="31"/>
      <c r="B245" s="31"/>
      <c r="C245" s="31"/>
      <c r="D245" s="31"/>
      <c r="E245" s="284"/>
      <c r="F245" s="284"/>
      <c r="G245" s="284"/>
      <c r="H245" s="284"/>
      <c r="I245" s="284"/>
      <c r="J245" s="284"/>
      <c r="K245" s="284"/>
      <c r="L245" s="284"/>
      <c r="M245" s="284"/>
    </row>
    <row r="246" spans="1:13" x14ac:dyDescent="0.2">
      <c r="C246" s="6"/>
      <c r="D246" s="9" t="s">
        <v>3</v>
      </c>
      <c r="E246" s="366" t="s">
        <v>50</v>
      </c>
      <c r="F246" s="366"/>
      <c r="G246" s="367"/>
      <c r="H246" s="440"/>
      <c r="I246" s="441"/>
      <c r="J246" s="442"/>
      <c r="K246" s="4"/>
      <c r="L246" s="443" t="e">
        <f>IF(ISBLANK(#REF!),"",#REF!)</f>
        <v>#REF!</v>
      </c>
      <c r="M246" s="443"/>
    </row>
    <row r="247" spans="1:13" x14ac:dyDescent="0.2">
      <c r="C247" s="6"/>
      <c r="D247" s="9"/>
      <c r="E247" s="6"/>
      <c r="F247" s="6"/>
      <c r="G247" s="6"/>
      <c r="H247" s="6"/>
      <c r="I247" s="6"/>
      <c r="J247" s="6"/>
      <c r="K247" s="6"/>
      <c r="L247" s="6"/>
      <c r="M247" s="6"/>
    </row>
    <row r="248" spans="1:13" ht="15" x14ac:dyDescent="0.2">
      <c r="C248" s="6"/>
      <c r="D248" s="330" t="s">
        <v>215</v>
      </c>
      <c r="E248" s="330"/>
      <c r="F248" s="330"/>
      <c r="G248" s="330"/>
      <c r="H248" s="6"/>
      <c r="I248" s="6"/>
      <c r="J248" s="6"/>
      <c r="K248" s="6"/>
      <c r="L248" s="6"/>
      <c r="M248" s="6"/>
    </row>
    <row r="249" spans="1:13" ht="15" x14ac:dyDescent="0.2">
      <c r="C249" s="6"/>
      <c r="D249" s="52"/>
      <c r="E249" s="52"/>
      <c r="F249" s="52"/>
      <c r="G249" s="52"/>
      <c r="H249" s="6"/>
      <c r="I249" s="6"/>
      <c r="J249" s="6"/>
      <c r="K249" s="6"/>
      <c r="L249" s="6"/>
      <c r="M249" s="6"/>
    </row>
    <row r="250" spans="1:13" x14ac:dyDescent="0.2">
      <c r="C250" s="6"/>
      <c r="D250" s="51"/>
      <c r="E250" s="284"/>
      <c r="F250" s="284"/>
      <c r="G250" s="284"/>
      <c r="H250" s="284"/>
      <c r="I250" s="284"/>
      <c r="J250" s="284"/>
      <c r="K250" s="284"/>
      <c r="L250" s="284"/>
      <c r="M250" s="284"/>
    </row>
    <row r="251" spans="1:13" x14ac:dyDescent="0.2">
      <c r="C251" s="6"/>
      <c r="D251" s="9" t="s">
        <v>6</v>
      </c>
      <c r="E251" s="4" t="s">
        <v>51</v>
      </c>
      <c r="F251" s="6"/>
      <c r="G251" s="6"/>
      <c r="H251" s="6"/>
      <c r="I251" s="41"/>
      <c r="J251" s="41"/>
      <c r="K251" s="41"/>
      <c r="L251" s="41"/>
      <c r="M251" s="41"/>
    </row>
    <row r="252" spans="1:13" x14ac:dyDescent="0.2">
      <c r="C252" s="6"/>
      <c r="D252" s="9"/>
      <c r="E252" s="4"/>
      <c r="F252" s="6"/>
      <c r="G252" s="6"/>
      <c r="H252" s="6"/>
      <c r="I252" s="6"/>
      <c r="J252" s="6"/>
      <c r="K252" s="6"/>
      <c r="L252" s="6"/>
      <c r="M252" s="6"/>
    </row>
    <row r="253" spans="1:13" x14ac:dyDescent="0.2">
      <c r="A253" s="31"/>
      <c r="B253" s="31"/>
      <c r="C253" s="31"/>
      <c r="D253" s="31"/>
      <c r="E253" s="284"/>
      <c r="F253" s="284"/>
      <c r="G253" s="284"/>
      <c r="H253" s="284"/>
      <c r="I253" s="284"/>
      <c r="J253" s="284"/>
      <c r="K253" s="284"/>
      <c r="L253" s="284"/>
      <c r="M253" s="284"/>
    </row>
    <row r="254" spans="1:13" x14ac:dyDescent="0.2">
      <c r="C254" s="6"/>
      <c r="D254" s="9"/>
      <c r="E254" s="446" t="s">
        <v>192</v>
      </c>
      <c r="F254" s="446"/>
      <c r="G254" s="446"/>
      <c r="H254" s="446"/>
      <c r="I254" s="446"/>
      <c r="J254" s="446"/>
      <c r="K254" s="446"/>
      <c r="L254" s="446"/>
      <c r="M254" s="446"/>
    </row>
    <row r="255" spans="1:13" x14ac:dyDescent="0.2">
      <c r="C255" s="6"/>
      <c r="D255" s="9"/>
      <c r="E255" s="454"/>
      <c r="F255" s="455"/>
      <c r="G255" s="455"/>
      <c r="H255" s="455"/>
      <c r="I255" s="455"/>
      <c r="J255" s="455"/>
      <c r="K255" s="455"/>
      <c r="L255" s="455"/>
      <c r="M255" s="456"/>
    </row>
    <row r="256" spans="1:13" x14ac:dyDescent="0.2">
      <c r="C256" s="6"/>
      <c r="D256" s="9"/>
      <c r="E256" s="457"/>
      <c r="F256" s="458"/>
      <c r="G256" s="458"/>
      <c r="H256" s="458"/>
      <c r="I256" s="458"/>
      <c r="J256" s="458"/>
      <c r="K256" s="458"/>
      <c r="L256" s="458"/>
      <c r="M256" s="459"/>
    </row>
    <row r="257" spans="1:13" x14ac:dyDescent="0.2">
      <c r="C257" s="6"/>
      <c r="D257" s="9"/>
      <c r="E257" s="460"/>
      <c r="F257" s="461"/>
      <c r="G257" s="461"/>
      <c r="H257" s="461"/>
      <c r="I257" s="461"/>
      <c r="J257" s="461"/>
      <c r="K257" s="461"/>
      <c r="L257" s="461"/>
      <c r="M257" s="462"/>
    </row>
    <row r="258" spans="1:13" x14ac:dyDescent="0.2">
      <c r="C258" s="6"/>
      <c r="D258" s="9"/>
      <c r="E258" s="6"/>
      <c r="F258" s="6"/>
      <c r="G258" s="6"/>
      <c r="H258" s="6"/>
      <c r="I258" s="6"/>
      <c r="J258" s="6"/>
      <c r="K258" s="6"/>
      <c r="L258" s="6"/>
      <c r="M258" s="6"/>
    </row>
    <row r="259" spans="1:13" x14ac:dyDescent="0.2">
      <c r="C259" s="6"/>
      <c r="D259" s="9" t="s">
        <v>4</v>
      </c>
      <c r="E259" s="20" t="s">
        <v>175</v>
      </c>
      <c r="F259" s="6"/>
      <c r="G259" s="42" t="e">
        <f>#REF!</f>
        <v>#REF!</v>
      </c>
      <c r="H259" s="448" t="e">
        <f>IF(ISBLANK(G259),"","Die Unsicherheit darf nicht mehr als ± "&amp;G259&amp;" betragen.")</f>
        <v>#REF!</v>
      </c>
      <c r="I259" s="449"/>
      <c r="J259" s="449"/>
      <c r="K259" s="449"/>
      <c r="L259" s="449"/>
      <c r="M259" s="450"/>
    </row>
    <row r="260" spans="1:13" x14ac:dyDescent="0.2">
      <c r="C260" s="6"/>
      <c r="D260" s="9"/>
      <c r="E260" s="68"/>
      <c r="F260" s="68"/>
      <c r="G260" s="68"/>
      <c r="H260" s="68"/>
      <c r="I260" s="68"/>
      <c r="J260" s="68"/>
      <c r="K260" s="68"/>
      <c r="L260" s="68"/>
      <c r="M260" s="68"/>
    </row>
    <row r="261" spans="1:13" x14ac:dyDescent="0.2">
      <c r="C261" s="6"/>
      <c r="D261" s="9" t="s">
        <v>5</v>
      </c>
      <c r="E261" s="4" t="s">
        <v>191</v>
      </c>
      <c r="F261" s="6"/>
      <c r="G261" s="6"/>
      <c r="H261" s="6"/>
      <c r="I261" s="41" t="s">
        <v>46</v>
      </c>
      <c r="J261" s="41" t="s">
        <v>46</v>
      </c>
      <c r="K261" s="41" t="s">
        <v>46</v>
      </c>
      <c r="L261" s="41" t="s">
        <v>46</v>
      </c>
      <c r="M261" s="41" t="s">
        <v>46</v>
      </c>
    </row>
    <row r="263" spans="1:13" x14ac:dyDescent="0.2">
      <c r="A263" s="31"/>
      <c r="B263" s="31"/>
      <c r="C263" s="31"/>
      <c r="D263" s="31"/>
      <c r="E263" s="284"/>
      <c r="F263" s="284"/>
      <c r="G263" s="284"/>
      <c r="H263" s="284"/>
      <c r="I263" s="284"/>
      <c r="J263" s="284"/>
      <c r="K263" s="284"/>
      <c r="L263" s="284"/>
      <c r="M263" s="284"/>
    </row>
    <row r="264" spans="1:13" x14ac:dyDescent="0.2">
      <c r="C264" s="6"/>
      <c r="D264" s="9"/>
      <c r="E264" s="446" t="s">
        <v>193</v>
      </c>
      <c r="F264" s="446"/>
      <c r="G264" s="446"/>
      <c r="H264" s="446"/>
      <c r="I264" s="446"/>
      <c r="J264" s="446"/>
      <c r="K264" s="446"/>
      <c r="L264" s="446"/>
      <c r="M264" s="446"/>
    </row>
    <row r="265" spans="1:13" x14ac:dyDescent="0.2">
      <c r="C265" s="6"/>
      <c r="D265" s="9"/>
      <c r="E265" s="454"/>
      <c r="F265" s="455"/>
      <c r="G265" s="455"/>
      <c r="H265" s="455"/>
      <c r="I265" s="455"/>
      <c r="J265" s="455"/>
      <c r="K265" s="455"/>
      <c r="L265" s="455"/>
      <c r="M265" s="456"/>
    </row>
    <row r="266" spans="1:13" x14ac:dyDescent="0.2">
      <c r="C266" s="6"/>
      <c r="D266" s="9"/>
      <c r="E266" s="457"/>
      <c r="F266" s="458"/>
      <c r="G266" s="458"/>
      <c r="H266" s="458"/>
      <c r="I266" s="458"/>
      <c r="J266" s="458"/>
      <c r="K266" s="458"/>
      <c r="L266" s="458"/>
      <c r="M266" s="459"/>
    </row>
    <row r="267" spans="1:13" x14ac:dyDescent="0.2">
      <c r="C267" s="6"/>
      <c r="D267" s="9"/>
      <c r="E267" s="460"/>
      <c r="F267" s="461"/>
      <c r="G267" s="461"/>
      <c r="H267" s="461"/>
      <c r="I267" s="461"/>
      <c r="J267" s="461"/>
      <c r="K267" s="461"/>
      <c r="L267" s="461"/>
      <c r="M267" s="462"/>
    </row>
    <row r="269" spans="1:13" x14ac:dyDescent="0.2">
      <c r="C269" s="6"/>
      <c r="D269" s="54" t="s">
        <v>216</v>
      </c>
      <c r="E269" s="421" t="s">
        <v>217</v>
      </c>
      <c r="F269" s="421"/>
      <c r="G269" s="421"/>
      <c r="H269" s="421"/>
      <c r="I269" s="421"/>
      <c r="J269" s="421"/>
      <c r="K269" s="421"/>
      <c r="L269" s="421"/>
      <c r="M269" s="421"/>
    </row>
    <row r="270" spans="1:13" x14ac:dyDescent="0.2">
      <c r="C270" s="6"/>
      <c r="D270" s="9"/>
      <c r="E270" s="68"/>
      <c r="F270" s="68"/>
      <c r="G270" s="68"/>
      <c r="H270" s="68"/>
      <c r="I270" s="68"/>
      <c r="J270" s="68"/>
      <c r="K270" s="68"/>
      <c r="L270" s="68"/>
      <c r="M270" s="68"/>
    </row>
    <row r="271" spans="1:13" x14ac:dyDescent="0.2">
      <c r="A271" s="11"/>
      <c r="B271" s="11"/>
      <c r="C271" s="11"/>
      <c r="D271" s="9"/>
      <c r="E271" s="436" t="s">
        <v>197</v>
      </c>
      <c r="F271" s="436"/>
      <c r="G271" s="436"/>
      <c r="H271" s="436"/>
      <c r="I271" s="436"/>
      <c r="J271" s="436"/>
      <c r="K271" s="436"/>
      <c r="L271" s="436"/>
      <c r="M271" s="436"/>
    </row>
    <row r="272" spans="1:13" x14ac:dyDescent="0.2">
      <c r="A272" s="31"/>
      <c r="B272" s="31"/>
      <c r="C272" s="31"/>
      <c r="D272" s="31"/>
      <c r="E272" s="284"/>
      <c r="F272" s="284"/>
      <c r="G272" s="284"/>
      <c r="H272" s="284"/>
      <c r="I272" s="284"/>
      <c r="J272" s="284"/>
      <c r="K272" s="284"/>
      <c r="L272" s="284"/>
      <c r="M272" s="284"/>
    </row>
    <row r="273" spans="1:13" x14ac:dyDescent="0.2">
      <c r="A273" s="11"/>
      <c r="B273" s="11"/>
      <c r="C273" s="12"/>
      <c r="D273" s="463" t="s">
        <v>218</v>
      </c>
      <c r="E273" s="463"/>
      <c r="F273" s="466"/>
      <c r="G273" s="466"/>
      <c r="H273" s="466"/>
      <c r="I273" s="466"/>
      <c r="J273" s="466"/>
      <c r="K273" s="466"/>
      <c r="L273" s="466"/>
      <c r="M273" s="466"/>
    </row>
    <row r="274" spans="1:13" x14ac:dyDescent="0.2">
      <c r="A274" s="11"/>
      <c r="B274" s="11"/>
      <c r="C274" s="12"/>
      <c r="D274" s="464"/>
      <c r="E274" s="464"/>
      <c r="F274" s="467"/>
      <c r="G274" s="467"/>
      <c r="H274" s="467"/>
      <c r="I274" s="467"/>
      <c r="J274" s="467"/>
      <c r="K274" s="467"/>
      <c r="L274" s="467"/>
      <c r="M274" s="467"/>
    </row>
    <row r="275" spans="1:13" x14ac:dyDescent="0.2">
      <c r="A275" s="11"/>
      <c r="B275" s="11"/>
      <c r="C275" s="12"/>
      <c r="D275" s="464"/>
      <c r="E275" s="464"/>
      <c r="F275" s="467"/>
      <c r="G275" s="467"/>
      <c r="H275" s="467"/>
      <c r="I275" s="467"/>
      <c r="J275" s="467"/>
      <c r="K275" s="467"/>
      <c r="L275" s="467"/>
      <c r="M275" s="467"/>
    </row>
    <row r="276" spans="1:13" x14ac:dyDescent="0.2">
      <c r="A276" s="11"/>
      <c r="B276" s="11"/>
      <c r="C276" s="12"/>
      <c r="D276" s="464"/>
      <c r="E276" s="464"/>
      <c r="F276" s="467"/>
      <c r="G276" s="467"/>
      <c r="H276" s="467"/>
      <c r="I276" s="467"/>
      <c r="J276" s="467"/>
      <c r="K276" s="467"/>
      <c r="L276" s="467"/>
      <c r="M276" s="467"/>
    </row>
    <row r="277" spans="1:13" x14ac:dyDescent="0.2">
      <c r="A277" s="11"/>
      <c r="B277" s="11"/>
      <c r="C277" s="12"/>
      <c r="D277" s="464"/>
      <c r="E277" s="464"/>
      <c r="F277" s="467"/>
      <c r="G277" s="467"/>
      <c r="H277" s="467"/>
      <c r="I277" s="467"/>
      <c r="J277" s="467"/>
      <c r="K277" s="467"/>
      <c r="L277" s="467"/>
      <c r="M277" s="467"/>
    </row>
    <row r="278" spans="1:13" x14ac:dyDescent="0.2">
      <c r="A278" s="11"/>
      <c r="B278" s="11"/>
      <c r="C278" s="12"/>
      <c r="D278" s="464"/>
      <c r="E278" s="464"/>
      <c r="F278" s="467"/>
      <c r="G278" s="467"/>
      <c r="H278" s="467"/>
      <c r="I278" s="467"/>
      <c r="J278" s="467"/>
      <c r="K278" s="467"/>
      <c r="L278" s="467"/>
      <c r="M278" s="467"/>
    </row>
    <row r="279" spans="1:13" x14ac:dyDescent="0.2">
      <c r="A279" s="11"/>
      <c r="B279" s="11"/>
      <c r="C279" s="12"/>
      <c r="D279" s="464"/>
      <c r="E279" s="464"/>
      <c r="F279" s="467"/>
      <c r="G279" s="467"/>
      <c r="H279" s="467"/>
      <c r="I279" s="467"/>
      <c r="J279" s="467"/>
      <c r="K279" s="467"/>
      <c r="L279" s="467"/>
      <c r="M279" s="467"/>
    </row>
    <row r="280" spans="1:13" x14ac:dyDescent="0.2">
      <c r="A280" s="11"/>
      <c r="B280" s="11"/>
      <c r="C280" s="12"/>
      <c r="D280" s="465"/>
      <c r="E280" s="465"/>
      <c r="F280" s="468"/>
      <c r="G280" s="468"/>
      <c r="H280" s="468"/>
      <c r="I280" s="468"/>
      <c r="J280" s="468"/>
      <c r="K280" s="468"/>
      <c r="L280" s="468"/>
      <c r="M280" s="468"/>
    </row>
    <row r="281" spans="1:13" x14ac:dyDescent="0.2">
      <c r="A281" s="11"/>
      <c r="B281" s="11"/>
      <c r="C281" s="12"/>
      <c r="D281" s="11"/>
      <c r="E281" s="11"/>
      <c r="F281" s="11"/>
      <c r="G281" s="11"/>
      <c r="H281" s="11"/>
      <c r="I281" s="11"/>
      <c r="J281" s="11"/>
      <c r="K281" s="11"/>
      <c r="L281" s="11"/>
      <c r="M281" s="11"/>
    </row>
    <row r="282" spans="1:13" x14ac:dyDescent="0.2">
      <c r="A282" s="11"/>
      <c r="B282" s="11"/>
      <c r="C282" s="11"/>
      <c r="D282" s="9"/>
      <c r="E282" s="436" t="s">
        <v>198</v>
      </c>
      <c r="F282" s="436"/>
      <c r="G282" s="436"/>
      <c r="H282" s="436"/>
      <c r="I282" s="436"/>
      <c r="J282" s="436"/>
      <c r="K282" s="436"/>
      <c r="L282" s="436"/>
      <c r="M282" s="436"/>
    </row>
    <row r="283" spans="1:13" x14ac:dyDescent="0.2">
      <c r="A283" s="11"/>
      <c r="B283" s="11"/>
      <c r="C283" s="11"/>
      <c r="D283" s="9"/>
      <c r="E283" s="436"/>
      <c r="F283" s="436"/>
      <c r="G283" s="436"/>
      <c r="H283" s="436"/>
      <c r="I283" s="436"/>
      <c r="J283" s="436"/>
      <c r="K283" s="436"/>
      <c r="L283" s="436"/>
      <c r="M283" s="436"/>
    </row>
    <row r="284" spans="1:13" x14ac:dyDescent="0.2">
      <c r="A284" s="31"/>
      <c r="B284" s="31"/>
      <c r="C284" s="31"/>
      <c r="D284" s="31"/>
      <c r="E284" s="284"/>
      <c r="F284" s="284"/>
      <c r="G284" s="284"/>
      <c r="H284" s="284"/>
      <c r="I284" s="284"/>
      <c r="J284" s="284"/>
      <c r="K284" s="284"/>
      <c r="L284" s="284"/>
      <c r="M284" s="284"/>
    </row>
    <row r="285" spans="1:13" x14ac:dyDescent="0.2">
      <c r="A285" s="11"/>
      <c r="B285" s="11"/>
      <c r="C285" s="12"/>
      <c r="D285" s="463" t="s">
        <v>225</v>
      </c>
      <c r="E285" s="463"/>
      <c r="F285" s="466"/>
      <c r="G285" s="466"/>
      <c r="H285" s="466"/>
      <c r="I285" s="466"/>
      <c r="J285" s="466"/>
      <c r="K285" s="466"/>
      <c r="L285" s="466"/>
      <c r="M285" s="466"/>
    </row>
    <row r="286" spans="1:13" x14ac:dyDescent="0.2">
      <c r="A286" s="11"/>
      <c r="B286" s="11"/>
      <c r="C286" s="12"/>
      <c r="D286" s="464"/>
      <c r="E286" s="464"/>
      <c r="F286" s="467"/>
      <c r="G286" s="467"/>
      <c r="H286" s="467"/>
      <c r="I286" s="467"/>
      <c r="J286" s="467"/>
      <c r="K286" s="467"/>
      <c r="L286" s="467"/>
      <c r="M286" s="467"/>
    </row>
    <row r="287" spans="1:13" x14ac:dyDescent="0.2">
      <c r="A287" s="11"/>
      <c r="B287" s="11"/>
      <c r="C287" s="12"/>
      <c r="D287" s="464"/>
      <c r="E287" s="464"/>
      <c r="F287" s="467"/>
      <c r="G287" s="467"/>
      <c r="H287" s="467"/>
      <c r="I287" s="467"/>
      <c r="J287" s="467"/>
      <c r="K287" s="467"/>
      <c r="L287" s="467"/>
      <c r="M287" s="467"/>
    </row>
    <row r="288" spans="1:13" x14ac:dyDescent="0.2">
      <c r="A288" s="11"/>
      <c r="B288" s="11"/>
      <c r="C288" s="12"/>
      <c r="D288" s="464"/>
      <c r="E288" s="464"/>
      <c r="F288" s="467"/>
      <c r="G288" s="467"/>
      <c r="H288" s="467"/>
      <c r="I288" s="467"/>
      <c r="J288" s="467"/>
      <c r="K288" s="467"/>
      <c r="L288" s="467"/>
      <c r="M288" s="467"/>
    </row>
    <row r="289" spans="1:13" x14ac:dyDescent="0.2">
      <c r="A289" s="11"/>
      <c r="B289" s="11"/>
      <c r="C289" s="12"/>
      <c r="D289" s="464"/>
      <c r="E289" s="464"/>
      <c r="F289" s="467"/>
      <c r="G289" s="467"/>
      <c r="H289" s="467"/>
      <c r="I289" s="467"/>
      <c r="J289" s="467"/>
      <c r="K289" s="467"/>
      <c r="L289" s="467"/>
      <c r="M289" s="467"/>
    </row>
    <row r="290" spans="1:13" x14ac:dyDescent="0.2">
      <c r="A290" s="11"/>
      <c r="B290" s="11"/>
      <c r="C290" s="12"/>
      <c r="D290" s="464"/>
      <c r="E290" s="464"/>
      <c r="F290" s="467"/>
      <c r="G290" s="467"/>
      <c r="H290" s="467"/>
      <c r="I290" s="467"/>
      <c r="J290" s="467"/>
      <c r="K290" s="467"/>
      <c r="L290" s="467"/>
      <c r="M290" s="467"/>
    </row>
    <row r="291" spans="1:13" x14ac:dyDescent="0.2">
      <c r="A291" s="11"/>
      <c r="B291" s="11"/>
      <c r="C291" s="12"/>
      <c r="D291" s="464"/>
      <c r="E291" s="464"/>
      <c r="F291" s="467"/>
      <c r="G291" s="467"/>
      <c r="H291" s="467"/>
      <c r="I291" s="467"/>
      <c r="J291" s="467"/>
      <c r="K291" s="467"/>
      <c r="L291" s="467"/>
      <c r="M291" s="467"/>
    </row>
    <row r="292" spans="1:13" x14ac:dyDescent="0.2">
      <c r="A292" s="11"/>
      <c r="B292" s="11"/>
      <c r="C292" s="12"/>
      <c r="D292" s="464"/>
      <c r="E292" s="464"/>
      <c r="F292" s="467"/>
      <c r="G292" s="467"/>
      <c r="H292" s="467"/>
      <c r="I292" s="467"/>
      <c r="J292" s="467"/>
      <c r="K292" s="467"/>
      <c r="L292" s="467"/>
      <c r="M292" s="467"/>
    </row>
    <row r="293" spans="1:13" x14ac:dyDescent="0.2">
      <c r="A293" s="11"/>
      <c r="B293" s="11"/>
      <c r="C293" s="12"/>
      <c r="D293" s="465"/>
      <c r="E293" s="465"/>
      <c r="F293" s="468"/>
      <c r="G293" s="468"/>
      <c r="H293" s="468"/>
      <c r="I293" s="468"/>
      <c r="J293" s="468"/>
      <c r="K293" s="468"/>
      <c r="L293" s="468"/>
      <c r="M293" s="468"/>
    </row>
    <row r="294" spans="1:13" x14ac:dyDescent="0.2">
      <c r="A294" s="11"/>
      <c r="B294" s="11"/>
      <c r="C294" s="12"/>
      <c r="D294" s="11"/>
      <c r="E294" s="11"/>
      <c r="F294" s="11"/>
      <c r="G294" s="11"/>
      <c r="H294" s="11"/>
      <c r="I294" s="11"/>
      <c r="J294" s="11"/>
      <c r="K294" s="11"/>
      <c r="L294" s="11"/>
      <c r="M294" s="11"/>
    </row>
    <row r="295" spans="1:13" x14ac:dyDescent="0.2">
      <c r="A295" s="11"/>
      <c r="B295" s="11"/>
      <c r="C295" s="11"/>
      <c r="D295" s="9"/>
      <c r="E295" s="433" t="s">
        <v>236</v>
      </c>
      <c r="F295" s="433"/>
      <c r="G295" s="433"/>
      <c r="H295" s="433"/>
      <c r="I295" s="433"/>
      <c r="J295" s="433"/>
      <c r="K295" s="433"/>
      <c r="L295" s="433"/>
      <c r="M295" s="433"/>
    </row>
    <row r="296" spans="1:13" x14ac:dyDescent="0.2">
      <c r="A296" s="61"/>
      <c r="B296" s="61"/>
      <c r="C296" s="61"/>
      <c r="D296" s="61"/>
      <c r="E296" s="61"/>
      <c r="F296" s="61"/>
      <c r="G296" s="61"/>
      <c r="H296" s="61"/>
      <c r="I296" s="61"/>
      <c r="J296" s="61"/>
      <c r="K296" s="61"/>
      <c r="L296" s="61"/>
      <c r="M296" s="61"/>
    </row>
    <row r="297" spans="1:13" x14ac:dyDescent="0.2">
      <c r="A297" s="11"/>
      <c r="B297" s="11"/>
      <c r="C297" s="12"/>
      <c r="D297" s="463" t="s">
        <v>220</v>
      </c>
      <c r="E297" s="463"/>
      <c r="F297" s="466"/>
      <c r="G297" s="466"/>
      <c r="H297" s="466"/>
      <c r="I297" s="466"/>
      <c r="J297" s="466"/>
      <c r="K297" s="466"/>
      <c r="L297" s="466"/>
      <c r="M297" s="466"/>
    </row>
    <row r="298" spans="1:13" x14ac:dyDescent="0.2">
      <c r="A298" s="11"/>
      <c r="B298" s="11"/>
      <c r="C298" s="12"/>
      <c r="D298" s="464"/>
      <c r="E298" s="464"/>
      <c r="F298" s="467"/>
      <c r="G298" s="467"/>
      <c r="H298" s="467"/>
      <c r="I298" s="467"/>
      <c r="J298" s="467"/>
      <c r="K298" s="467"/>
      <c r="L298" s="467"/>
      <c r="M298" s="467"/>
    </row>
    <row r="299" spans="1:13" x14ac:dyDescent="0.2">
      <c r="A299" s="11"/>
      <c r="B299" s="11"/>
      <c r="C299" s="12"/>
      <c r="D299" s="464"/>
      <c r="E299" s="464"/>
      <c r="F299" s="467"/>
      <c r="G299" s="467"/>
      <c r="H299" s="467"/>
      <c r="I299" s="467"/>
      <c r="J299" s="467"/>
      <c r="K299" s="467"/>
      <c r="L299" s="467"/>
      <c r="M299" s="467"/>
    </row>
    <row r="300" spans="1:13" x14ac:dyDescent="0.2">
      <c r="A300" s="11"/>
      <c r="B300" s="11"/>
      <c r="C300" s="12"/>
      <c r="D300" s="464"/>
      <c r="E300" s="464"/>
      <c r="F300" s="467"/>
      <c r="G300" s="467"/>
      <c r="H300" s="467"/>
      <c r="I300" s="467"/>
      <c r="J300" s="467"/>
      <c r="K300" s="467"/>
      <c r="L300" s="467"/>
      <c r="M300" s="467"/>
    </row>
    <row r="301" spans="1:13" x14ac:dyDescent="0.2">
      <c r="A301" s="11"/>
      <c r="B301" s="11"/>
      <c r="C301" s="12"/>
      <c r="D301" s="464"/>
      <c r="E301" s="464"/>
      <c r="F301" s="467"/>
      <c r="G301" s="467"/>
      <c r="H301" s="467"/>
      <c r="I301" s="467"/>
      <c r="J301" s="467"/>
      <c r="K301" s="467"/>
      <c r="L301" s="467"/>
      <c r="M301" s="467"/>
    </row>
    <row r="302" spans="1:13" x14ac:dyDescent="0.2">
      <c r="A302" s="11"/>
      <c r="B302" s="11"/>
      <c r="C302" s="12"/>
      <c r="D302" s="464"/>
      <c r="E302" s="464"/>
      <c r="F302" s="467"/>
      <c r="G302" s="467"/>
      <c r="H302" s="467"/>
      <c r="I302" s="467"/>
      <c r="J302" s="467"/>
      <c r="K302" s="467"/>
      <c r="L302" s="467"/>
      <c r="M302" s="467"/>
    </row>
    <row r="303" spans="1:13" x14ac:dyDescent="0.2">
      <c r="A303" s="11"/>
      <c r="B303" s="11"/>
      <c r="C303" s="12"/>
      <c r="D303" s="464"/>
      <c r="E303" s="464"/>
      <c r="F303" s="467"/>
      <c r="G303" s="467"/>
      <c r="H303" s="467"/>
      <c r="I303" s="467"/>
      <c r="J303" s="467"/>
      <c r="K303" s="467"/>
      <c r="L303" s="467"/>
      <c r="M303" s="467"/>
    </row>
    <row r="304" spans="1:13" x14ac:dyDescent="0.2">
      <c r="A304" s="11"/>
      <c r="B304" s="11"/>
      <c r="C304" s="12"/>
      <c r="D304" s="464"/>
      <c r="E304" s="464"/>
      <c r="F304" s="467"/>
      <c r="G304" s="467"/>
      <c r="H304" s="467"/>
      <c r="I304" s="467"/>
      <c r="J304" s="467"/>
      <c r="K304" s="467"/>
      <c r="L304" s="467"/>
      <c r="M304" s="467"/>
    </row>
    <row r="305" spans="1:13" x14ac:dyDescent="0.2">
      <c r="A305" s="11"/>
      <c r="B305" s="11"/>
      <c r="C305" s="12"/>
      <c r="D305" s="465"/>
      <c r="E305" s="465"/>
      <c r="F305" s="468"/>
      <c r="G305" s="468"/>
      <c r="H305" s="468"/>
      <c r="I305" s="468"/>
      <c r="J305" s="468"/>
      <c r="K305" s="468"/>
      <c r="L305" s="468"/>
      <c r="M305" s="468"/>
    </row>
    <row r="306" spans="1:13" x14ac:dyDescent="0.2">
      <c r="A306" s="11"/>
      <c r="B306" s="11"/>
      <c r="C306" s="12"/>
      <c r="D306" s="11"/>
      <c r="E306" s="11"/>
      <c r="F306" s="11"/>
      <c r="G306" s="11"/>
      <c r="H306" s="11"/>
      <c r="I306" s="11"/>
      <c r="J306" s="11"/>
      <c r="K306" s="11"/>
      <c r="L306" s="11"/>
      <c r="M306" s="11"/>
    </row>
    <row r="307" spans="1:13" x14ac:dyDescent="0.2">
      <c r="A307" s="11"/>
      <c r="B307" s="11"/>
      <c r="C307" s="11"/>
      <c r="D307" s="9"/>
      <c r="E307" s="433" t="s">
        <v>237</v>
      </c>
      <c r="F307" s="433"/>
      <c r="G307" s="433"/>
      <c r="H307" s="433"/>
      <c r="I307" s="433"/>
      <c r="J307" s="433"/>
      <c r="K307" s="433"/>
      <c r="L307" s="433"/>
      <c r="M307" s="433"/>
    </row>
    <row r="308" spans="1:13" x14ac:dyDescent="0.2">
      <c r="A308" s="11"/>
      <c r="B308" s="11"/>
      <c r="C308" s="11"/>
      <c r="D308" s="9"/>
      <c r="E308" s="433"/>
      <c r="F308" s="433"/>
      <c r="G308" s="433"/>
      <c r="H308" s="433"/>
      <c r="I308" s="433"/>
      <c r="J308" s="433"/>
      <c r="K308" s="433"/>
      <c r="L308" s="433"/>
      <c r="M308" s="433"/>
    </row>
    <row r="309" spans="1:13" x14ac:dyDescent="0.2">
      <c r="A309" s="31"/>
      <c r="B309" s="31"/>
      <c r="C309" s="31"/>
      <c r="D309" s="31"/>
      <c r="E309" s="284"/>
      <c r="F309" s="284"/>
      <c r="G309" s="284"/>
      <c r="H309" s="284"/>
      <c r="I309" s="284"/>
      <c r="J309" s="284"/>
      <c r="K309" s="284"/>
      <c r="L309" s="284"/>
      <c r="M309" s="284"/>
    </row>
    <row r="310" spans="1:13" x14ac:dyDescent="0.2">
      <c r="A310" s="11"/>
      <c r="B310" s="11"/>
      <c r="C310" s="12"/>
      <c r="D310" s="463" t="s">
        <v>220</v>
      </c>
      <c r="E310" s="463"/>
      <c r="F310" s="466"/>
      <c r="G310" s="466"/>
      <c r="H310" s="466"/>
      <c r="I310" s="466"/>
      <c r="J310" s="466"/>
      <c r="K310" s="466"/>
      <c r="L310" s="466"/>
      <c r="M310" s="466"/>
    </row>
    <row r="311" spans="1:13" x14ac:dyDescent="0.2">
      <c r="A311" s="11"/>
      <c r="B311" s="11"/>
      <c r="C311" s="12"/>
      <c r="D311" s="464"/>
      <c r="E311" s="464"/>
      <c r="F311" s="467"/>
      <c r="G311" s="467"/>
      <c r="H311" s="467"/>
      <c r="I311" s="467"/>
      <c r="J311" s="467"/>
      <c r="K311" s="467"/>
      <c r="L311" s="467"/>
      <c r="M311" s="467"/>
    </row>
    <row r="312" spans="1:13" x14ac:dyDescent="0.2">
      <c r="A312" s="11"/>
      <c r="B312" s="11"/>
      <c r="C312" s="12"/>
      <c r="D312" s="464"/>
      <c r="E312" s="464"/>
      <c r="F312" s="467"/>
      <c r="G312" s="467"/>
      <c r="H312" s="467"/>
      <c r="I312" s="467"/>
      <c r="J312" s="467"/>
      <c r="K312" s="467"/>
      <c r="L312" s="467"/>
      <c r="M312" s="467"/>
    </row>
    <row r="313" spans="1:13" x14ac:dyDescent="0.2">
      <c r="A313" s="11"/>
      <c r="B313" s="11"/>
      <c r="C313" s="12"/>
      <c r="D313" s="464"/>
      <c r="E313" s="464"/>
      <c r="F313" s="467"/>
      <c r="G313" s="467"/>
      <c r="H313" s="467"/>
      <c r="I313" s="467"/>
      <c r="J313" s="467"/>
      <c r="K313" s="467"/>
      <c r="L313" s="467"/>
      <c r="M313" s="467"/>
    </row>
    <row r="314" spans="1:13" x14ac:dyDescent="0.2">
      <c r="A314" s="11"/>
      <c r="B314" s="11"/>
      <c r="C314" s="12"/>
      <c r="D314" s="464"/>
      <c r="E314" s="464"/>
      <c r="F314" s="467"/>
      <c r="G314" s="467"/>
      <c r="H314" s="467"/>
      <c r="I314" s="467"/>
      <c r="J314" s="467"/>
      <c r="K314" s="467"/>
      <c r="L314" s="467"/>
      <c r="M314" s="467"/>
    </row>
    <row r="315" spans="1:13" x14ac:dyDescent="0.2">
      <c r="A315" s="11"/>
      <c r="B315" s="11"/>
      <c r="C315" s="12"/>
      <c r="D315" s="464"/>
      <c r="E315" s="464"/>
      <c r="F315" s="467"/>
      <c r="G315" s="467"/>
      <c r="H315" s="467"/>
      <c r="I315" s="467"/>
      <c r="J315" s="467"/>
      <c r="K315" s="467"/>
      <c r="L315" s="467"/>
      <c r="M315" s="467"/>
    </row>
    <row r="316" spans="1:13" x14ac:dyDescent="0.2">
      <c r="A316" s="11"/>
      <c r="B316" s="11"/>
      <c r="C316" s="12"/>
      <c r="D316" s="464"/>
      <c r="E316" s="464"/>
      <c r="F316" s="467"/>
      <c r="G316" s="467"/>
      <c r="H316" s="467"/>
      <c r="I316" s="467"/>
      <c r="J316" s="467"/>
      <c r="K316" s="467"/>
      <c r="L316" s="467"/>
      <c r="M316" s="467"/>
    </row>
    <row r="317" spans="1:13" x14ac:dyDescent="0.2">
      <c r="A317" s="11"/>
      <c r="B317" s="11"/>
      <c r="C317" s="12"/>
      <c r="D317" s="464"/>
      <c r="E317" s="464"/>
      <c r="F317" s="467"/>
      <c r="G317" s="467"/>
      <c r="H317" s="467"/>
      <c r="I317" s="467"/>
      <c r="J317" s="467"/>
      <c r="K317" s="467"/>
      <c r="L317" s="467"/>
      <c r="M317" s="467"/>
    </row>
    <row r="318" spans="1:13" x14ac:dyDescent="0.2">
      <c r="A318" s="11"/>
      <c r="B318" s="11"/>
      <c r="C318" s="12"/>
      <c r="D318" s="465"/>
      <c r="E318" s="465"/>
      <c r="F318" s="468"/>
      <c r="G318" s="468"/>
      <c r="H318" s="468"/>
      <c r="I318" s="468"/>
      <c r="J318" s="468"/>
      <c r="K318" s="468"/>
      <c r="L318" s="468"/>
      <c r="M318" s="468"/>
    </row>
    <row r="319" spans="1:13" x14ac:dyDescent="0.2">
      <c r="A319" s="11"/>
      <c r="B319" s="11"/>
      <c r="C319" s="12"/>
      <c r="D319" s="11"/>
      <c r="E319" s="11"/>
      <c r="F319" s="11"/>
      <c r="G319" s="11"/>
      <c r="H319" s="11"/>
      <c r="I319" s="11"/>
      <c r="J319" s="11"/>
      <c r="K319" s="11"/>
      <c r="L319" s="11"/>
      <c r="M319" s="11"/>
    </row>
    <row r="320" spans="1:13" x14ac:dyDescent="0.2">
      <c r="A320" s="11"/>
      <c r="B320" s="11"/>
      <c r="C320" s="11"/>
      <c r="D320" s="9"/>
      <c r="E320" s="433" t="s">
        <v>221</v>
      </c>
      <c r="F320" s="433"/>
      <c r="G320" s="433"/>
      <c r="H320" s="433"/>
      <c r="I320" s="433"/>
      <c r="J320" s="433"/>
      <c r="K320" s="433"/>
      <c r="L320" s="433"/>
      <c r="M320" s="433"/>
    </row>
    <row r="321" spans="1:13" x14ac:dyDescent="0.2">
      <c r="A321" s="11"/>
      <c r="B321" s="11"/>
      <c r="C321" s="11"/>
      <c r="D321" s="9"/>
      <c r="E321" s="74"/>
      <c r="F321" s="74"/>
      <c r="G321" s="74"/>
      <c r="H321" s="74"/>
      <c r="I321" s="74"/>
      <c r="J321" s="74"/>
      <c r="K321" s="74"/>
      <c r="L321" s="74"/>
      <c r="M321" s="74"/>
    </row>
    <row r="322" spans="1:13" x14ac:dyDescent="0.2">
      <c r="A322" s="11"/>
      <c r="B322" s="11"/>
      <c r="C322" s="12"/>
      <c r="D322" s="463" t="s">
        <v>222</v>
      </c>
      <c r="E322" s="463"/>
      <c r="F322" s="466"/>
      <c r="G322" s="466"/>
      <c r="H322" s="466"/>
      <c r="I322" s="466"/>
      <c r="J322" s="466"/>
      <c r="K322" s="466"/>
      <c r="L322" s="466"/>
      <c r="M322" s="466"/>
    </row>
    <row r="323" spans="1:13" x14ac:dyDescent="0.2">
      <c r="A323" s="11"/>
      <c r="B323" s="11"/>
      <c r="C323" s="12"/>
      <c r="D323" s="464"/>
      <c r="E323" s="464"/>
      <c r="F323" s="467"/>
      <c r="G323" s="467"/>
      <c r="H323" s="467"/>
      <c r="I323" s="467"/>
      <c r="J323" s="467"/>
      <c r="K323" s="467"/>
      <c r="L323" s="467"/>
      <c r="M323" s="467"/>
    </row>
    <row r="324" spans="1:13" x14ac:dyDescent="0.2">
      <c r="A324" s="11"/>
      <c r="B324" s="11"/>
      <c r="C324" s="12"/>
      <c r="D324" s="464"/>
      <c r="E324" s="464"/>
      <c r="F324" s="467"/>
      <c r="G324" s="467"/>
      <c r="H324" s="467"/>
      <c r="I324" s="467"/>
      <c r="J324" s="467"/>
      <c r="K324" s="467"/>
      <c r="L324" s="467"/>
      <c r="M324" s="467"/>
    </row>
    <row r="325" spans="1:13" x14ac:dyDescent="0.2">
      <c r="A325" s="11"/>
      <c r="B325" s="11"/>
      <c r="C325" s="12"/>
      <c r="D325" s="464"/>
      <c r="E325" s="464"/>
      <c r="F325" s="467"/>
      <c r="G325" s="467"/>
      <c r="H325" s="467"/>
      <c r="I325" s="467"/>
      <c r="J325" s="467"/>
      <c r="K325" s="467"/>
      <c r="L325" s="467"/>
      <c r="M325" s="467"/>
    </row>
    <row r="326" spans="1:13" x14ac:dyDescent="0.2">
      <c r="A326" s="11"/>
      <c r="B326" s="11"/>
      <c r="C326" s="12"/>
      <c r="D326" s="464"/>
      <c r="E326" s="464"/>
      <c r="F326" s="467"/>
      <c r="G326" s="467"/>
      <c r="H326" s="467"/>
      <c r="I326" s="467"/>
      <c r="J326" s="467"/>
      <c r="K326" s="467"/>
      <c r="L326" s="467"/>
      <c r="M326" s="467"/>
    </row>
    <row r="327" spans="1:13" x14ac:dyDescent="0.2">
      <c r="A327" s="11"/>
      <c r="B327" s="11"/>
      <c r="C327" s="12"/>
      <c r="D327" s="464"/>
      <c r="E327" s="464"/>
      <c r="F327" s="467"/>
      <c r="G327" s="467"/>
      <c r="H327" s="467"/>
      <c r="I327" s="467"/>
      <c r="J327" s="467"/>
      <c r="K327" s="467"/>
      <c r="L327" s="467"/>
      <c r="M327" s="467"/>
    </row>
    <row r="328" spans="1:13" x14ac:dyDescent="0.2">
      <c r="A328" s="11"/>
      <c r="B328" s="11"/>
      <c r="C328" s="12"/>
      <c r="D328" s="464"/>
      <c r="E328" s="464"/>
      <c r="F328" s="467"/>
      <c r="G328" s="467"/>
      <c r="H328" s="467"/>
      <c r="I328" s="467"/>
      <c r="J328" s="467"/>
      <c r="K328" s="467"/>
      <c r="L328" s="467"/>
      <c r="M328" s="467"/>
    </row>
    <row r="329" spans="1:13" x14ac:dyDescent="0.2">
      <c r="A329" s="11"/>
      <c r="B329" s="11"/>
      <c r="C329" s="12"/>
      <c r="D329" s="465"/>
      <c r="E329" s="465"/>
      <c r="F329" s="468"/>
      <c r="G329" s="468"/>
      <c r="H329" s="468"/>
      <c r="I329" s="468"/>
      <c r="J329" s="468"/>
      <c r="K329" s="468"/>
      <c r="L329" s="468"/>
      <c r="M329" s="468"/>
    </row>
    <row r="330" spans="1:13" x14ac:dyDescent="0.2">
      <c r="A330" s="11"/>
      <c r="B330" s="11"/>
      <c r="C330" s="12"/>
      <c r="D330" s="11"/>
      <c r="E330" s="11"/>
      <c r="F330" s="11"/>
      <c r="G330" s="11"/>
      <c r="H330" s="11"/>
      <c r="I330" s="11"/>
      <c r="J330" s="11"/>
      <c r="K330" s="11"/>
      <c r="L330" s="11"/>
      <c r="M330" s="11"/>
    </row>
    <row r="331" spans="1:13" ht="15" x14ac:dyDescent="0.2">
      <c r="C331" s="6"/>
      <c r="D331" s="330" t="s">
        <v>199</v>
      </c>
      <c r="E331" s="330"/>
      <c r="F331" s="330"/>
      <c r="G331" s="330"/>
      <c r="H331" s="330"/>
      <c r="I331" s="330"/>
      <c r="J331" s="330"/>
      <c r="K331" s="330"/>
      <c r="L331" s="330"/>
      <c r="M331" s="330"/>
    </row>
    <row r="332" spans="1:13" x14ac:dyDescent="0.2">
      <c r="C332" s="6"/>
      <c r="D332" s="9"/>
      <c r="E332" s="6"/>
      <c r="F332" s="6"/>
      <c r="G332" s="6"/>
      <c r="H332" s="6"/>
      <c r="I332" s="6"/>
      <c r="J332" s="6"/>
      <c r="K332" s="6"/>
      <c r="L332" s="6"/>
      <c r="M332" s="6"/>
    </row>
    <row r="333" spans="1:13" x14ac:dyDescent="0.2">
      <c r="C333" s="6"/>
      <c r="D333" s="9" t="s">
        <v>33</v>
      </c>
      <c r="E333" s="416" t="s">
        <v>179</v>
      </c>
      <c r="F333" s="416"/>
      <c r="G333" s="416"/>
      <c r="H333" s="416"/>
      <c r="I333" s="416"/>
      <c r="J333" s="416"/>
      <c r="K333" s="416"/>
      <c r="L333" s="416"/>
      <c r="M333" s="416"/>
    </row>
    <row r="334" spans="1:13" x14ac:dyDescent="0.2">
      <c r="C334" s="6"/>
      <c r="D334" s="9"/>
      <c r="E334" s="49"/>
      <c r="F334" s="49"/>
      <c r="G334" s="49"/>
      <c r="H334" s="49"/>
      <c r="I334" s="49"/>
      <c r="J334" s="49"/>
      <c r="K334" s="49"/>
      <c r="L334" s="49"/>
      <c r="M334" s="49"/>
    </row>
    <row r="335" spans="1:13" x14ac:dyDescent="0.2">
      <c r="A335" s="31"/>
      <c r="B335" s="31"/>
      <c r="C335" s="31"/>
      <c r="D335" s="31"/>
      <c r="E335" s="284"/>
      <c r="F335" s="284"/>
      <c r="G335" s="284"/>
      <c r="H335" s="284"/>
      <c r="I335" s="284"/>
      <c r="J335" s="284"/>
      <c r="K335" s="284"/>
      <c r="L335" s="284"/>
      <c r="M335" s="284"/>
    </row>
    <row r="336" spans="1:13" x14ac:dyDescent="0.2">
      <c r="C336" s="1"/>
      <c r="D336" s="9"/>
      <c r="E336" s="390"/>
      <c r="F336" s="391"/>
      <c r="G336" s="391"/>
      <c r="H336" s="391"/>
      <c r="I336" s="391"/>
      <c r="J336" s="391"/>
      <c r="K336" s="391"/>
      <c r="L336" s="391"/>
      <c r="M336" s="392"/>
    </row>
    <row r="337" spans="3:13" x14ac:dyDescent="0.2">
      <c r="C337" s="1"/>
      <c r="D337" s="9"/>
      <c r="E337" s="393"/>
      <c r="F337" s="394"/>
      <c r="G337" s="394"/>
      <c r="H337" s="394"/>
      <c r="I337" s="394"/>
      <c r="J337" s="394"/>
      <c r="K337" s="394"/>
      <c r="L337" s="394"/>
      <c r="M337" s="395"/>
    </row>
    <row r="338" spans="3:13" x14ac:dyDescent="0.2">
      <c r="C338" s="3"/>
      <c r="D338" s="9"/>
      <c r="E338" s="396"/>
      <c r="F338" s="397"/>
      <c r="G338" s="397"/>
      <c r="H338" s="397"/>
      <c r="I338" s="397"/>
      <c r="J338" s="397"/>
      <c r="K338" s="397"/>
      <c r="L338" s="397"/>
      <c r="M338" s="398"/>
    </row>
    <row r="359" spans="1:13" ht="15" x14ac:dyDescent="0.2">
      <c r="C359" s="53" t="s">
        <v>69</v>
      </c>
      <c r="D359" s="330" t="s">
        <v>55</v>
      </c>
      <c r="E359" s="330"/>
      <c r="F359" s="356"/>
      <c r="G359" s="451" t="e">
        <f>IF(ISBLANK(#REF!),"",#REF!&amp;": "&amp;#REF!)</f>
        <v>#REF!</v>
      </c>
      <c r="H359" s="452"/>
      <c r="I359" s="452"/>
      <c r="J359" s="452"/>
      <c r="K359" s="452"/>
      <c r="L359" s="453" t="e">
        <f>IF(ISBLANK(#REF!),"",#REF!)</f>
        <v>#REF!</v>
      </c>
      <c r="M359" s="452"/>
    </row>
    <row r="360" spans="1:13" x14ac:dyDescent="0.2">
      <c r="C360" s="32"/>
      <c r="D360" s="8"/>
      <c r="E360" s="32"/>
      <c r="F360" s="32"/>
      <c r="G360" s="32"/>
      <c r="H360" s="32"/>
      <c r="I360" s="32"/>
      <c r="J360" s="32"/>
      <c r="K360" s="32"/>
      <c r="L360" s="32"/>
      <c r="M360" s="7"/>
    </row>
    <row r="361" spans="1:13" x14ac:dyDescent="0.2">
      <c r="A361" s="31"/>
      <c r="B361" s="31"/>
      <c r="C361" s="31"/>
      <c r="D361" s="31"/>
      <c r="E361" s="284"/>
      <c r="F361" s="284"/>
      <c r="G361" s="284"/>
      <c r="H361" s="284"/>
      <c r="I361" s="284"/>
      <c r="J361" s="284"/>
      <c r="K361" s="284"/>
      <c r="L361" s="284"/>
      <c r="M361" s="284"/>
    </row>
    <row r="362" spans="1:13" x14ac:dyDescent="0.2">
      <c r="C362" s="6"/>
      <c r="D362" s="9" t="s">
        <v>3</v>
      </c>
      <c r="E362" s="366" t="s">
        <v>50</v>
      </c>
      <c r="F362" s="366"/>
      <c r="G362" s="367"/>
      <c r="H362" s="440"/>
      <c r="I362" s="441"/>
      <c r="J362" s="442"/>
      <c r="K362" s="4"/>
      <c r="L362" s="443" t="e">
        <f>IF(ISBLANK(#REF!),"",#REF!)</f>
        <v>#REF!</v>
      </c>
      <c r="M362" s="443"/>
    </row>
    <row r="363" spans="1:13" x14ac:dyDescent="0.2">
      <c r="C363" s="6"/>
      <c r="D363" s="9"/>
      <c r="E363" s="6"/>
      <c r="F363" s="6"/>
      <c r="G363" s="6"/>
      <c r="H363" s="6"/>
      <c r="I363" s="6"/>
      <c r="J363" s="6"/>
      <c r="K363" s="6"/>
      <c r="L363" s="6"/>
      <c r="M363" s="6"/>
    </row>
    <row r="364" spans="1:13" ht="15" x14ac:dyDescent="0.2">
      <c r="C364" s="6"/>
      <c r="D364" s="330" t="s">
        <v>215</v>
      </c>
      <c r="E364" s="330"/>
      <c r="F364" s="330"/>
      <c r="G364" s="330"/>
      <c r="H364" s="6"/>
      <c r="I364" s="6"/>
      <c r="J364" s="6"/>
      <c r="K364" s="6"/>
      <c r="L364" s="6"/>
      <c r="M364" s="6"/>
    </row>
    <row r="365" spans="1:13" ht="15" x14ac:dyDescent="0.2">
      <c r="C365" s="6"/>
      <c r="D365" s="52"/>
      <c r="E365" s="52"/>
      <c r="F365" s="52"/>
      <c r="G365" s="52"/>
      <c r="H365" s="6"/>
      <c r="I365" s="6"/>
      <c r="J365" s="6"/>
      <c r="K365" s="6"/>
      <c r="L365" s="6"/>
      <c r="M365" s="6"/>
    </row>
    <row r="366" spans="1:13" x14ac:dyDescent="0.2">
      <c r="C366" s="6"/>
      <c r="D366" s="51"/>
      <c r="E366" s="284"/>
      <c r="F366" s="284"/>
      <c r="G366" s="284"/>
      <c r="H366" s="284"/>
      <c r="I366" s="284"/>
      <c r="J366" s="284"/>
      <c r="K366" s="284"/>
      <c r="L366" s="284"/>
      <c r="M366" s="284"/>
    </row>
    <row r="367" spans="1:13" x14ac:dyDescent="0.2">
      <c r="C367" s="6"/>
      <c r="D367" s="9" t="s">
        <v>6</v>
      </c>
      <c r="E367" s="4" t="s">
        <v>51</v>
      </c>
      <c r="F367" s="6"/>
      <c r="G367" s="6"/>
      <c r="H367" s="6"/>
      <c r="I367" s="41"/>
      <c r="J367" s="41"/>
      <c r="K367" s="41"/>
      <c r="L367" s="41"/>
      <c r="M367" s="41"/>
    </row>
    <row r="368" spans="1:13" x14ac:dyDescent="0.2">
      <c r="C368" s="6"/>
      <c r="D368" s="9"/>
      <c r="E368" s="4"/>
      <c r="F368" s="6"/>
      <c r="G368" s="6"/>
      <c r="H368" s="6"/>
      <c r="I368" s="6"/>
      <c r="J368" s="6"/>
      <c r="K368" s="6"/>
      <c r="L368" s="6"/>
      <c r="M368" s="6"/>
    </row>
    <row r="369" spans="1:13" x14ac:dyDescent="0.2">
      <c r="A369" s="31"/>
      <c r="B369" s="31"/>
      <c r="C369" s="31"/>
      <c r="D369" s="31"/>
      <c r="E369" s="284"/>
      <c r="F369" s="284"/>
      <c r="G369" s="284"/>
      <c r="H369" s="284"/>
      <c r="I369" s="284"/>
      <c r="J369" s="284"/>
      <c r="K369" s="284"/>
      <c r="L369" s="284"/>
      <c r="M369" s="284"/>
    </row>
    <row r="370" spans="1:13" x14ac:dyDescent="0.2">
      <c r="C370" s="6"/>
      <c r="D370" s="9"/>
      <c r="E370" s="446" t="s">
        <v>192</v>
      </c>
      <c r="F370" s="446"/>
      <c r="G370" s="446"/>
      <c r="H370" s="446"/>
      <c r="I370" s="446"/>
      <c r="J370" s="446"/>
      <c r="K370" s="446"/>
      <c r="L370" s="446"/>
      <c r="M370" s="446"/>
    </row>
    <row r="371" spans="1:13" x14ac:dyDescent="0.2">
      <c r="C371" s="6"/>
      <c r="D371" s="9"/>
      <c r="E371" s="454"/>
      <c r="F371" s="455"/>
      <c r="G371" s="455"/>
      <c r="H371" s="455"/>
      <c r="I371" s="455"/>
      <c r="J371" s="455"/>
      <c r="K371" s="455"/>
      <c r="L371" s="455"/>
      <c r="M371" s="456"/>
    </row>
    <row r="372" spans="1:13" x14ac:dyDescent="0.2">
      <c r="C372" s="6"/>
      <c r="D372" s="9"/>
      <c r="E372" s="457"/>
      <c r="F372" s="458"/>
      <c r="G372" s="458"/>
      <c r="H372" s="458"/>
      <c r="I372" s="458"/>
      <c r="J372" s="458"/>
      <c r="K372" s="458"/>
      <c r="L372" s="458"/>
      <c r="M372" s="459"/>
    </row>
    <row r="373" spans="1:13" x14ac:dyDescent="0.2">
      <c r="C373" s="6"/>
      <c r="D373" s="9"/>
      <c r="E373" s="460"/>
      <c r="F373" s="461"/>
      <c r="G373" s="461"/>
      <c r="H373" s="461"/>
      <c r="I373" s="461"/>
      <c r="J373" s="461"/>
      <c r="K373" s="461"/>
      <c r="L373" s="461"/>
      <c r="M373" s="462"/>
    </row>
    <row r="374" spans="1:13" x14ac:dyDescent="0.2">
      <c r="C374" s="6"/>
      <c r="D374" s="9"/>
      <c r="E374" s="6"/>
      <c r="F374" s="6"/>
      <c r="G374" s="6"/>
      <c r="H374" s="6"/>
      <c r="I374" s="6"/>
      <c r="J374" s="6"/>
      <c r="K374" s="6"/>
      <c r="L374" s="6"/>
      <c r="M374" s="6"/>
    </row>
    <row r="375" spans="1:13" x14ac:dyDescent="0.2">
      <c r="C375" s="6"/>
      <c r="D375" s="9" t="s">
        <v>4</v>
      </c>
      <c r="E375" s="20" t="s">
        <v>175</v>
      </c>
      <c r="F375" s="6"/>
      <c r="G375" s="42" t="e">
        <f>#REF!</f>
        <v>#REF!</v>
      </c>
      <c r="H375" s="448" t="e">
        <f>IF(ISBLANK(G375),"","Die Unsicherheit darf nicht mehr als ± "&amp;G375&amp;" betragen.")</f>
        <v>#REF!</v>
      </c>
      <c r="I375" s="449"/>
      <c r="J375" s="449"/>
      <c r="K375" s="449"/>
      <c r="L375" s="449"/>
      <c r="M375" s="450"/>
    </row>
    <row r="376" spans="1:13" x14ac:dyDescent="0.2">
      <c r="C376" s="6"/>
      <c r="D376" s="9"/>
      <c r="E376" s="68"/>
      <c r="F376" s="68"/>
      <c r="G376" s="68"/>
      <c r="H376" s="68"/>
      <c r="I376" s="68"/>
      <c r="J376" s="68"/>
      <c r="K376" s="68"/>
      <c r="L376" s="68"/>
      <c r="M376" s="68"/>
    </row>
    <row r="377" spans="1:13" x14ac:dyDescent="0.2">
      <c r="C377" s="6"/>
      <c r="D377" s="9" t="s">
        <v>5</v>
      </c>
      <c r="E377" s="4" t="s">
        <v>191</v>
      </c>
      <c r="F377" s="6"/>
      <c r="G377" s="6"/>
      <c r="H377" s="6"/>
      <c r="I377" s="41" t="s">
        <v>46</v>
      </c>
      <c r="J377" s="41" t="s">
        <v>46</v>
      </c>
      <c r="K377" s="41" t="s">
        <v>46</v>
      </c>
      <c r="L377" s="41" t="s">
        <v>46</v>
      </c>
      <c r="M377" s="41" t="s">
        <v>46</v>
      </c>
    </row>
    <row r="379" spans="1:13" x14ac:dyDescent="0.2">
      <c r="A379" s="31"/>
      <c r="B379" s="31"/>
      <c r="C379" s="31"/>
      <c r="D379" s="31"/>
      <c r="E379" s="284"/>
      <c r="F379" s="284"/>
      <c r="G379" s="284"/>
      <c r="H379" s="284"/>
      <c r="I379" s="284"/>
      <c r="J379" s="284"/>
      <c r="K379" s="284"/>
      <c r="L379" s="284"/>
      <c r="M379" s="284"/>
    </row>
    <row r="380" spans="1:13" x14ac:dyDescent="0.2">
      <c r="C380" s="6"/>
      <c r="D380" s="9"/>
      <c r="E380" s="446" t="s">
        <v>193</v>
      </c>
      <c r="F380" s="446"/>
      <c r="G380" s="446"/>
      <c r="H380" s="446"/>
      <c r="I380" s="446"/>
      <c r="J380" s="446"/>
      <c r="K380" s="446"/>
      <c r="L380" s="446"/>
      <c r="M380" s="446"/>
    </row>
    <row r="381" spans="1:13" x14ac:dyDescent="0.2">
      <c r="C381" s="6"/>
      <c r="D381" s="9"/>
      <c r="E381" s="454"/>
      <c r="F381" s="455"/>
      <c r="G381" s="455"/>
      <c r="H381" s="455"/>
      <c r="I381" s="455"/>
      <c r="J381" s="455"/>
      <c r="K381" s="455"/>
      <c r="L381" s="455"/>
      <c r="M381" s="456"/>
    </row>
    <row r="382" spans="1:13" x14ac:dyDescent="0.2">
      <c r="C382" s="6"/>
      <c r="D382" s="9"/>
      <c r="E382" s="457"/>
      <c r="F382" s="458"/>
      <c r="G382" s="458"/>
      <c r="H382" s="458"/>
      <c r="I382" s="458"/>
      <c r="J382" s="458"/>
      <c r="K382" s="458"/>
      <c r="L382" s="458"/>
      <c r="M382" s="459"/>
    </row>
    <row r="383" spans="1:13" x14ac:dyDescent="0.2">
      <c r="C383" s="6"/>
      <c r="D383" s="9"/>
      <c r="E383" s="460"/>
      <c r="F383" s="461"/>
      <c r="G383" s="461"/>
      <c r="H383" s="461"/>
      <c r="I383" s="461"/>
      <c r="J383" s="461"/>
      <c r="K383" s="461"/>
      <c r="L383" s="461"/>
      <c r="M383" s="462"/>
    </row>
    <row r="385" spans="1:13" x14ac:dyDescent="0.2">
      <c r="C385" s="6"/>
      <c r="D385" s="54" t="s">
        <v>216</v>
      </c>
      <c r="E385" s="421" t="s">
        <v>217</v>
      </c>
      <c r="F385" s="421"/>
      <c r="G385" s="421"/>
      <c r="H385" s="421"/>
      <c r="I385" s="421"/>
      <c r="J385" s="421"/>
      <c r="K385" s="421"/>
      <c r="L385" s="421"/>
      <c r="M385" s="421"/>
    </row>
    <row r="386" spans="1:13" x14ac:dyDescent="0.2">
      <c r="C386" s="6"/>
      <c r="D386" s="9"/>
      <c r="E386" s="68"/>
      <c r="F386" s="68"/>
      <c r="G386" s="68"/>
      <c r="H386" s="68"/>
      <c r="I386" s="68"/>
      <c r="J386" s="68"/>
      <c r="K386" s="68"/>
      <c r="L386" s="68"/>
      <c r="M386" s="68"/>
    </row>
    <row r="387" spans="1:13" x14ac:dyDescent="0.2">
      <c r="A387" s="11"/>
      <c r="B387" s="11"/>
      <c r="C387" s="11"/>
      <c r="D387" s="9"/>
      <c r="E387" s="436" t="s">
        <v>197</v>
      </c>
      <c r="F387" s="436"/>
      <c r="G387" s="436"/>
      <c r="H387" s="436"/>
      <c r="I387" s="436"/>
      <c r="J387" s="436"/>
      <c r="K387" s="436"/>
      <c r="L387" s="436"/>
      <c r="M387" s="436"/>
    </row>
    <row r="388" spans="1:13" x14ac:dyDescent="0.2">
      <c r="A388" s="31"/>
      <c r="B388" s="31"/>
      <c r="C388" s="31"/>
      <c r="D388" s="31"/>
      <c r="E388" s="284"/>
      <c r="F388" s="284"/>
      <c r="G388" s="284"/>
      <c r="H388" s="284"/>
      <c r="I388" s="284"/>
      <c r="J388" s="284"/>
      <c r="K388" s="284"/>
      <c r="L388" s="284"/>
      <c r="M388" s="284"/>
    </row>
    <row r="389" spans="1:13" x14ac:dyDescent="0.2">
      <c r="A389" s="11"/>
      <c r="B389" s="11"/>
      <c r="C389" s="12"/>
      <c r="D389" s="463" t="s">
        <v>218</v>
      </c>
      <c r="E389" s="463"/>
      <c r="F389" s="466"/>
      <c r="G389" s="466"/>
      <c r="H389" s="466"/>
      <c r="I389" s="466"/>
      <c r="J389" s="466"/>
      <c r="K389" s="466"/>
      <c r="L389" s="466"/>
      <c r="M389" s="466"/>
    </row>
    <row r="390" spans="1:13" x14ac:dyDescent="0.2">
      <c r="A390" s="11"/>
      <c r="B390" s="11"/>
      <c r="C390" s="12"/>
      <c r="D390" s="464"/>
      <c r="E390" s="464"/>
      <c r="F390" s="467"/>
      <c r="G390" s="467"/>
      <c r="H390" s="467"/>
      <c r="I390" s="467"/>
      <c r="J390" s="467"/>
      <c r="K390" s="467"/>
      <c r="L390" s="467"/>
      <c r="M390" s="467"/>
    </row>
    <row r="391" spans="1:13" x14ac:dyDescent="0.2">
      <c r="A391" s="11"/>
      <c r="B391" s="11"/>
      <c r="C391" s="12"/>
      <c r="D391" s="464"/>
      <c r="E391" s="464"/>
      <c r="F391" s="467"/>
      <c r="G391" s="467"/>
      <c r="H391" s="467"/>
      <c r="I391" s="467"/>
      <c r="J391" s="467"/>
      <c r="K391" s="467"/>
      <c r="L391" s="467"/>
      <c r="M391" s="467"/>
    </row>
    <row r="392" spans="1:13" x14ac:dyDescent="0.2">
      <c r="A392" s="11"/>
      <c r="B392" s="11"/>
      <c r="C392" s="12"/>
      <c r="D392" s="464"/>
      <c r="E392" s="464"/>
      <c r="F392" s="467"/>
      <c r="G392" s="467"/>
      <c r="H392" s="467"/>
      <c r="I392" s="467"/>
      <c r="J392" s="467"/>
      <c r="K392" s="467"/>
      <c r="L392" s="467"/>
      <c r="M392" s="467"/>
    </row>
    <row r="393" spans="1:13" x14ac:dyDescent="0.2">
      <c r="A393" s="11"/>
      <c r="B393" s="11"/>
      <c r="C393" s="12"/>
      <c r="D393" s="464"/>
      <c r="E393" s="464"/>
      <c r="F393" s="467"/>
      <c r="G393" s="467"/>
      <c r="H393" s="467"/>
      <c r="I393" s="467"/>
      <c r="J393" s="467"/>
      <c r="K393" s="467"/>
      <c r="L393" s="467"/>
      <c r="M393" s="467"/>
    </row>
    <row r="394" spans="1:13" x14ac:dyDescent="0.2">
      <c r="A394" s="11"/>
      <c r="B394" s="11"/>
      <c r="C394" s="12"/>
      <c r="D394" s="464"/>
      <c r="E394" s="464"/>
      <c r="F394" s="467"/>
      <c r="G394" s="467"/>
      <c r="H394" s="467"/>
      <c r="I394" s="467"/>
      <c r="J394" s="467"/>
      <c r="K394" s="467"/>
      <c r="L394" s="467"/>
      <c r="M394" s="467"/>
    </row>
    <row r="395" spans="1:13" x14ac:dyDescent="0.2">
      <c r="A395" s="11"/>
      <c r="B395" s="11"/>
      <c r="C395" s="12"/>
      <c r="D395" s="464"/>
      <c r="E395" s="464"/>
      <c r="F395" s="467"/>
      <c r="G395" s="467"/>
      <c r="H395" s="467"/>
      <c r="I395" s="467"/>
      <c r="J395" s="467"/>
      <c r="K395" s="467"/>
      <c r="L395" s="467"/>
      <c r="M395" s="467"/>
    </row>
    <row r="396" spans="1:13" x14ac:dyDescent="0.2">
      <c r="A396" s="11"/>
      <c r="B396" s="11"/>
      <c r="C396" s="12"/>
      <c r="D396" s="465"/>
      <c r="E396" s="465"/>
      <c r="F396" s="468"/>
      <c r="G396" s="468"/>
      <c r="H396" s="468"/>
      <c r="I396" s="468"/>
      <c r="J396" s="468"/>
      <c r="K396" s="468"/>
      <c r="L396" s="468"/>
      <c r="M396" s="468"/>
    </row>
    <row r="397" spans="1:13" x14ac:dyDescent="0.2">
      <c r="A397" s="11"/>
      <c r="B397" s="11"/>
      <c r="C397" s="12"/>
      <c r="D397" s="11"/>
      <c r="E397" s="11"/>
      <c r="F397" s="11"/>
      <c r="G397" s="11"/>
      <c r="H397" s="11"/>
      <c r="I397" s="11"/>
      <c r="J397" s="11"/>
      <c r="K397" s="11"/>
      <c r="L397" s="11"/>
      <c r="M397" s="11"/>
    </row>
    <row r="398" spans="1:13" x14ac:dyDescent="0.2">
      <c r="A398" s="11"/>
      <c r="B398" s="11"/>
      <c r="C398" s="11"/>
      <c r="D398" s="9"/>
      <c r="E398" s="436" t="s">
        <v>198</v>
      </c>
      <c r="F398" s="436"/>
      <c r="G398" s="436"/>
      <c r="H398" s="436"/>
      <c r="I398" s="436"/>
      <c r="J398" s="436"/>
      <c r="K398" s="436"/>
      <c r="L398" s="436"/>
      <c r="M398" s="436"/>
    </row>
    <row r="399" spans="1:13" x14ac:dyDescent="0.2">
      <c r="A399" s="11"/>
      <c r="B399" s="11"/>
      <c r="C399" s="11"/>
      <c r="D399" s="9"/>
      <c r="E399" s="436"/>
      <c r="F399" s="436"/>
      <c r="G399" s="436"/>
      <c r="H399" s="436"/>
      <c r="I399" s="436"/>
      <c r="J399" s="436"/>
      <c r="K399" s="436"/>
      <c r="L399" s="436"/>
      <c r="M399" s="436"/>
    </row>
    <row r="400" spans="1:13" x14ac:dyDescent="0.2">
      <c r="A400" s="31"/>
      <c r="B400" s="31"/>
      <c r="C400" s="31"/>
      <c r="D400" s="31"/>
      <c r="E400" s="284"/>
      <c r="F400" s="284"/>
      <c r="G400" s="284"/>
      <c r="H400" s="284"/>
      <c r="I400" s="284"/>
      <c r="J400" s="284"/>
      <c r="K400" s="284"/>
      <c r="L400" s="284"/>
      <c r="M400" s="284"/>
    </row>
    <row r="401" spans="1:13" x14ac:dyDescent="0.2">
      <c r="A401" s="11"/>
      <c r="B401" s="11"/>
      <c r="C401" s="12"/>
      <c r="D401" s="463" t="s">
        <v>225</v>
      </c>
      <c r="E401" s="463"/>
      <c r="F401" s="466"/>
      <c r="G401" s="466"/>
      <c r="H401" s="466"/>
      <c r="I401" s="466"/>
      <c r="J401" s="466"/>
      <c r="K401" s="466"/>
      <c r="L401" s="466"/>
      <c r="M401" s="466"/>
    </row>
    <row r="402" spans="1:13" x14ac:dyDescent="0.2">
      <c r="A402" s="11"/>
      <c r="B402" s="11"/>
      <c r="C402" s="12"/>
      <c r="D402" s="464"/>
      <c r="E402" s="464"/>
      <c r="F402" s="467"/>
      <c r="G402" s="467"/>
      <c r="H402" s="467"/>
      <c r="I402" s="467"/>
      <c r="J402" s="467"/>
      <c r="K402" s="467"/>
      <c r="L402" s="467"/>
      <c r="M402" s="467"/>
    </row>
    <row r="403" spans="1:13" x14ac:dyDescent="0.2">
      <c r="A403" s="11"/>
      <c r="B403" s="11"/>
      <c r="C403" s="12"/>
      <c r="D403" s="464"/>
      <c r="E403" s="464"/>
      <c r="F403" s="467"/>
      <c r="G403" s="467"/>
      <c r="H403" s="467"/>
      <c r="I403" s="467"/>
      <c r="J403" s="467"/>
      <c r="K403" s="467"/>
      <c r="L403" s="467"/>
      <c r="M403" s="467"/>
    </row>
    <row r="404" spans="1:13" x14ac:dyDescent="0.2">
      <c r="A404" s="11"/>
      <c r="B404" s="11"/>
      <c r="C404" s="12"/>
      <c r="D404" s="464"/>
      <c r="E404" s="464"/>
      <c r="F404" s="467"/>
      <c r="G404" s="467"/>
      <c r="H404" s="467"/>
      <c r="I404" s="467"/>
      <c r="J404" s="467"/>
      <c r="K404" s="467"/>
      <c r="L404" s="467"/>
      <c r="M404" s="467"/>
    </row>
    <row r="405" spans="1:13" x14ac:dyDescent="0.2">
      <c r="A405" s="11"/>
      <c r="B405" s="11"/>
      <c r="C405" s="12"/>
      <c r="D405" s="464"/>
      <c r="E405" s="464"/>
      <c r="F405" s="467"/>
      <c r="G405" s="467"/>
      <c r="H405" s="467"/>
      <c r="I405" s="467"/>
      <c r="J405" s="467"/>
      <c r="K405" s="467"/>
      <c r="L405" s="467"/>
      <c r="M405" s="467"/>
    </row>
    <row r="406" spans="1:13" x14ac:dyDescent="0.2">
      <c r="A406" s="11"/>
      <c r="B406" s="11"/>
      <c r="C406" s="12"/>
      <c r="D406" s="464"/>
      <c r="E406" s="464"/>
      <c r="F406" s="467"/>
      <c r="G406" s="467"/>
      <c r="H406" s="467"/>
      <c r="I406" s="467"/>
      <c r="J406" s="467"/>
      <c r="K406" s="467"/>
      <c r="L406" s="467"/>
      <c r="M406" s="467"/>
    </row>
    <row r="407" spans="1:13" x14ac:dyDescent="0.2">
      <c r="A407" s="11"/>
      <c r="B407" s="11"/>
      <c r="C407" s="12"/>
      <c r="D407" s="464"/>
      <c r="E407" s="464"/>
      <c r="F407" s="467"/>
      <c r="G407" s="467"/>
      <c r="H407" s="467"/>
      <c r="I407" s="467"/>
      <c r="J407" s="467"/>
      <c r="K407" s="467"/>
      <c r="L407" s="467"/>
      <c r="M407" s="467"/>
    </row>
    <row r="408" spans="1:13" x14ac:dyDescent="0.2">
      <c r="A408" s="11"/>
      <c r="B408" s="11"/>
      <c r="C408" s="12"/>
      <c r="D408" s="464"/>
      <c r="E408" s="464"/>
      <c r="F408" s="467"/>
      <c r="G408" s="467"/>
      <c r="H408" s="467"/>
      <c r="I408" s="467"/>
      <c r="J408" s="467"/>
      <c r="K408" s="467"/>
      <c r="L408" s="467"/>
      <c r="M408" s="467"/>
    </row>
    <row r="409" spans="1:13" x14ac:dyDescent="0.2">
      <c r="A409" s="11"/>
      <c r="B409" s="11"/>
      <c r="C409" s="12"/>
      <c r="D409" s="465"/>
      <c r="E409" s="465"/>
      <c r="F409" s="468"/>
      <c r="G409" s="468"/>
      <c r="H409" s="468"/>
      <c r="I409" s="468"/>
      <c r="J409" s="468"/>
      <c r="K409" s="468"/>
      <c r="L409" s="468"/>
      <c r="M409" s="468"/>
    </row>
    <row r="410" spans="1:13" x14ac:dyDescent="0.2">
      <c r="A410" s="11"/>
      <c r="B410" s="11"/>
      <c r="C410" s="12"/>
      <c r="D410" s="11"/>
      <c r="E410" s="11"/>
      <c r="F410" s="11"/>
      <c r="G410" s="11"/>
      <c r="H410" s="11"/>
      <c r="I410" s="11"/>
      <c r="J410" s="11"/>
      <c r="K410" s="11"/>
      <c r="L410" s="11"/>
      <c r="M410" s="11"/>
    </row>
    <row r="411" spans="1:13" x14ac:dyDescent="0.2">
      <c r="A411" s="11"/>
      <c r="B411" s="11"/>
      <c r="C411" s="11"/>
      <c r="D411" s="9"/>
      <c r="E411" s="433" t="s">
        <v>236</v>
      </c>
      <c r="F411" s="433"/>
      <c r="G411" s="433"/>
      <c r="H411" s="433"/>
      <c r="I411" s="433"/>
      <c r="J411" s="433"/>
      <c r="K411" s="433"/>
      <c r="L411" s="433"/>
      <c r="M411" s="433"/>
    </row>
    <row r="412" spans="1:13" x14ac:dyDescent="0.2">
      <c r="A412" s="61"/>
      <c r="B412" s="61"/>
      <c r="C412" s="61"/>
      <c r="D412" s="61"/>
      <c r="E412" s="61"/>
      <c r="F412" s="61"/>
      <c r="G412" s="61"/>
      <c r="H412" s="61"/>
      <c r="I412" s="61"/>
      <c r="J412" s="61"/>
      <c r="K412" s="61"/>
      <c r="L412" s="61"/>
      <c r="M412" s="61"/>
    </row>
    <row r="413" spans="1:13" x14ac:dyDescent="0.2">
      <c r="A413" s="11"/>
      <c r="B413" s="11"/>
      <c r="C413" s="12"/>
      <c r="D413" s="463" t="s">
        <v>220</v>
      </c>
      <c r="E413" s="463"/>
      <c r="F413" s="466"/>
      <c r="G413" s="466"/>
      <c r="H413" s="466"/>
      <c r="I413" s="466"/>
      <c r="J413" s="466"/>
      <c r="K413" s="466"/>
      <c r="L413" s="466"/>
      <c r="M413" s="466"/>
    </row>
    <row r="414" spans="1:13" x14ac:dyDescent="0.2">
      <c r="A414" s="11"/>
      <c r="B414" s="11"/>
      <c r="C414" s="12"/>
      <c r="D414" s="464"/>
      <c r="E414" s="464"/>
      <c r="F414" s="467"/>
      <c r="G414" s="467"/>
      <c r="H414" s="467"/>
      <c r="I414" s="467"/>
      <c r="J414" s="467"/>
      <c r="K414" s="467"/>
      <c r="L414" s="467"/>
      <c r="M414" s="467"/>
    </row>
    <row r="415" spans="1:13" x14ac:dyDescent="0.2">
      <c r="A415" s="11"/>
      <c r="B415" s="11"/>
      <c r="C415" s="12"/>
      <c r="D415" s="464"/>
      <c r="E415" s="464"/>
      <c r="F415" s="467"/>
      <c r="G415" s="467"/>
      <c r="H415" s="467"/>
      <c r="I415" s="467"/>
      <c r="J415" s="467"/>
      <c r="K415" s="467"/>
      <c r="L415" s="467"/>
      <c r="M415" s="467"/>
    </row>
    <row r="416" spans="1:13" x14ac:dyDescent="0.2">
      <c r="A416" s="11"/>
      <c r="B416" s="11"/>
      <c r="C416" s="12"/>
      <c r="D416" s="464"/>
      <c r="E416" s="464"/>
      <c r="F416" s="467"/>
      <c r="G416" s="467"/>
      <c r="H416" s="467"/>
      <c r="I416" s="467"/>
      <c r="J416" s="467"/>
      <c r="K416" s="467"/>
      <c r="L416" s="467"/>
      <c r="M416" s="467"/>
    </row>
    <row r="417" spans="1:13" x14ac:dyDescent="0.2">
      <c r="A417" s="11"/>
      <c r="B417" s="11"/>
      <c r="C417" s="12"/>
      <c r="D417" s="464"/>
      <c r="E417" s="464"/>
      <c r="F417" s="467"/>
      <c r="G417" s="467"/>
      <c r="H417" s="467"/>
      <c r="I417" s="467"/>
      <c r="J417" s="467"/>
      <c r="K417" s="467"/>
      <c r="L417" s="467"/>
      <c r="M417" s="467"/>
    </row>
    <row r="418" spans="1:13" x14ac:dyDescent="0.2">
      <c r="A418" s="11"/>
      <c r="B418" s="11"/>
      <c r="C418" s="12"/>
      <c r="D418" s="464"/>
      <c r="E418" s="464"/>
      <c r="F418" s="467"/>
      <c r="G418" s="467"/>
      <c r="H418" s="467"/>
      <c r="I418" s="467"/>
      <c r="J418" s="467"/>
      <c r="K418" s="467"/>
      <c r="L418" s="467"/>
      <c r="M418" s="467"/>
    </row>
    <row r="419" spans="1:13" x14ac:dyDescent="0.2">
      <c r="A419" s="11"/>
      <c r="B419" s="11"/>
      <c r="C419" s="12"/>
      <c r="D419" s="464"/>
      <c r="E419" s="464"/>
      <c r="F419" s="467"/>
      <c r="G419" s="467"/>
      <c r="H419" s="467"/>
      <c r="I419" s="467"/>
      <c r="J419" s="467"/>
      <c r="K419" s="467"/>
      <c r="L419" s="467"/>
      <c r="M419" s="467"/>
    </row>
    <row r="420" spans="1:13" x14ac:dyDescent="0.2">
      <c r="A420" s="11"/>
      <c r="B420" s="11"/>
      <c r="C420" s="12"/>
      <c r="D420" s="464"/>
      <c r="E420" s="464"/>
      <c r="F420" s="467"/>
      <c r="G420" s="467"/>
      <c r="H420" s="467"/>
      <c r="I420" s="467"/>
      <c r="J420" s="467"/>
      <c r="K420" s="467"/>
      <c r="L420" s="467"/>
      <c r="M420" s="467"/>
    </row>
    <row r="421" spans="1:13" x14ac:dyDescent="0.2">
      <c r="A421" s="11"/>
      <c r="B421" s="11"/>
      <c r="C421" s="12"/>
      <c r="D421" s="465"/>
      <c r="E421" s="465"/>
      <c r="F421" s="468"/>
      <c r="G421" s="468"/>
      <c r="H421" s="468"/>
      <c r="I421" s="468"/>
      <c r="J421" s="468"/>
      <c r="K421" s="468"/>
      <c r="L421" s="468"/>
      <c r="M421" s="468"/>
    </row>
    <row r="422" spans="1:13" x14ac:dyDescent="0.2">
      <c r="A422" s="11"/>
      <c r="B422" s="11"/>
      <c r="C422" s="12"/>
      <c r="D422" s="11"/>
      <c r="E422" s="11"/>
      <c r="F422" s="11"/>
      <c r="G422" s="11"/>
      <c r="H422" s="11"/>
      <c r="I422" s="11"/>
      <c r="J422" s="11"/>
      <c r="K422" s="11"/>
      <c r="L422" s="11"/>
      <c r="M422" s="11"/>
    </row>
    <row r="423" spans="1:13" x14ac:dyDescent="0.2">
      <c r="A423" s="11"/>
      <c r="B423" s="11"/>
      <c r="C423" s="11"/>
      <c r="D423" s="9"/>
      <c r="E423" s="433" t="s">
        <v>237</v>
      </c>
      <c r="F423" s="433"/>
      <c r="G423" s="433"/>
      <c r="H423" s="433"/>
      <c r="I423" s="433"/>
      <c r="J423" s="433"/>
      <c r="K423" s="433"/>
      <c r="L423" s="433"/>
      <c r="M423" s="433"/>
    </row>
    <row r="424" spans="1:13" x14ac:dyDescent="0.2">
      <c r="A424" s="11"/>
      <c r="B424" s="11"/>
      <c r="C424" s="11"/>
      <c r="D424" s="9"/>
      <c r="E424" s="433"/>
      <c r="F424" s="433"/>
      <c r="G424" s="433"/>
      <c r="H424" s="433"/>
      <c r="I424" s="433"/>
      <c r="J424" s="433"/>
      <c r="K424" s="433"/>
      <c r="L424" s="433"/>
      <c r="M424" s="433"/>
    </row>
    <row r="425" spans="1:13" x14ac:dyDescent="0.2">
      <c r="A425" s="31"/>
      <c r="B425" s="31"/>
      <c r="C425" s="31"/>
      <c r="D425" s="31"/>
      <c r="E425" s="284"/>
      <c r="F425" s="284"/>
      <c r="G425" s="284"/>
      <c r="H425" s="284"/>
      <c r="I425" s="284"/>
      <c r="J425" s="284"/>
      <c r="K425" s="284"/>
      <c r="L425" s="284"/>
      <c r="M425" s="284"/>
    </row>
    <row r="426" spans="1:13" x14ac:dyDescent="0.2">
      <c r="A426" s="11"/>
      <c r="B426" s="11"/>
      <c r="C426" s="12"/>
      <c r="D426" s="463" t="s">
        <v>220</v>
      </c>
      <c r="E426" s="463"/>
      <c r="F426" s="466"/>
      <c r="G426" s="466"/>
      <c r="H426" s="466"/>
      <c r="I426" s="466"/>
      <c r="J426" s="466"/>
      <c r="K426" s="466"/>
      <c r="L426" s="466"/>
      <c r="M426" s="466"/>
    </row>
    <row r="427" spans="1:13" x14ac:dyDescent="0.2">
      <c r="A427" s="11"/>
      <c r="B427" s="11"/>
      <c r="C427" s="12"/>
      <c r="D427" s="464"/>
      <c r="E427" s="464"/>
      <c r="F427" s="467"/>
      <c r="G427" s="467"/>
      <c r="H427" s="467"/>
      <c r="I427" s="467"/>
      <c r="J427" s="467"/>
      <c r="K427" s="467"/>
      <c r="L427" s="467"/>
      <c r="M427" s="467"/>
    </row>
    <row r="428" spans="1:13" x14ac:dyDescent="0.2">
      <c r="A428" s="11"/>
      <c r="B428" s="11"/>
      <c r="C428" s="12"/>
      <c r="D428" s="464"/>
      <c r="E428" s="464"/>
      <c r="F428" s="467"/>
      <c r="G428" s="467"/>
      <c r="H428" s="467"/>
      <c r="I428" s="467"/>
      <c r="J428" s="467"/>
      <c r="K428" s="467"/>
      <c r="L428" s="467"/>
      <c r="M428" s="467"/>
    </row>
    <row r="429" spans="1:13" x14ac:dyDescent="0.2">
      <c r="A429" s="11"/>
      <c r="B429" s="11"/>
      <c r="C429" s="12"/>
      <c r="D429" s="464"/>
      <c r="E429" s="464"/>
      <c r="F429" s="467"/>
      <c r="G429" s="467"/>
      <c r="H429" s="467"/>
      <c r="I429" s="467"/>
      <c r="J429" s="467"/>
      <c r="K429" s="467"/>
      <c r="L429" s="467"/>
      <c r="M429" s="467"/>
    </row>
    <row r="430" spans="1:13" x14ac:dyDescent="0.2">
      <c r="A430" s="11"/>
      <c r="B430" s="11"/>
      <c r="C430" s="12"/>
      <c r="D430" s="464"/>
      <c r="E430" s="464"/>
      <c r="F430" s="467"/>
      <c r="G430" s="467"/>
      <c r="H430" s="467"/>
      <c r="I430" s="467"/>
      <c r="J430" s="467"/>
      <c r="K430" s="467"/>
      <c r="L430" s="467"/>
      <c r="M430" s="467"/>
    </row>
    <row r="431" spans="1:13" x14ac:dyDescent="0.2">
      <c r="A431" s="11"/>
      <c r="B431" s="11"/>
      <c r="C431" s="12"/>
      <c r="D431" s="464"/>
      <c r="E431" s="464"/>
      <c r="F431" s="467"/>
      <c r="G431" s="467"/>
      <c r="H431" s="467"/>
      <c r="I431" s="467"/>
      <c r="J431" s="467"/>
      <c r="K431" s="467"/>
      <c r="L431" s="467"/>
      <c r="M431" s="467"/>
    </row>
    <row r="432" spans="1:13" x14ac:dyDescent="0.2">
      <c r="A432" s="11"/>
      <c r="B432" s="11"/>
      <c r="C432" s="12"/>
      <c r="D432" s="464"/>
      <c r="E432" s="464"/>
      <c r="F432" s="467"/>
      <c r="G432" s="467"/>
      <c r="H432" s="467"/>
      <c r="I432" s="467"/>
      <c r="J432" s="467"/>
      <c r="K432" s="467"/>
      <c r="L432" s="467"/>
      <c r="M432" s="467"/>
    </row>
    <row r="433" spans="1:13" x14ac:dyDescent="0.2">
      <c r="A433" s="11"/>
      <c r="B433" s="11"/>
      <c r="C433" s="12"/>
      <c r="D433" s="464"/>
      <c r="E433" s="464"/>
      <c r="F433" s="467"/>
      <c r="G433" s="467"/>
      <c r="H433" s="467"/>
      <c r="I433" s="467"/>
      <c r="J433" s="467"/>
      <c r="K433" s="467"/>
      <c r="L433" s="467"/>
      <c r="M433" s="467"/>
    </row>
    <row r="434" spans="1:13" x14ac:dyDescent="0.2">
      <c r="A434" s="11"/>
      <c r="B434" s="11"/>
      <c r="C434" s="12"/>
      <c r="D434" s="465"/>
      <c r="E434" s="465"/>
      <c r="F434" s="468"/>
      <c r="G434" s="468"/>
      <c r="H434" s="468"/>
      <c r="I434" s="468"/>
      <c r="J434" s="468"/>
      <c r="K434" s="468"/>
      <c r="L434" s="468"/>
      <c r="M434" s="468"/>
    </row>
    <row r="435" spans="1:13" x14ac:dyDescent="0.2">
      <c r="A435" s="11"/>
      <c r="B435" s="11"/>
      <c r="C435" s="12"/>
      <c r="D435" s="11"/>
      <c r="E435" s="11"/>
      <c r="F435" s="11"/>
      <c r="G435" s="11"/>
      <c r="H435" s="11"/>
      <c r="I435" s="11"/>
      <c r="J435" s="11"/>
      <c r="K435" s="11"/>
      <c r="L435" s="11"/>
      <c r="M435" s="11"/>
    </row>
    <row r="436" spans="1:13" x14ac:dyDescent="0.2">
      <c r="A436" s="11"/>
      <c r="B436" s="11"/>
      <c r="C436" s="11"/>
      <c r="D436" s="9"/>
      <c r="E436" s="433" t="s">
        <v>221</v>
      </c>
      <c r="F436" s="433"/>
      <c r="G436" s="433"/>
      <c r="H436" s="433"/>
      <c r="I436" s="433"/>
      <c r="J436" s="433"/>
      <c r="K436" s="433"/>
      <c r="L436" s="433"/>
      <c r="M436" s="433"/>
    </row>
    <row r="437" spans="1:13" x14ac:dyDescent="0.2">
      <c r="A437" s="11"/>
      <c r="B437" s="11"/>
      <c r="C437" s="11"/>
      <c r="D437" s="9"/>
      <c r="E437" s="74"/>
      <c r="F437" s="74"/>
      <c r="G437" s="74"/>
      <c r="H437" s="74"/>
      <c r="I437" s="74"/>
      <c r="J437" s="74"/>
      <c r="K437" s="74"/>
      <c r="L437" s="74"/>
      <c r="M437" s="74"/>
    </row>
    <row r="438" spans="1:13" x14ac:dyDescent="0.2">
      <c r="A438" s="11"/>
      <c r="B438" s="11"/>
      <c r="C438" s="12"/>
      <c r="D438" s="463" t="s">
        <v>222</v>
      </c>
      <c r="E438" s="463"/>
      <c r="F438" s="466"/>
      <c r="G438" s="466"/>
      <c r="H438" s="466"/>
      <c r="I438" s="466"/>
      <c r="J438" s="466"/>
      <c r="K438" s="466"/>
      <c r="L438" s="466"/>
      <c r="M438" s="466"/>
    </row>
    <row r="439" spans="1:13" x14ac:dyDescent="0.2">
      <c r="A439" s="11"/>
      <c r="B439" s="11"/>
      <c r="C439" s="12"/>
      <c r="D439" s="464"/>
      <c r="E439" s="464"/>
      <c r="F439" s="467"/>
      <c r="G439" s="467"/>
      <c r="H439" s="467"/>
      <c r="I439" s="467"/>
      <c r="J439" s="467"/>
      <c r="K439" s="467"/>
      <c r="L439" s="467"/>
      <c r="M439" s="467"/>
    </row>
    <row r="440" spans="1:13" x14ac:dyDescent="0.2">
      <c r="A440" s="11"/>
      <c r="B440" s="11"/>
      <c r="C440" s="12"/>
      <c r="D440" s="464"/>
      <c r="E440" s="464"/>
      <c r="F440" s="467"/>
      <c r="G440" s="467"/>
      <c r="H440" s="467"/>
      <c r="I440" s="467"/>
      <c r="J440" s="467"/>
      <c r="K440" s="467"/>
      <c r="L440" s="467"/>
      <c r="M440" s="467"/>
    </row>
    <row r="441" spans="1:13" x14ac:dyDescent="0.2">
      <c r="A441" s="11"/>
      <c r="B441" s="11"/>
      <c r="C441" s="12"/>
      <c r="D441" s="464"/>
      <c r="E441" s="464"/>
      <c r="F441" s="467"/>
      <c r="G441" s="467"/>
      <c r="H441" s="467"/>
      <c r="I441" s="467"/>
      <c r="J441" s="467"/>
      <c r="K441" s="467"/>
      <c r="L441" s="467"/>
      <c r="M441" s="467"/>
    </row>
    <row r="442" spans="1:13" x14ac:dyDescent="0.2">
      <c r="A442" s="11"/>
      <c r="B442" s="11"/>
      <c r="C442" s="12"/>
      <c r="D442" s="464"/>
      <c r="E442" s="464"/>
      <c r="F442" s="467"/>
      <c r="G442" s="467"/>
      <c r="H442" s="467"/>
      <c r="I442" s="467"/>
      <c r="J442" s="467"/>
      <c r="K442" s="467"/>
      <c r="L442" s="467"/>
      <c r="M442" s="467"/>
    </row>
    <row r="443" spans="1:13" x14ac:dyDescent="0.2">
      <c r="A443" s="11"/>
      <c r="B443" s="11"/>
      <c r="C443" s="12"/>
      <c r="D443" s="464"/>
      <c r="E443" s="464"/>
      <c r="F443" s="467"/>
      <c r="G443" s="467"/>
      <c r="H443" s="467"/>
      <c r="I443" s="467"/>
      <c r="J443" s="467"/>
      <c r="K443" s="467"/>
      <c r="L443" s="467"/>
      <c r="M443" s="467"/>
    </row>
    <row r="444" spans="1:13" x14ac:dyDescent="0.2">
      <c r="A444" s="11"/>
      <c r="B444" s="11"/>
      <c r="C444" s="12"/>
      <c r="D444" s="464"/>
      <c r="E444" s="464"/>
      <c r="F444" s="467"/>
      <c r="G444" s="467"/>
      <c r="H444" s="467"/>
      <c r="I444" s="467"/>
      <c r="J444" s="467"/>
      <c r="K444" s="467"/>
      <c r="L444" s="467"/>
      <c r="M444" s="467"/>
    </row>
    <row r="445" spans="1:13" x14ac:dyDescent="0.2">
      <c r="A445" s="11"/>
      <c r="B445" s="11"/>
      <c r="C445" s="12"/>
      <c r="D445" s="465"/>
      <c r="E445" s="465"/>
      <c r="F445" s="468"/>
      <c r="G445" s="468"/>
      <c r="H445" s="468"/>
      <c r="I445" s="468"/>
      <c r="J445" s="468"/>
      <c r="K445" s="468"/>
      <c r="L445" s="468"/>
      <c r="M445" s="468"/>
    </row>
    <row r="446" spans="1:13" x14ac:dyDescent="0.2">
      <c r="A446" s="11"/>
      <c r="B446" s="11"/>
      <c r="C446" s="12"/>
      <c r="D446" s="11"/>
      <c r="E446" s="11"/>
      <c r="F446" s="11"/>
      <c r="G446" s="11"/>
      <c r="H446" s="11"/>
      <c r="I446" s="11"/>
      <c r="J446" s="11"/>
      <c r="K446" s="11"/>
      <c r="L446" s="11"/>
      <c r="M446" s="11"/>
    </row>
    <row r="447" spans="1:13" ht="15" x14ac:dyDescent="0.2">
      <c r="C447" s="6"/>
      <c r="D447" s="330" t="s">
        <v>199</v>
      </c>
      <c r="E447" s="330"/>
      <c r="F447" s="330"/>
      <c r="G447" s="330"/>
      <c r="H447" s="330"/>
      <c r="I447" s="330"/>
      <c r="J447" s="330"/>
      <c r="K447" s="330"/>
      <c r="L447" s="330"/>
      <c r="M447" s="330"/>
    </row>
    <row r="448" spans="1:13" x14ac:dyDescent="0.2">
      <c r="C448" s="6"/>
      <c r="D448" s="9"/>
      <c r="E448" s="6"/>
      <c r="F448" s="6"/>
      <c r="G448" s="6"/>
      <c r="H448" s="6"/>
      <c r="I448" s="6"/>
      <c r="J448" s="6"/>
      <c r="K448" s="6"/>
      <c r="L448" s="6"/>
      <c r="M448" s="6"/>
    </row>
    <row r="449" spans="1:13" x14ac:dyDescent="0.2">
      <c r="C449" s="6"/>
      <c r="D449" s="9" t="s">
        <v>33</v>
      </c>
      <c r="E449" s="416" t="s">
        <v>179</v>
      </c>
      <c r="F449" s="416"/>
      <c r="G449" s="416"/>
      <c r="H449" s="416"/>
      <c r="I449" s="416"/>
      <c r="J449" s="416"/>
      <c r="K449" s="416"/>
      <c r="L449" s="416"/>
      <c r="M449" s="416"/>
    </row>
    <row r="450" spans="1:13" x14ac:dyDescent="0.2">
      <c r="C450" s="6"/>
      <c r="D450" s="9"/>
      <c r="E450" s="49"/>
      <c r="F450" s="49"/>
      <c r="G450" s="49"/>
      <c r="H450" s="49"/>
      <c r="I450" s="49"/>
      <c r="J450" s="49"/>
      <c r="K450" s="49"/>
      <c r="L450" s="49"/>
      <c r="M450" s="49"/>
    </row>
    <row r="451" spans="1:13" x14ac:dyDescent="0.2">
      <c r="A451" s="31"/>
      <c r="B451" s="31"/>
      <c r="C451" s="31"/>
      <c r="D451" s="31"/>
      <c r="E451" s="284"/>
      <c r="F451" s="284"/>
      <c r="G451" s="284"/>
      <c r="H451" s="284"/>
      <c r="I451" s="284"/>
      <c r="J451" s="284"/>
      <c r="K451" s="284"/>
      <c r="L451" s="284"/>
      <c r="M451" s="284"/>
    </row>
    <row r="452" spans="1:13" x14ac:dyDescent="0.2">
      <c r="C452" s="1"/>
      <c r="D452" s="9"/>
      <c r="E452" s="390"/>
      <c r="F452" s="391"/>
      <c r="G452" s="391"/>
      <c r="H452" s="391"/>
      <c r="I452" s="391"/>
      <c r="J452" s="391"/>
      <c r="K452" s="391"/>
      <c r="L452" s="391"/>
      <c r="M452" s="392"/>
    </row>
    <row r="453" spans="1:13" x14ac:dyDescent="0.2">
      <c r="C453" s="1"/>
      <c r="D453" s="9"/>
      <c r="E453" s="393"/>
      <c r="F453" s="394"/>
      <c r="G453" s="394"/>
      <c r="H453" s="394"/>
      <c r="I453" s="394"/>
      <c r="J453" s="394"/>
      <c r="K453" s="394"/>
      <c r="L453" s="394"/>
      <c r="M453" s="395"/>
    </row>
    <row r="454" spans="1:13" x14ac:dyDescent="0.2">
      <c r="C454" s="3"/>
      <c r="D454" s="9"/>
      <c r="E454" s="396"/>
      <c r="F454" s="397"/>
      <c r="G454" s="397"/>
      <c r="H454" s="397"/>
      <c r="I454" s="397"/>
      <c r="J454" s="397"/>
      <c r="K454" s="397"/>
      <c r="L454" s="397"/>
      <c r="M454" s="398"/>
    </row>
    <row r="475" spans="1:13" ht="15" x14ac:dyDescent="0.2">
      <c r="C475" s="53" t="s">
        <v>70</v>
      </c>
      <c r="D475" s="330" t="s">
        <v>55</v>
      </c>
      <c r="E475" s="330"/>
      <c r="F475" s="356"/>
      <c r="G475" s="451" t="e">
        <f>IF(ISBLANK(#REF!),"",#REF!&amp;": "&amp;#REF!)</f>
        <v>#REF!</v>
      </c>
      <c r="H475" s="452"/>
      <c r="I475" s="452"/>
      <c r="J475" s="452"/>
      <c r="K475" s="452"/>
      <c r="L475" s="453" t="e">
        <f>IF(ISBLANK(#REF!),"",#REF!)</f>
        <v>#REF!</v>
      </c>
      <c r="M475" s="452"/>
    </row>
    <row r="476" spans="1:13" x14ac:dyDescent="0.2">
      <c r="C476" s="32"/>
      <c r="D476" s="8"/>
      <c r="E476" s="32"/>
      <c r="F476" s="32"/>
      <c r="G476" s="32"/>
      <c r="H476" s="32"/>
      <c r="I476" s="32"/>
      <c r="J476" s="32"/>
      <c r="K476" s="32"/>
      <c r="L476" s="32"/>
      <c r="M476" s="7"/>
    </row>
    <row r="477" spans="1:13" x14ac:dyDescent="0.2">
      <c r="A477" s="31"/>
      <c r="B477" s="31"/>
      <c r="C477" s="31"/>
      <c r="D477" s="31"/>
      <c r="E477" s="284"/>
      <c r="F477" s="284"/>
      <c r="G477" s="284"/>
      <c r="H477" s="284"/>
      <c r="I477" s="284"/>
      <c r="J477" s="284"/>
      <c r="K477" s="284"/>
      <c r="L477" s="284"/>
      <c r="M477" s="284"/>
    </row>
    <row r="478" spans="1:13" x14ac:dyDescent="0.2">
      <c r="C478" s="6"/>
      <c r="D478" s="9" t="s">
        <v>3</v>
      </c>
      <c r="E478" s="366" t="s">
        <v>50</v>
      </c>
      <c r="F478" s="366"/>
      <c r="G478" s="367"/>
      <c r="H478" s="440"/>
      <c r="I478" s="441"/>
      <c r="J478" s="442"/>
      <c r="K478" s="4"/>
      <c r="L478" s="443" t="e">
        <f>IF(ISBLANK(#REF!),"",#REF!)</f>
        <v>#REF!</v>
      </c>
      <c r="M478" s="443"/>
    </row>
    <row r="479" spans="1:13" x14ac:dyDescent="0.2">
      <c r="C479" s="6"/>
      <c r="D479" s="9"/>
      <c r="E479" s="6"/>
      <c r="F479" s="6"/>
      <c r="G479" s="6"/>
      <c r="H479" s="6"/>
      <c r="I479" s="6"/>
      <c r="J479" s="6"/>
      <c r="K479" s="6"/>
      <c r="L479" s="6"/>
      <c r="M479" s="6"/>
    </row>
    <row r="480" spans="1:13" ht="15" x14ac:dyDescent="0.2">
      <c r="C480" s="6"/>
      <c r="D480" s="330" t="s">
        <v>215</v>
      </c>
      <c r="E480" s="330"/>
      <c r="F480" s="330"/>
      <c r="G480" s="330"/>
      <c r="H480" s="6"/>
      <c r="I480" s="6"/>
      <c r="J480" s="6"/>
      <c r="K480" s="6"/>
      <c r="L480" s="6"/>
      <c r="M480" s="6"/>
    </row>
    <row r="481" spans="1:13" ht="15" x14ac:dyDescent="0.2">
      <c r="C481" s="6"/>
      <c r="D481" s="52"/>
      <c r="E481" s="52"/>
      <c r="F481" s="52"/>
      <c r="G481" s="52"/>
      <c r="H481" s="6"/>
      <c r="I481" s="6"/>
      <c r="J481" s="6"/>
      <c r="K481" s="6"/>
      <c r="L481" s="6"/>
      <c r="M481" s="6"/>
    </row>
    <row r="482" spans="1:13" x14ac:dyDescent="0.2">
      <c r="C482" s="6"/>
      <c r="D482" s="51"/>
      <c r="E482" s="284"/>
      <c r="F482" s="284"/>
      <c r="G482" s="284"/>
      <c r="H482" s="284"/>
      <c r="I482" s="284"/>
      <c r="J482" s="284"/>
      <c r="K482" s="284"/>
      <c r="L482" s="284"/>
      <c r="M482" s="284"/>
    </row>
    <row r="483" spans="1:13" x14ac:dyDescent="0.2">
      <c r="C483" s="6"/>
      <c r="D483" s="9" t="s">
        <v>6</v>
      </c>
      <c r="E483" s="4" t="s">
        <v>51</v>
      </c>
      <c r="F483" s="6"/>
      <c r="G483" s="6"/>
      <c r="H483" s="6"/>
      <c r="I483" s="41"/>
      <c r="J483" s="41"/>
      <c r="K483" s="41"/>
      <c r="L483" s="41"/>
      <c r="M483" s="41"/>
    </row>
    <row r="484" spans="1:13" x14ac:dyDescent="0.2">
      <c r="C484" s="6"/>
      <c r="D484" s="9"/>
      <c r="E484" s="4"/>
      <c r="F484" s="6"/>
      <c r="G484" s="6"/>
      <c r="H484" s="6"/>
      <c r="I484" s="6"/>
      <c r="J484" s="6"/>
      <c r="K484" s="6"/>
      <c r="L484" s="6"/>
      <c r="M484" s="6"/>
    </row>
    <row r="485" spans="1:13" x14ac:dyDescent="0.2">
      <c r="A485" s="31"/>
      <c r="B485" s="31"/>
      <c r="C485" s="31"/>
      <c r="D485" s="31"/>
      <c r="E485" s="284"/>
      <c r="F485" s="284"/>
      <c r="G485" s="284"/>
      <c r="H485" s="284"/>
      <c r="I485" s="284"/>
      <c r="J485" s="284"/>
      <c r="K485" s="284"/>
      <c r="L485" s="284"/>
      <c r="M485" s="284"/>
    </row>
    <row r="486" spans="1:13" x14ac:dyDescent="0.2">
      <c r="C486" s="6"/>
      <c r="D486" s="9"/>
      <c r="E486" s="446" t="s">
        <v>192</v>
      </c>
      <c r="F486" s="446"/>
      <c r="G486" s="446"/>
      <c r="H486" s="446"/>
      <c r="I486" s="446"/>
      <c r="J486" s="446"/>
      <c r="K486" s="446"/>
      <c r="L486" s="446"/>
      <c r="M486" s="446"/>
    </row>
    <row r="487" spans="1:13" x14ac:dyDescent="0.2">
      <c r="C487" s="6"/>
      <c r="D487" s="9"/>
      <c r="E487" s="454"/>
      <c r="F487" s="455"/>
      <c r="G487" s="455"/>
      <c r="H487" s="455"/>
      <c r="I487" s="455"/>
      <c r="J487" s="455"/>
      <c r="K487" s="455"/>
      <c r="L487" s="455"/>
      <c r="M487" s="456"/>
    </row>
    <row r="488" spans="1:13" x14ac:dyDescent="0.2">
      <c r="C488" s="6"/>
      <c r="D488" s="9"/>
      <c r="E488" s="457"/>
      <c r="F488" s="458"/>
      <c r="G488" s="458"/>
      <c r="H488" s="458"/>
      <c r="I488" s="458"/>
      <c r="J488" s="458"/>
      <c r="K488" s="458"/>
      <c r="L488" s="458"/>
      <c r="M488" s="459"/>
    </row>
    <row r="489" spans="1:13" x14ac:dyDescent="0.2">
      <c r="C489" s="6"/>
      <c r="D489" s="9"/>
      <c r="E489" s="460"/>
      <c r="F489" s="461"/>
      <c r="G489" s="461"/>
      <c r="H489" s="461"/>
      <c r="I489" s="461"/>
      <c r="J489" s="461"/>
      <c r="K489" s="461"/>
      <c r="L489" s="461"/>
      <c r="M489" s="462"/>
    </row>
    <row r="490" spans="1:13" x14ac:dyDescent="0.2">
      <c r="C490" s="6"/>
      <c r="D490" s="9"/>
      <c r="E490" s="6"/>
      <c r="F490" s="6"/>
      <c r="G490" s="6"/>
      <c r="H490" s="6"/>
      <c r="I490" s="6"/>
      <c r="J490" s="6"/>
      <c r="K490" s="6"/>
      <c r="L490" s="6"/>
      <c r="M490" s="6"/>
    </row>
    <row r="491" spans="1:13" x14ac:dyDescent="0.2">
      <c r="C491" s="6"/>
      <c r="D491" s="9" t="s">
        <v>4</v>
      </c>
      <c r="E491" s="20" t="s">
        <v>175</v>
      </c>
      <c r="F491" s="6"/>
      <c r="G491" s="42" t="e">
        <f>#REF!</f>
        <v>#REF!</v>
      </c>
      <c r="H491" s="448" t="e">
        <f>IF(ISBLANK(G491),"","Die Unsicherheit darf nicht mehr als ± "&amp;G491&amp;" betragen.")</f>
        <v>#REF!</v>
      </c>
      <c r="I491" s="449"/>
      <c r="J491" s="449"/>
      <c r="K491" s="449"/>
      <c r="L491" s="449"/>
      <c r="M491" s="450"/>
    </row>
    <row r="492" spans="1:13" x14ac:dyDescent="0.2">
      <c r="C492" s="6"/>
      <c r="D492" s="9"/>
      <c r="E492" s="68"/>
      <c r="F492" s="68"/>
      <c r="G492" s="68"/>
      <c r="H492" s="68"/>
      <c r="I492" s="68"/>
      <c r="J492" s="68"/>
      <c r="K492" s="68"/>
      <c r="L492" s="68"/>
      <c r="M492" s="68"/>
    </row>
    <row r="493" spans="1:13" x14ac:dyDescent="0.2">
      <c r="C493" s="6"/>
      <c r="D493" s="9" t="s">
        <v>5</v>
      </c>
      <c r="E493" s="4" t="s">
        <v>191</v>
      </c>
      <c r="F493" s="6"/>
      <c r="G493" s="6"/>
      <c r="H493" s="6"/>
      <c r="I493" s="41" t="s">
        <v>46</v>
      </c>
      <c r="J493" s="41" t="s">
        <v>46</v>
      </c>
      <c r="K493" s="41" t="s">
        <v>46</v>
      </c>
      <c r="L493" s="41" t="s">
        <v>46</v>
      </c>
      <c r="M493" s="41" t="s">
        <v>46</v>
      </c>
    </row>
    <row r="495" spans="1:13" x14ac:dyDescent="0.2">
      <c r="A495" s="31"/>
      <c r="B495" s="31"/>
      <c r="C495" s="31"/>
      <c r="D495" s="31"/>
      <c r="E495" s="284"/>
      <c r="F495" s="284"/>
      <c r="G495" s="284"/>
      <c r="H495" s="284"/>
      <c r="I495" s="284"/>
      <c r="J495" s="284"/>
      <c r="K495" s="284"/>
      <c r="L495" s="284"/>
      <c r="M495" s="284"/>
    </row>
    <row r="496" spans="1:13" x14ac:dyDescent="0.2">
      <c r="C496" s="6"/>
      <c r="D496" s="9"/>
      <c r="E496" s="446" t="s">
        <v>193</v>
      </c>
      <c r="F496" s="446"/>
      <c r="G496" s="446"/>
      <c r="H496" s="446"/>
      <c r="I496" s="446"/>
      <c r="J496" s="446"/>
      <c r="K496" s="446"/>
      <c r="L496" s="446"/>
      <c r="M496" s="446"/>
    </row>
    <row r="497" spans="1:13" x14ac:dyDescent="0.2">
      <c r="C497" s="6"/>
      <c r="D497" s="9"/>
      <c r="E497" s="454"/>
      <c r="F497" s="455"/>
      <c r="G497" s="455"/>
      <c r="H497" s="455"/>
      <c r="I497" s="455"/>
      <c r="J497" s="455"/>
      <c r="K497" s="455"/>
      <c r="L497" s="455"/>
      <c r="M497" s="456"/>
    </row>
    <row r="498" spans="1:13" x14ac:dyDescent="0.2">
      <c r="C498" s="6"/>
      <c r="D498" s="9"/>
      <c r="E498" s="457"/>
      <c r="F498" s="458"/>
      <c r="G498" s="458"/>
      <c r="H498" s="458"/>
      <c r="I498" s="458"/>
      <c r="J498" s="458"/>
      <c r="K498" s="458"/>
      <c r="L498" s="458"/>
      <c r="M498" s="459"/>
    </row>
    <row r="499" spans="1:13" x14ac:dyDescent="0.2">
      <c r="C499" s="6"/>
      <c r="D499" s="9"/>
      <c r="E499" s="460"/>
      <c r="F499" s="461"/>
      <c r="G499" s="461"/>
      <c r="H499" s="461"/>
      <c r="I499" s="461"/>
      <c r="J499" s="461"/>
      <c r="K499" s="461"/>
      <c r="L499" s="461"/>
      <c r="M499" s="462"/>
    </row>
    <row r="501" spans="1:13" x14ac:dyDescent="0.2">
      <c r="C501" s="6"/>
      <c r="D501" s="54" t="s">
        <v>216</v>
      </c>
      <c r="E501" s="421" t="s">
        <v>217</v>
      </c>
      <c r="F501" s="421"/>
      <c r="G501" s="421"/>
      <c r="H501" s="421"/>
      <c r="I501" s="421"/>
      <c r="J501" s="421"/>
      <c r="K501" s="421"/>
      <c r="L501" s="421"/>
      <c r="M501" s="421"/>
    </row>
    <row r="502" spans="1:13" x14ac:dyDescent="0.2">
      <c r="C502" s="6"/>
      <c r="D502" s="9"/>
      <c r="E502" s="68"/>
      <c r="F502" s="68"/>
      <c r="G502" s="68"/>
      <c r="H502" s="68"/>
      <c r="I502" s="68"/>
      <c r="J502" s="68"/>
      <c r="K502" s="68"/>
      <c r="L502" s="68"/>
      <c r="M502" s="68"/>
    </row>
    <row r="503" spans="1:13" x14ac:dyDescent="0.2">
      <c r="A503" s="11"/>
      <c r="B503" s="11"/>
      <c r="C503" s="11"/>
      <c r="D503" s="9"/>
      <c r="E503" s="436" t="s">
        <v>197</v>
      </c>
      <c r="F503" s="436"/>
      <c r="G503" s="436"/>
      <c r="H503" s="436"/>
      <c r="I503" s="436"/>
      <c r="J503" s="436"/>
      <c r="K503" s="436"/>
      <c r="L503" s="436"/>
      <c r="M503" s="436"/>
    </row>
    <row r="504" spans="1:13" x14ac:dyDescent="0.2">
      <c r="A504" s="31"/>
      <c r="B504" s="31"/>
      <c r="C504" s="31"/>
      <c r="D504" s="31"/>
      <c r="E504" s="284"/>
      <c r="F504" s="284"/>
      <c r="G504" s="284"/>
      <c r="H504" s="284"/>
      <c r="I504" s="284"/>
      <c r="J504" s="284"/>
      <c r="K504" s="284"/>
      <c r="L504" s="284"/>
      <c r="M504" s="284"/>
    </row>
    <row r="505" spans="1:13" x14ac:dyDescent="0.2">
      <c r="A505" s="11"/>
      <c r="B505" s="11"/>
      <c r="C505" s="12"/>
      <c r="D505" s="463" t="s">
        <v>218</v>
      </c>
      <c r="E505" s="463"/>
      <c r="F505" s="466"/>
      <c r="G505" s="466"/>
      <c r="H505" s="466"/>
      <c r="I505" s="466"/>
      <c r="J505" s="466"/>
      <c r="K505" s="466"/>
      <c r="L505" s="466"/>
      <c r="M505" s="466"/>
    </row>
    <row r="506" spans="1:13" x14ac:dyDescent="0.2">
      <c r="A506" s="11"/>
      <c r="B506" s="11"/>
      <c r="C506" s="12"/>
      <c r="D506" s="464"/>
      <c r="E506" s="464"/>
      <c r="F506" s="467"/>
      <c r="G506" s="467"/>
      <c r="H506" s="467"/>
      <c r="I506" s="467"/>
      <c r="J506" s="467"/>
      <c r="K506" s="467"/>
      <c r="L506" s="467"/>
      <c r="M506" s="467"/>
    </row>
    <row r="507" spans="1:13" x14ac:dyDescent="0.2">
      <c r="A507" s="11"/>
      <c r="B507" s="11"/>
      <c r="C507" s="12"/>
      <c r="D507" s="464"/>
      <c r="E507" s="464"/>
      <c r="F507" s="467"/>
      <c r="G507" s="467"/>
      <c r="H507" s="467"/>
      <c r="I507" s="467"/>
      <c r="J507" s="467"/>
      <c r="K507" s="467"/>
      <c r="L507" s="467"/>
      <c r="M507" s="467"/>
    </row>
    <row r="508" spans="1:13" x14ac:dyDescent="0.2">
      <c r="A508" s="11"/>
      <c r="B508" s="11"/>
      <c r="C508" s="12"/>
      <c r="D508" s="464"/>
      <c r="E508" s="464"/>
      <c r="F508" s="467"/>
      <c r="G508" s="467"/>
      <c r="H508" s="467"/>
      <c r="I508" s="467"/>
      <c r="J508" s="467"/>
      <c r="K508" s="467"/>
      <c r="L508" s="467"/>
      <c r="M508" s="467"/>
    </row>
    <row r="509" spans="1:13" x14ac:dyDescent="0.2">
      <c r="A509" s="11"/>
      <c r="B509" s="11"/>
      <c r="C509" s="12"/>
      <c r="D509" s="464"/>
      <c r="E509" s="464"/>
      <c r="F509" s="467"/>
      <c r="G509" s="467"/>
      <c r="H509" s="467"/>
      <c r="I509" s="467"/>
      <c r="J509" s="467"/>
      <c r="K509" s="467"/>
      <c r="L509" s="467"/>
      <c r="M509" s="467"/>
    </row>
    <row r="510" spans="1:13" x14ac:dyDescent="0.2">
      <c r="A510" s="11"/>
      <c r="B510" s="11"/>
      <c r="C510" s="12"/>
      <c r="D510" s="464"/>
      <c r="E510" s="464"/>
      <c r="F510" s="467"/>
      <c r="G510" s="467"/>
      <c r="H510" s="467"/>
      <c r="I510" s="467"/>
      <c r="J510" s="467"/>
      <c r="K510" s="467"/>
      <c r="L510" s="467"/>
      <c r="M510" s="467"/>
    </row>
    <row r="511" spans="1:13" x14ac:dyDescent="0.2">
      <c r="A511" s="11"/>
      <c r="B511" s="11"/>
      <c r="C511" s="12"/>
      <c r="D511" s="464"/>
      <c r="E511" s="464"/>
      <c r="F511" s="467"/>
      <c r="G511" s="467"/>
      <c r="H511" s="467"/>
      <c r="I511" s="467"/>
      <c r="J511" s="467"/>
      <c r="K511" s="467"/>
      <c r="L511" s="467"/>
      <c r="M511" s="467"/>
    </row>
    <row r="512" spans="1:13" x14ac:dyDescent="0.2">
      <c r="A512" s="11"/>
      <c r="B512" s="11"/>
      <c r="C512" s="12"/>
      <c r="D512" s="465"/>
      <c r="E512" s="465"/>
      <c r="F512" s="468"/>
      <c r="G512" s="468"/>
      <c r="H512" s="468"/>
      <c r="I512" s="468"/>
      <c r="J512" s="468"/>
      <c r="K512" s="468"/>
      <c r="L512" s="468"/>
      <c r="M512" s="468"/>
    </row>
    <row r="513" spans="1:13" x14ac:dyDescent="0.2">
      <c r="A513" s="11"/>
      <c r="B513" s="11"/>
      <c r="C513" s="12"/>
      <c r="D513" s="11"/>
      <c r="E513" s="11"/>
      <c r="F513" s="11"/>
      <c r="G513" s="11"/>
      <c r="H513" s="11"/>
      <c r="I513" s="11"/>
      <c r="J513" s="11"/>
      <c r="K513" s="11"/>
      <c r="L513" s="11"/>
      <c r="M513" s="11"/>
    </row>
    <row r="514" spans="1:13" x14ac:dyDescent="0.2">
      <c r="A514" s="11"/>
      <c r="B514" s="11"/>
      <c r="C514" s="11"/>
      <c r="D514" s="9"/>
      <c r="E514" s="436" t="s">
        <v>198</v>
      </c>
      <c r="F514" s="436"/>
      <c r="G514" s="436"/>
      <c r="H514" s="436"/>
      <c r="I514" s="436"/>
      <c r="J514" s="436"/>
      <c r="K514" s="436"/>
      <c r="L514" s="436"/>
      <c r="M514" s="436"/>
    </row>
    <row r="515" spans="1:13" x14ac:dyDescent="0.2">
      <c r="A515" s="11"/>
      <c r="B515" s="11"/>
      <c r="C515" s="11"/>
      <c r="D515" s="9"/>
      <c r="E515" s="436"/>
      <c r="F515" s="436"/>
      <c r="G515" s="436"/>
      <c r="H515" s="436"/>
      <c r="I515" s="436"/>
      <c r="J515" s="436"/>
      <c r="K515" s="436"/>
      <c r="L515" s="436"/>
      <c r="M515" s="436"/>
    </row>
    <row r="516" spans="1:13" x14ac:dyDescent="0.2">
      <c r="A516" s="31"/>
      <c r="B516" s="31"/>
      <c r="C516" s="31"/>
      <c r="D516" s="31"/>
      <c r="E516" s="284"/>
      <c r="F516" s="284"/>
      <c r="G516" s="284"/>
      <c r="H516" s="284"/>
      <c r="I516" s="284"/>
      <c r="J516" s="284"/>
      <c r="K516" s="284"/>
      <c r="L516" s="284"/>
      <c r="M516" s="284"/>
    </row>
    <row r="517" spans="1:13" x14ac:dyDescent="0.2">
      <c r="A517" s="11"/>
      <c r="B517" s="11"/>
      <c r="C517" s="12"/>
      <c r="D517" s="463" t="s">
        <v>225</v>
      </c>
      <c r="E517" s="463"/>
      <c r="F517" s="466"/>
      <c r="G517" s="466"/>
      <c r="H517" s="466"/>
      <c r="I517" s="466"/>
      <c r="J517" s="466"/>
      <c r="K517" s="466"/>
      <c r="L517" s="466"/>
      <c r="M517" s="466"/>
    </row>
    <row r="518" spans="1:13" x14ac:dyDescent="0.2">
      <c r="A518" s="11"/>
      <c r="B518" s="11"/>
      <c r="C518" s="12"/>
      <c r="D518" s="464"/>
      <c r="E518" s="464"/>
      <c r="F518" s="467"/>
      <c r="G518" s="467"/>
      <c r="H518" s="467"/>
      <c r="I518" s="467"/>
      <c r="J518" s="467"/>
      <c r="K518" s="467"/>
      <c r="L518" s="467"/>
      <c r="M518" s="467"/>
    </row>
    <row r="519" spans="1:13" x14ac:dyDescent="0.2">
      <c r="A519" s="11"/>
      <c r="B519" s="11"/>
      <c r="C519" s="12"/>
      <c r="D519" s="464"/>
      <c r="E519" s="464"/>
      <c r="F519" s="467"/>
      <c r="G519" s="467"/>
      <c r="H519" s="467"/>
      <c r="I519" s="467"/>
      <c r="J519" s="467"/>
      <c r="K519" s="467"/>
      <c r="L519" s="467"/>
      <c r="M519" s="467"/>
    </row>
    <row r="520" spans="1:13" x14ac:dyDescent="0.2">
      <c r="A520" s="11"/>
      <c r="B520" s="11"/>
      <c r="C520" s="12"/>
      <c r="D520" s="464"/>
      <c r="E520" s="464"/>
      <c r="F520" s="467"/>
      <c r="G520" s="467"/>
      <c r="H520" s="467"/>
      <c r="I520" s="467"/>
      <c r="J520" s="467"/>
      <c r="K520" s="467"/>
      <c r="L520" s="467"/>
      <c r="M520" s="467"/>
    </row>
    <row r="521" spans="1:13" x14ac:dyDescent="0.2">
      <c r="A521" s="11"/>
      <c r="B521" s="11"/>
      <c r="C521" s="12"/>
      <c r="D521" s="464"/>
      <c r="E521" s="464"/>
      <c r="F521" s="467"/>
      <c r="G521" s="467"/>
      <c r="H521" s="467"/>
      <c r="I521" s="467"/>
      <c r="J521" s="467"/>
      <c r="K521" s="467"/>
      <c r="L521" s="467"/>
      <c r="M521" s="467"/>
    </row>
    <row r="522" spans="1:13" x14ac:dyDescent="0.2">
      <c r="A522" s="11"/>
      <c r="B522" s="11"/>
      <c r="C522" s="12"/>
      <c r="D522" s="464"/>
      <c r="E522" s="464"/>
      <c r="F522" s="467"/>
      <c r="G522" s="467"/>
      <c r="H522" s="467"/>
      <c r="I522" s="467"/>
      <c r="J522" s="467"/>
      <c r="K522" s="467"/>
      <c r="L522" s="467"/>
      <c r="M522" s="467"/>
    </row>
    <row r="523" spans="1:13" x14ac:dyDescent="0.2">
      <c r="A523" s="11"/>
      <c r="B523" s="11"/>
      <c r="C523" s="12"/>
      <c r="D523" s="464"/>
      <c r="E523" s="464"/>
      <c r="F523" s="467"/>
      <c r="G523" s="467"/>
      <c r="H523" s="467"/>
      <c r="I523" s="467"/>
      <c r="J523" s="467"/>
      <c r="K523" s="467"/>
      <c r="L523" s="467"/>
      <c r="M523" s="467"/>
    </row>
    <row r="524" spans="1:13" x14ac:dyDescent="0.2">
      <c r="A524" s="11"/>
      <c r="B524" s="11"/>
      <c r="C524" s="12"/>
      <c r="D524" s="464"/>
      <c r="E524" s="464"/>
      <c r="F524" s="467"/>
      <c r="G524" s="467"/>
      <c r="H524" s="467"/>
      <c r="I524" s="467"/>
      <c r="J524" s="467"/>
      <c r="K524" s="467"/>
      <c r="L524" s="467"/>
      <c r="M524" s="467"/>
    </row>
    <row r="525" spans="1:13" x14ac:dyDescent="0.2">
      <c r="A525" s="11"/>
      <c r="B525" s="11"/>
      <c r="C525" s="12"/>
      <c r="D525" s="465"/>
      <c r="E525" s="465"/>
      <c r="F525" s="468"/>
      <c r="G525" s="468"/>
      <c r="H525" s="468"/>
      <c r="I525" s="468"/>
      <c r="J525" s="468"/>
      <c r="K525" s="468"/>
      <c r="L525" s="468"/>
      <c r="M525" s="468"/>
    </row>
    <row r="526" spans="1:13" x14ac:dyDescent="0.2">
      <c r="A526" s="11"/>
      <c r="B526" s="11"/>
      <c r="C526" s="12"/>
      <c r="D526" s="11"/>
      <c r="E526" s="11"/>
      <c r="F526" s="11"/>
      <c r="G526" s="11"/>
      <c r="H526" s="11"/>
      <c r="I526" s="11"/>
      <c r="J526" s="11"/>
      <c r="K526" s="11"/>
      <c r="L526" s="11"/>
      <c r="M526" s="11"/>
    </row>
    <row r="527" spans="1:13" x14ac:dyDescent="0.2">
      <c r="A527" s="11"/>
      <c r="B527" s="11"/>
      <c r="C527" s="11"/>
      <c r="D527" s="9"/>
      <c r="E527" s="433" t="s">
        <v>236</v>
      </c>
      <c r="F527" s="433"/>
      <c r="G527" s="433"/>
      <c r="H527" s="433"/>
      <c r="I527" s="433"/>
      <c r="J527" s="433"/>
      <c r="K527" s="433"/>
      <c r="L527" s="433"/>
      <c r="M527" s="433"/>
    </row>
    <row r="528" spans="1:13" x14ac:dyDescent="0.2">
      <c r="A528" s="61"/>
      <c r="B528" s="61"/>
      <c r="C528" s="61"/>
      <c r="D528" s="61"/>
      <c r="E528" s="61"/>
      <c r="F528" s="61"/>
      <c r="G528" s="61"/>
      <c r="H528" s="61"/>
      <c r="I528" s="61"/>
      <c r="J528" s="61"/>
      <c r="K528" s="61"/>
      <c r="L528" s="61"/>
      <c r="M528" s="61"/>
    </row>
    <row r="529" spans="1:13" x14ac:dyDescent="0.2">
      <c r="A529" s="11"/>
      <c r="B529" s="11"/>
      <c r="C529" s="12"/>
      <c r="D529" s="463" t="s">
        <v>220</v>
      </c>
      <c r="E529" s="463"/>
      <c r="F529" s="466"/>
      <c r="G529" s="466"/>
      <c r="H529" s="466"/>
      <c r="I529" s="466"/>
      <c r="J529" s="466"/>
      <c r="K529" s="466"/>
      <c r="L529" s="466"/>
      <c r="M529" s="466"/>
    </row>
    <row r="530" spans="1:13" x14ac:dyDescent="0.2">
      <c r="A530" s="11"/>
      <c r="B530" s="11"/>
      <c r="C530" s="12"/>
      <c r="D530" s="464"/>
      <c r="E530" s="464"/>
      <c r="F530" s="467"/>
      <c r="G530" s="467"/>
      <c r="H530" s="467"/>
      <c r="I530" s="467"/>
      <c r="J530" s="467"/>
      <c r="K530" s="467"/>
      <c r="L530" s="467"/>
      <c r="M530" s="467"/>
    </row>
    <row r="531" spans="1:13" x14ac:dyDescent="0.2">
      <c r="A531" s="11"/>
      <c r="B531" s="11"/>
      <c r="C531" s="12"/>
      <c r="D531" s="464"/>
      <c r="E531" s="464"/>
      <c r="F531" s="467"/>
      <c r="G531" s="467"/>
      <c r="H531" s="467"/>
      <c r="I531" s="467"/>
      <c r="J531" s="467"/>
      <c r="K531" s="467"/>
      <c r="L531" s="467"/>
      <c r="M531" s="467"/>
    </row>
    <row r="532" spans="1:13" x14ac:dyDescent="0.2">
      <c r="A532" s="11"/>
      <c r="B532" s="11"/>
      <c r="C532" s="12"/>
      <c r="D532" s="464"/>
      <c r="E532" s="464"/>
      <c r="F532" s="467"/>
      <c r="G532" s="467"/>
      <c r="H532" s="467"/>
      <c r="I532" s="467"/>
      <c r="J532" s="467"/>
      <c r="K532" s="467"/>
      <c r="L532" s="467"/>
      <c r="M532" s="467"/>
    </row>
    <row r="533" spans="1:13" x14ac:dyDescent="0.2">
      <c r="A533" s="11"/>
      <c r="B533" s="11"/>
      <c r="C533" s="12"/>
      <c r="D533" s="464"/>
      <c r="E533" s="464"/>
      <c r="F533" s="467"/>
      <c r="G533" s="467"/>
      <c r="H533" s="467"/>
      <c r="I533" s="467"/>
      <c r="J533" s="467"/>
      <c r="K533" s="467"/>
      <c r="L533" s="467"/>
      <c r="M533" s="467"/>
    </row>
    <row r="534" spans="1:13" x14ac:dyDescent="0.2">
      <c r="A534" s="11"/>
      <c r="B534" s="11"/>
      <c r="C534" s="12"/>
      <c r="D534" s="464"/>
      <c r="E534" s="464"/>
      <c r="F534" s="467"/>
      <c r="G534" s="467"/>
      <c r="H534" s="467"/>
      <c r="I534" s="467"/>
      <c r="J534" s="467"/>
      <c r="K534" s="467"/>
      <c r="L534" s="467"/>
      <c r="M534" s="467"/>
    </row>
    <row r="535" spans="1:13" x14ac:dyDescent="0.2">
      <c r="A535" s="11"/>
      <c r="B535" s="11"/>
      <c r="C535" s="12"/>
      <c r="D535" s="464"/>
      <c r="E535" s="464"/>
      <c r="F535" s="467"/>
      <c r="G535" s="467"/>
      <c r="H535" s="467"/>
      <c r="I535" s="467"/>
      <c r="J535" s="467"/>
      <c r="K535" s="467"/>
      <c r="L535" s="467"/>
      <c r="M535" s="467"/>
    </row>
    <row r="536" spans="1:13" x14ac:dyDescent="0.2">
      <c r="A536" s="11"/>
      <c r="B536" s="11"/>
      <c r="C536" s="12"/>
      <c r="D536" s="464"/>
      <c r="E536" s="464"/>
      <c r="F536" s="467"/>
      <c r="G536" s="467"/>
      <c r="H536" s="467"/>
      <c r="I536" s="467"/>
      <c r="J536" s="467"/>
      <c r="K536" s="467"/>
      <c r="L536" s="467"/>
      <c r="M536" s="467"/>
    </row>
    <row r="537" spans="1:13" x14ac:dyDescent="0.2">
      <c r="A537" s="11"/>
      <c r="B537" s="11"/>
      <c r="C537" s="12"/>
      <c r="D537" s="465"/>
      <c r="E537" s="465"/>
      <c r="F537" s="468"/>
      <c r="G537" s="468"/>
      <c r="H537" s="468"/>
      <c r="I537" s="468"/>
      <c r="J537" s="468"/>
      <c r="K537" s="468"/>
      <c r="L537" s="468"/>
      <c r="M537" s="468"/>
    </row>
    <row r="538" spans="1:13" x14ac:dyDescent="0.2">
      <c r="A538" s="11"/>
      <c r="B538" s="11"/>
      <c r="C538" s="12"/>
      <c r="D538" s="11"/>
      <c r="E538" s="11"/>
      <c r="F538" s="11"/>
      <c r="G538" s="11"/>
      <c r="H538" s="11"/>
      <c r="I538" s="11"/>
      <c r="J538" s="11"/>
      <c r="K538" s="11"/>
      <c r="L538" s="11"/>
      <c r="M538" s="11"/>
    </row>
    <row r="539" spans="1:13" x14ac:dyDescent="0.2">
      <c r="A539" s="11"/>
      <c r="B539" s="11"/>
      <c r="C539" s="11"/>
      <c r="D539" s="9"/>
      <c r="E539" s="433" t="s">
        <v>237</v>
      </c>
      <c r="F539" s="433"/>
      <c r="G539" s="433"/>
      <c r="H539" s="433"/>
      <c r="I539" s="433"/>
      <c r="J539" s="433"/>
      <c r="K539" s="433"/>
      <c r="L539" s="433"/>
      <c r="M539" s="433"/>
    </row>
    <row r="540" spans="1:13" x14ac:dyDescent="0.2">
      <c r="A540" s="11"/>
      <c r="B540" s="11"/>
      <c r="C540" s="11"/>
      <c r="D540" s="9"/>
      <c r="E540" s="433"/>
      <c r="F540" s="433"/>
      <c r="G540" s="433"/>
      <c r="H540" s="433"/>
      <c r="I540" s="433"/>
      <c r="J540" s="433"/>
      <c r="K540" s="433"/>
      <c r="L540" s="433"/>
      <c r="M540" s="433"/>
    </row>
    <row r="541" spans="1:13" x14ac:dyDescent="0.2">
      <c r="A541" s="31"/>
      <c r="B541" s="31"/>
      <c r="C541" s="31"/>
      <c r="D541" s="31"/>
      <c r="E541" s="284"/>
      <c r="F541" s="284"/>
      <c r="G541" s="284"/>
      <c r="H541" s="284"/>
      <c r="I541" s="284"/>
      <c r="J541" s="284"/>
      <c r="K541" s="284"/>
      <c r="L541" s="284"/>
      <c r="M541" s="284"/>
    </row>
    <row r="542" spans="1:13" x14ac:dyDescent="0.2">
      <c r="A542" s="11"/>
      <c r="B542" s="11"/>
      <c r="C542" s="12"/>
      <c r="D542" s="463" t="s">
        <v>220</v>
      </c>
      <c r="E542" s="463"/>
      <c r="F542" s="466"/>
      <c r="G542" s="466"/>
      <c r="H542" s="466"/>
      <c r="I542" s="466"/>
      <c r="J542" s="466"/>
      <c r="K542" s="466"/>
      <c r="L542" s="466"/>
      <c r="M542" s="466"/>
    </row>
    <row r="543" spans="1:13" x14ac:dyDescent="0.2">
      <c r="A543" s="11"/>
      <c r="B543" s="11"/>
      <c r="C543" s="12"/>
      <c r="D543" s="464"/>
      <c r="E543" s="464"/>
      <c r="F543" s="467"/>
      <c r="G543" s="467"/>
      <c r="H543" s="467"/>
      <c r="I543" s="467"/>
      <c r="J543" s="467"/>
      <c r="K543" s="467"/>
      <c r="L543" s="467"/>
      <c r="M543" s="467"/>
    </row>
    <row r="544" spans="1:13" x14ac:dyDescent="0.2">
      <c r="A544" s="11"/>
      <c r="B544" s="11"/>
      <c r="C544" s="12"/>
      <c r="D544" s="464"/>
      <c r="E544" s="464"/>
      <c r="F544" s="467"/>
      <c r="G544" s="467"/>
      <c r="H544" s="467"/>
      <c r="I544" s="467"/>
      <c r="J544" s="467"/>
      <c r="K544" s="467"/>
      <c r="L544" s="467"/>
      <c r="M544" s="467"/>
    </row>
    <row r="545" spans="1:13" x14ac:dyDescent="0.2">
      <c r="A545" s="11"/>
      <c r="B545" s="11"/>
      <c r="C545" s="12"/>
      <c r="D545" s="464"/>
      <c r="E545" s="464"/>
      <c r="F545" s="467"/>
      <c r="G545" s="467"/>
      <c r="H545" s="467"/>
      <c r="I545" s="467"/>
      <c r="J545" s="467"/>
      <c r="K545" s="467"/>
      <c r="L545" s="467"/>
      <c r="M545" s="467"/>
    </row>
    <row r="546" spans="1:13" x14ac:dyDescent="0.2">
      <c r="A546" s="11"/>
      <c r="B546" s="11"/>
      <c r="C546" s="12"/>
      <c r="D546" s="464"/>
      <c r="E546" s="464"/>
      <c r="F546" s="467"/>
      <c r="G546" s="467"/>
      <c r="H546" s="467"/>
      <c r="I546" s="467"/>
      <c r="J546" s="467"/>
      <c r="K546" s="467"/>
      <c r="L546" s="467"/>
      <c r="M546" s="467"/>
    </row>
    <row r="547" spans="1:13" x14ac:dyDescent="0.2">
      <c r="A547" s="11"/>
      <c r="B547" s="11"/>
      <c r="C547" s="12"/>
      <c r="D547" s="464"/>
      <c r="E547" s="464"/>
      <c r="F547" s="467"/>
      <c r="G547" s="467"/>
      <c r="H547" s="467"/>
      <c r="I547" s="467"/>
      <c r="J547" s="467"/>
      <c r="K547" s="467"/>
      <c r="L547" s="467"/>
      <c r="M547" s="467"/>
    </row>
    <row r="548" spans="1:13" x14ac:dyDescent="0.2">
      <c r="A548" s="11"/>
      <c r="B548" s="11"/>
      <c r="C548" s="12"/>
      <c r="D548" s="464"/>
      <c r="E548" s="464"/>
      <c r="F548" s="467"/>
      <c r="G548" s="467"/>
      <c r="H548" s="467"/>
      <c r="I548" s="467"/>
      <c r="J548" s="467"/>
      <c r="K548" s="467"/>
      <c r="L548" s="467"/>
      <c r="M548" s="467"/>
    </row>
    <row r="549" spans="1:13" x14ac:dyDescent="0.2">
      <c r="A549" s="11"/>
      <c r="B549" s="11"/>
      <c r="C549" s="12"/>
      <c r="D549" s="464"/>
      <c r="E549" s="464"/>
      <c r="F549" s="467"/>
      <c r="G549" s="467"/>
      <c r="H549" s="467"/>
      <c r="I549" s="467"/>
      <c r="J549" s="467"/>
      <c r="K549" s="467"/>
      <c r="L549" s="467"/>
      <c r="M549" s="467"/>
    </row>
    <row r="550" spans="1:13" x14ac:dyDescent="0.2">
      <c r="A550" s="11"/>
      <c r="B550" s="11"/>
      <c r="C550" s="12"/>
      <c r="D550" s="465"/>
      <c r="E550" s="465"/>
      <c r="F550" s="468"/>
      <c r="G550" s="468"/>
      <c r="H550" s="468"/>
      <c r="I550" s="468"/>
      <c r="J550" s="468"/>
      <c r="K550" s="468"/>
      <c r="L550" s="468"/>
      <c r="M550" s="468"/>
    </row>
    <row r="551" spans="1:13" x14ac:dyDescent="0.2">
      <c r="A551" s="11"/>
      <c r="B551" s="11"/>
      <c r="C551" s="12"/>
      <c r="D551" s="11"/>
      <c r="E551" s="11"/>
      <c r="F551" s="11"/>
      <c r="G551" s="11"/>
      <c r="H551" s="11"/>
      <c r="I551" s="11"/>
      <c r="J551" s="11"/>
      <c r="K551" s="11"/>
      <c r="L551" s="11"/>
      <c r="M551" s="11"/>
    </row>
    <row r="552" spans="1:13" x14ac:dyDescent="0.2">
      <c r="A552" s="11"/>
      <c r="B552" s="11"/>
      <c r="C552" s="11"/>
      <c r="D552" s="9"/>
      <c r="E552" s="433" t="s">
        <v>221</v>
      </c>
      <c r="F552" s="433"/>
      <c r="G552" s="433"/>
      <c r="H552" s="433"/>
      <c r="I552" s="433"/>
      <c r="J552" s="433"/>
      <c r="K552" s="433"/>
      <c r="L552" s="433"/>
      <c r="M552" s="433"/>
    </row>
    <row r="553" spans="1:13" x14ac:dyDescent="0.2">
      <c r="A553" s="11"/>
      <c r="B553" s="11"/>
      <c r="C553" s="11"/>
      <c r="D553" s="9"/>
      <c r="E553" s="74"/>
      <c r="F553" s="74"/>
      <c r="G553" s="74"/>
      <c r="H553" s="74"/>
      <c r="I553" s="74"/>
      <c r="J553" s="74"/>
      <c r="K553" s="74"/>
      <c r="L553" s="74"/>
      <c r="M553" s="74"/>
    </row>
    <row r="554" spans="1:13" x14ac:dyDescent="0.2">
      <c r="A554" s="11"/>
      <c r="B554" s="11"/>
      <c r="C554" s="12"/>
      <c r="D554" s="463" t="s">
        <v>222</v>
      </c>
      <c r="E554" s="463"/>
      <c r="F554" s="466"/>
      <c r="G554" s="466"/>
      <c r="H554" s="466"/>
      <c r="I554" s="466"/>
      <c r="J554" s="466"/>
      <c r="K554" s="466"/>
      <c r="L554" s="466"/>
      <c r="M554" s="466"/>
    </row>
    <row r="555" spans="1:13" x14ac:dyDescent="0.2">
      <c r="A555" s="11"/>
      <c r="B555" s="11"/>
      <c r="C555" s="12"/>
      <c r="D555" s="464"/>
      <c r="E555" s="464"/>
      <c r="F555" s="467"/>
      <c r="G555" s="467"/>
      <c r="H555" s="467"/>
      <c r="I555" s="467"/>
      <c r="J555" s="467"/>
      <c r="K555" s="467"/>
      <c r="L555" s="467"/>
      <c r="M555" s="467"/>
    </row>
    <row r="556" spans="1:13" x14ac:dyDescent="0.2">
      <c r="A556" s="11"/>
      <c r="B556" s="11"/>
      <c r="C556" s="12"/>
      <c r="D556" s="464"/>
      <c r="E556" s="464"/>
      <c r="F556" s="467"/>
      <c r="G556" s="467"/>
      <c r="H556" s="467"/>
      <c r="I556" s="467"/>
      <c r="J556" s="467"/>
      <c r="K556" s="467"/>
      <c r="L556" s="467"/>
      <c r="M556" s="467"/>
    </row>
    <row r="557" spans="1:13" x14ac:dyDescent="0.2">
      <c r="A557" s="11"/>
      <c r="B557" s="11"/>
      <c r="C557" s="12"/>
      <c r="D557" s="464"/>
      <c r="E557" s="464"/>
      <c r="F557" s="467"/>
      <c r="G557" s="467"/>
      <c r="H557" s="467"/>
      <c r="I557" s="467"/>
      <c r="J557" s="467"/>
      <c r="K557" s="467"/>
      <c r="L557" s="467"/>
      <c r="M557" s="467"/>
    </row>
    <row r="558" spans="1:13" x14ac:dyDescent="0.2">
      <c r="A558" s="11"/>
      <c r="B558" s="11"/>
      <c r="C558" s="12"/>
      <c r="D558" s="464"/>
      <c r="E558" s="464"/>
      <c r="F558" s="467"/>
      <c r="G558" s="467"/>
      <c r="H558" s="467"/>
      <c r="I558" s="467"/>
      <c r="J558" s="467"/>
      <c r="K558" s="467"/>
      <c r="L558" s="467"/>
      <c r="M558" s="467"/>
    </row>
    <row r="559" spans="1:13" x14ac:dyDescent="0.2">
      <c r="A559" s="11"/>
      <c r="B559" s="11"/>
      <c r="C559" s="12"/>
      <c r="D559" s="464"/>
      <c r="E559" s="464"/>
      <c r="F559" s="467"/>
      <c r="G559" s="467"/>
      <c r="H559" s="467"/>
      <c r="I559" s="467"/>
      <c r="J559" s="467"/>
      <c r="K559" s="467"/>
      <c r="L559" s="467"/>
      <c r="M559" s="467"/>
    </row>
    <row r="560" spans="1:13" x14ac:dyDescent="0.2">
      <c r="A560" s="11"/>
      <c r="B560" s="11"/>
      <c r="C560" s="12"/>
      <c r="D560" s="464"/>
      <c r="E560" s="464"/>
      <c r="F560" s="467"/>
      <c r="G560" s="467"/>
      <c r="H560" s="467"/>
      <c r="I560" s="467"/>
      <c r="J560" s="467"/>
      <c r="K560" s="467"/>
      <c r="L560" s="467"/>
      <c r="M560" s="467"/>
    </row>
    <row r="561" spans="1:13" x14ac:dyDescent="0.2">
      <c r="A561" s="11"/>
      <c r="B561" s="11"/>
      <c r="C561" s="12"/>
      <c r="D561" s="465"/>
      <c r="E561" s="465"/>
      <c r="F561" s="468"/>
      <c r="G561" s="468"/>
      <c r="H561" s="468"/>
      <c r="I561" s="468"/>
      <c r="J561" s="468"/>
      <c r="K561" s="468"/>
      <c r="L561" s="468"/>
      <c r="M561" s="468"/>
    </row>
    <row r="562" spans="1:13" x14ac:dyDescent="0.2">
      <c r="A562" s="11"/>
      <c r="B562" s="11"/>
      <c r="C562" s="12"/>
      <c r="D562" s="11"/>
      <c r="E562" s="11"/>
      <c r="F562" s="11"/>
      <c r="G562" s="11"/>
      <c r="H562" s="11"/>
      <c r="I562" s="11"/>
      <c r="J562" s="11"/>
      <c r="K562" s="11"/>
      <c r="L562" s="11"/>
      <c r="M562" s="11"/>
    </row>
    <row r="563" spans="1:13" ht="15" x14ac:dyDescent="0.2">
      <c r="C563" s="6"/>
      <c r="D563" s="330" t="s">
        <v>199</v>
      </c>
      <c r="E563" s="330"/>
      <c r="F563" s="330"/>
      <c r="G563" s="330"/>
      <c r="H563" s="330"/>
      <c r="I563" s="330"/>
      <c r="J563" s="330"/>
      <c r="K563" s="330"/>
      <c r="L563" s="330"/>
      <c r="M563" s="330"/>
    </row>
    <row r="564" spans="1:13" x14ac:dyDescent="0.2">
      <c r="C564" s="6"/>
      <c r="D564" s="9"/>
      <c r="E564" s="6"/>
      <c r="F564" s="6"/>
      <c r="G564" s="6"/>
      <c r="H564" s="6"/>
      <c r="I564" s="6"/>
      <c r="J564" s="6"/>
      <c r="K564" s="6"/>
      <c r="L564" s="6"/>
      <c r="M564" s="6"/>
    </row>
    <row r="565" spans="1:13" x14ac:dyDescent="0.2">
      <c r="C565" s="6"/>
      <c r="D565" s="9" t="s">
        <v>33</v>
      </c>
      <c r="E565" s="416" t="s">
        <v>179</v>
      </c>
      <c r="F565" s="416"/>
      <c r="G565" s="416"/>
      <c r="H565" s="416"/>
      <c r="I565" s="416"/>
      <c r="J565" s="416"/>
      <c r="K565" s="416"/>
      <c r="L565" s="416"/>
      <c r="M565" s="416"/>
    </row>
    <row r="566" spans="1:13" x14ac:dyDescent="0.2">
      <c r="C566" s="6"/>
      <c r="D566" s="9"/>
      <c r="E566" s="49"/>
      <c r="F566" s="49"/>
      <c r="G566" s="49"/>
      <c r="H566" s="49"/>
      <c r="I566" s="49"/>
      <c r="J566" s="49"/>
      <c r="K566" s="49"/>
      <c r="L566" s="49"/>
      <c r="M566" s="49"/>
    </row>
    <row r="567" spans="1:13" x14ac:dyDescent="0.2">
      <c r="A567" s="31"/>
      <c r="B567" s="31"/>
      <c r="C567" s="31"/>
      <c r="D567" s="31"/>
      <c r="E567" s="284"/>
      <c r="F567" s="284"/>
      <c r="G567" s="284"/>
      <c r="H567" s="284"/>
      <c r="I567" s="284"/>
      <c r="J567" s="284"/>
      <c r="K567" s="284"/>
      <c r="L567" s="284"/>
      <c r="M567" s="284"/>
    </row>
    <row r="568" spans="1:13" x14ac:dyDescent="0.2">
      <c r="C568" s="1"/>
      <c r="D568" s="9"/>
      <c r="E568" s="390"/>
      <c r="F568" s="391"/>
      <c r="G568" s="391"/>
      <c r="H568" s="391"/>
      <c r="I568" s="391"/>
      <c r="J568" s="391"/>
      <c r="K568" s="391"/>
      <c r="L568" s="391"/>
      <c r="M568" s="392"/>
    </row>
    <row r="569" spans="1:13" x14ac:dyDescent="0.2">
      <c r="C569" s="1"/>
      <c r="D569" s="9"/>
      <c r="E569" s="393"/>
      <c r="F569" s="394"/>
      <c r="G569" s="394"/>
      <c r="H569" s="394"/>
      <c r="I569" s="394"/>
      <c r="J569" s="394"/>
      <c r="K569" s="394"/>
      <c r="L569" s="394"/>
      <c r="M569" s="395"/>
    </row>
    <row r="570" spans="1:13" x14ac:dyDescent="0.2">
      <c r="C570" s="3"/>
      <c r="D570" s="9"/>
      <c r="E570" s="396"/>
      <c r="F570" s="397"/>
      <c r="G570" s="397"/>
      <c r="H570" s="397"/>
      <c r="I570" s="397"/>
      <c r="J570" s="397"/>
      <c r="K570" s="397"/>
      <c r="L570" s="397"/>
      <c r="M570" s="398"/>
    </row>
    <row r="591" spans="3:13" ht="15" x14ac:dyDescent="0.2">
      <c r="C591" s="53" t="s">
        <v>85</v>
      </c>
      <c r="D591" s="330" t="s">
        <v>55</v>
      </c>
      <c r="E591" s="330"/>
      <c r="F591" s="356"/>
      <c r="G591" s="451" t="e">
        <f>IF(ISBLANK(#REF!),"",#REF!&amp;": "&amp;#REF!)</f>
        <v>#REF!</v>
      </c>
      <c r="H591" s="452"/>
      <c r="I591" s="452"/>
      <c r="J591" s="452"/>
      <c r="K591" s="452"/>
      <c r="L591" s="453" t="e">
        <f>IF(ISBLANK(#REF!),"",#REF!)</f>
        <v>#REF!</v>
      </c>
      <c r="M591" s="452"/>
    </row>
    <row r="592" spans="3:13" x14ac:dyDescent="0.2">
      <c r="C592" s="32"/>
      <c r="D592" s="8"/>
      <c r="E592" s="32"/>
      <c r="F592" s="32"/>
      <c r="G592" s="32"/>
      <c r="H592" s="32"/>
      <c r="I592" s="32"/>
      <c r="J592" s="32"/>
      <c r="K592" s="32"/>
      <c r="L592" s="32"/>
      <c r="M592" s="7"/>
    </row>
    <row r="593" spans="1:13" x14ac:dyDescent="0.2">
      <c r="A593" s="31"/>
      <c r="B593" s="31"/>
      <c r="C593" s="31"/>
      <c r="D593" s="31"/>
      <c r="E593" s="284"/>
      <c r="F593" s="284"/>
      <c r="G593" s="284"/>
      <c r="H593" s="284"/>
      <c r="I593" s="284"/>
      <c r="J593" s="284"/>
      <c r="K593" s="284"/>
      <c r="L593" s="284"/>
      <c r="M593" s="284"/>
    </row>
    <row r="594" spans="1:13" x14ac:dyDescent="0.2">
      <c r="C594" s="6"/>
      <c r="D594" s="9" t="s">
        <v>3</v>
      </c>
      <c r="E594" s="366" t="s">
        <v>50</v>
      </c>
      <c r="F594" s="366"/>
      <c r="G594" s="367"/>
      <c r="H594" s="440"/>
      <c r="I594" s="441"/>
      <c r="J594" s="442"/>
      <c r="K594" s="4"/>
      <c r="L594" s="443" t="e">
        <f>IF(ISBLANK(#REF!),"",#REF!)</f>
        <v>#REF!</v>
      </c>
      <c r="M594" s="443"/>
    </row>
    <row r="595" spans="1:13" x14ac:dyDescent="0.2">
      <c r="C595" s="6"/>
      <c r="D595" s="9"/>
      <c r="E595" s="6"/>
      <c r="F595" s="6"/>
      <c r="G595" s="6"/>
      <c r="H595" s="6"/>
      <c r="I595" s="6"/>
      <c r="J595" s="6"/>
      <c r="K595" s="6"/>
      <c r="L595" s="6"/>
      <c r="M595" s="6"/>
    </row>
    <row r="596" spans="1:13" ht="15" x14ac:dyDescent="0.2">
      <c r="C596" s="6"/>
      <c r="D596" s="330" t="s">
        <v>215</v>
      </c>
      <c r="E596" s="330"/>
      <c r="F596" s="330"/>
      <c r="G596" s="330"/>
      <c r="H596" s="6"/>
      <c r="I596" s="6"/>
      <c r="J596" s="6"/>
      <c r="K596" s="6"/>
      <c r="L596" s="6"/>
      <c r="M596" s="6"/>
    </row>
    <row r="597" spans="1:13" ht="15" x14ac:dyDescent="0.2">
      <c r="C597" s="6"/>
      <c r="D597" s="52"/>
      <c r="E597" s="52"/>
      <c r="F597" s="52"/>
      <c r="G597" s="52"/>
      <c r="H597" s="6"/>
      <c r="I597" s="6"/>
      <c r="J597" s="6"/>
      <c r="K597" s="6"/>
      <c r="L597" s="6"/>
      <c r="M597" s="6"/>
    </row>
    <row r="598" spans="1:13" x14ac:dyDescent="0.2">
      <c r="C598" s="6"/>
      <c r="D598" s="51"/>
      <c r="E598" s="284"/>
      <c r="F598" s="284"/>
      <c r="G598" s="284"/>
      <c r="H598" s="284"/>
      <c r="I598" s="284"/>
      <c r="J598" s="284"/>
      <c r="K598" s="284"/>
      <c r="L598" s="284"/>
      <c r="M598" s="284"/>
    </row>
    <row r="599" spans="1:13" x14ac:dyDescent="0.2">
      <c r="C599" s="6"/>
      <c r="D599" s="9" t="s">
        <v>6</v>
      </c>
      <c r="E599" s="4" t="s">
        <v>51</v>
      </c>
      <c r="F599" s="6"/>
      <c r="G599" s="6"/>
      <c r="H599" s="6"/>
      <c r="I599" s="41"/>
      <c r="J599" s="41"/>
      <c r="K599" s="41"/>
      <c r="L599" s="41"/>
      <c r="M599" s="41"/>
    </row>
    <row r="600" spans="1:13" x14ac:dyDescent="0.2">
      <c r="C600" s="6"/>
      <c r="D600" s="9"/>
      <c r="E600" s="4"/>
      <c r="F600" s="6"/>
      <c r="G600" s="6"/>
      <c r="H600" s="6"/>
      <c r="I600" s="6"/>
      <c r="J600" s="6"/>
      <c r="K600" s="6"/>
      <c r="L600" s="6"/>
      <c r="M600" s="6"/>
    </row>
    <row r="601" spans="1:13" x14ac:dyDescent="0.2">
      <c r="A601" s="31"/>
      <c r="B601" s="31"/>
      <c r="C601" s="31"/>
      <c r="D601" s="31"/>
      <c r="E601" s="284"/>
      <c r="F601" s="284"/>
      <c r="G601" s="284"/>
      <c r="H601" s="284"/>
      <c r="I601" s="284"/>
      <c r="J601" s="284"/>
      <c r="K601" s="284"/>
      <c r="L601" s="284"/>
      <c r="M601" s="284"/>
    </row>
    <row r="602" spans="1:13" x14ac:dyDescent="0.2">
      <c r="C602" s="6"/>
      <c r="D602" s="9"/>
      <c r="E602" s="446" t="s">
        <v>192</v>
      </c>
      <c r="F602" s="446"/>
      <c r="G602" s="446"/>
      <c r="H602" s="446"/>
      <c r="I602" s="446"/>
      <c r="J602" s="446"/>
      <c r="K602" s="446"/>
      <c r="L602" s="446"/>
      <c r="M602" s="446"/>
    </row>
    <row r="603" spans="1:13" x14ac:dyDescent="0.2">
      <c r="C603" s="6"/>
      <c r="D603" s="9"/>
      <c r="E603" s="454"/>
      <c r="F603" s="455"/>
      <c r="G603" s="455"/>
      <c r="H603" s="455"/>
      <c r="I603" s="455"/>
      <c r="J603" s="455"/>
      <c r="K603" s="455"/>
      <c r="L603" s="455"/>
      <c r="M603" s="456"/>
    </row>
    <row r="604" spans="1:13" x14ac:dyDescent="0.2">
      <c r="C604" s="6"/>
      <c r="D604" s="9"/>
      <c r="E604" s="457"/>
      <c r="F604" s="458"/>
      <c r="G604" s="458"/>
      <c r="H604" s="458"/>
      <c r="I604" s="458"/>
      <c r="J604" s="458"/>
      <c r="K604" s="458"/>
      <c r="L604" s="458"/>
      <c r="M604" s="459"/>
    </row>
    <row r="605" spans="1:13" x14ac:dyDescent="0.2">
      <c r="C605" s="6"/>
      <c r="D605" s="9"/>
      <c r="E605" s="460"/>
      <c r="F605" s="461"/>
      <c r="G605" s="461"/>
      <c r="H605" s="461"/>
      <c r="I605" s="461"/>
      <c r="J605" s="461"/>
      <c r="K605" s="461"/>
      <c r="L605" s="461"/>
      <c r="M605" s="462"/>
    </row>
    <row r="606" spans="1:13" x14ac:dyDescent="0.2">
      <c r="C606" s="6"/>
      <c r="D606" s="9"/>
      <c r="E606" s="6"/>
      <c r="F606" s="6"/>
      <c r="G606" s="6"/>
      <c r="H606" s="6"/>
      <c r="I606" s="6"/>
      <c r="J606" s="6"/>
      <c r="K606" s="6"/>
      <c r="L606" s="6"/>
      <c r="M606" s="6"/>
    </row>
    <row r="607" spans="1:13" x14ac:dyDescent="0.2">
      <c r="C607" s="6"/>
      <c r="D607" s="9" t="s">
        <v>4</v>
      </c>
      <c r="E607" s="20" t="s">
        <v>175</v>
      </c>
      <c r="F607" s="6"/>
      <c r="G607" s="42" t="e">
        <f>#REF!</f>
        <v>#REF!</v>
      </c>
      <c r="H607" s="448" t="e">
        <f>IF(ISBLANK(G607),"","Die Unsicherheit darf nicht mehr als ± "&amp;G607&amp;" betragen.")</f>
        <v>#REF!</v>
      </c>
      <c r="I607" s="449"/>
      <c r="J607" s="449"/>
      <c r="K607" s="449"/>
      <c r="L607" s="449"/>
      <c r="M607" s="450"/>
    </row>
    <row r="608" spans="1:13" x14ac:dyDescent="0.2">
      <c r="C608" s="6"/>
      <c r="D608" s="9"/>
      <c r="E608" s="68"/>
      <c r="F608" s="68"/>
      <c r="G608" s="68"/>
      <c r="H608" s="68"/>
      <c r="I608" s="68"/>
      <c r="J608" s="68"/>
      <c r="K608" s="68"/>
      <c r="L608" s="68"/>
      <c r="M608" s="68"/>
    </row>
    <row r="609" spans="1:13" x14ac:dyDescent="0.2">
      <c r="C609" s="6"/>
      <c r="D609" s="9" t="s">
        <v>5</v>
      </c>
      <c r="E609" s="4" t="s">
        <v>191</v>
      </c>
      <c r="F609" s="6"/>
      <c r="G609" s="6"/>
      <c r="H609" s="6"/>
      <c r="I609" s="41" t="s">
        <v>46</v>
      </c>
      <c r="J609" s="41" t="s">
        <v>46</v>
      </c>
      <c r="K609" s="41" t="s">
        <v>46</v>
      </c>
      <c r="L609" s="41" t="s">
        <v>46</v>
      </c>
      <c r="M609" s="41" t="s">
        <v>46</v>
      </c>
    </row>
    <row r="611" spans="1:13" x14ac:dyDescent="0.2">
      <c r="A611" s="31"/>
      <c r="B611" s="31"/>
      <c r="C611" s="31"/>
      <c r="D611" s="31"/>
      <c r="E611" s="284"/>
      <c r="F611" s="284"/>
      <c r="G611" s="284"/>
      <c r="H611" s="284"/>
      <c r="I611" s="284"/>
      <c r="J611" s="284"/>
      <c r="K611" s="284"/>
      <c r="L611" s="284"/>
      <c r="M611" s="284"/>
    </row>
    <row r="612" spans="1:13" x14ac:dyDescent="0.2">
      <c r="C612" s="6"/>
      <c r="D612" s="9"/>
      <c r="E612" s="446" t="s">
        <v>193</v>
      </c>
      <c r="F612" s="446"/>
      <c r="G612" s="446"/>
      <c r="H612" s="446"/>
      <c r="I612" s="446"/>
      <c r="J612" s="446"/>
      <c r="K612" s="446"/>
      <c r="L612" s="446"/>
      <c r="M612" s="446"/>
    </row>
    <row r="613" spans="1:13" x14ac:dyDescent="0.2">
      <c r="C613" s="6"/>
      <c r="D613" s="9"/>
      <c r="E613" s="454"/>
      <c r="F613" s="455"/>
      <c r="G613" s="455"/>
      <c r="H613" s="455"/>
      <c r="I613" s="455"/>
      <c r="J613" s="455"/>
      <c r="K613" s="455"/>
      <c r="L613" s="455"/>
      <c r="M613" s="456"/>
    </row>
    <row r="614" spans="1:13" x14ac:dyDescent="0.2">
      <c r="C614" s="6"/>
      <c r="D614" s="9"/>
      <c r="E614" s="457"/>
      <c r="F614" s="458"/>
      <c r="G614" s="458"/>
      <c r="H614" s="458"/>
      <c r="I614" s="458"/>
      <c r="J614" s="458"/>
      <c r="K614" s="458"/>
      <c r="L614" s="458"/>
      <c r="M614" s="459"/>
    </row>
    <row r="615" spans="1:13" x14ac:dyDescent="0.2">
      <c r="C615" s="6"/>
      <c r="D615" s="9"/>
      <c r="E615" s="460"/>
      <c r="F615" s="461"/>
      <c r="G615" s="461"/>
      <c r="H615" s="461"/>
      <c r="I615" s="461"/>
      <c r="J615" s="461"/>
      <c r="K615" s="461"/>
      <c r="L615" s="461"/>
      <c r="M615" s="462"/>
    </row>
    <row r="617" spans="1:13" x14ac:dyDescent="0.2">
      <c r="C617" s="6"/>
      <c r="D617" s="54" t="s">
        <v>216</v>
      </c>
      <c r="E617" s="421" t="s">
        <v>217</v>
      </c>
      <c r="F617" s="421"/>
      <c r="G617" s="421"/>
      <c r="H617" s="421"/>
      <c r="I617" s="421"/>
      <c r="J617" s="421"/>
      <c r="K617" s="421"/>
      <c r="L617" s="421"/>
      <c r="M617" s="421"/>
    </row>
    <row r="618" spans="1:13" x14ac:dyDescent="0.2">
      <c r="C618" s="6"/>
      <c r="D618" s="9"/>
      <c r="E618" s="68"/>
      <c r="F618" s="68"/>
      <c r="G618" s="68"/>
      <c r="H618" s="68"/>
      <c r="I618" s="68"/>
      <c r="J618" s="68"/>
      <c r="K618" s="68"/>
      <c r="L618" s="68"/>
      <c r="M618" s="68"/>
    </row>
    <row r="619" spans="1:13" x14ac:dyDescent="0.2">
      <c r="A619" s="11"/>
      <c r="B619" s="11"/>
      <c r="C619" s="11"/>
      <c r="D619" s="9"/>
      <c r="E619" s="436" t="s">
        <v>197</v>
      </c>
      <c r="F619" s="436"/>
      <c r="G619" s="436"/>
      <c r="H619" s="436"/>
      <c r="I619" s="436"/>
      <c r="J619" s="436"/>
      <c r="K619" s="436"/>
      <c r="L619" s="436"/>
      <c r="M619" s="436"/>
    </row>
    <row r="620" spans="1:13" x14ac:dyDescent="0.2">
      <c r="A620" s="31"/>
      <c r="B620" s="31"/>
      <c r="C620" s="31"/>
      <c r="D620" s="31"/>
      <c r="E620" s="284"/>
      <c r="F620" s="284"/>
      <c r="G620" s="284"/>
      <c r="H620" s="284"/>
      <c r="I620" s="284"/>
      <c r="J620" s="284"/>
      <c r="K620" s="284"/>
      <c r="L620" s="284"/>
      <c r="M620" s="284"/>
    </row>
    <row r="621" spans="1:13" x14ac:dyDescent="0.2">
      <c r="A621" s="11"/>
      <c r="B621" s="11"/>
      <c r="C621" s="12"/>
      <c r="D621" s="463" t="s">
        <v>218</v>
      </c>
      <c r="E621" s="463"/>
      <c r="F621" s="466"/>
      <c r="G621" s="466"/>
      <c r="H621" s="466"/>
      <c r="I621" s="466"/>
      <c r="J621" s="466"/>
      <c r="K621" s="466"/>
      <c r="L621" s="466"/>
      <c r="M621" s="466"/>
    </row>
    <row r="622" spans="1:13" x14ac:dyDescent="0.2">
      <c r="A622" s="11"/>
      <c r="B622" s="11"/>
      <c r="C622" s="12"/>
      <c r="D622" s="464"/>
      <c r="E622" s="464"/>
      <c r="F622" s="467"/>
      <c r="G622" s="467"/>
      <c r="H622" s="467"/>
      <c r="I622" s="467"/>
      <c r="J622" s="467"/>
      <c r="K622" s="467"/>
      <c r="L622" s="467"/>
      <c r="M622" s="467"/>
    </row>
    <row r="623" spans="1:13" x14ac:dyDescent="0.2">
      <c r="A623" s="11"/>
      <c r="B623" s="11"/>
      <c r="C623" s="12"/>
      <c r="D623" s="464"/>
      <c r="E623" s="464"/>
      <c r="F623" s="467"/>
      <c r="G623" s="467"/>
      <c r="H623" s="467"/>
      <c r="I623" s="467"/>
      <c r="J623" s="467"/>
      <c r="K623" s="467"/>
      <c r="L623" s="467"/>
      <c r="M623" s="467"/>
    </row>
    <row r="624" spans="1:13" x14ac:dyDescent="0.2">
      <c r="A624" s="11"/>
      <c r="B624" s="11"/>
      <c r="C624" s="12"/>
      <c r="D624" s="464"/>
      <c r="E624" s="464"/>
      <c r="F624" s="467"/>
      <c r="G624" s="467"/>
      <c r="H624" s="467"/>
      <c r="I624" s="467"/>
      <c r="J624" s="467"/>
      <c r="K624" s="467"/>
      <c r="L624" s="467"/>
      <c r="M624" s="467"/>
    </row>
    <row r="625" spans="1:13" x14ac:dyDescent="0.2">
      <c r="A625" s="11"/>
      <c r="B625" s="11"/>
      <c r="C625" s="12"/>
      <c r="D625" s="464"/>
      <c r="E625" s="464"/>
      <c r="F625" s="467"/>
      <c r="G625" s="467"/>
      <c r="H625" s="467"/>
      <c r="I625" s="467"/>
      <c r="J625" s="467"/>
      <c r="K625" s="467"/>
      <c r="L625" s="467"/>
      <c r="M625" s="467"/>
    </row>
    <row r="626" spans="1:13" x14ac:dyDescent="0.2">
      <c r="A626" s="11"/>
      <c r="B626" s="11"/>
      <c r="C626" s="12"/>
      <c r="D626" s="464"/>
      <c r="E626" s="464"/>
      <c r="F626" s="467"/>
      <c r="G626" s="467"/>
      <c r="H626" s="467"/>
      <c r="I626" s="467"/>
      <c r="J626" s="467"/>
      <c r="K626" s="467"/>
      <c r="L626" s="467"/>
      <c r="M626" s="467"/>
    </row>
    <row r="627" spans="1:13" x14ac:dyDescent="0.2">
      <c r="A627" s="11"/>
      <c r="B627" s="11"/>
      <c r="C627" s="12"/>
      <c r="D627" s="464"/>
      <c r="E627" s="464"/>
      <c r="F627" s="467"/>
      <c r="G627" s="467"/>
      <c r="H627" s="467"/>
      <c r="I627" s="467"/>
      <c r="J627" s="467"/>
      <c r="K627" s="467"/>
      <c r="L627" s="467"/>
      <c r="M627" s="467"/>
    </row>
    <row r="628" spans="1:13" x14ac:dyDescent="0.2">
      <c r="A628" s="11"/>
      <c r="B628" s="11"/>
      <c r="C628" s="12"/>
      <c r="D628" s="465"/>
      <c r="E628" s="465"/>
      <c r="F628" s="468"/>
      <c r="G628" s="468"/>
      <c r="H628" s="468"/>
      <c r="I628" s="468"/>
      <c r="J628" s="468"/>
      <c r="K628" s="468"/>
      <c r="L628" s="468"/>
      <c r="M628" s="468"/>
    </row>
    <row r="629" spans="1:13" x14ac:dyDescent="0.2">
      <c r="A629" s="11"/>
      <c r="B629" s="11"/>
      <c r="C629" s="12"/>
      <c r="D629" s="11"/>
      <c r="E629" s="11"/>
      <c r="F629" s="11"/>
      <c r="G629" s="11"/>
      <c r="H629" s="11"/>
      <c r="I629" s="11"/>
      <c r="J629" s="11"/>
      <c r="K629" s="11"/>
      <c r="L629" s="11"/>
      <c r="M629" s="11"/>
    </row>
    <row r="630" spans="1:13" x14ac:dyDescent="0.2">
      <c r="A630" s="11"/>
      <c r="B630" s="11"/>
      <c r="C630" s="11"/>
      <c r="D630" s="9"/>
      <c r="E630" s="436" t="s">
        <v>198</v>
      </c>
      <c r="F630" s="436"/>
      <c r="G630" s="436"/>
      <c r="H630" s="436"/>
      <c r="I630" s="436"/>
      <c r="J630" s="436"/>
      <c r="K630" s="436"/>
      <c r="L630" s="436"/>
      <c r="M630" s="436"/>
    </row>
    <row r="631" spans="1:13" x14ac:dyDescent="0.2">
      <c r="A631" s="11"/>
      <c r="B631" s="11"/>
      <c r="C631" s="11"/>
      <c r="D631" s="9"/>
      <c r="E631" s="436"/>
      <c r="F631" s="436"/>
      <c r="G631" s="436"/>
      <c r="H631" s="436"/>
      <c r="I631" s="436"/>
      <c r="J631" s="436"/>
      <c r="K631" s="436"/>
      <c r="L631" s="436"/>
      <c r="M631" s="436"/>
    </row>
    <row r="632" spans="1:13" x14ac:dyDescent="0.2">
      <c r="A632" s="31"/>
      <c r="B632" s="31"/>
      <c r="C632" s="31"/>
      <c r="D632" s="31"/>
      <c r="E632" s="284"/>
      <c r="F632" s="284"/>
      <c r="G632" s="284"/>
      <c r="H632" s="284"/>
      <c r="I632" s="284"/>
      <c r="J632" s="284"/>
      <c r="K632" s="284"/>
      <c r="L632" s="284"/>
      <c r="M632" s="284"/>
    </row>
    <row r="633" spans="1:13" x14ac:dyDescent="0.2">
      <c r="A633" s="11"/>
      <c r="B633" s="11"/>
      <c r="C633" s="12"/>
      <c r="D633" s="463" t="s">
        <v>225</v>
      </c>
      <c r="E633" s="463"/>
      <c r="F633" s="466"/>
      <c r="G633" s="466"/>
      <c r="H633" s="466"/>
      <c r="I633" s="466"/>
      <c r="J633" s="466"/>
      <c r="K633" s="466"/>
      <c r="L633" s="466"/>
      <c r="M633" s="466"/>
    </row>
    <row r="634" spans="1:13" x14ac:dyDescent="0.2">
      <c r="A634" s="11"/>
      <c r="B634" s="11"/>
      <c r="C634" s="12"/>
      <c r="D634" s="464"/>
      <c r="E634" s="464"/>
      <c r="F634" s="467"/>
      <c r="G634" s="467"/>
      <c r="H634" s="467"/>
      <c r="I634" s="467"/>
      <c r="J634" s="467"/>
      <c r="K634" s="467"/>
      <c r="L634" s="467"/>
      <c r="M634" s="467"/>
    </row>
    <row r="635" spans="1:13" x14ac:dyDescent="0.2">
      <c r="A635" s="11"/>
      <c r="B635" s="11"/>
      <c r="C635" s="12"/>
      <c r="D635" s="464"/>
      <c r="E635" s="464"/>
      <c r="F635" s="467"/>
      <c r="G635" s="467"/>
      <c r="H635" s="467"/>
      <c r="I635" s="467"/>
      <c r="J635" s="467"/>
      <c r="K635" s="467"/>
      <c r="L635" s="467"/>
      <c r="M635" s="467"/>
    </row>
    <row r="636" spans="1:13" x14ac:dyDescent="0.2">
      <c r="A636" s="11"/>
      <c r="B636" s="11"/>
      <c r="C636" s="12"/>
      <c r="D636" s="464"/>
      <c r="E636" s="464"/>
      <c r="F636" s="467"/>
      <c r="G636" s="467"/>
      <c r="H636" s="467"/>
      <c r="I636" s="467"/>
      <c r="J636" s="467"/>
      <c r="K636" s="467"/>
      <c r="L636" s="467"/>
      <c r="M636" s="467"/>
    </row>
    <row r="637" spans="1:13" x14ac:dyDescent="0.2">
      <c r="A637" s="11"/>
      <c r="B637" s="11"/>
      <c r="C637" s="12"/>
      <c r="D637" s="464"/>
      <c r="E637" s="464"/>
      <c r="F637" s="467"/>
      <c r="G637" s="467"/>
      <c r="H637" s="467"/>
      <c r="I637" s="467"/>
      <c r="J637" s="467"/>
      <c r="K637" s="467"/>
      <c r="L637" s="467"/>
      <c r="M637" s="467"/>
    </row>
    <row r="638" spans="1:13" x14ac:dyDescent="0.2">
      <c r="A638" s="11"/>
      <c r="B638" s="11"/>
      <c r="C638" s="12"/>
      <c r="D638" s="464"/>
      <c r="E638" s="464"/>
      <c r="F638" s="467"/>
      <c r="G638" s="467"/>
      <c r="H638" s="467"/>
      <c r="I638" s="467"/>
      <c r="J638" s="467"/>
      <c r="K638" s="467"/>
      <c r="L638" s="467"/>
      <c r="M638" s="467"/>
    </row>
    <row r="639" spans="1:13" x14ac:dyDescent="0.2">
      <c r="A639" s="11"/>
      <c r="B639" s="11"/>
      <c r="C639" s="12"/>
      <c r="D639" s="464"/>
      <c r="E639" s="464"/>
      <c r="F639" s="467"/>
      <c r="G639" s="467"/>
      <c r="H639" s="467"/>
      <c r="I639" s="467"/>
      <c r="J639" s="467"/>
      <c r="K639" s="467"/>
      <c r="L639" s="467"/>
      <c r="M639" s="467"/>
    </row>
    <row r="640" spans="1:13" x14ac:dyDescent="0.2">
      <c r="A640" s="11"/>
      <c r="B640" s="11"/>
      <c r="C640" s="12"/>
      <c r="D640" s="464"/>
      <c r="E640" s="464"/>
      <c r="F640" s="467"/>
      <c r="G640" s="467"/>
      <c r="H640" s="467"/>
      <c r="I640" s="467"/>
      <c r="J640" s="467"/>
      <c r="K640" s="467"/>
      <c r="L640" s="467"/>
      <c r="M640" s="467"/>
    </row>
    <row r="641" spans="1:13" x14ac:dyDescent="0.2">
      <c r="A641" s="11"/>
      <c r="B641" s="11"/>
      <c r="C641" s="12"/>
      <c r="D641" s="465"/>
      <c r="E641" s="465"/>
      <c r="F641" s="468"/>
      <c r="G641" s="468"/>
      <c r="H641" s="468"/>
      <c r="I641" s="468"/>
      <c r="J641" s="468"/>
      <c r="K641" s="468"/>
      <c r="L641" s="468"/>
      <c r="M641" s="468"/>
    </row>
    <row r="642" spans="1:13" x14ac:dyDescent="0.2">
      <c r="A642" s="11"/>
      <c r="B642" s="11"/>
      <c r="C642" s="12"/>
      <c r="D642" s="11"/>
      <c r="E642" s="11"/>
      <c r="F642" s="11"/>
      <c r="G642" s="11"/>
      <c r="H642" s="11"/>
      <c r="I642" s="11"/>
      <c r="J642" s="11"/>
      <c r="K642" s="11"/>
      <c r="L642" s="11"/>
      <c r="M642" s="11"/>
    </row>
    <row r="643" spans="1:13" x14ac:dyDescent="0.2">
      <c r="A643" s="11"/>
      <c r="B643" s="11"/>
      <c r="C643" s="11"/>
      <c r="D643" s="9"/>
      <c r="E643" s="433" t="s">
        <v>236</v>
      </c>
      <c r="F643" s="433"/>
      <c r="G643" s="433"/>
      <c r="H643" s="433"/>
      <c r="I643" s="433"/>
      <c r="J643" s="433"/>
      <c r="K643" s="433"/>
      <c r="L643" s="433"/>
      <c r="M643" s="433"/>
    </row>
    <row r="644" spans="1:13" x14ac:dyDescent="0.2">
      <c r="A644" s="61"/>
      <c r="B644" s="61"/>
      <c r="C644" s="61"/>
      <c r="D644" s="61"/>
      <c r="E644" s="61"/>
      <c r="F644" s="61"/>
      <c r="G644" s="61"/>
      <c r="H644" s="61"/>
      <c r="I644" s="61"/>
      <c r="J644" s="61"/>
      <c r="K644" s="61"/>
      <c r="L644" s="61"/>
      <c r="M644" s="61"/>
    </row>
    <row r="645" spans="1:13" x14ac:dyDescent="0.2">
      <c r="A645" s="11"/>
      <c r="B645" s="11"/>
      <c r="C645" s="12"/>
      <c r="D645" s="463" t="s">
        <v>220</v>
      </c>
      <c r="E645" s="463"/>
      <c r="F645" s="466"/>
      <c r="G645" s="466"/>
      <c r="H645" s="466"/>
      <c r="I645" s="466"/>
      <c r="J645" s="466"/>
      <c r="K645" s="466"/>
      <c r="L645" s="466"/>
      <c r="M645" s="466"/>
    </row>
    <row r="646" spans="1:13" x14ac:dyDescent="0.2">
      <c r="A646" s="11"/>
      <c r="B646" s="11"/>
      <c r="C646" s="12"/>
      <c r="D646" s="464"/>
      <c r="E646" s="464"/>
      <c r="F646" s="467"/>
      <c r="G646" s="467"/>
      <c r="H646" s="467"/>
      <c r="I646" s="467"/>
      <c r="J646" s="467"/>
      <c r="K646" s="467"/>
      <c r="L646" s="467"/>
      <c r="M646" s="467"/>
    </row>
    <row r="647" spans="1:13" x14ac:dyDescent="0.2">
      <c r="A647" s="11"/>
      <c r="B647" s="11"/>
      <c r="C647" s="12"/>
      <c r="D647" s="464"/>
      <c r="E647" s="464"/>
      <c r="F647" s="467"/>
      <c r="G647" s="467"/>
      <c r="H647" s="467"/>
      <c r="I647" s="467"/>
      <c r="J647" s="467"/>
      <c r="K647" s="467"/>
      <c r="L647" s="467"/>
      <c r="M647" s="467"/>
    </row>
    <row r="648" spans="1:13" x14ac:dyDescent="0.2">
      <c r="A648" s="11"/>
      <c r="B648" s="11"/>
      <c r="C648" s="12"/>
      <c r="D648" s="464"/>
      <c r="E648" s="464"/>
      <c r="F648" s="467"/>
      <c r="G648" s="467"/>
      <c r="H648" s="467"/>
      <c r="I648" s="467"/>
      <c r="J648" s="467"/>
      <c r="K648" s="467"/>
      <c r="L648" s="467"/>
      <c r="M648" s="467"/>
    </row>
    <row r="649" spans="1:13" x14ac:dyDescent="0.2">
      <c r="A649" s="11"/>
      <c r="B649" s="11"/>
      <c r="C649" s="12"/>
      <c r="D649" s="464"/>
      <c r="E649" s="464"/>
      <c r="F649" s="467"/>
      <c r="G649" s="467"/>
      <c r="H649" s="467"/>
      <c r="I649" s="467"/>
      <c r="J649" s="467"/>
      <c r="K649" s="467"/>
      <c r="L649" s="467"/>
      <c r="M649" s="467"/>
    </row>
    <row r="650" spans="1:13" x14ac:dyDescent="0.2">
      <c r="A650" s="11"/>
      <c r="B650" s="11"/>
      <c r="C650" s="12"/>
      <c r="D650" s="464"/>
      <c r="E650" s="464"/>
      <c r="F650" s="467"/>
      <c r="G650" s="467"/>
      <c r="H650" s="467"/>
      <c r="I650" s="467"/>
      <c r="J650" s="467"/>
      <c r="K650" s="467"/>
      <c r="L650" s="467"/>
      <c r="M650" s="467"/>
    </row>
    <row r="651" spans="1:13" x14ac:dyDescent="0.2">
      <c r="A651" s="11"/>
      <c r="B651" s="11"/>
      <c r="C651" s="12"/>
      <c r="D651" s="464"/>
      <c r="E651" s="464"/>
      <c r="F651" s="467"/>
      <c r="G651" s="467"/>
      <c r="H651" s="467"/>
      <c r="I651" s="467"/>
      <c r="J651" s="467"/>
      <c r="K651" s="467"/>
      <c r="L651" s="467"/>
      <c r="M651" s="467"/>
    </row>
    <row r="652" spans="1:13" x14ac:dyDescent="0.2">
      <c r="A652" s="11"/>
      <c r="B652" s="11"/>
      <c r="C652" s="12"/>
      <c r="D652" s="464"/>
      <c r="E652" s="464"/>
      <c r="F652" s="467"/>
      <c r="G652" s="467"/>
      <c r="H652" s="467"/>
      <c r="I652" s="467"/>
      <c r="J652" s="467"/>
      <c r="K652" s="467"/>
      <c r="L652" s="467"/>
      <c r="M652" s="467"/>
    </row>
    <row r="653" spans="1:13" x14ac:dyDescent="0.2">
      <c r="A653" s="11"/>
      <c r="B653" s="11"/>
      <c r="C653" s="12"/>
      <c r="D653" s="465"/>
      <c r="E653" s="465"/>
      <c r="F653" s="468"/>
      <c r="G653" s="468"/>
      <c r="H653" s="468"/>
      <c r="I653" s="468"/>
      <c r="J653" s="468"/>
      <c r="K653" s="468"/>
      <c r="L653" s="468"/>
      <c r="M653" s="468"/>
    </row>
    <row r="654" spans="1:13" x14ac:dyDescent="0.2">
      <c r="A654" s="11"/>
      <c r="B654" s="11"/>
      <c r="C654" s="12"/>
      <c r="D654" s="11"/>
      <c r="E654" s="11"/>
      <c r="F654" s="11"/>
      <c r="G654" s="11"/>
      <c r="H654" s="11"/>
      <c r="I654" s="11"/>
      <c r="J654" s="11"/>
      <c r="K654" s="11"/>
      <c r="L654" s="11"/>
      <c r="M654" s="11"/>
    </row>
    <row r="655" spans="1:13" x14ac:dyDescent="0.2">
      <c r="A655" s="11"/>
      <c r="B655" s="11"/>
      <c r="C655" s="11"/>
      <c r="D655" s="9"/>
      <c r="E655" s="433" t="s">
        <v>237</v>
      </c>
      <c r="F655" s="433"/>
      <c r="G655" s="433"/>
      <c r="H655" s="433"/>
      <c r="I655" s="433"/>
      <c r="J655" s="433"/>
      <c r="K655" s="433"/>
      <c r="L655" s="433"/>
      <c r="M655" s="433"/>
    </row>
    <row r="656" spans="1:13" x14ac:dyDescent="0.2">
      <c r="A656" s="11"/>
      <c r="B656" s="11"/>
      <c r="C656" s="11"/>
      <c r="D656" s="9"/>
      <c r="E656" s="433"/>
      <c r="F656" s="433"/>
      <c r="G656" s="433"/>
      <c r="H656" s="433"/>
      <c r="I656" s="433"/>
      <c r="J656" s="433"/>
      <c r="K656" s="433"/>
      <c r="L656" s="433"/>
      <c r="M656" s="433"/>
    </row>
    <row r="657" spans="1:13" x14ac:dyDescent="0.2">
      <c r="A657" s="31"/>
      <c r="B657" s="31"/>
      <c r="C657" s="31"/>
      <c r="D657" s="31"/>
      <c r="E657" s="284"/>
      <c r="F657" s="284"/>
      <c r="G657" s="284"/>
      <c r="H657" s="284"/>
      <c r="I657" s="284"/>
      <c r="J657" s="284"/>
      <c r="K657" s="284"/>
      <c r="L657" s="284"/>
      <c r="M657" s="284"/>
    </row>
    <row r="658" spans="1:13" x14ac:dyDescent="0.2">
      <c r="A658" s="11"/>
      <c r="B658" s="11"/>
      <c r="C658" s="12"/>
      <c r="D658" s="463" t="s">
        <v>220</v>
      </c>
      <c r="E658" s="463"/>
      <c r="F658" s="466"/>
      <c r="G658" s="466"/>
      <c r="H658" s="466"/>
      <c r="I658" s="466"/>
      <c r="J658" s="466"/>
      <c r="K658" s="466"/>
      <c r="L658" s="466"/>
      <c r="M658" s="466"/>
    </row>
    <row r="659" spans="1:13" x14ac:dyDescent="0.2">
      <c r="A659" s="11"/>
      <c r="B659" s="11"/>
      <c r="C659" s="12"/>
      <c r="D659" s="464"/>
      <c r="E659" s="464"/>
      <c r="F659" s="467"/>
      <c r="G659" s="467"/>
      <c r="H659" s="467"/>
      <c r="I659" s="467"/>
      <c r="J659" s="467"/>
      <c r="K659" s="467"/>
      <c r="L659" s="467"/>
      <c r="M659" s="467"/>
    </row>
    <row r="660" spans="1:13" x14ac:dyDescent="0.2">
      <c r="A660" s="11"/>
      <c r="B660" s="11"/>
      <c r="C660" s="12"/>
      <c r="D660" s="464"/>
      <c r="E660" s="464"/>
      <c r="F660" s="467"/>
      <c r="G660" s="467"/>
      <c r="H660" s="467"/>
      <c r="I660" s="467"/>
      <c r="J660" s="467"/>
      <c r="K660" s="467"/>
      <c r="L660" s="467"/>
      <c r="M660" s="467"/>
    </row>
    <row r="661" spans="1:13" x14ac:dyDescent="0.2">
      <c r="A661" s="11"/>
      <c r="B661" s="11"/>
      <c r="C661" s="12"/>
      <c r="D661" s="464"/>
      <c r="E661" s="464"/>
      <c r="F661" s="467"/>
      <c r="G661" s="467"/>
      <c r="H661" s="467"/>
      <c r="I661" s="467"/>
      <c r="J661" s="467"/>
      <c r="K661" s="467"/>
      <c r="L661" s="467"/>
      <c r="M661" s="467"/>
    </row>
    <row r="662" spans="1:13" x14ac:dyDescent="0.2">
      <c r="A662" s="11"/>
      <c r="B662" s="11"/>
      <c r="C662" s="12"/>
      <c r="D662" s="464"/>
      <c r="E662" s="464"/>
      <c r="F662" s="467"/>
      <c r="G662" s="467"/>
      <c r="H662" s="467"/>
      <c r="I662" s="467"/>
      <c r="J662" s="467"/>
      <c r="K662" s="467"/>
      <c r="L662" s="467"/>
      <c r="M662" s="467"/>
    </row>
    <row r="663" spans="1:13" x14ac:dyDescent="0.2">
      <c r="A663" s="11"/>
      <c r="B663" s="11"/>
      <c r="C663" s="12"/>
      <c r="D663" s="464"/>
      <c r="E663" s="464"/>
      <c r="F663" s="467"/>
      <c r="G663" s="467"/>
      <c r="H663" s="467"/>
      <c r="I663" s="467"/>
      <c r="J663" s="467"/>
      <c r="K663" s="467"/>
      <c r="L663" s="467"/>
      <c r="M663" s="467"/>
    </row>
    <row r="664" spans="1:13" x14ac:dyDescent="0.2">
      <c r="A664" s="11"/>
      <c r="B664" s="11"/>
      <c r="C664" s="12"/>
      <c r="D664" s="464"/>
      <c r="E664" s="464"/>
      <c r="F664" s="467"/>
      <c r="G664" s="467"/>
      <c r="H664" s="467"/>
      <c r="I664" s="467"/>
      <c r="J664" s="467"/>
      <c r="K664" s="467"/>
      <c r="L664" s="467"/>
      <c r="M664" s="467"/>
    </row>
    <row r="665" spans="1:13" x14ac:dyDescent="0.2">
      <c r="A665" s="11"/>
      <c r="B665" s="11"/>
      <c r="C665" s="12"/>
      <c r="D665" s="464"/>
      <c r="E665" s="464"/>
      <c r="F665" s="467"/>
      <c r="G665" s="467"/>
      <c r="H665" s="467"/>
      <c r="I665" s="467"/>
      <c r="J665" s="467"/>
      <c r="K665" s="467"/>
      <c r="L665" s="467"/>
      <c r="M665" s="467"/>
    </row>
    <row r="666" spans="1:13" x14ac:dyDescent="0.2">
      <c r="A666" s="11"/>
      <c r="B666" s="11"/>
      <c r="C666" s="12"/>
      <c r="D666" s="465"/>
      <c r="E666" s="465"/>
      <c r="F666" s="468"/>
      <c r="G666" s="468"/>
      <c r="H666" s="468"/>
      <c r="I666" s="468"/>
      <c r="J666" s="468"/>
      <c r="K666" s="468"/>
      <c r="L666" s="468"/>
      <c r="M666" s="468"/>
    </row>
    <row r="667" spans="1:13" x14ac:dyDescent="0.2">
      <c r="A667" s="11"/>
      <c r="B667" s="11"/>
      <c r="C667" s="12"/>
      <c r="D667" s="11"/>
      <c r="E667" s="11"/>
      <c r="F667" s="11"/>
      <c r="G667" s="11"/>
      <c r="H667" s="11"/>
      <c r="I667" s="11"/>
      <c r="J667" s="11"/>
      <c r="K667" s="11"/>
      <c r="L667" s="11"/>
      <c r="M667" s="11"/>
    </row>
    <row r="668" spans="1:13" x14ac:dyDescent="0.2">
      <c r="A668" s="11"/>
      <c r="B668" s="11"/>
      <c r="C668" s="11"/>
      <c r="D668" s="9"/>
      <c r="E668" s="433" t="s">
        <v>221</v>
      </c>
      <c r="F668" s="433"/>
      <c r="G668" s="433"/>
      <c r="H668" s="433"/>
      <c r="I668" s="433"/>
      <c r="J668" s="433"/>
      <c r="K668" s="433"/>
      <c r="L668" s="433"/>
      <c r="M668" s="433"/>
    </row>
    <row r="669" spans="1:13" x14ac:dyDescent="0.2">
      <c r="A669" s="11"/>
      <c r="B669" s="11"/>
      <c r="C669" s="11"/>
      <c r="D669" s="9"/>
      <c r="E669" s="74"/>
      <c r="F669" s="74"/>
      <c r="G669" s="74"/>
      <c r="H669" s="74"/>
      <c r="I669" s="74"/>
      <c r="J669" s="74"/>
      <c r="K669" s="74"/>
      <c r="L669" s="74"/>
      <c r="M669" s="74"/>
    </row>
    <row r="670" spans="1:13" x14ac:dyDescent="0.2">
      <c r="A670" s="11"/>
      <c r="B670" s="11"/>
      <c r="C670" s="12"/>
      <c r="D670" s="463" t="s">
        <v>222</v>
      </c>
      <c r="E670" s="463"/>
      <c r="F670" s="466"/>
      <c r="G670" s="466"/>
      <c r="H670" s="466"/>
      <c r="I670" s="466"/>
      <c r="J670" s="466"/>
      <c r="K670" s="466"/>
      <c r="L670" s="466"/>
      <c r="M670" s="466"/>
    </row>
    <row r="671" spans="1:13" x14ac:dyDescent="0.2">
      <c r="A671" s="11"/>
      <c r="B671" s="11"/>
      <c r="C671" s="12"/>
      <c r="D671" s="464"/>
      <c r="E671" s="464"/>
      <c r="F671" s="467"/>
      <c r="G671" s="467"/>
      <c r="H671" s="467"/>
      <c r="I671" s="467"/>
      <c r="J671" s="467"/>
      <c r="K671" s="467"/>
      <c r="L671" s="467"/>
      <c r="M671" s="467"/>
    </row>
    <row r="672" spans="1:13" x14ac:dyDescent="0.2">
      <c r="A672" s="11"/>
      <c r="B672" s="11"/>
      <c r="C672" s="12"/>
      <c r="D672" s="464"/>
      <c r="E672" s="464"/>
      <c r="F672" s="467"/>
      <c r="G672" s="467"/>
      <c r="H672" s="467"/>
      <c r="I672" s="467"/>
      <c r="J672" s="467"/>
      <c r="K672" s="467"/>
      <c r="L672" s="467"/>
      <c r="M672" s="467"/>
    </row>
    <row r="673" spans="1:13" x14ac:dyDescent="0.2">
      <c r="A673" s="11"/>
      <c r="B673" s="11"/>
      <c r="C673" s="12"/>
      <c r="D673" s="464"/>
      <c r="E673" s="464"/>
      <c r="F673" s="467"/>
      <c r="G673" s="467"/>
      <c r="H673" s="467"/>
      <c r="I673" s="467"/>
      <c r="J673" s="467"/>
      <c r="K673" s="467"/>
      <c r="L673" s="467"/>
      <c r="M673" s="467"/>
    </row>
    <row r="674" spans="1:13" x14ac:dyDescent="0.2">
      <c r="A674" s="11"/>
      <c r="B674" s="11"/>
      <c r="C674" s="12"/>
      <c r="D674" s="464"/>
      <c r="E674" s="464"/>
      <c r="F674" s="467"/>
      <c r="G674" s="467"/>
      <c r="H674" s="467"/>
      <c r="I674" s="467"/>
      <c r="J674" s="467"/>
      <c r="K674" s="467"/>
      <c r="L674" s="467"/>
      <c r="M674" s="467"/>
    </row>
    <row r="675" spans="1:13" x14ac:dyDescent="0.2">
      <c r="A675" s="11"/>
      <c r="B675" s="11"/>
      <c r="C675" s="12"/>
      <c r="D675" s="464"/>
      <c r="E675" s="464"/>
      <c r="F675" s="467"/>
      <c r="G675" s="467"/>
      <c r="H675" s="467"/>
      <c r="I675" s="467"/>
      <c r="J675" s="467"/>
      <c r="K675" s="467"/>
      <c r="L675" s="467"/>
      <c r="M675" s="467"/>
    </row>
    <row r="676" spans="1:13" x14ac:dyDescent="0.2">
      <c r="A676" s="11"/>
      <c r="B676" s="11"/>
      <c r="C676" s="12"/>
      <c r="D676" s="464"/>
      <c r="E676" s="464"/>
      <c r="F676" s="467"/>
      <c r="G676" s="467"/>
      <c r="H676" s="467"/>
      <c r="I676" s="467"/>
      <c r="J676" s="467"/>
      <c r="K676" s="467"/>
      <c r="L676" s="467"/>
      <c r="M676" s="467"/>
    </row>
    <row r="677" spans="1:13" x14ac:dyDescent="0.2">
      <c r="A677" s="11"/>
      <c r="B677" s="11"/>
      <c r="C677" s="12"/>
      <c r="D677" s="465"/>
      <c r="E677" s="465"/>
      <c r="F677" s="468"/>
      <c r="G677" s="468"/>
      <c r="H677" s="468"/>
      <c r="I677" s="468"/>
      <c r="J677" s="468"/>
      <c r="K677" s="468"/>
      <c r="L677" s="468"/>
      <c r="M677" s="468"/>
    </row>
    <row r="678" spans="1:13" x14ac:dyDescent="0.2">
      <c r="A678" s="11"/>
      <c r="B678" s="11"/>
      <c r="C678" s="12"/>
      <c r="D678" s="11"/>
      <c r="E678" s="11"/>
      <c r="F678" s="11"/>
      <c r="G678" s="11"/>
      <c r="H678" s="11"/>
      <c r="I678" s="11"/>
      <c r="J678" s="11"/>
      <c r="K678" s="11"/>
      <c r="L678" s="11"/>
      <c r="M678" s="11"/>
    </row>
    <row r="679" spans="1:13" ht="15" x14ac:dyDescent="0.2">
      <c r="C679" s="6"/>
      <c r="D679" s="330" t="s">
        <v>199</v>
      </c>
      <c r="E679" s="330"/>
      <c r="F679" s="330"/>
      <c r="G679" s="330"/>
      <c r="H679" s="330"/>
      <c r="I679" s="330"/>
      <c r="J679" s="330"/>
      <c r="K679" s="330"/>
      <c r="L679" s="330"/>
      <c r="M679" s="330"/>
    </row>
    <row r="680" spans="1:13" x14ac:dyDescent="0.2">
      <c r="C680" s="6"/>
      <c r="D680" s="9"/>
      <c r="E680" s="6"/>
      <c r="F680" s="6"/>
      <c r="G680" s="6"/>
      <c r="H680" s="6"/>
      <c r="I680" s="6"/>
      <c r="J680" s="6"/>
      <c r="K680" s="6"/>
      <c r="L680" s="6"/>
      <c r="M680" s="6"/>
    </row>
    <row r="681" spans="1:13" x14ac:dyDescent="0.2">
      <c r="C681" s="6"/>
      <c r="D681" s="9" t="s">
        <v>33</v>
      </c>
      <c r="E681" s="416" t="s">
        <v>179</v>
      </c>
      <c r="F681" s="416"/>
      <c r="G681" s="416"/>
      <c r="H681" s="416"/>
      <c r="I681" s="416"/>
      <c r="J681" s="416"/>
      <c r="K681" s="416"/>
      <c r="L681" s="416"/>
      <c r="M681" s="416"/>
    </row>
    <row r="682" spans="1:13" x14ac:dyDescent="0.2">
      <c r="C682" s="6"/>
      <c r="D682" s="9"/>
      <c r="E682" s="49"/>
      <c r="F682" s="49"/>
      <c r="G682" s="49"/>
      <c r="H682" s="49"/>
      <c r="I682" s="49"/>
      <c r="J682" s="49"/>
      <c r="K682" s="49"/>
      <c r="L682" s="49"/>
      <c r="M682" s="49"/>
    </row>
    <row r="683" spans="1:13" x14ac:dyDescent="0.2">
      <c r="A683" s="31"/>
      <c r="B683" s="31"/>
      <c r="C683" s="31"/>
      <c r="D683" s="31"/>
      <c r="E683" s="284"/>
      <c r="F683" s="284"/>
      <c r="G683" s="284"/>
      <c r="H683" s="284"/>
      <c r="I683" s="284"/>
      <c r="J683" s="284"/>
      <c r="K683" s="284"/>
      <c r="L683" s="284"/>
      <c r="M683" s="284"/>
    </row>
    <row r="684" spans="1:13" x14ac:dyDescent="0.2">
      <c r="C684" s="1"/>
      <c r="D684" s="9"/>
      <c r="E684" s="390"/>
      <c r="F684" s="391"/>
      <c r="G684" s="391"/>
      <c r="H684" s="391"/>
      <c r="I684" s="391"/>
      <c r="J684" s="391"/>
      <c r="K684" s="391"/>
      <c r="L684" s="391"/>
      <c r="M684" s="392"/>
    </row>
    <row r="685" spans="1:13" x14ac:dyDescent="0.2">
      <c r="C685" s="1"/>
      <c r="D685" s="9"/>
      <c r="E685" s="393"/>
      <c r="F685" s="394"/>
      <c r="G685" s="394"/>
      <c r="H685" s="394"/>
      <c r="I685" s="394"/>
      <c r="J685" s="394"/>
      <c r="K685" s="394"/>
      <c r="L685" s="394"/>
      <c r="M685" s="395"/>
    </row>
    <row r="686" spans="1:13" x14ac:dyDescent="0.2">
      <c r="C686" s="3"/>
      <c r="D686" s="9"/>
      <c r="E686" s="396"/>
      <c r="F686" s="397"/>
      <c r="G686" s="397"/>
      <c r="H686" s="397"/>
      <c r="I686" s="397"/>
      <c r="J686" s="397"/>
      <c r="K686" s="397"/>
      <c r="L686" s="397"/>
      <c r="M686" s="398"/>
    </row>
    <row r="707" spans="1:13" ht="15" x14ac:dyDescent="0.2">
      <c r="C707" s="53" t="s">
        <v>86</v>
      </c>
      <c r="D707" s="330" t="s">
        <v>55</v>
      </c>
      <c r="E707" s="330"/>
      <c r="F707" s="356"/>
      <c r="G707" s="451" t="e">
        <f>IF(ISBLANK(#REF!),"",#REF!&amp;": "&amp;#REF!)</f>
        <v>#REF!</v>
      </c>
      <c r="H707" s="452"/>
      <c r="I707" s="452"/>
      <c r="J707" s="452"/>
      <c r="K707" s="452"/>
      <c r="L707" s="453" t="e">
        <f>IF(ISBLANK(#REF!),"",#REF!)</f>
        <v>#REF!</v>
      </c>
      <c r="M707" s="452"/>
    </row>
    <row r="708" spans="1:13" x14ac:dyDescent="0.2">
      <c r="C708" s="32"/>
      <c r="D708" s="8"/>
      <c r="E708" s="32"/>
      <c r="F708" s="32"/>
      <c r="G708" s="32"/>
      <c r="H708" s="32"/>
      <c r="I708" s="32"/>
      <c r="J708" s="32"/>
      <c r="K708" s="32"/>
      <c r="L708" s="32"/>
      <c r="M708" s="7"/>
    </row>
    <row r="709" spans="1:13" x14ac:dyDescent="0.2">
      <c r="A709" s="31"/>
      <c r="B709" s="31"/>
      <c r="C709" s="31"/>
      <c r="D709" s="31"/>
      <c r="E709" s="284"/>
      <c r="F709" s="284"/>
      <c r="G709" s="284"/>
      <c r="H709" s="284"/>
      <c r="I709" s="284"/>
      <c r="J709" s="284"/>
      <c r="K709" s="284"/>
      <c r="L709" s="284"/>
      <c r="M709" s="284"/>
    </row>
    <row r="710" spans="1:13" x14ac:dyDescent="0.2">
      <c r="C710" s="6"/>
      <c r="D710" s="9" t="s">
        <v>3</v>
      </c>
      <c r="E710" s="366" t="s">
        <v>50</v>
      </c>
      <c r="F710" s="366"/>
      <c r="G710" s="367"/>
      <c r="H710" s="440"/>
      <c r="I710" s="441"/>
      <c r="J710" s="442"/>
      <c r="K710" s="4"/>
      <c r="L710" s="443" t="e">
        <f>IF(ISBLANK(#REF!),"",#REF!)</f>
        <v>#REF!</v>
      </c>
      <c r="M710" s="443"/>
    </row>
    <row r="711" spans="1:13" x14ac:dyDescent="0.2">
      <c r="C711" s="6"/>
      <c r="D711" s="9"/>
      <c r="E711" s="6"/>
      <c r="F711" s="6"/>
      <c r="G711" s="6"/>
      <c r="H711" s="6"/>
      <c r="I711" s="6"/>
      <c r="J711" s="6"/>
      <c r="K711" s="6"/>
      <c r="L711" s="6"/>
      <c r="M711" s="6"/>
    </row>
    <row r="712" spans="1:13" ht="15" x14ac:dyDescent="0.2">
      <c r="C712" s="6"/>
      <c r="D712" s="330" t="s">
        <v>215</v>
      </c>
      <c r="E712" s="330"/>
      <c r="F712" s="330"/>
      <c r="G712" s="330"/>
      <c r="H712" s="6"/>
      <c r="I712" s="6"/>
      <c r="J712" s="6"/>
      <c r="K712" s="6"/>
      <c r="L712" s="6"/>
      <c r="M712" s="6"/>
    </row>
    <row r="713" spans="1:13" ht="15" x14ac:dyDescent="0.2">
      <c r="C713" s="6"/>
      <c r="D713" s="52"/>
      <c r="E713" s="52"/>
      <c r="F713" s="52"/>
      <c r="G713" s="52"/>
      <c r="H713" s="6"/>
      <c r="I713" s="6"/>
      <c r="J713" s="6"/>
      <c r="K713" s="6"/>
      <c r="L713" s="6"/>
      <c r="M713" s="6"/>
    </row>
    <row r="714" spans="1:13" x14ac:dyDescent="0.2">
      <c r="C714" s="6"/>
      <c r="D714" s="51"/>
      <c r="E714" s="284"/>
      <c r="F714" s="284"/>
      <c r="G714" s="284"/>
      <c r="H714" s="284"/>
      <c r="I714" s="284"/>
      <c r="J714" s="284"/>
      <c r="K714" s="284"/>
      <c r="L714" s="284"/>
      <c r="M714" s="284"/>
    </row>
    <row r="715" spans="1:13" x14ac:dyDescent="0.2">
      <c r="C715" s="6"/>
      <c r="D715" s="9" t="s">
        <v>6</v>
      </c>
      <c r="E715" s="4" t="s">
        <v>51</v>
      </c>
      <c r="F715" s="6"/>
      <c r="G715" s="6"/>
      <c r="H715" s="6"/>
      <c r="I715" s="41"/>
      <c r="J715" s="41"/>
      <c r="K715" s="41"/>
      <c r="L715" s="41"/>
      <c r="M715" s="41"/>
    </row>
    <row r="716" spans="1:13" x14ac:dyDescent="0.2">
      <c r="C716" s="6"/>
      <c r="D716" s="9"/>
      <c r="E716" s="4"/>
      <c r="F716" s="6"/>
      <c r="G716" s="6"/>
      <c r="H716" s="6"/>
      <c r="I716" s="6"/>
      <c r="J716" s="6"/>
      <c r="K716" s="6"/>
      <c r="L716" s="6"/>
      <c r="M716" s="6"/>
    </row>
    <row r="717" spans="1:13" x14ac:dyDescent="0.2">
      <c r="A717" s="31"/>
      <c r="B717" s="31"/>
      <c r="C717" s="31"/>
      <c r="D717" s="31"/>
      <c r="E717" s="284"/>
      <c r="F717" s="284"/>
      <c r="G717" s="284"/>
      <c r="H717" s="284"/>
      <c r="I717" s="284"/>
      <c r="J717" s="284"/>
      <c r="K717" s="284"/>
      <c r="L717" s="284"/>
      <c r="M717" s="284"/>
    </row>
    <row r="718" spans="1:13" x14ac:dyDescent="0.2">
      <c r="C718" s="6"/>
      <c r="D718" s="9"/>
      <c r="E718" s="446" t="s">
        <v>192</v>
      </c>
      <c r="F718" s="446"/>
      <c r="G718" s="446"/>
      <c r="H718" s="446"/>
      <c r="I718" s="446"/>
      <c r="J718" s="446"/>
      <c r="K718" s="446"/>
      <c r="L718" s="446"/>
      <c r="M718" s="446"/>
    </row>
    <row r="719" spans="1:13" x14ac:dyDescent="0.2">
      <c r="C719" s="6"/>
      <c r="D719" s="9"/>
      <c r="E719" s="454"/>
      <c r="F719" s="455"/>
      <c r="G719" s="455"/>
      <c r="H719" s="455"/>
      <c r="I719" s="455"/>
      <c r="J719" s="455"/>
      <c r="K719" s="455"/>
      <c r="L719" s="455"/>
      <c r="M719" s="456"/>
    </row>
    <row r="720" spans="1:13" x14ac:dyDescent="0.2">
      <c r="C720" s="6"/>
      <c r="D720" s="9"/>
      <c r="E720" s="457"/>
      <c r="F720" s="458"/>
      <c r="G720" s="458"/>
      <c r="H720" s="458"/>
      <c r="I720" s="458"/>
      <c r="J720" s="458"/>
      <c r="K720" s="458"/>
      <c r="L720" s="458"/>
      <c r="M720" s="459"/>
    </row>
    <row r="721" spans="1:13" x14ac:dyDescent="0.2">
      <c r="C721" s="6"/>
      <c r="D721" s="9"/>
      <c r="E721" s="460"/>
      <c r="F721" s="461"/>
      <c r="G721" s="461"/>
      <c r="H721" s="461"/>
      <c r="I721" s="461"/>
      <c r="J721" s="461"/>
      <c r="K721" s="461"/>
      <c r="L721" s="461"/>
      <c r="M721" s="462"/>
    </row>
    <row r="722" spans="1:13" x14ac:dyDescent="0.2">
      <c r="C722" s="6"/>
      <c r="D722" s="9"/>
      <c r="E722" s="6"/>
      <c r="F722" s="6"/>
      <c r="G722" s="6"/>
      <c r="H722" s="6"/>
      <c r="I722" s="6"/>
      <c r="J722" s="6"/>
      <c r="K722" s="6"/>
      <c r="L722" s="6"/>
      <c r="M722" s="6"/>
    </row>
    <row r="723" spans="1:13" x14ac:dyDescent="0.2">
      <c r="C723" s="6"/>
      <c r="D723" s="9" t="s">
        <v>4</v>
      </c>
      <c r="E723" s="20" t="s">
        <v>175</v>
      </c>
      <c r="F723" s="6"/>
      <c r="G723" s="42" t="e">
        <f>#REF!</f>
        <v>#REF!</v>
      </c>
      <c r="H723" s="448" t="e">
        <f>IF(ISBLANK(G723),"","Die Unsicherheit darf nicht mehr als ± "&amp;G723&amp;" betragen.")</f>
        <v>#REF!</v>
      </c>
      <c r="I723" s="449"/>
      <c r="J723" s="449"/>
      <c r="K723" s="449"/>
      <c r="L723" s="449"/>
      <c r="M723" s="450"/>
    </row>
    <row r="724" spans="1:13" x14ac:dyDescent="0.2">
      <c r="C724" s="6"/>
      <c r="D724" s="9"/>
      <c r="E724" s="68"/>
      <c r="F724" s="68"/>
      <c r="G724" s="68"/>
      <c r="H724" s="68"/>
      <c r="I724" s="68"/>
      <c r="J724" s="68"/>
      <c r="K724" s="68"/>
      <c r="L724" s="68"/>
      <c r="M724" s="68"/>
    </row>
    <row r="725" spans="1:13" x14ac:dyDescent="0.2">
      <c r="C725" s="6"/>
      <c r="D725" s="9" t="s">
        <v>5</v>
      </c>
      <c r="E725" s="4" t="s">
        <v>191</v>
      </c>
      <c r="F725" s="6"/>
      <c r="G725" s="6"/>
      <c r="H725" s="6"/>
      <c r="I725" s="41" t="s">
        <v>46</v>
      </c>
      <c r="J725" s="41" t="s">
        <v>46</v>
      </c>
      <c r="K725" s="41" t="s">
        <v>46</v>
      </c>
      <c r="L725" s="41" t="s">
        <v>46</v>
      </c>
      <c r="M725" s="41" t="s">
        <v>46</v>
      </c>
    </row>
    <row r="727" spans="1:13" x14ac:dyDescent="0.2">
      <c r="A727" s="31"/>
      <c r="B727" s="31"/>
      <c r="C727" s="31"/>
      <c r="D727" s="31"/>
      <c r="E727" s="284"/>
      <c r="F727" s="284"/>
      <c r="G727" s="284"/>
      <c r="H727" s="284"/>
      <c r="I727" s="284"/>
      <c r="J727" s="284"/>
      <c r="K727" s="284"/>
      <c r="L727" s="284"/>
      <c r="M727" s="284"/>
    </row>
    <row r="728" spans="1:13" x14ac:dyDescent="0.2">
      <c r="C728" s="6"/>
      <c r="D728" s="9"/>
      <c r="E728" s="446" t="s">
        <v>193</v>
      </c>
      <c r="F728" s="446"/>
      <c r="G728" s="446"/>
      <c r="H728" s="446"/>
      <c r="I728" s="446"/>
      <c r="J728" s="446"/>
      <c r="K728" s="446"/>
      <c r="L728" s="446"/>
      <c r="M728" s="446"/>
    </row>
    <row r="729" spans="1:13" x14ac:dyDescent="0.2">
      <c r="C729" s="6"/>
      <c r="D729" s="9"/>
      <c r="E729" s="454"/>
      <c r="F729" s="455"/>
      <c r="G729" s="455"/>
      <c r="H729" s="455"/>
      <c r="I729" s="455"/>
      <c r="J729" s="455"/>
      <c r="K729" s="455"/>
      <c r="L729" s="455"/>
      <c r="M729" s="456"/>
    </row>
    <row r="730" spans="1:13" x14ac:dyDescent="0.2">
      <c r="C730" s="6"/>
      <c r="D730" s="9"/>
      <c r="E730" s="457"/>
      <c r="F730" s="458"/>
      <c r="G730" s="458"/>
      <c r="H730" s="458"/>
      <c r="I730" s="458"/>
      <c r="J730" s="458"/>
      <c r="K730" s="458"/>
      <c r="L730" s="458"/>
      <c r="M730" s="459"/>
    </row>
    <row r="731" spans="1:13" x14ac:dyDescent="0.2">
      <c r="C731" s="6"/>
      <c r="D731" s="9"/>
      <c r="E731" s="460"/>
      <c r="F731" s="461"/>
      <c r="G731" s="461"/>
      <c r="H731" s="461"/>
      <c r="I731" s="461"/>
      <c r="J731" s="461"/>
      <c r="K731" s="461"/>
      <c r="L731" s="461"/>
      <c r="M731" s="462"/>
    </row>
    <row r="733" spans="1:13" x14ac:dyDescent="0.2">
      <c r="C733" s="6"/>
      <c r="D733" s="54" t="s">
        <v>216</v>
      </c>
      <c r="E733" s="421" t="s">
        <v>217</v>
      </c>
      <c r="F733" s="421"/>
      <c r="G733" s="421"/>
      <c r="H733" s="421"/>
      <c r="I733" s="421"/>
      <c r="J733" s="421"/>
      <c r="K733" s="421"/>
      <c r="L733" s="421"/>
      <c r="M733" s="421"/>
    </row>
    <row r="734" spans="1:13" x14ac:dyDescent="0.2">
      <c r="C734" s="6"/>
      <c r="D734" s="9"/>
      <c r="E734" s="68"/>
      <c r="F734" s="68"/>
      <c r="G734" s="68"/>
      <c r="H734" s="68"/>
      <c r="I734" s="68"/>
      <c r="J734" s="68"/>
      <c r="K734" s="68"/>
      <c r="L734" s="68"/>
      <c r="M734" s="68"/>
    </row>
    <row r="735" spans="1:13" x14ac:dyDescent="0.2">
      <c r="A735" s="11"/>
      <c r="B735" s="11"/>
      <c r="C735" s="11"/>
      <c r="D735" s="9"/>
      <c r="E735" s="436" t="s">
        <v>197</v>
      </c>
      <c r="F735" s="436"/>
      <c r="G735" s="436"/>
      <c r="H735" s="436"/>
      <c r="I735" s="436"/>
      <c r="J735" s="436"/>
      <c r="K735" s="436"/>
      <c r="L735" s="436"/>
      <c r="M735" s="436"/>
    </row>
    <row r="736" spans="1:13" x14ac:dyDescent="0.2">
      <c r="A736" s="31"/>
      <c r="B736" s="31"/>
      <c r="C736" s="31"/>
      <c r="D736" s="31"/>
      <c r="E736" s="284"/>
      <c r="F736" s="284"/>
      <c r="G736" s="284"/>
      <c r="H736" s="284"/>
      <c r="I736" s="284"/>
      <c r="J736" s="284"/>
      <c r="K736" s="284"/>
      <c r="L736" s="284"/>
      <c r="M736" s="284"/>
    </row>
    <row r="737" spans="1:13" x14ac:dyDescent="0.2">
      <c r="A737" s="11"/>
      <c r="B737" s="11"/>
      <c r="C737" s="12"/>
      <c r="D737" s="463" t="s">
        <v>218</v>
      </c>
      <c r="E737" s="463"/>
      <c r="F737" s="466"/>
      <c r="G737" s="466"/>
      <c r="H737" s="466"/>
      <c r="I737" s="466"/>
      <c r="J737" s="466"/>
      <c r="K737" s="466"/>
      <c r="L737" s="466"/>
      <c r="M737" s="466"/>
    </row>
    <row r="738" spans="1:13" x14ac:dyDescent="0.2">
      <c r="A738" s="11"/>
      <c r="B738" s="11"/>
      <c r="C738" s="12"/>
      <c r="D738" s="464"/>
      <c r="E738" s="464"/>
      <c r="F738" s="467"/>
      <c r="G738" s="467"/>
      <c r="H738" s="467"/>
      <c r="I738" s="467"/>
      <c r="J738" s="467"/>
      <c r="K738" s="467"/>
      <c r="L738" s="467"/>
      <c r="M738" s="467"/>
    </row>
    <row r="739" spans="1:13" x14ac:dyDescent="0.2">
      <c r="A739" s="11"/>
      <c r="B739" s="11"/>
      <c r="C739" s="12"/>
      <c r="D739" s="464"/>
      <c r="E739" s="464"/>
      <c r="F739" s="467"/>
      <c r="G739" s="467"/>
      <c r="H739" s="467"/>
      <c r="I739" s="467"/>
      <c r="J739" s="467"/>
      <c r="K739" s="467"/>
      <c r="L739" s="467"/>
      <c r="M739" s="467"/>
    </row>
    <row r="740" spans="1:13" x14ac:dyDescent="0.2">
      <c r="A740" s="11"/>
      <c r="B740" s="11"/>
      <c r="C740" s="12"/>
      <c r="D740" s="464"/>
      <c r="E740" s="464"/>
      <c r="F740" s="467"/>
      <c r="G740" s="467"/>
      <c r="H740" s="467"/>
      <c r="I740" s="467"/>
      <c r="J740" s="467"/>
      <c r="K740" s="467"/>
      <c r="L740" s="467"/>
      <c r="M740" s="467"/>
    </row>
    <row r="741" spans="1:13" x14ac:dyDescent="0.2">
      <c r="A741" s="11"/>
      <c r="B741" s="11"/>
      <c r="C741" s="12"/>
      <c r="D741" s="464"/>
      <c r="E741" s="464"/>
      <c r="F741" s="467"/>
      <c r="G741" s="467"/>
      <c r="H741" s="467"/>
      <c r="I741" s="467"/>
      <c r="J741" s="467"/>
      <c r="K741" s="467"/>
      <c r="L741" s="467"/>
      <c r="M741" s="467"/>
    </row>
    <row r="742" spans="1:13" x14ac:dyDescent="0.2">
      <c r="A742" s="11"/>
      <c r="B742" s="11"/>
      <c r="C742" s="12"/>
      <c r="D742" s="464"/>
      <c r="E742" s="464"/>
      <c r="F742" s="467"/>
      <c r="G742" s="467"/>
      <c r="H742" s="467"/>
      <c r="I742" s="467"/>
      <c r="J742" s="467"/>
      <c r="K742" s="467"/>
      <c r="L742" s="467"/>
      <c r="M742" s="467"/>
    </row>
    <row r="743" spans="1:13" x14ac:dyDescent="0.2">
      <c r="A743" s="11"/>
      <c r="B743" s="11"/>
      <c r="C743" s="12"/>
      <c r="D743" s="464"/>
      <c r="E743" s="464"/>
      <c r="F743" s="467"/>
      <c r="G743" s="467"/>
      <c r="H743" s="467"/>
      <c r="I743" s="467"/>
      <c r="J743" s="467"/>
      <c r="K743" s="467"/>
      <c r="L743" s="467"/>
      <c r="M743" s="467"/>
    </row>
    <row r="744" spans="1:13" x14ac:dyDescent="0.2">
      <c r="A744" s="11"/>
      <c r="B744" s="11"/>
      <c r="C744" s="12"/>
      <c r="D744" s="465"/>
      <c r="E744" s="465"/>
      <c r="F744" s="468"/>
      <c r="G744" s="468"/>
      <c r="H744" s="468"/>
      <c r="I744" s="468"/>
      <c r="J744" s="468"/>
      <c r="K744" s="468"/>
      <c r="L744" s="468"/>
      <c r="M744" s="468"/>
    </row>
    <row r="745" spans="1:13" x14ac:dyDescent="0.2">
      <c r="A745" s="11"/>
      <c r="B745" s="11"/>
      <c r="C745" s="12"/>
      <c r="D745" s="11"/>
      <c r="E745" s="11"/>
      <c r="F745" s="11"/>
      <c r="G745" s="11"/>
      <c r="H745" s="11"/>
      <c r="I745" s="11"/>
      <c r="J745" s="11"/>
      <c r="K745" s="11"/>
      <c r="L745" s="11"/>
      <c r="M745" s="11"/>
    </row>
    <row r="746" spans="1:13" x14ac:dyDescent="0.2">
      <c r="A746" s="11"/>
      <c r="B746" s="11"/>
      <c r="C746" s="11"/>
      <c r="D746" s="9"/>
      <c r="E746" s="436" t="s">
        <v>198</v>
      </c>
      <c r="F746" s="436"/>
      <c r="G746" s="436"/>
      <c r="H746" s="436"/>
      <c r="I746" s="436"/>
      <c r="J746" s="436"/>
      <c r="K746" s="436"/>
      <c r="L746" s="436"/>
      <c r="M746" s="436"/>
    </row>
    <row r="747" spans="1:13" x14ac:dyDescent="0.2">
      <c r="A747" s="11"/>
      <c r="B747" s="11"/>
      <c r="C747" s="11"/>
      <c r="D747" s="9"/>
      <c r="E747" s="436"/>
      <c r="F747" s="436"/>
      <c r="G747" s="436"/>
      <c r="H747" s="436"/>
      <c r="I747" s="436"/>
      <c r="J747" s="436"/>
      <c r="K747" s="436"/>
      <c r="L747" s="436"/>
      <c r="M747" s="436"/>
    </row>
    <row r="748" spans="1:13" x14ac:dyDescent="0.2">
      <c r="A748" s="31"/>
      <c r="B748" s="31"/>
      <c r="C748" s="31"/>
      <c r="D748" s="31"/>
      <c r="E748" s="284"/>
      <c r="F748" s="284"/>
      <c r="G748" s="284"/>
      <c r="H748" s="284"/>
      <c r="I748" s="284"/>
      <c r="J748" s="284"/>
      <c r="K748" s="284"/>
      <c r="L748" s="284"/>
      <c r="M748" s="284"/>
    </row>
    <row r="749" spans="1:13" x14ac:dyDescent="0.2">
      <c r="A749" s="11"/>
      <c r="B749" s="11"/>
      <c r="C749" s="12"/>
      <c r="D749" s="463" t="s">
        <v>225</v>
      </c>
      <c r="E749" s="463"/>
      <c r="F749" s="466"/>
      <c r="G749" s="466"/>
      <c r="H749" s="466"/>
      <c r="I749" s="466"/>
      <c r="J749" s="466"/>
      <c r="K749" s="466"/>
      <c r="L749" s="466"/>
      <c r="M749" s="466"/>
    </row>
    <row r="750" spans="1:13" x14ac:dyDescent="0.2">
      <c r="A750" s="11"/>
      <c r="B750" s="11"/>
      <c r="C750" s="12"/>
      <c r="D750" s="464"/>
      <c r="E750" s="464"/>
      <c r="F750" s="467"/>
      <c r="G750" s="467"/>
      <c r="H750" s="467"/>
      <c r="I750" s="467"/>
      <c r="J750" s="467"/>
      <c r="K750" s="467"/>
      <c r="L750" s="467"/>
      <c r="M750" s="467"/>
    </row>
    <row r="751" spans="1:13" x14ac:dyDescent="0.2">
      <c r="A751" s="11"/>
      <c r="B751" s="11"/>
      <c r="C751" s="12"/>
      <c r="D751" s="464"/>
      <c r="E751" s="464"/>
      <c r="F751" s="467"/>
      <c r="G751" s="467"/>
      <c r="H751" s="467"/>
      <c r="I751" s="467"/>
      <c r="J751" s="467"/>
      <c r="K751" s="467"/>
      <c r="L751" s="467"/>
      <c r="M751" s="467"/>
    </row>
    <row r="752" spans="1:13" x14ac:dyDescent="0.2">
      <c r="A752" s="11"/>
      <c r="B752" s="11"/>
      <c r="C752" s="12"/>
      <c r="D752" s="464"/>
      <c r="E752" s="464"/>
      <c r="F752" s="467"/>
      <c r="G752" s="467"/>
      <c r="H752" s="467"/>
      <c r="I752" s="467"/>
      <c r="J752" s="467"/>
      <c r="K752" s="467"/>
      <c r="L752" s="467"/>
      <c r="M752" s="467"/>
    </row>
    <row r="753" spans="1:13" x14ac:dyDescent="0.2">
      <c r="A753" s="11"/>
      <c r="B753" s="11"/>
      <c r="C753" s="12"/>
      <c r="D753" s="464"/>
      <c r="E753" s="464"/>
      <c r="F753" s="467"/>
      <c r="G753" s="467"/>
      <c r="H753" s="467"/>
      <c r="I753" s="467"/>
      <c r="J753" s="467"/>
      <c r="K753" s="467"/>
      <c r="L753" s="467"/>
      <c r="M753" s="467"/>
    </row>
    <row r="754" spans="1:13" x14ac:dyDescent="0.2">
      <c r="A754" s="11"/>
      <c r="B754" s="11"/>
      <c r="C754" s="12"/>
      <c r="D754" s="464"/>
      <c r="E754" s="464"/>
      <c r="F754" s="467"/>
      <c r="G754" s="467"/>
      <c r="H754" s="467"/>
      <c r="I754" s="467"/>
      <c r="J754" s="467"/>
      <c r="K754" s="467"/>
      <c r="L754" s="467"/>
      <c r="M754" s="467"/>
    </row>
    <row r="755" spans="1:13" x14ac:dyDescent="0.2">
      <c r="A755" s="11"/>
      <c r="B755" s="11"/>
      <c r="C755" s="12"/>
      <c r="D755" s="464"/>
      <c r="E755" s="464"/>
      <c r="F755" s="467"/>
      <c r="G755" s="467"/>
      <c r="H755" s="467"/>
      <c r="I755" s="467"/>
      <c r="J755" s="467"/>
      <c r="K755" s="467"/>
      <c r="L755" s="467"/>
      <c r="M755" s="467"/>
    </row>
    <row r="756" spans="1:13" x14ac:dyDescent="0.2">
      <c r="A756" s="11"/>
      <c r="B756" s="11"/>
      <c r="C756" s="12"/>
      <c r="D756" s="464"/>
      <c r="E756" s="464"/>
      <c r="F756" s="467"/>
      <c r="G756" s="467"/>
      <c r="H756" s="467"/>
      <c r="I756" s="467"/>
      <c r="J756" s="467"/>
      <c r="K756" s="467"/>
      <c r="L756" s="467"/>
      <c r="M756" s="467"/>
    </row>
    <row r="757" spans="1:13" x14ac:dyDescent="0.2">
      <c r="A757" s="11"/>
      <c r="B757" s="11"/>
      <c r="C757" s="12"/>
      <c r="D757" s="465"/>
      <c r="E757" s="465"/>
      <c r="F757" s="468"/>
      <c r="G757" s="468"/>
      <c r="H757" s="468"/>
      <c r="I757" s="468"/>
      <c r="J757" s="468"/>
      <c r="K757" s="468"/>
      <c r="L757" s="468"/>
      <c r="M757" s="468"/>
    </row>
    <row r="758" spans="1:13" x14ac:dyDescent="0.2">
      <c r="A758" s="11"/>
      <c r="B758" s="11"/>
      <c r="C758" s="12"/>
      <c r="D758" s="11"/>
      <c r="E758" s="11"/>
      <c r="F758" s="11"/>
      <c r="G758" s="11"/>
      <c r="H758" s="11"/>
      <c r="I758" s="11"/>
      <c r="J758" s="11"/>
      <c r="K758" s="11"/>
      <c r="L758" s="11"/>
      <c r="M758" s="11"/>
    </row>
    <row r="759" spans="1:13" x14ac:dyDescent="0.2">
      <c r="A759" s="11"/>
      <c r="B759" s="11"/>
      <c r="C759" s="11"/>
      <c r="D759" s="9"/>
      <c r="E759" s="433" t="s">
        <v>236</v>
      </c>
      <c r="F759" s="433"/>
      <c r="G759" s="433"/>
      <c r="H759" s="433"/>
      <c r="I759" s="433"/>
      <c r="J759" s="433"/>
      <c r="K759" s="433"/>
      <c r="L759" s="433"/>
      <c r="M759" s="433"/>
    </row>
    <row r="760" spans="1:13" x14ac:dyDescent="0.2">
      <c r="A760" s="61"/>
      <c r="B760" s="61"/>
      <c r="C760" s="61"/>
      <c r="D760" s="61"/>
      <c r="E760" s="61"/>
      <c r="F760" s="61"/>
      <c r="G760" s="61"/>
      <c r="H760" s="61"/>
      <c r="I760" s="61"/>
      <c r="J760" s="61"/>
      <c r="K760" s="61"/>
      <c r="L760" s="61"/>
      <c r="M760" s="61"/>
    </row>
    <row r="761" spans="1:13" x14ac:dyDescent="0.2">
      <c r="A761" s="11"/>
      <c r="B761" s="11"/>
      <c r="C761" s="12"/>
      <c r="D761" s="463" t="s">
        <v>220</v>
      </c>
      <c r="E761" s="463"/>
      <c r="F761" s="466"/>
      <c r="G761" s="466"/>
      <c r="H761" s="466"/>
      <c r="I761" s="466"/>
      <c r="J761" s="466"/>
      <c r="K761" s="466"/>
      <c r="L761" s="466"/>
      <c r="M761" s="466"/>
    </row>
    <row r="762" spans="1:13" x14ac:dyDescent="0.2">
      <c r="A762" s="11"/>
      <c r="B762" s="11"/>
      <c r="C762" s="12"/>
      <c r="D762" s="464"/>
      <c r="E762" s="464"/>
      <c r="F762" s="467"/>
      <c r="G762" s="467"/>
      <c r="H762" s="467"/>
      <c r="I762" s="467"/>
      <c r="J762" s="467"/>
      <c r="K762" s="467"/>
      <c r="L762" s="467"/>
      <c r="M762" s="467"/>
    </row>
    <row r="763" spans="1:13" x14ac:dyDescent="0.2">
      <c r="A763" s="11"/>
      <c r="B763" s="11"/>
      <c r="C763" s="12"/>
      <c r="D763" s="464"/>
      <c r="E763" s="464"/>
      <c r="F763" s="467"/>
      <c r="G763" s="467"/>
      <c r="H763" s="467"/>
      <c r="I763" s="467"/>
      <c r="J763" s="467"/>
      <c r="K763" s="467"/>
      <c r="L763" s="467"/>
      <c r="M763" s="467"/>
    </row>
    <row r="764" spans="1:13" x14ac:dyDescent="0.2">
      <c r="A764" s="11"/>
      <c r="B764" s="11"/>
      <c r="C764" s="12"/>
      <c r="D764" s="464"/>
      <c r="E764" s="464"/>
      <c r="F764" s="467"/>
      <c r="G764" s="467"/>
      <c r="H764" s="467"/>
      <c r="I764" s="467"/>
      <c r="J764" s="467"/>
      <c r="K764" s="467"/>
      <c r="L764" s="467"/>
      <c r="M764" s="467"/>
    </row>
    <row r="765" spans="1:13" x14ac:dyDescent="0.2">
      <c r="A765" s="11"/>
      <c r="B765" s="11"/>
      <c r="C765" s="12"/>
      <c r="D765" s="464"/>
      <c r="E765" s="464"/>
      <c r="F765" s="467"/>
      <c r="G765" s="467"/>
      <c r="H765" s="467"/>
      <c r="I765" s="467"/>
      <c r="J765" s="467"/>
      <c r="K765" s="467"/>
      <c r="L765" s="467"/>
      <c r="M765" s="467"/>
    </row>
    <row r="766" spans="1:13" x14ac:dyDescent="0.2">
      <c r="A766" s="11"/>
      <c r="B766" s="11"/>
      <c r="C766" s="12"/>
      <c r="D766" s="464"/>
      <c r="E766" s="464"/>
      <c r="F766" s="467"/>
      <c r="G766" s="467"/>
      <c r="H766" s="467"/>
      <c r="I766" s="467"/>
      <c r="J766" s="467"/>
      <c r="K766" s="467"/>
      <c r="L766" s="467"/>
      <c r="M766" s="467"/>
    </row>
    <row r="767" spans="1:13" x14ac:dyDescent="0.2">
      <c r="A767" s="11"/>
      <c r="B767" s="11"/>
      <c r="C767" s="12"/>
      <c r="D767" s="464"/>
      <c r="E767" s="464"/>
      <c r="F767" s="467"/>
      <c r="G767" s="467"/>
      <c r="H767" s="467"/>
      <c r="I767" s="467"/>
      <c r="J767" s="467"/>
      <c r="K767" s="467"/>
      <c r="L767" s="467"/>
      <c r="M767" s="467"/>
    </row>
    <row r="768" spans="1:13" x14ac:dyDescent="0.2">
      <c r="A768" s="11"/>
      <c r="B768" s="11"/>
      <c r="C768" s="12"/>
      <c r="D768" s="464"/>
      <c r="E768" s="464"/>
      <c r="F768" s="467"/>
      <c r="G768" s="467"/>
      <c r="H768" s="467"/>
      <c r="I768" s="467"/>
      <c r="J768" s="467"/>
      <c r="K768" s="467"/>
      <c r="L768" s="467"/>
      <c r="M768" s="467"/>
    </row>
    <row r="769" spans="1:13" x14ac:dyDescent="0.2">
      <c r="A769" s="11"/>
      <c r="B769" s="11"/>
      <c r="C769" s="12"/>
      <c r="D769" s="465"/>
      <c r="E769" s="465"/>
      <c r="F769" s="468"/>
      <c r="G769" s="468"/>
      <c r="H769" s="468"/>
      <c r="I769" s="468"/>
      <c r="J769" s="468"/>
      <c r="K769" s="468"/>
      <c r="L769" s="468"/>
      <c r="M769" s="468"/>
    </row>
    <row r="770" spans="1:13" x14ac:dyDescent="0.2">
      <c r="A770" s="11"/>
      <c r="B770" s="11"/>
      <c r="C770" s="12"/>
      <c r="D770" s="11"/>
      <c r="E770" s="11"/>
      <c r="F770" s="11"/>
      <c r="G770" s="11"/>
      <c r="H770" s="11"/>
      <c r="I770" s="11"/>
      <c r="J770" s="11"/>
      <c r="K770" s="11"/>
      <c r="L770" s="11"/>
      <c r="M770" s="11"/>
    </row>
    <row r="771" spans="1:13" x14ac:dyDescent="0.2">
      <c r="A771" s="11"/>
      <c r="B771" s="11"/>
      <c r="C771" s="11"/>
      <c r="D771" s="9"/>
      <c r="E771" s="433" t="s">
        <v>237</v>
      </c>
      <c r="F771" s="433"/>
      <c r="G771" s="433"/>
      <c r="H771" s="433"/>
      <c r="I771" s="433"/>
      <c r="J771" s="433"/>
      <c r="K771" s="433"/>
      <c r="L771" s="433"/>
      <c r="M771" s="433"/>
    </row>
    <row r="772" spans="1:13" x14ac:dyDescent="0.2">
      <c r="A772" s="11"/>
      <c r="B772" s="11"/>
      <c r="C772" s="11"/>
      <c r="D772" s="9"/>
      <c r="E772" s="433"/>
      <c r="F772" s="433"/>
      <c r="G772" s="433"/>
      <c r="H772" s="433"/>
      <c r="I772" s="433"/>
      <c r="J772" s="433"/>
      <c r="K772" s="433"/>
      <c r="L772" s="433"/>
      <c r="M772" s="433"/>
    </row>
    <row r="773" spans="1:13" x14ac:dyDescent="0.2">
      <c r="A773" s="31"/>
      <c r="B773" s="31"/>
      <c r="C773" s="31"/>
      <c r="D773" s="31"/>
      <c r="E773" s="284"/>
      <c r="F773" s="284"/>
      <c r="G773" s="284"/>
      <c r="H773" s="284"/>
      <c r="I773" s="284"/>
      <c r="J773" s="284"/>
      <c r="K773" s="284"/>
      <c r="L773" s="284"/>
      <c r="M773" s="284"/>
    </row>
    <row r="774" spans="1:13" x14ac:dyDescent="0.2">
      <c r="A774" s="11"/>
      <c r="B774" s="11"/>
      <c r="C774" s="12"/>
      <c r="D774" s="463" t="s">
        <v>220</v>
      </c>
      <c r="E774" s="463"/>
      <c r="F774" s="466"/>
      <c r="G774" s="466"/>
      <c r="H774" s="466"/>
      <c r="I774" s="466"/>
      <c r="J774" s="466"/>
      <c r="K774" s="466"/>
      <c r="L774" s="466"/>
      <c r="M774" s="466"/>
    </row>
    <row r="775" spans="1:13" x14ac:dyDescent="0.2">
      <c r="A775" s="11"/>
      <c r="B775" s="11"/>
      <c r="C775" s="12"/>
      <c r="D775" s="464"/>
      <c r="E775" s="464"/>
      <c r="F775" s="467"/>
      <c r="G775" s="467"/>
      <c r="H775" s="467"/>
      <c r="I775" s="467"/>
      <c r="J775" s="467"/>
      <c r="K775" s="467"/>
      <c r="L775" s="467"/>
      <c r="M775" s="467"/>
    </row>
    <row r="776" spans="1:13" x14ac:dyDescent="0.2">
      <c r="A776" s="11"/>
      <c r="B776" s="11"/>
      <c r="C776" s="12"/>
      <c r="D776" s="464"/>
      <c r="E776" s="464"/>
      <c r="F776" s="467"/>
      <c r="G776" s="467"/>
      <c r="H776" s="467"/>
      <c r="I776" s="467"/>
      <c r="J776" s="467"/>
      <c r="K776" s="467"/>
      <c r="L776" s="467"/>
      <c r="M776" s="467"/>
    </row>
    <row r="777" spans="1:13" x14ac:dyDescent="0.2">
      <c r="A777" s="11"/>
      <c r="B777" s="11"/>
      <c r="C777" s="12"/>
      <c r="D777" s="464"/>
      <c r="E777" s="464"/>
      <c r="F777" s="467"/>
      <c r="G777" s="467"/>
      <c r="H777" s="467"/>
      <c r="I777" s="467"/>
      <c r="J777" s="467"/>
      <c r="K777" s="467"/>
      <c r="L777" s="467"/>
      <c r="M777" s="467"/>
    </row>
    <row r="778" spans="1:13" x14ac:dyDescent="0.2">
      <c r="A778" s="11"/>
      <c r="B778" s="11"/>
      <c r="C778" s="12"/>
      <c r="D778" s="464"/>
      <c r="E778" s="464"/>
      <c r="F778" s="467"/>
      <c r="G778" s="467"/>
      <c r="H778" s="467"/>
      <c r="I778" s="467"/>
      <c r="J778" s="467"/>
      <c r="K778" s="467"/>
      <c r="L778" s="467"/>
      <c r="M778" s="467"/>
    </row>
    <row r="779" spans="1:13" x14ac:dyDescent="0.2">
      <c r="A779" s="11"/>
      <c r="B779" s="11"/>
      <c r="C779" s="12"/>
      <c r="D779" s="464"/>
      <c r="E779" s="464"/>
      <c r="F779" s="467"/>
      <c r="G779" s="467"/>
      <c r="H779" s="467"/>
      <c r="I779" s="467"/>
      <c r="J779" s="467"/>
      <c r="K779" s="467"/>
      <c r="L779" s="467"/>
      <c r="M779" s="467"/>
    </row>
    <row r="780" spans="1:13" x14ac:dyDescent="0.2">
      <c r="A780" s="11"/>
      <c r="B780" s="11"/>
      <c r="C780" s="12"/>
      <c r="D780" s="464"/>
      <c r="E780" s="464"/>
      <c r="F780" s="467"/>
      <c r="G780" s="467"/>
      <c r="H780" s="467"/>
      <c r="I780" s="467"/>
      <c r="J780" s="467"/>
      <c r="K780" s="467"/>
      <c r="L780" s="467"/>
      <c r="M780" s="467"/>
    </row>
    <row r="781" spans="1:13" x14ac:dyDescent="0.2">
      <c r="A781" s="11"/>
      <c r="B781" s="11"/>
      <c r="C781" s="12"/>
      <c r="D781" s="464"/>
      <c r="E781" s="464"/>
      <c r="F781" s="467"/>
      <c r="G781" s="467"/>
      <c r="H781" s="467"/>
      <c r="I781" s="467"/>
      <c r="J781" s="467"/>
      <c r="K781" s="467"/>
      <c r="L781" s="467"/>
      <c r="M781" s="467"/>
    </row>
    <row r="782" spans="1:13" x14ac:dyDescent="0.2">
      <c r="A782" s="11"/>
      <c r="B782" s="11"/>
      <c r="C782" s="12"/>
      <c r="D782" s="465"/>
      <c r="E782" s="465"/>
      <c r="F782" s="468"/>
      <c r="G782" s="468"/>
      <c r="H782" s="468"/>
      <c r="I782" s="468"/>
      <c r="J782" s="468"/>
      <c r="K782" s="468"/>
      <c r="L782" s="468"/>
      <c r="M782" s="468"/>
    </row>
    <row r="783" spans="1:13" x14ac:dyDescent="0.2">
      <c r="A783" s="11"/>
      <c r="B783" s="11"/>
      <c r="C783" s="12"/>
      <c r="D783" s="11"/>
      <c r="E783" s="11"/>
      <c r="F783" s="11"/>
      <c r="G783" s="11"/>
      <c r="H783" s="11"/>
      <c r="I783" s="11"/>
      <c r="J783" s="11"/>
      <c r="K783" s="11"/>
      <c r="L783" s="11"/>
      <c r="M783" s="11"/>
    </row>
    <row r="784" spans="1:13" x14ac:dyDescent="0.2">
      <c r="A784" s="11"/>
      <c r="B784" s="11"/>
      <c r="C784" s="11"/>
      <c r="D784" s="9"/>
      <c r="E784" s="433" t="s">
        <v>221</v>
      </c>
      <c r="F784" s="433"/>
      <c r="G784" s="433"/>
      <c r="H784" s="433"/>
      <c r="I784" s="433"/>
      <c r="J784" s="433"/>
      <c r="K784" s="433"/>
      <c r="L784" s="433"/>
      <c r="M784" s="433"/>
    </row>
    <row r="785" spans="1:13" x14ac:dyDescent="0.2">
      <c r="A785" s="11"/>
      <c r="B785" s="11"/>
      <c r="C785" s="11"/>
      <c r="D785" s="9"/>
      <c r="E785" s="74"/>
      <c r="F785" s="74"/>
      <c r="G785" s="74"/>
      <c r="H785" s="74"/>
      <c r="I785" s="74"/>
      <c r="J785" s="74"/>
      <c r="K785" s="74"/>
      <c r="L785" s="74"/>
      <c r="M785" s="74"/>
    </row>
    <row r="786" spans="1:13" x14ac:dyDescent="0.2">
      <c r="A786" s="11"/>
      <c r="B786" s="11"/>
      <c r="C786" s="12"/>
      <c r="D786" s="463" t="s">
        <v>222</v>
      </c>
      <c r="E786" s="463"/>
      <c r="F786" s="466"/>
      <c r="G786" s="466"/>
      <c r="H786" s="466"/>
      <c r="I786" s="466"/>
      <c r="J786" s="466"/>
      <c r="K786" s="466"/>
      <c r="L786" s="466"/>
      <c r="M786" s="466"/>
    </row>
    <row r="787" spans="1:13" x14ac:dyDescent="0.2">
      <c r="A787" s="11"/>
      <c r="B787" s="11"/>
      <c r="C787" s="12"/>
      <c r="D787" s="464"/>
      <c r="E787" s="464"/>
      <c r="F787" s="467"/>
      <c r="G787" s="467"/>
      <c r="H787" s="467"/>
      <c r="I787" s="467"/>
      <c r="J787" s="467"/>
      <c r="K787" s="467"/>
      <c r="L787" s="467"/>
      <c r="M787" s="467"/>
    </row>
    <row r="788" spans="1:13" x14ac:dyDescent="0.2">
      <c r="A788" s="11"/>
      <c r="B788" s="11"/>
      <c r="C788" s="12"/>
      <c r="D788" s="464"/>
      <c r="E788" s="464"/>
      <c r="F788" s="467"/>
      <c r="G788" s="467"/>
      <c r="H788" s="467"/>
      <c r="I788" s="467"/>
      <c r="J788" s="467"/>
      <c r="K788" s="467"/>
      <c r="L788" s="467"/>
      <c r="M788" s="467"/>
    </row>
    <row r="789" spans="1:13" x14ac:dyDescent="0.2">
      <c r="A789" s="11"/>
      <c r="B789" s="11"/>
      <c r="C789" s="12"/>
      <c r="D789" s="464"/>
      <c r="E789" s="464"/>
      <c r="F789" s="467"/>
      <c r="G789" s="467"/>
      <c r="H789" s="467"/>
      <c r="I789" s="467"/>
      <c r="J789" s="467"/>
      <c r="K789" s="467"/>
      <c r="L789" s="467"/>
      <c r="M789" s="467"/>
    </row>
    <row r="790" spans="1:13" x14ac:dyDescent="0.2">
      <c r="A790" s="11"/>
      <c r="B790" s="11"/>
      <c r="C790" s="12"/>
      <c r="D790" s="464"/>
      <c r="E790" s="464"/>
      <c r="F790" s="467"/>
      <c r="G790" s="467"/>
      <c r="H790" s="467"/>
      <c r="I790" s="467"/>
      <c r="J790" s="467"/>
      <c r="K790" s="467"/>
      <c r="L790" s="467"/>
      <c r="M790" s="467"/>
    </row>
    <row r="791" spans="1:13" x14ac:dyDescent="0.2">
      <c r="A791" s="11"/>
      <c r="B791" s="11"/>
      <c r="C791" s="12"/>
      <c r="D791" s="464"/>
      <c r="E791" s="464"/>
      <c r="F791" s="467"/>
      <c r="G791" s="467"/>
      <c r="H791" s="467"/>
      <c r="I791" s="467"/>
      <c r="J791" s="467"/>
      <c r="K791" s="467"/>
      <c r="L791" s="467"/>
      <c r="M791" s="467"/>
    </row>
    <row r="792" spans="1:13" x14ac:dyDescent="0.2">
      <c r="A792" s="11"/>
      <c r="B792" s="11"/>
      <c r="C792" s="12"/>
      <c r="D792" s="464"/>
      <c r="E792" s="464"/>
      <c r="F792" s="467"/>
      <c r="G792" s="467"/>
      <c r="H792" s="467"/>
      <c r="I792" s="467"/>
      <c r="J792" s="467"/>
      <c r="K792" s="467"/>
      <c r="L792" s="467"/>
      <c r="M792" s="467"/>
    </row>
    <row r="793" spans="1:13" x14ac:dyDescent="0.2">
      <c r="A793" s="11"/>
      <c r="B793" s="11"/>
      <c r="C793" s="12"/>
      <c r="D793" s="465"/>
      <c r="E793" s="465"/>
      <c r="F793" s="468"/>
      <c r="G793" s="468"/>
      <c r="H793" s="468"/>
      <c r="I793" s="468"/>
      <c r="J793" s="468"/>
      <c r="K793" s="468"/>
      <c r="L793" s="468"/>
      <c r="M793" s="468"/>
    </row>
    <row r="794" spans="1:13" x14ac:dyDescent="0.2">
      <c r="A794" s="11"/>
      <c r="B794" s="11"/>
      <c r="C794" s="12"/>
      <c r="D794" s="11"/>
      <c r="E794" s="11"/>
      <c r="F794" s="11"/>
      <c r="G794" s="11"/>
      <c r="H794" s="11"/>
      <c r="I794" s="11"/>
      <c r="J794" s="11"/>
      <c r="K794" s="11"/>
      <c r="L794" s="11"/>
      <c r="M794" s="11"/>
    </row>
    <row r="795" spans="1:13" ht="15" x14ac:dyDescent="0.2">
      <c r="C795" s="6"/>
      <c r="D795" s="330" t="s">
        <v>199</v>
      </c>
      <c r="E795" s="330"/>
      <c r="F795" s="330"/>
      <c r="G795" s="330"/>
      <c r="H795" s="330"/>
      <c r="I795" s="330"/>
      <c r="J795" s="330"/>
      <c r="K795" s="330"/>
      <c r="L795" s="330"/>
      <c r="M795" s="330"/>
    </row>
    <row r="796" spans="1:13" x14ac:dyDescent="0.2">
      <c r="C796" s="6"/>
      <c r="D796" s="9"/>
      <c r="E796" s="6"/>
      <c r="F796" s="6"/>
      <c r="G796" s="6"/>
      <c r="H796" s="6"/>
      <c r="I796" s="6"/>
      <c r="J796" s="6"/>
      <c r="K796" s="6"/>
      <c r="L796" s="6"/>
      <c r="M796" s="6"/>
    </row>
    <row r="797" spans="1:13" x14ac:dyDescent="0.2">
      <c r="C797" s="6"/>
      <c r="D797" s="9" t="s">
        <v>33</v>
      </c>
      <c r="E797" s="416" t="s">
        <v>179</v>
      </c>
      <c r="F797" s="416"/>
      <c r="G797" s="416"/>
      <c r="H797" s="416"/>
      <c r="I797" s="416"/>
      <c r="J797" s="416"/>
      <c r="K797" s="416"/>
      <c r="L797" s="416"/>
      <c r="M797" s="416"/>
    </row>
    <row r="798" spans="1:13" x14ac:dyDescent="0.2">
      <c r="C798" s="6"/>
      <c r="D798" s="9"/>
      <c r="E798" s="49"/>
      <c r="F798" s="49"/>
      <c r="G798" s="49"/>
      <c r="H798" s="49"/>
      <c r="I798" s="49"/>
      <c r="J798" s="49"/>
      <c r="K798" s="49"/>
      <c r="L798" s="49"/>
      <c r="M798" s="49"/>
    </row>
    <row r="799" spans="1:13" x14ac:dyDescent="0.2">
      <c r="A799" s="31"/>
      <c r="B799" s="31"/>
      <c r="C799" s="31"/>
      <c r="D799" s="31"/>
      <c r="E799" s="284"/>
      <c r="F799" s="284"/>
      <c r="G799" s="284"/>
      <c r="H799" s="284"/>
      <c r="I799" s="284"/>
      <c r="J799" s="284"/>
      <c r="K799" s="284"/>
      <c r="L799" s="284"/>
      <c r="M799" s="284"/>
    </row>
    <row r="800" spans="1:13" x14ac:dyDescent="0.2">
      <c r="C800" s="1"/>
      <c r="D800" s="9"/>
      <c r="E800" s="390"/>
      <c r="F800" s="391"/>
      <c r="G800" s="391"/>
      <c r="H800" s="391"/>
      <c r="I800" s="391"/>
      <c r="J800" s="391"/>
      <c r="K800" s="391"/>
      <c r="L800" s="391"/>
      <c r="M800" s="392"/>
    </row>
    <row r="801" spans="3:13" x14ac:dyDescent="0.2">
      <c r="C801" s="1"/>
      <c r="D801" s="9"/>
      <c r="E801" s="393"/>
      <c r="F801" s="394"/>
      <c r="G801" s="394"/>
      <c r="H801" s="394"/>
      <c r="I801" s="394"/>
      <c r="J801" s="394"/>
      <c r="K801" s="394"/>
      <c r="L801" s="394"/>
      <c r="M801" s="395"/>
    </row>
    <row r="802" spans="3:13" x14ac:dyDescent="0.2">
      <c r="C802" s="3"/>
      <c r="D802" s="9"/>
      <c r="E802" s="396"/>
      <c r="F802" s="397"/>
      <c r="G802" s="397"/>
      <c r="H802" s="397"/>
      <c r="I802" s="397"/>
      <c r="J802" s="397"/>
      <c r="K802" s="397"/>
      <c r="L802" s="397"/>
      <c r="M802" s="398"/>
    </row>
    <row r="823" spans="1:13" ht="15" x14ac:dyDescent="0.2">
      <c r="C823" s="53" t="s">
        <v>87</v>
      </c>
      <c r="D823" s="330" t="s">
        <v>55</v>
      </c>
      <c r="E823" s="330"/>
      <c r="F823" s="356"/>
      <c r="G823" s="451" t="e">
        <f>IF(ISBLANK(#REF!),"",#REF!&amp;": "&amp;#REF!)</f>
        <v>#REF!</v>
      </c>
      <c r="H823" s="452"/>
      <c r="I823" s="452"/>
      <c r="J823" s="452"/>
      <c r="K823" s="452"/>
      <c r="L823" s="453" t="e">
        <f>IF(ISBLANK(#REF!),"",#REF!)</f>
        <v>#REF!</v>
      </c>
      <c r="M823" s="452"/>
    </row>
    <row r="824" spans="1:13" x14ac:dyDescent="0.2">
      <c r="C824" s="32"/>
      <c r="D824" s="8"/>
      <c r="E824" s="32"/>
      <c r="F824" s="32"/>
      <c r="G824" s="32"/>
      <c r="H824" s="32"/>
      <c r="I824" s="32"/>
      <c r="J824" s="32"/>
      <c r="K824" s="32"/>
      <c r="L824" s="32"/>
      <c r="M824" s="7"/>
    </row>
    <row r="825" spans="1:13" x14ac:dyDescent="0.2">
      <c r="A825" s="31"/>
      <c r="B825" s="31"/>
      <c r="C825" s="31"/>
      <c r="D825" s="31"/>
      <c r="E825" s="284"/>
      <c r="F825" s="284"/>
      <c r="G825" s="284"/>
      <c r="H825" s="284"/>
      <c r="I825" s="284"/>
      <c r="J825" s="284"/>
      <c r="K825" s="284"/>
      <c r="L825" s="284"/>
      <c r="M825" s="284"/>
    </row>
    <row r="826" spans="1:13" x14ac:dyDescent="0.2">
      <c r="C826" s="6"/>
      <c r="D826" s="9" t="s">
        <v>3</v>
      </c>
      <c r="E826" s="366" t="s">
        <v>50</v>
      </c>
      <c r="F826" s="366"/>
      <c r="G826" s="367"/>
      <c r="H826" s="440"/>
      <c r="I826" s="441"/>
      <c r="J826" s="442"/>
      <c r="K826" s="4"/>
      <c r="L826" s="443" t="e">
        <f>IF(ISBLANK(#REF!),"",#REF!)</f>
        <v>#REF!</v>
      </c>
      <c r="M826" s="443"/>
    </row>
    <row r="827" spans="1:13" x14ac:dyDescent="0.2">
      <c r="C827" s="6"/>
      <c r="D827" s="9"/>
      <c r="E827" s="6"/>
      <c r="F827" s="6"/>
      <c r="G827" s="6"/>
      <c r="H827" s="6"/>
      <c r="I827" s="6"/>
      <c r="J827" s="6"/>
      <c r="K827" s="6"/>
      <c r="L827" s="6"/>
      <c r="M827" s="6"/>
    </row>
    <row r="828" spans="1:13" ht="15" x14ac:dyDescent="0.2">
      <c r="C828" s="6"/>
      <c r="D828" s="330" t="s">
        <v>215</v>
      </c>
      <c r="E828" s="330"/>
      <c r="F828" s="330"/>
      <c r="G828" s="330"/>
      <c r="H828" s="6"/>
      <c r="I828" s="6"/>
      <c r="J828" s="6"/>
      <c r="K828" s="6"/>
      <c r="L828" s="6"/>
      <c r="M828" s="6"/>
    </row>
    <row r="829" spans="1:13" ht="15" x14ac:dyDescent="0.2">
      <c r="C829" s="6"/>
      <c r="D829" s="52"/>
      <c r="E829" s="52"/>
      <c r="F829" s="52"/>
      <c r="G829" s="52"/>
      <c r="H829" s="6"/>
      <c r="I829" s="6"/>
      <c r="J829" s="6"/>
      <c r="K829" s="6"/>
      <c r="L829" s="6"/>
      <c r="M829" s="6"/>
    </row>
    <row r="830" spans="1:13" x14ac:dyDescent="0.2">
      <c r="C830" s="6"/>
      <c r="D830" s="51"/>
      <c r="E830" s="284"/>
      <c r="F830" s="284"/>
      <c r="G830" s="284"/>
      <c r="H830" s="284"/>
      <c r="I830" s="284"/>
      <c r="J830" s="284"/>
      <c r="K830" s="284"/>
      <c r="L830" s="284"/>
      <c r="M830" s="284"/>
    </row>
    <row r="831" spans="1:13" x14ac:dyDescent="0.2">
      <c r="C831" s="6"/>
      <c r="D831" s="9" t="s">
        <v>6</v>
      </c>
      <c r="E831" s="4" t="s">
        <v>51</v>
      </c>
      <c r="F831" s="6"/>
      <c r="G831" s="6"/>
      <c r="H831" s="6"/>
      <c r="I831" s="41"/>
      <c r="J831" s="41"/>
      <c r="K831" s="41"/>
      <c r="L831" s="41"/>
      <c r="M831" s="41"/>
    </row>
    <row r="832" spans="1:13" x14ac:dyDescent="0.2">
      <c r="C832" s="6"/>
      <c r="D832" s="9"/>
      <c r="E832" s="4"/>
      <c r="F832" s="6"/>
      <c r="G832" s="6"/>
      <c r="H832" s="6"/>
      <c r="I832" s="6"/>
      <c r="J832" s="6"/>
      <c r="K832" s="6"/>
      <c r="L832" s="6"/>
      <c r="M832" s="6"/>
    </row>
    <row r="833" spans="1:13" x14ac:dyDescent="0.2">
      <c r="A833" s="31"/>
      <c r="B833" s="31"/>
      <c r="C833" s="31"/>
      <c r="D833" s="31"/>
      <c r="E833" s="284"/>
      <c r="F833" s="284"/>
      <c r="G833" s="284"/>
      <c r="H833" s="284"/>
      <c r="I833" s="284"/>
      <c r="J833" s="284"/>
      <c r="K833" s="284"/>
      <c r="L833" s="284"/>
      <c r="M833" s="284"/>
    </row>
    <row r="834" spans="1:13" x14ac:dyDescent="0.2">
      <c r="C834" s="6"/>
      <c r="D834" s="9"/>
      <c r="E834" s="446" t="s">
        <v>192</v>
      </c>
      <c r="F834" s="446"/>
      <c r="G834" s="446"/>
      <c r="H834" s="446"/>
      <c r="I834" s="446"/>
      <c r="J834" s="446"/>
      <c r="K834" s="446"/>
      <c r="L834" s="446"/>
      <c r="M834" s="446"/>
    </row>
    <row r="835" spans="1:13" x14ac:dyDescent="0.2">
      <c r="C835" s="6"/>
      <c r="D835" s="9"/>
      <c r="E835" s="454"/>
      <c r="F835" s="455"/>
      <c r="G835" s="455"/>
      <c r="H835" s="455"/>
      <c r="I835" s="455"/>
      <c r="J835" s="455"/>
      <c r="K835" s="455"/>
      <c r="L835" s="455"/>
      <c r="M835" s="456"/>
    </row>
    <row r="836" spans="1:13" x14ac:dyDescent="0.2">
      <c r="C836" s="6"/>
      <c r="D836" s="9"/>
      <c r="E836" s="457"/>
      <c r="F836" s="458"/>
      <c r="G836" s="458"/>
      <c r="H836" s="458"/>
      <c r="I836" s="458"/>
      <c r="J836" s="458"/>
      <c r="K836" s="458"/>
      <c r="L836" s="458"/>
      <c r="M836" s="459"/>
    </row>
    <row r="837" spans="1:13" x14ac:dyDescent="0.2">
      <c r="C837" s="6"/>
      <c r="D837" s="9"/>
      <c r="E837" s="460"/>
      <c r="F837" s="461"/>
      <c r="G837" s="461"/>
      <c r="H837" s="461"/>
      <c r="I837" s="461"/>
      <c r="J837" s="461"/>
      <c r="K837" s="461"/>
      <c r="L837" s="461"/>
      <c r="M837" s="462"/>
    </row>
    <row r="838" spans="1:13" x14ac:dyDescent="0.2">
      <c r="C838" s="6"/>
      <c r="D838" s="9"/>
      <c r="E838" s="6"/>
      <c r="F838" s="6"/>
      <c r="G838" s="6"/>
      <c r="H838" s="6"/>
      <c r="I838" s="6"/>
      <c r="J838" s="6"/>
      <c r="K838" s="6"/>
      <c r="L838" s="6"/>
      <c r="M838" s="6"/>
    </row>
    <row r="839" spans="1:13" x14ac:dyDescent="0.2">
      <c r="C839" s="6"/>
      <c r="D839" s="9" t="s">
        <v>4</v>
      </c>
      <c r="E839" s="20" t="s">
        <v>175</v>
      </c>
      <c r="F839" s="6"/>
      <c r="G839" s="42" t="e">
        <f>#REF!</f>
        <v>#REF!</v>
      </c>
      <c r="H839" s="448" t="e">
        <f>IF(ISBLANK(G839),"","Die Unsicherheit darf nicht mehr als ± "&amp;G839&amp;" betragen.")</f>
        <v>#REF!</v>
      </c>
      <c r="I839" s="449"/>
      <c r="J839" s="449"/>
      <c r="K839" s="449"/>
      <c r="L839" s="449"/>
      <c r="M839" s="450"/>
    </row>
    <row r="840" spans="1:13" x14ac:dyDescent="0.2">
      <c r="C840" s="6"/>
      <c r="D840" s="9"/>
      <c r="E840" s="68"/>
      <c r="F840" s="68"/>
      <c r="G840" s="68"/>
      <c r="H840" s="68"/>
      <c r="I840" s="68"/>
      <c r="J840" s="68"/>
      <c r="K840" s="68"/>
      <c r="L840" s="68"/>
      <c r="M840" s="68"/>
    </row>
    <row r="841" spans="1:13" x14ac:dyDescent="0.2">
      <c r="C841" s="6"/>
      <c r="D841" s="9" t="s">
        <v>5</v>
      </c>
      <c r="E841" s="4" t="s">
        <v>191</v>
      </c>
      <c r="F841" s="6"/>
      <c r="G841" s="6"/>
      <c r="H841" s="6"/>
      <c r="I841" s="41" t="s">
        <v>46</v>
      </c>
      <c r="J841" s="41" t="s">
        <v>46</v>
      </c>
      <c r="K841" s="41" t="s">
        <v>46</v>
      </c>
      <c r="L841" s="41" t="s">
        <v>46</v>
      </c>
      <c r="M841" s="41" t="s">
        <v>46</v>
      </c>
    </row>
    <row r="843" spans="1:13" x14ac:dyDescent="0.2">
      <c r="A843" s="31"/>
      <c r="B843" s="31"/>
      <c r="C843" s="31"/>
      <c r="D843" s="31"/>
      <c r="E843" s="284"/>
      <c r="F843" s="284"/>
      <c r="G843" s="284"/>
      <c r="H843" s="284"/>
      <c r="I843" s="284"/>
      <c r="J843" s="284"/>
      <c r="K843" s="284"/>
      <c r="L843" s="284"/>
      <c r="M843" s="284"/>
    </row>
    <row r="844" spans="1:13" x14ac:dyDescent="0.2">
      <c r="C844" s="6"/>
      <c r="D844" s="9"/>
      <c r="E844" s="446" t="s">
        <v>193</v>
      </c>
      <c r="F844" s="446"/>
      <c r="G844" s="446"/>
      <c r="H844" s="446"/>
      <c r="I844" s="446"/>
      <c r="J844" s="446"/>
      <c r="K844" s="446"/>
      <c r="L844" s="446"/>
      <c r="M844" s="446"/>
    </row>
    <row r="845" spans="1:13" x14ac:dyDescent="0.2">
      <c r="C845" s="6"/>
      <c r="D845" s="9"/>
      <c r="E845" s="454"/>
      <c r="F845" s="455"/>
      <c r="G845" s="455"/>
      <c r="H845" s="455"/>
      <c r="I845" s="455"/>
      <c r="J845" s="455"/>
      <c r="K845" s="455"/>
      <c r="L845" s="455"/>
      <c r="M845" s="456"/>
    </row>
    <row r="846" spans="1:13" x14ac:dyDescent="0.2">
      <c r="C846" s="6"/>
      <c r="D846" s="9"/>
      <c r="E846" s="457"/>
      <c r="F846" s="458"/>
      <c r="G846" s="458"/>
      <c r="H846" s="458"/>
      <c r="I846" s="458"/>
      <c r="J846" s="458"/>
      <c r="K846" s="458"/>
      <c r="L846" s="458"/>
      <c r="M846" s="459"/>
    </row>
    <row r="847" spans="1:13" x14ac:dyDescent="0.2">
      <c r="C847" s="6"/>
      <c r="D847" s="9"/>
      <c r="E847" s="460"/>
      <c r="F847" s="461"/>
      <c r="G847" s="461"/>
      <c r="H847" s="461"/>
      <c r="I847" s="461"/>
      <c r="J847" s="461"/>
      <c r="K847" s="461"/>
      <c r="L847" s="461"/>
      <c r="M847" s="462"/>
    </row>
    <row r="849" spans="1:13" x14ac:dyDescent="0.2">
      <c r="C849" s="6"/>
      <c r="D849" s="54" t="s">
        <v>216</v>
      </c>
      <c r="E849" s="421" t="s">
        <v>217</v>
      </c>
      <c r="F849" s="421"/>
      <c r="G849" s="421"/>
      <c r="H849" s="421"/>
      <c r="I849" s="421"/>
      <c r="J849" s="421"/>
      <c r="K849" s="421"/>
      <c r="L849" s="421"/>
      <c r="M849" s="421"/>
    </row>
    <row r="850" spans="1:13" x14ac:dyDescent="0.2">
      <c r="C850" s="6"/>
      <c r="D850" s="9"/>
      <c r="E850" s="68"/>
      <c r="F850" s="68"/>
      <c r="G850" s="68"/>
      <c r="H850" s="68"/>
      <c r="I850" s="68"/>
      <c r="J850" s="68"/>
      <c r="K850" s="68"/>
      <c r="L850" s="68"/>
      <c r="M850" s="68"/>
    </row>
    <row r="851" spans="1:13" x14ac:dyDescent="0.2">
      <c r="A851" s="11"/>
      <c r="B851" s="11"/>
      <c r="C851" s="11"/>
      <c r="D851" s="9"/>
      <c r="E851" s="436" t="s">
        <v>197</v>
      </c>
      <c r="F851" s="436"/>
      <c r="G851" s="436"/>
      <c r="H851" s="436"/>
      <c r="I851" s="436"/>
      <c r="J851" s="436"/>
      <c r="K851" s="436"/>
      <c r="L851" s="436"/>
      <c r="M851" s="436"/>
    </row>
    <row r="852" spans="1:13" x14ac:dyDescent="0.2">
      <c r="A852" s="31"/>
      <c r="B852" s="31"/>
      <c r="C852" s="31"/>
      <c r="D852" s="31"/>
      <c r="E852" s="284"/>
      <c r="F852" s="284"/>
      <c r="G852" s="284"/>
      <c r="H852" s="284"/>
      <c r="I852" s="284"/>
      <c r="J852" s="284"/>
      <c r="K852" s="284"/>
      <c r="L852" s="284"/>
      <c r="M852" s="284"/>
    </row>
    <row r="853" spans="1:13" x14ac:dyDescent="0.2">
      <c r="A853" s="11"/>
      <c r="B853" s="11"/>
      <c r="C853" s="12"/>
      <c r="D853" s="463" t="s">
        <v>218</v>
      </c>
      <c r="E853" s="463"/>
      <c r="F853" s="466"/>
      <c r="G853" s="466"/>
      <c r="H853" s="466"/>
      <c r="I853" s="466"/>
      <c r="J853" s="466"/>
      <c r="K853" s="466"/>
      <c r="L853" s="466"/>
      <c r="M853" s="466"/>
    </row>
    <row r="854" spans="1:13" x14ac:dyDescent="0.2">
      <c r="A854" s="11"/>
      <c r="B854" s="11"/>
      <c r="C854" s="12"/>
      <c r="D854" s="464"/>
      <c r="E854" s="464"/>
      <c r="F854" s="467"/>
      <c r="G854" s="467"/>
      <c r="H854" s="467"/>
      <c r="I854" s="467"/>
      <c r="J854" s="467"/>
      <c r="K854" s="467"/>
      <c r="L854" s="467"/>
      <c r="M854" s="467"/>
    </row>
    <row r="855" spans="1:13" x14ac:dyDescent="0.2">
      <c r="A855" s="11"/>
      <c r="B855" s="11"/>
      <c r="C855" s="12"/>
      <c r="D855" s="464"/>
      <c r="E855" s="464"/>
      <c r="F855" s="467"/>
      <c r="G855" s="467"/>
      <c r="H855" s="467"/>
      <c r="I855" s="467"/>
      <c r="J855" s="467"/>
      <c r="K855" s="467"/>
      <c r="L855" s="467"/>
      <c r="M855" s="467"/>
    </row>
    <row r="856" spans="1:13" x14ac:dyDescent="0.2">
      <c r="A856" s="11"/>
      <c r="B856" s="11"/>
      <c r="C856" s="12"/>
      <c r="D856" s="464"/>
      <c r="E856" s="464"/>
      <c r="F856" s="467"/>
      <c r="G856" s="467"/>
      <c r="H856" s="467"/>
      <c r="I856" s="467"/>
      <c r="J856" s="467"/>
      <c r="K856" s="467"/>
      <c r="L856" s="467"/>
      <c r="M856" s="467"/>
    </row>
    <row r="857" spans="1:13" x14ac:dyDescent="0.2">
      <c r="A857" s="11"/>
      <c r="B857" s="11"/>
      <c r="C857" s="12"/>
      <c r="D857" s="464"/>
      <c r="E857" s="464"/>
      <c r="F857" s="467"/>
      <c r="G857" s="467"/>
      <c r="H857" s="467"/>
      <c r="I857" s="467"/>
      <c r="J857" s="467"/>
      <c r="K857" s="467"/>
      <c r="L857" s="467"/>
      <c r="M857" s="467"/>
    </row>
    <row r="858" spans="1:13" x14ac:dyDescent="0.2">
      <c r="A858" s="11"/>
      <c r="B858" s="11"/>
      <c r="C858" s="12"/>
      <c r="D858" s="464"/>
      <c r="E858" s="464"/>
      <c r="F858" s="467"/>
      <c r="G858" s="467"/>
      <c r="H858" s="467"/>
      <c r="I858" s="467"/>
      <c r="J858" s="467"/>
      <c r="K858" s="467"/>
      <c r="L858" s="467"/>
      <c r="M858" s="467"/>
    </row>
    <row r="859" spans="1:13" x14ac:dyDescent="0.2">
      <c r="A859" s="11"/>
      <c r="B859" s="11"/>
      <c r="C859" s="12"/>
      <c r="D859" s="464"/>
      <c r="E859" s="464"/>
      <c r="F859" s="467"/>
      <c r="G859" s="467"/>
      <c r="H859" s="467"/>
      <c r="I859" s="467"/>
      <c r="J859" s="467"/>
      <c r="K859" s="467"/>
      <c r="L859" s="467"/>
      <c r="M859" s="467"/>
    </row>
    <row r="860" spans="1:13" x14ac:dyDescent="0.2">
      <c r="A860" s="11"/>
      <c r="B860" s="11"/>
      <c r="C860" s="12"/>
      <c r="D860" s="465"/>
      <c r="E860" s="465"/>
      <c r="F860" s="468"/>
      <c r="G860" s="468"/>
      <c r="H860" s="468"/>
      <c r="I860" s="468"/>
      <c r="J860" s="468"/>
      <c r="K860" s="468"/>
      <c r="L860" s="468"/>
      <c r="M860" s="468"/>
    </row>
    <row r="861" spans="1:13" x14ac:dyDescent="0.2">
      <c r="A861" s="11"/>
      <c r="B861" s="11"/>
      <c r="C861" s="12"/>
      <c r="D861" s="11"/>
      <c r="E861" s="11"/>
      <c r="F861" s="11"/>
      <c r="G861" s="11"/>
      <c r="H861" s="11"/>
      <c r="I861" s="11"/>
      <c r="J861" s="11"/>
      <c r="K861" s="11"/>
      <c r="L861" s="11"/>
      <c r="M861" s="11"/>
    </row>
    <row r="862" spans="1:13" x14ac:dyDescent="0.2">
      <c r="A862" s="11"/>
      <c r="B862" s="11"/>
      <c r="C862" s="11"/>
      <c r="D862" s="9"/>
      <c r="E862" s="436" t="s">
        <v>198</v>
      </c>
      <c r="F862" s="436"/>
      <c r="G862" s="436"/>
      <c r="H862" s="436"/>
      <c r="I862" s="436"/>
      <c r="J862" s="436"/>
      <c r="K862" s="436"/>
      <c r="L862" s="436"/>
      <c r="M862" s="436"/>
    </row>
    <row r="863" spans="1:13" x14ac:dyDescent="0.2">
      <c r="A863" s="11"/>
      <c r="B863" s="11"/>
      <c r="C863" s="11"/>
      <c r="D863" s="9"/>
      <c r="E863" s="436"/>
      <c r="F863" s="436"/>
      <c r="G863" s="436"/>
      <c r="H863" s="436"/>
      <c r="I863" s="436"/>
      <c r="J863" s="436"/>
      <c r="K863" s="436"/>
      <c r="L863" s="436"/>
      <c r="M863" s="436"/>
    </row>
    <row r="864" spans="1:13" x14ac:dyDescent="0.2">
      <c r="A864" s="31"/>
      <c r="B864" s="31"/>
      <c r="C864" s="31"/>
      <c r="D864" s="31"/>
      <c r="E864" s="284"/>
      <c r="F864" s="284"/>
      <c r="G864" s="284"/>
      <c r="H864" s="284"/>
      <c r="I864" s="284"/>
      <c r="J864" s="284"/>
      <c r="K864" s="284"/>
      <c r="L864" s="284"/>
      <c r="M864" s="284"/>
    </row>
    <row r="865" spans="1:13" x14ac:dyDescent="0.2">
      <c r="A865" s="11"/>
      <c r="B865" s="11"/>
      <c r="C865" s="12"/>
      <c r="D865" s="463" t="s">
        <v>225</v>
      </c>
      <c r="E865" s="463"/>
      <c r="F865" s="466"/>
      <c r="G865" s="466"/>
      <c r="H865" s="466"/>
      <c r="I865" s="466"/>
      <c r="J865" s="466"/>
      <c r="K865" s="466"/>
      <c r="L865" s="466"/>
      <c r="M865" s="466"/>
    </row>
    <row r="866" spans="1:13" x14ac:dyDescent="0.2">
      <c r="A866" s="11"/>
      <c r="B866" s="11"/>
      <c r="C866" s="12"/>
      <c r="D866" s="464"/>
      <c r="E866" s="464"/>
      <c r="F866" s="467"/>
      <c r="G866" s="467"/>
      <c r="H866" s="467"/>
      <c r="I866" s="467"/>
      <c r="J866" s="467"/>
      <c r="K866" s="467"/>
      <c r="L866" s="467"/>
      <c r="M866" s="467"/>
    </row>
    <row r="867" spans="1:13" x14ac:dyDescent="0.2">
      <c r="A867" s="11"/>
      <c r="B867" s="11"/>
      <c r="C867" s="12"/>
      <c r="D867" s="464"/>
      <c r="E867" s="464"/>
      <c r="F867" s="467"/>
      <c r="G867" s="467"/>
      <c r="H867" s="467"/>
      <c r="I867" s="467"/>
      <c r="J867" s="467"/>
      <c r="K867" s="467"/>
      <c r="L867" s="467"/>
      <c r="M867" s="467"/>
    </row>
    <row r="868" spans="1:13" x14ac:dyDescent="0.2">
      <c r="A868" s="11"/>
      <c r="B868" s="11"/>
      <c r="C868" s="12"/>
      <c r="D868" s="464"/>
      <c r="E868" s="464"/>
      <c r="F868" s="467"/>
      <c r="G868" s="467"/>
      <c r="H868" s="467"/>
      <c r="I868" s="467"/>
      <c r="J868" s="467"/>
      <c r="K868" s="467"/>
      <c r="L868" s="467"/>
      <c r="M868" s="467"/>
    </row>
    <row r="869" spans="1:13" x14ac:dyDescent="0.2">
      <c r="A869" s="11"/>
      <c r="B869" s="11"/>
      <c r="C869" s="12"/>
      <c r="D869" s="464"/>
      <c r="E869" s="464"/>
      <c r="F869" s="467"/>
      <c r="G869" s="467"/>
      <c r="H869" s="467"/>
      <c r="I869" s="467"/>
      <c r="J869" s="467"/>
      <c r="K869" s="467"/>
      <c r="L869" s="467"/>
      <c r="M869" s="467"/>
    </row>
    <row r="870" spans="1:13" x14ac:dyDescent="0.2">
      <c r="A870" s="11"/>
      <c r="B870" s="11"/>
      <c r="C870" s="12"/>
      <c r="D870" s="464"/>
      <c r="E870" s="464"/>
      <c r="F870" s="467"/>
      <c r="G870" s="467"/>
      <c r="H870" s="467"/>
      <c r="I870" s="467"/>
      <c r="J870" s="467"/>
      <c r="K870" s="467"/>
      <c r="L870" s="467"/>
      <c r="M870" s="467"/>
    </row>
    <row r="871" spans="1:13" x14ac:dyDescent="0.2">
      <c r="A871" s="11"/>
      <c r="B871" s="11"/>
      <c r="C871" s="12"/>
      <c r="D871" s="464"/>
      <c r="E871" s="464"/>
      <c r="F871" s="467"/>
      <c r="G871" s="467"/>
      <c r="H871" s="467"/>
      <c r="I871" s="467"/>
      <c r="J871" s="467"/>
      <c r="K871" s="467"/>
      <c r="L871" s="467"/>
      <c r="M871" s="467"/>
    </row>
    <row r="872" spans="1:13" x14ac:dyDescent="0.2">
      <c r="A872" s="11"/>
      <c r="B872" s="11"/>
      <c r="C872" s="12"/>
      <c r="D872" s="464"/>
      <c r="E872" s="464"/>
      <c r="F872" s="467"/>
      <c r="G872" s="467"/>
      <c r="H872" s="467"/>
      <c r="I872" s="467"/>
      <c r="J872" s="467"/>
      <c r="K872" s="467"/>
      <c r="L872" s="467"/>
      <c r="M872" s="467"/>
    </row>
    <row r="873" spans="1:13" x14ac:dyDescent="0.2">
      <c r="A873" s="11"/>
      <c r="B873" s="11"/>
      <c r="C873" s="12"/>
      <c r="D873" s="465"/>
      <c r="E873" s="465"/>
      <c r="F873" s="468"/>
      <c r="G873" s="468"/>
      <c r="H873" s="468"/>
      <c r="I873" s="468"/>
      <c r="J873" s="468"/>
      <c r="K873" s="468"/>
      <c r="L873" s="468"/>
      <c r="M873" s="468"/>
    </row>
    <row r="874" spans="1:13" x14ac:dyDescent="0.2">
      <c r="A874" s="11"/>
      <c r="B874" s="11"/>
      <c r="C874" s="12"/>
      <c r="D874" s="11"/>
      <c r="E874" s="11"/>
      <c r="F874" s="11"/>
      <c r="G874" s="11"/>
      <c r="H874" s="11"/>
      <c r="I874" s="11"/>
      <c r="J874" s="11"/>
      <c r="K874" s="11"/>
      <c r="L874" s="11"/>
      <c r="M874" s="11"/>
    </row>
    <row r="875" spans="1:13" x14ac:dyDescent="0.2">
      <c r="A875" s="11"/>
      <c r="B875" s="11"/>
      <c r="C875" s="11"/>
      <c r="D875" s="9"/>
      <c r="E875" s="433" t="s">
        <v>236</v>
      </c>
      <c r="F875" s="433"/>
      <c r="G875" s="433"/>
      <c r="H875" s="433"/>
      <c r="I875" s="433"/>
      <c r="J875" s="433"/>
      <c r="K875" s="433"/>
      <c r="L875" s="433"/>
      <c r="M875" s="433"/>
    </row>
    <row r="876" spans="1:13" x14ac:dyDescent="0.2">
      <c r="A876" s="61"/>
      <c r="B876" s="61"/>
      <c r="C876" s="61"/>
      <c r="D876" s="61"/>
      <c r="E876" s="61"/>
      <c r="F876" s="61"/>
      <c r="G876" s="61"/>
      <c r="H876" s="61"/>
      <c r="I876" s="61"/>
      <c r="J876" s="61"/>
      <c r="K876" s="61"/>
      <c r="L876" s="61"/>
      <c r="M876" s="61"/>
    </row>
    <row r="877" spans="1:13" x14ac:dyDescent="0.2">
      <c r="A877" s="11"/>
      <c r="B877" s="11"/>
      <c r="C877" s="12"/>
      <c r="D877" s="463" t="s">
        <v>220</v>
      </c>
      <c r="E877" s="463"/>
      <c r="F877" s="466"/>
      <c r="G877" s="466"/>
      <c r="H877" s="466"/>
      <c r="I877" s="466"/>
      <c r="J877" s="466"/>
      <c r="K877" s="466"/>
      <c r="L877" s="466"/>
      <c r="M877" s="466"/>
    </row>
    <row r="878" spans="1:13" x14ac:dyDescent="0.2">
      <c r="A878" s="11"/>
      <c r="B878" s="11"/>
      <c r="C878" s="12"/>
      <c r="D878" s="464"/>
      <c r="E878" s="464"/>
      <c r="F878" s="467"/>
      <c r="G878" s="467"/>
      <c r="H878" s="467"/>
      <c r="I878" s="467"/>
      <c r="J878" s="467"/>
      <c r="K878" s="467"/>
      <c r="L878" s="467"/>
      <c r="M878" s="467"/>
    </row>
    <row r="879" spans="1:13" x14ac:dyDescent="0.2">
      <c r="A879" s="11"/>
      <c r="B879" s="11"/>
      <c r="C879" s="12"/>
      <c r="D879" s="464"/>
      <c r="E879" s="464"/>
      <c r="F879" s="467"/>
      <c r="G879" s="467"/>
      <c r="H879" s="467"/>
      <c r="I879" s="467"/>
      <c r="J879" s="467"/>
      <c r="K879" s="467"/>
      <c r="L879" s="467"/>
      <c r="M879" s="467"/>
    </row>
    <row r="880" spans="1:13" x14ac:dyDescent="0.2">
      <c r="A880" s="11"/>
      <c r="B880" s="11"/>
      <c r="C880" s="12"/>
      <c r="D880" s="464"/>
      <c r="E880" s="464"/>
      <c r="F880" s="467"/>
      <c r="G880" s="467"/>
      <c r="H880" s="467"/>
      <c r="I880" s="467"/>
      <c r="J880" s="467"/>
      <c r="K880" s="467"/>
      <c r="L880" s="467"/>
      <c r="M880" s="467"/>
    </row>
    <row r="881" spans="1:13" x14ac:dyDescent="0.2">
      <c r="A881" s="11"/>
      <c r="B881" s="11"/>
      <c r="C881" s="12"/>
      <c r="D881" s="464"/>
      <c r="E881" s="464"/>
      <c r="F881" s="467"/>
      <c r="G881" s="467"/>
      <c r="H881" s="467"/>
      <c r="I881" s="467"/>
      <c r="J881" s="467"/>
      <c r="K881" s="467"/>
      <c r="L881" s="467"/>
      <c r="M881" s="467"/>
    </row>
    <row r="882" spans="1:13" x14ac:dyDescent="0.2">
      <c r="A882" s="11"/>
      <c r="B882" s="11"/>
      <c r="C882" s="12"/>
      <c r="D882" s="464"/>
      <c r="E882" s="464"/>
      <c r="F882" s="467"/>
      <c r="G882" s="467"/>
      <c r="H882" s="467"/>
      <c r="I882" s="467"/>
      <c r="J882" s="467"/>
      <c r="K882" s="467"/>
      <c r="L882" s="467"/>
      <c r="M882" s="467"/>
    </row>
    <row r="883" spans="1:13" x14ac:dyDescent="0.2">
      <c r="A883" s="11"/>
      <c r="B883" s="11"/>
      <c r="C883" s="12"/>
      <c r="D883" s="464"/>
      <c r="E883" s="464"/>
      <c r="F883" s="467"/>
      <c r="G883" s="467"/>
      <c r="H883" s="467"/>
      <c r="I883" s="467"/>
      <c r="J883" s="467"/>
      <c r="K883" s="467"/>
      <c r="L883" s="467"/>
      <c r="M883" s="467"/>
    </row>
    <row r="884" spans="1:13" x14ac:dyDescent="0.2">
      <c r="A884" s="11"/>
      <c r="B884" s="11"/>
      <c r="C884" s="12"/>
      <c r="D884" s="464"/>
      <c r="E884" s="464"/>
      <c r="F884" s="467"/>
      <c r="G884" s="467"/>
      <c r="H884" s="467"/>
      <c r="I884" s="467"/>
      <c r="J884" s="467"/>
      <c r="K884" s="467"/>
      <c r="L884" s="467"/>
      <c r="M884" s="467"/>
    </row>
    <row r="885" spans="1:13" x14ac:dyDescent="0.2">
      <c r="A885" s="11"/>
      <c r="B885" s="11"/>
      <c r="C885" s="12"/>
      <c r="D885" s="465"/>
      <c r="E885" s="465"/>
      <c r="F885" s="468"/>
      <c r="G885" s="468"/>
      <c r="H885" s="468"/>
      <c r="I885" s="468"/>
      <c r="J885" s="468"/>
      <c r="K885" s="468"/>
      <c r="L885" s="468"/>
      <c r="M885" s="468"/>
    </row>
    <row r="886" spans="1:13" x14ac:dyDescent="0.2">
      <c r="A886" s="11"/>
      <c r="B886" s="11"/>
      <c r="C886" s="12"/>
      <c r="D886" s="11"/>
      <c r="E886" s="11"/>
      <c r="F886" s="11"/>
      <c r="G886" s="11"/>
      <c r="H886" s="11"/>
      <c r="I886" s="11"/>
      <c r="J886" s="11"/>
      <c r="K886" s="11"/>
      <c r="L886" s="11"/>
      <c r="M886" s="11"/>
    </row>
    <row r="887" spans="1:13" x14ac:dyDescent="0.2">
      <c r="A887" s="11"/>
      <c r="B887" s="11"/>
      <c r="C887" s="11"/>
      <c r="D887" s="9"/>
      <c r="E887" s="433" t="s">
        <v>237</v>
      </c>
      <c r="F887" s="433"/>
      <c r="G887" s="433"/>
      <c r="H887" s="433"/>
      <c r="I887" s="433"/>
      <c r="J887" s="433"/>
      <c r="K887" s="433"/>
      <c r="L887" s="433"/>
      <c r="M887" s="433"/>
    </row>
    <row r="888" spans="1:13" x14ac:dyDescent="0.2">
      <c r="A888" s="11"/>
      <c r="B888" s="11"/>
      <c r="C888" s="11"/>
      <c r="D888" s="9"/>
      <c r="E888" s="433"/>
      <c r="F888" s="433"/>
      <c r="G888" s="433"/>
      <c r="H888" s="433"/>
      <c r="I888" s="433"/>
      <c r="J888" s="433"/>
      <c r="K888" s="433"/>
      <c r="L888" s="433"/>
      <c r="M888" s="433"/>
    </row>
    <row r="889" spans="1:13" x14ac:dyDescent="0.2">
      <c r="A889" s="31"/>
      <c r="B889" s="31"/>
      <c r="C889" s="31"/>
      <c r="D889" s="31"/>
      <c r="E889" s="284"/>
      <c r="F889" s="284"/>
      <c r="G889" s="284"/>
      <c r="H889" s="284"/>
      <c r="I889" s="284"/>
      <c r="J889" s="284"/>
      <c r="K889" s="284"/>
      <c r="L889" s="284"/>
      <c r="M889" s="284"/>
    </row>
    <row r="890" spans="1:13" x14ac:dyDescent="0.2">
      <c r="A890" s="11"/>
      <c r="B890" s="11"/>
      <c r="C890" s="12"/>
      <c r="D890" s="463" t="s">
        <v>220</v>
      </c>
      <c r="E890" s="463"/>
      <c r="F890" s="466"/>
      <c r="G890" s="466"/>
      <c r="H890" s="466"/>
      <c r="I890" s="466"/>
      <c r="J890" s="466"/>
      <c r="K890" s="466"/>
      <c r="L890" s="466"/>
      <c r="M890" s="466"/>
    </row>
    <row r="891" spans="1:13" x14ac:dyDescent="0.2">
      <c r="A891" s="11"/>
      <c r="B891" s="11"/>
      <c r="C891" s="12"/>
      <c r="D891" s="464"/>
      <c r="E891" s="464"/>
      <c r="F891" s="467"/>
      <c r="G891" s="467"/>
      <c r="H891" s="467"/>
      <c r="I891" s="467"/>
      <c r="J891" s="467"/>
      <c r="K891" s="467"/>
      <c r="L891" s="467"/>
      <c r="M891" s="467"/>
    </row>
    <row r="892" spans="1:13" x14ac:dyDescent="0.2">
      <c r="A892" s="11"/>
      <c r="B892" s="11"/>
      <c r="C892" s="12"/>
      <c r="D892" s="464"/>
      <c r="E892" s="464"/>
      <c r="F892" s="467"/>
      <c r="G892" s="467"/>
      <c r="H892" s="467"/>
      <c r="I892" s="467"/>
      <c r="J892" s="467"/>
      <c r="K892" s="467"/>
      <c r="L892" s="467"/>
      <c r="M892" s="467"/>
    </row>
    <row r="893" spans="1:13" x14ac:dyDescent="0.2">
      <c r="A893" s="11"/>
      <c r="B893" s="11"/>
      <c r="C893" s="12"/>
      <c r="D893" s="464"/>
      <c r="E893" s="464"/>
      <c r="F893" s="467"/>
      <c r="G893" s="467"/>
      <c r="H893" s="467"/>
      <c r="I893" s="467"/>
      <c r="J893" s="467"/>
      <c r="K893" s="467"/>
      <c r="L893" s="467"/>
      <c r="M893" s="467"/>
    </row>
    <row r="894" spans="1:13" x14ac:dyDescent="0.2">
      <c r="A894" s="11"/>
      <c r="B894" s="11"/>
      <c r="C894" s="12"/>
      <c r="D894" s="464"/>
      <c r="E894" s="464"/>
      <c r="F894" s="467"/>
      <c r="G894" s="467"/>
      <c r="H894" s="467"/>
      <c r="I894" s="467"/>
      <c r="J894" s="467"/>
      <c r="K894" s="467"/>
      <c r="L894" s="467"/>
      <c r="M894" s="467"/>
    </row>
    <row r="895" spans="1:13" x14ac:dyDescent="0.2">
      <c r="A895" s="11"/>
      <c r="B895" s="11"/>
      <c r="C895" s="12"/>
      <c r="D895" s="464"/>
      <c r="E895" s="464"/>
      <c r="F895" s="467"/>
      <c r="G895" s="467"/>
      <c r="H895" s="467"/>
      <c r="I895" s="467"/>
      <c r="J895" s="467"/>
      <c r="K895" s="467"/>
      <c r="L895" s="467"/>
      <c r="M895" s="467"/>
    </row>
    <row r="896" spans="1:13" x14ac:dyDescent="0.2">
      <c r="A896" s="11"/>
      <c r="B896" s="11"/>
      <c r="C896" s="12"/>
      <c r="D896" s="464"/>
      <c r="E896" s="464"/>
      <c r="F896" s="467"/>
      <c r="G896" s="467"/>
      <c r="H896" s="467"/>
      <c r="I896" s="467"/>
      <c r="J896" s="467"/>
      <c r="K896" s="467"/>
      <c r="L896" s="467"/>
      <c r="M896" s="467"/>
    </row>
    <row r="897" spans="1:13" x14ac:dyDescent="0.2">
      <c r="A897" s="11"/>
      <c r="B897" s="11"/>
      <c r="C897" s="12"/>
      <c r="D897" s="464"/>
      <c r="E897" s="464"/>
      <c r="F897" s="467"/>
      <c r="G897" s="467"/>
      <c r="H897" s="467"/>
      <c r="I897" s="467"/>
      <c r="J897" s="467"/>
      <c r="K897" s="467"/>
      <c r="L897" s="467"/>
      <c r="M897" s="467"/>
    </row>
    <row r="898" spans="1:13" x14ac:dyDescent="0.2">
      <c r="A898" s="11"/>
      <c r="B898" s="11"/>
      <c r="C898" s="12"/>
      <c r="D898" s="465"/>
      <c r="E898" s="465"/>
      <c r="F898" s="468"/>
      <c r="G898" s="468"/>
      <c r="H898" s="468"/>
      <c r="I898" s="468"/>
      <c r="J898" s="468"/>
      <c r="K898" s="468"/>
      <c r="L898" s="468"/>
      <c r="M898" s="468"/>
    </row>
    <row r="899" spans="1:13" x14ac:dyDescent="0.2">
      <c r="A899" s="11"/>
      <c r="B899" s="11"/>
      <c r="C899" s="12"/>
      <c r="D899" s="11"/>
      <c r="E899" s="11"/>
      <c r="F899" s="11"/>
      <c r="G899" s="11"/>
      <c r="H899" s="11"/>
      <c r="I899" s="11"/>
      <c r="J899" s="11"/>
      <c r="K899" s="11"/>
      <c r="L899" s="11"/>
      <c r="M899" s="11"/>
    </row>
    <row r="900" spans="1:13" x14ac:dyDescent="0.2">
      <c r="A900" s="11"/>
      <c r="B900" s="11"/>
      <c r="C900" s="11"/>
      <c r="D900" s="9"/>
      <c r="E900" s="433" t="s">
        <v>221</v>
      </c>
      <c r="F900" s="433"/>
      <c r="G900" s="433"/>
      <c r="H900" s="433"/>
      <c r="I900" s="433"/>
      <c r="J900" s="433"/>
      <c r="K900" s="433"/>
      <c r="L900" s="433"/>
      <c r="M900" s="433"/>
    </row>
    <row r="901" spans="1:13" x14ac:dyDescent="0.2">
      <c r="A901" s="11"/>
      <c r="B901" s="11"/>
      <c r="C901" s="11"/>
      <c r="D901" s="9"/>
      <c r="E901" s="74"/>
      <c r="F901" s="74"/>
      <c r="G901" s="74"/>
      <c r="H901" s="74"/>
      <c r="I901" s="74"/>
      <c r="J901" s="74"/>
      <c r="K901" s="74"/>
      <c r="L901" s="74"/>
      <c r="M901" s="74"/>
    </row>
    <row r="902" spans="1:13" x14ac:dyDescent="0.2">
      <c r="A902" s="11"/>
      <c r="B902" s="11"/>
      <c r="C902" s="12"/>
      <c r="D902" s="463" t="s">
        <v>222</v>
      </c>
      <c r="E902" s="463"/>
      <c r="F902" s="466"/>
      <c r="G902" s="466"/>
      <c r="H902" s="466"/>
      <c r="I902" s="466"/>
      <c r="J902" s="466"/>
      <c r="K902" s="466"/>
      <c r="L902" s="466"/>
      <c r="M902" s="466"/>
    </row>
    <row r="903" spans="1:13" x14ac:dyDescent="0.2">
      <c r="A903" s="11"/>
      <c r="B903" s="11"/>
      <c r="C903" s="12"/>
      <c r="D903" s="464"/>
      <c r="E903" s="464"/>
      <c r="F903" s="467"/>
      <c r="G903" s="467"/>
      <c r="H903" s="467"/>
      <c r="I903" s="467"/>
      <c r="J903" s="467"/>
      <c r="K903" s="467"/>
      <c r="L903" s="467"/>
      <c r="M903" s="467"/>
    </row>
    <row r="904" spans="1:13" x14ac:dyDescent="0.2">
      <c r="A904" s="11"/>
      <c r="B904" s="11"/>
      <c r="C904" s="12"/>
      <c r="D904" s="464"/>
      <c r="E904" s="464"/>
      <c r="F904" s="467"/>
      <c r="G904" s="467"/>
      <c r="H904" s="467"/>
      <c r="I904" s="467"/>
      <c r="J904" s="467"/>
      <c r="K904" s="467"/>
      <c r="L904" s="467"/>
      <c r="M904" s="467"/>
    </row>
    <row r="905" spans="1:13" x14ac:dyDescent="0.2">
      <c r="A905" s="11"/>
      <c r="B905" s="11"/>
      <c r="C905" s="12"/>
      <c r="D905" s="464"/>
      <c r="E905" s="464"/>
      <c r="F905" s="467"/>
      <c r="G905" s="467"/>
      <c r="H905" s="467"/>
      <c r="I905" s="467"/>
      <c r="J905" s="467"/>
      <c r="K905" s="467"/>
      <c r="L905" s="467"/>
      <c r="M905" s="467"/>
    </row>
    <row r="906" spans="1:13" x14ac:dyDescent="0.2">
      <c r="A906" s="11"/>
      <c r="B906" s="11"/>
      <c r="C906" s="12"/>
      <c r="D906" s="464"/>
      <c r="E906" s="464"/>
      <c r="F906" s="467"/>
      <c r="G906" s="467"/>
      <c r="H906" s="467"/>
      <c r="I906" s="467"/>
      <c r="J906" s="467"/>
      <c r="K906" s="467"/>
      <c r="L906" s="467"/>
      <c r="M906" s="467"/>
    </row>
    <row r="907" spans="1:13" x14ac:dyDescent="0.2">
      <c r="A907" s="11"/>
      <c r="B907" s="11"/>
      <c r="C907" s="12"/>
      <c r="D907" s="464"/>
      <c r="E907" s="464"/>
      <c r="F907" s="467"/>
      <c r="G907" s="467"/>
      <c r="H907" s="467"/>
      <c r="I907" s="467"/>
      <c r="J907" s="467"/>
      <c r="K907" s="467"/>
      <c r="L907" s="467"/>
      <c r="M907" s="467"/>
    </row>
    <row r="908" spans="1:13" x14ac:dyDescent="0.2">
      <c r="A908" s="11"/>
      <c r="B908" s="11"/>
      <c r="C908" s="12"/>
      <c r="D908" s="464"/>
      <c r="E908" s="464"/>
      <c r="F908" s="467"/>
      <c r="G908" s="467"/>
      <c r="H908" s="467"/>
      <c r="I908" s="467"/>
      <c r="J908" s="467"/>
      <c r="K908" s="467"/>
      <c r="L908" s="467"/>
      <c r="M908" s="467"/>
    </row>
    <row r="909" spans="1:13" x14ac:dyDescent="0.2">
      <c r="A909" s="11"/>
      <c r="B909" s="11"/>
      <c r="C909" s="12"/>
      <c r="D909" s="465"/>
      <c r="E909" s="465"/>
      <c r="F909" s="468"/>
      <c r="G909" s="468"/>
      <c r="H909" s="468"/>
      <c r="I909" s="468"/>
      <c r="J909" s="468"/>
      <c r="K909" s="468"/>
      <c r="L909" s="468"/>
      <c r="M909" s="468"/>
    </row>
    <row r="910" spans="1:13" x14ac:dyDescent="0.2">
      <c r="A910" s="11"/>
      <c r="B910" s="11"/>
      <c r="C910" s="12"/>
      <c r="D910" s="11"/>
      <c r="E910" s="11"/>
      <c r="F910" s="11"/>
      <c r="G910" s="11"/>
      <c r="H910" s="11"/>
      <c r="I910" s="11"/>
      <c r="J910" s="11"/>
      <c r="K910" s="11"/>
      <c r="L910" s="11"/>
      <c r="M910" s="11"/>
    </row>
    <row r="911" spans="1:13" ht="15" x14ac:dyDescent="0.2">
      <c r="C911" s="6"/>
      <c r="D911" s="330" t="s">
        <v>199</v>
      </c>
      <c r="E911" s="330"/>
      <c r="F911" s="330"/>
      <c r="G911" s="330"/>
      <c r="H911" s="330"/>
      <c r="I911" s="330"/>
      <c r="J911" s="330"/>
      <c r="K911" s="330"/>
      <c r="L911" s="330"/>
      <c r="M911" s="330"/>
    </row>
    <row r="912" spans="1:13" x14ac:dyDescent="0.2">
      <c r="C912" s="6"/>
      <c r="D912" s="9"/>
      <c r="E912" s="6"/>
      <c r="F912" s="6"/>
      <c r="G912" s="6"/>
      <c r="H912" s="6"/>
      <c r="I912" s="6"/>
      <c r="J912" s="6"/>
      <c r="K912" s="6"/>
      <c r="L912" s="6"/>
      <c r="M912" s="6"/>
    </row>
    <row r="913" spans="1:13" x14ac:dyDescent="0.2">
      <c r="C913" s="6"/>
      <c r="D913" s="9" t="s">
        <v>33</v>
      </c>
      <c r="E913" s="416" t="s">
        <v>179</v>
      </c>
      <c r="F913" s="416"/>
      <c r="G913" s="416"/>
      <c r="H913" s="416"/>
      <c r="I913" s="416"/>
      <c r="J913" s="416"/>
      <c r="K913" s="416"/>
      <c r="L913" s="416"/>
      <c r="M913" s="416"/>
    </row>
    <row r="914" spans="1:13" x14ac:dyDescent="0.2">
      <c r="C914" s="6"/>
      <c r="D914" s="9"/>
      <c r="E914" s="49"/>
      <c r="F914" s="49"/>
      <c r="G914" s="49"/>
      <c r="H914" s="49"/>
      <c r="I914" s="49"/>
      <c r="J914" s="49"/>
      <c r="K914" s="49"/>
      <c r="L914" s="49"/>
      <c r="M914" s="49"/>
    </row>
    <row r="915" spans="1:13" x14ac:dyDescent="0.2">
      <c r="A915" s="31"/>
      <c r="B915" s="31"/>
      <c r="C915" s="31"/>
      <c r="D915" s="31"/>
      <c r="E915" s="284"/>
      <c r="F915" s="284"/>
      <c r="G915" s="284"/>
      <c r="H915" s="284"/>
      <c r="I915" s="284"/>
      <c r="J915" s="284"/>
      <c r="K915" s="284"/>
      <c r="L915" s="284"/>
      <c r="M915" s="284"/>
    </row>
    <row r="916" spans="1:13" x14ac:dyDescent="0.2">
      <c r="C916" s="1"/>
      <c r="D916" s="9"/>
      <c r="E916" s="390"/>
      <c r="F916" s="391"/>
      <c r="G916" s="391"/>
      <c r="H916" s="391"/>
      <c r="I916" s="391"/>
      <c r="J916" s="391"/>
      <c r="K916" s="391"/>
      <c r="L916" s="391"/>
      <c r="M916" s="392"/>
    </row>
    <row r="917" spans="1:13" x14ac:dyDescent="0.2">
      <c r="C917" s="1"/>
      <c r="D917" s="9"/>
      <c r="E917" s="393"/>
      <c r="F917" s="394"/>
      <c r="G917" s="394"/>
      <c r="H917" s="394"/>
      <c r="I917" s="394"/>
      <c r="J917" s="394"/>
      <c r="K917" s="394"/>
      <c r="L917" s="394"/>
      <c r="M917" s="395"/>
    </row>
    <row r="918" spans="1:13" x14ac:dyDescent="0.2">
      <c r="C918" s="3"/>
      <c r="D918" s="9"/>
      <c r="E918" s="396"/>
      <c r="F918" s="397"/>
      <c r="G918" s="397"/>
      <c r="H918" s="397"/>
      <c r="I918" s="397"/>
      <c r="J918" s="397"/>
      <c r="K918" s="397"/>
      <c r="L918" s="397"/>
      <c r="M918" s="398"/>
    </row>
    <row r="939" spans="1:13" ht="15" x14ac:dyDescent="0.2">
      <c r="C939" s="53" t="s">
        <v>88</v>
      </c>
      <c r="D939" s="330" t="s">
        <v>55</v>
      </c>
      <c r="E939" s="330"/>
      <c r="F939" s="356"/>
      <c r="G939" s="451" t="e">
        <f>IF(ISBLANK(#REF!),"",#REF!&amp;": "&amp;#REF!)</f>
        <v>#REF!</v>
      </c>
      <c r="H939" s="452"/>
      <c r="I939" s="452"/>
      <c r="J939" s="452"/>
      <c r="K939" s="452"/>
      <c r="L939" s="453" t="e">
        <f>IF(ISBLANK(#REF!),"",#REF!)</f>
        <v>#REF!</v>
      </c>
      <c r="M939" s="452"/>
    </row>
    <row r="940" spans="1:13" x14ac:dyDescent="0.2">
      <c r="C940" s="32"/>
      <c r="D940" s="8"/>
      <c r="E940" s="32"/>
      <c r="F940" s="32"/>
      <c r="G940" s="32"/>
      <c r="H940" s="32"/>
      <c r="I940" s="32"/>
      <c r="J940" s="32"/>
      <c r="K940" s="32"/>
      <c r="L940" s="32"/>
      <c r="M940" s="7"/>
    </row>
    <row r="941" spans="1:13" x14ac:dyDescent="0.2">
      <c r="A941" s="31"/>
      <c r="B941" s="31"/>
      <c r="C941" s="31"/>
      <c r="D941" s="31"/>
      <c r="E941" s="284"/>
      <c r="F941" s="284"/>
      <c r="G941" s="284"/>
      <c r="H941" s="284"/>
      <c r="I941" s="284"/>
      <c r="J941" s="284"/>
      <c r="K941" s="284"/>
      <c r="L941" s="284"/>
      <c r="M941" s="284"/>
    </row>
    <row r="942" spans="1:13" x14ac:dyDescent="0.2">
      <c r="C942" s="6"/>
      <c r="D942" s="9" t="s">
        <v>3</v>
      </c>
      <c r="E942" s="366" t="s">
        <v>50</v>
      </c>
      <c r="F942" s="366"/>
      <c r="G942" s="367"/>
      <c r="H942" s="440"/>
      <c r="I942" s="441"/>
      <c r="J942" s="442"/>
      <c r="K942" s="4"/>
      <c r="L942" s="443" t="e">
        <f>IF(ISBLANK(#REF!),"",#REF!)</f>
        <v>#REF!</v>
      </c>
      <c r="M942" s="443"/>
    </row>
    <row r="943" spans="1:13" x14ac:dyDescent="0.2">
      <c r="C943" s="6"/>
      <c r="D943" s="9"/>
      <c r="E943" s="6"/>
      <c r="F943" s="6"/>
      <c r="G943" s="6"/>
      <c r="H943" s="6"/>
      <c r="I943" s="6"/>
      <c r="J943" s="6"/>
      <c r="K943" s="6"/>
      <c r="L943" s="6"/>
      <c r="M943" s="6"/>
    </row>
    <row r="944" spans="1:13" ht="15" x14ac:dyDescent="0.2">
      <c r="C944" s="6"/>
      <c r="D944" s="330" t="s">
        <v>215</v>
      </c>
      <c r="E944" s="330"/>
      <c r="F944" s="330"/>
      <c r="G944" s="330"/>
      <c r="H944" s="6"/>
      <c r="I944" s="6"/>
      <c r="J944" s="6"/>
      <c r="K944" s="6"/>
      <c r="L944" s="6"/>
      <c r="M944" s="6"/>
    </row>
    <row r="945" spans="1:13" ht="15" x14ac:dyDescent="0.2">
      <c r="C945" s="6"/>
      <c r="D945" s="52"/>
      <c r="E945" s="52"/>
      <c r="F945" s="52"/>
      <c r="G945" s="52"/>
      <c r="H945" s="6"/>
      <c r="I945" s="6"/>
      <c r="J945" s="6"/>
      <c r="K945" s="6"/>
      <c r="L945" s="6"/>
      <c r="M945" s="6"/>
    </row>
    <row r="946" spans="1:13" x14ac:dyDescent="0.2">
      <c r="C946" s="6"/>
      <c r="D946" s="51"/>
      <c r="E946" s="284"/>
      <c r="F946" s="284"/>
      <c r="G946" s="284"/>
      <c r="H946" s="284"/>
      <c r="I946" s="284"/>
      <c r="J946" s="284"/>
      <c r="K946" s="284"/>
      <c r="L946" s="284"/>
      <c r="M946" s="284"/>
    </row>
    <row r="947" spans="1:13" x14ac:dyDescent="0.2">
      <c r="C947" s="6"/>
      <c r="D947" s="9" t="s">
        <v>6</v>
      </c>
      <c r="E947" s="4" t="s">
        <v>51</v>
      </c>
      <c r="F947" s="6"/>
      <c r="G947" s="6"/>
      <c r="H947" s="6"/>
      <c r="I947" s="41"/>
      <c r="J947" s="41"/>
      <c r="K947" s="41"/>
      <c r="L947" s="41"/>
      <c r="M947" s="41"/>
    </row>
    <row r="948" spans="1:13" x14ac:dyDescent="0.2">
      <c r="C948" s="6"/>
      <c r="D948" s="9"/>
      <c r="E948" s="4"/>
      <c r="F948" s="6"/>
      <c r="G948" s="6"/>
      <c r="H948" s="6"/>
      <c r="I948" s="6"/>
      <c r="J948" s="6"/>
      <c r="K948" s="6"/>
      <c r="L948" s="6"/>
      <c r="M948" s="6"/>
    </row>
    <row r="949" spans="1:13" x14ac:dyDescent="0.2">
      <c r="A949" s="31"/>
      <c r="B949" s="31"/>
      <c r="C949" s="31"/>
      <c r="D949" s="31"/>
      <c r="E949" s="284"/>
      <c r="F949" s="284"/>
      <c r="G949" s="284"/>
      <c r="H949" s="284"/>
      <c r="I949" s="284"/>
      <c r="J949" s="284"/>
      <c r="K949" s="284"/>
      <c r="L949" s="284"/>
      <c r="M949" s="284"/>
    </row>
    <row r="950" spans="1:13" x14ac:dyDescent="0.2">
      <c r="C950" s="6"/>
      <c r="D950" s="9"/>
      <c r="E950" s="446" t="s">
        <v>192</v>
      </c>
      <c r="F950" s="446"/>
      <c r="G950" s="446"/>
      <c r="H950" s="446"/>
      <c r="I950" s="446"/>
      <c r="J950" s="446"/>
      <c r="K950" s="446"/>
      <c r="L950" s="446"/>
      <c r="M950" s="446"/>
    </row>
    <row r="951" spans="1:13" x14ac:dyDescent="0.2">
      <c r="C951" s="6"/>
      <c r="D951" s="9"/>
      <c r="E951" s="454"/>
      <c r="F951" s="455"/>
      <c r="G951" s="455"/>
      <c r="H951" s="455"/>
      <c r="I951" s="455"/>
      <c r="J951" s="455"/>
      <c r="K951" s="455"/>
      <c r="L951" s="455"/>
      <c r="M951" s="456"/>
    </row>
    <row r="952" spans="1:13" x14ac:dyDescent="0.2">
      <c r="C952" s="6"/>
      <c r="D952" s="9"/>
      <c r="E952" s="457"/>
      <c r="F952" s="458"/>
      <c r="G952" s="458"/>
      <c r="H952" s="458"/>
      <c r="I952" s="458"/>
      <c r="J952" s="458"/>
      <c r="K952" s="458"/>
      <c r="L952" s="458"/>
      <c r="M952" s="459"/>
    </row>
    <row r="953" spans="1:13" x14ac:dyDescent="0.2">
      <c r="C953" s="6"/>
      <c r="D953" s="9"/>
      <c r="E953" s="460"/>
      <c r="F953" s="461"/>
      <c r="G953" s="461"/>
      <c r="H953" s="461"/>
      <c r="I953" s="461"/>
      <c r="J953" s="461"/>
      <c r="K953" s="461"/>
      <c r="L953" s="461"/>
      <c r="M953" s="462"/>
    </row>
    <row r="954" spans="1:13" x14ac:dyDescent="0.2">
      <c r="C954" s="6"/>
      <c r="D954" s="9"/>
      <c r="E954" s="6"/>
      <c r="F954" s="6"/>
      <c r="G954" s="6"/>
      <c r="H954" s="6"/>
      <c r="I954" s="6"/>
      <c r="J954" s="6"/>
      <c r="K954" s="6"/>
      <c r="L954" s="6"/>
      <c r="M954" s="6"/>
    </row>
    <row r="955" spans="1:13" x14ac:dyDescent="0.2">
      <c r="C955" s="6"/>
      <c r="D955" s="9" t="s">
        <v>4</v>
      </c>
      <c r="E955" s="20" t="s">
        <v>175</v>
      </c>
      <c r="F955" s="6"/>
      <c r="G955" s="42" t="e">
        <f>#REF!</f>
        <v>#REF!</v>
      </c>
      <c r="H955" s="448" t="e">
        <f>IF(ISBLANK(G955),"","Die Unsicherheit darf nicht mehr als ± "&amp;G955&amp;" betragen.")</f>
        <v>#REF!</v>
      </c>
      <c r="I955" s="449"/>
      <c r="J955" s="449"/>
      <c r="K955" s="449"/>
      <c r="L955" s="449"/>
      <c r="M955" s="450"/>
    </row>
    <row r="956" spans="1:13" x14ac:dyDescent="0.2">
      <c r="C956" s="6"/>
      <c r="D956" s="9"/>
      <c r="E956" s="68"/>
      <c r="F956" s="68"/>
      <c r="G956" s="68"/>
      <c r="H956" s="68"/>
      <c r="I956" s="68"/>
      <c r="J956" s="68"/>
      <c r="K956" s="68"/>
      <c r="L956" s="68"/>
      <c r="M956" s="68"/>
    </row>
    <row r="957" spans="1:13" x14ac:dyDescent="0.2">
      <c r="C957" s="6"/>
      <c r="D957" s="9" t="s">
        <v>5</v>
      </c>
      <c r="E957" s="4" t="s">
        <v>191</v>
      </c>
      <c r="F957" s="6"/>
      <c r="G957" s="6"/>
      <c r="H957" s="6"/>
      <c r="I957" s="41" t="s">
        <v>46</v>
      </c>
      <c r="J957" s="41" t="s">
        <v>46</v>
      </c>
      <c r="K957" s="41" t="s">
        <v>46</v>
      </c>
      <c r="L957" s="41" t="s">
        <v>46</v>
      </c>
      <c r="M957" s="41" t="s">
        <v>46</v>
      </c>
    </row>
    <row r="959" spans="1:13" x14ac:dyDescent="0.2">
      <c r="A959" s="31"/>
      <c r="B959" s="31"/>
      <c r="C959" s="31"/>
      <c r="D959" s="31"/>
      <c r="E959" s="284"/>
      <c r="F959" s="284"/>
      <c r="G959" s="284"/>
      <c r="H959" s="284"/>
      <c r="I959" s="284"/>
      <c r="J959" s="284"/>
      <c r="K959" s="284"/>
      <c r="L959" s="284"/>
      <c r="M959" s="284"/>
    </row>
    <row r="960" spans="1:13" x14ac:dyDescent="0.2">
      <c r="C960" s="6"/>
      <c r="D960" s="9"/>
      <c r="E960" s="446" t="s">
        <v>193</v>
      </c>
      <c r="F960" s="446"/>
      <c r="G960" s="446"/>
      <c r="H960" s="446"/>
      <c r="I960" s="446"/>
      <c r="J960" s="446"/>
      <c r="K960" s="446"/>
      <c r="L960" s="446"/>
      <c r="M960" s="446"/>
    </row>
    <row r="961" spans="1:13" x14ac:dyDescent="0.2">
      <c r="C961" s="6"/>
      <c r="D961" s="9"/>
      <c r="E961" s="454"/>
      <c r="F961" s="455"/>
      <c r="G961" s="455"/>
      <c r="H961" s="455"/>
      <c r="I961" s="455"/>
      <c r="J961" s="455"/>
      <c r="K961" s="455"/>
      <c r="L961" s="455"/>
      <c r="M961" s="456"/>
    </row>
    <row r="962" spans="1:13" x14ac:dyDescent="0.2">
      <c r="C962" s="6"/>
      <c r="D962" s="9"/>
      <c r="E962" s="457"/>
      <c r="F962" s="458"/>
      <c r="G962" s="458"/>
      <c r="H962" s="458"/>
      <c r="I962" s="458"/>
      <c r="J962" s="458"/>
      <c r="K962" s="458"/>
      <c r="L962" s="458"/>
      <c r="M962" s="459"/>
    </row>
    <row r="963" spans="1:13" x14ac:dyDescent="0.2">
      <c r="C963" s="6"/>
      <c r="D963" s="9"/>
      <c r="E963" s="460"/>
      <c r="F963" s="461"/>
      <c r="G963" s="461"/>
      <c r="H963" s="461"/>
      <c r="I963" s="461"/>
      <c r="J963" s="461"/>
      <c r="K963" s="461"/>
      <c r="L963" s="461"/>
      <c r="M963" s="462"/>
    </row>
    <row r="965" spans="1:13" x14ac:dyDescent="0.2">
      <c r="C965" s="6"/>
      <c r="D965" s="54" t="s">
        <v>216</v>
      </c>
      <c r="E965" s="421" t="s">
        <v>217</v>
      </c>
      <c r="F965" s="421"/>
      <c r="G965" s="421"/>
      <c r="H965" s="421"/>
      <c r="I965" s="421"/>
      <c r="J965" s="421"/>
      <c r="K965" s="421"/>
      <c r="L965" s="421"/>
      <c r="M965" s="421"/>
    </row>
    <row r="966" spans="1:13" x14ac:dyDescent="0.2">
      <c r="C966" s="6"/>
      <c r="D966" s="9"/>
      <c r="E966" s="68"/>
      <c r="F966" s="68"/>
      <c r="G966" s="68"/>
      <c r="H966" s="68"/>
      <c r="I966" s="68"/>
      <c r="J966" s="68"/>
      <c r="K966" s="68"/>
      <c r="L966" s="68"/>
      <c r="M966" s="68"/>
    </row>
    <row r="967" spans="1:13" x14ac:dyDescent="0.2">
      <c r="A967" s="11"/>
      <c r="B967" s="11"/>
      <c r="C967" s="11"/>
      <c r="D967" s="9"/>
      <c r="E967" s="436" t="s">
        <v>197</v>
      </c>
      <c r="F967" s="436"/>
      <c r="G967" s="436"/>
      <c r="H967" s="436"/>
      <c r="I967" s="436"/>
      <c r="J967" s="436"/>
      <c r="K967" s="436"/>
      <c r="L967" s="436"/>
      <c r="M967" s="436"/>
    </row>
    <row r="968" spans="1:13" x14ac:dyDescent="0.2">
      <c r="A968" s="31"/>
      <c r="B968" s="31"/>
      <c r="C968" s="31"/>
      <c r="D968" s="31"/>
      <c r="E968" s="284"/>
      <c r="F968" s="284"/>
      <c r="G968" s="284"/>
      <c r="H968" s="284"/>
      <c r="I968" s="284"/>
      <c r="J968" s="284"/>
      <c r="K968" s="284"/>
      <c r="L968" s="284"/>
      <c r="M968" s="284"/>
    </row>
    <row r="969" spans="1:13" x14ac:dyDescent="0.2">
      <c r="A969" s="11"/>
      <c r="B969" s="11"/>
      <c r="C969" s="12"/>
      <c r="D969" s="463" t="s">
        <v>218</v>
      </c>
      <c r="E969" s="463"/>
      <c r="F969" s="466"/>
      <c r="G969" s="466"/>
      <c r="H969" s="466"/>
      <c r="I969" s="466"/>
      <c r="J969" s="466"/>
      <c r="K969" s="466"/>
      <c r="L969" s="466"/>
      <c r="M969" s="466"/>
    </row>
    <row r="970" spans="1:13" x14ac:dyDescent="0.2">
      <c r="A970" s="11"/>
      <c r="B970" s="11"/>
      <c r="C970" s="12"/>
      <c r="D970" s="464"/>
      <c r="E970" s="464"/>
      <c r="F970" s="467"/>
      <c r="G970" s="467"/>
      <c r="H970" s="467"/>
      <c r="I970" s="467"/>
      <c r="J970" s="467"/>
      <c r="K970" s="467"/>
      <c r="L970" s="467"/>
      <c r="M970" s="467"/>
    </row>
    <row r="971" spans="1:13" x14ac:dyDescent="0.2">
      <c r="A971" s="11"/>
      <c r="B971" s="11"/>
      <c r="C971" s="12"/>
      <c r="D971" s="464"/>
      <c r="E971" s="464"/>
      <c r="F971" s="467"/>
      <c r="G971" s="467"/>
      <c r="H971" s="467"/>
      <c r="I971" s="467"/>
      <c r="J971" s="467"/>
      <c r="K971" s="467"/>
      <c r="L971" s="467"/>
      <c r="M971" s="467"/>
    </row>
    <row r="972" spans="1:13" x14ac:dyDescent="0.2">
      <c r="A972" s="11"/>
      <c r="B972" s="11"/>
      <c r="C972" s="12"/>
      <c r="D972" s="464"/>
      <c r="E972" s="464"/>
      <c r="F972" s="467"/>
      <c r="G972" s="467"/>
      <c r="H972" s="467"/>
      <c r="I972" s="467"/>
      <c r="J972" s="467"/>
      <c r="K972" s="467"/>
      <c r="L972" s="467"/>
      <c r="M972" s="467"/>
    </row>
    <row r="973" spans="1:13" x14ac:dyDescent="0.2">
      <c r="A973" s="11"/>
      <c r="B973" s="11"/>
      <c r="C973" s="12"/>
      <c r="D973" s="464"/>
      <c r="E973" s="464"/>
      <c r="F973" s="467"/>
      <c r="G973" s="467"/>
      <c r="H973" s="467"/>
      <c r="I973" s="467"/>
      <c r="J973" s="467"/>
      <c r="K973" s="467"/>
      <c r="L973" s="467"/>
      <c r="M973" s="467"/>
    </row>
    <row r="974" spans="1:13" x14ac:dyDescent="0.2">
      <c r="A974" s="11"/>
      <c r="B974" s="11"/>
      <c r="C974" s="12"/>
      <c r="D974" s="464"/>
      <c r="E974" s="464"/>
      <c r="F974" s="467"/>
      <c r="G974" s="467"/>
      <c r="H974" s="467"/>
      <c r="I974" s="467"/>
      <c r="J974" s="467"/>
      <c r="K974" s="467"/>
      <c r="L974" s="467"/>
      <c r="M974" s="467"/>
    </row>
    <row r="975" spans="1:13" x14ac:dyDescent="0.2">
      <c r="A975" s="11"/>
      <c r="B975" s="11"/>
      <c r="C975" s="12"/>
      <c r="D975" s="464"/>
      <c r="E975" s="464"/>
      <c r="F975" s="467"/>
      <c r="G975" s="467"/>
      <c r="H975" s="467"/>
      <c r="I975" s="467"/>
      <c r="J975" s="467"/>
      <c r="K975" s="467"/>
      <c r="L975" s="467"/>
      <c r="M975" s="467"/>
    </row>
    <row r="976" spans="1:13" x14ac:dyDescent="0.2">
      <c r="A976" s="11"/>
      <c r="B976" s="11"/>
      <c r="C976" s="12"/>
      <c r="D976" s="465"/>
      <c r="E976" s="465"/>
      <c r="F976" s="468"/>
      <c r="G976" s="468"/>
      <c r="H976" s="468"/>
      <c r="I976" s="468"/>
      <c r="J976" s="468"/>
      <c r="K976" s="468"/>
      <c r="L976" s="468"/>
      <c r="M976" s="468"/>
    </row>
    <row r="977" spans="1:13" x14ac:dyDescent="0.2">
      <c r="A977" s="11"/>
      <c r="B977" s="11"/>
      <c r="C977" s="12"/>
      <c r="D977" s="11"/>
      <c r="E977" s="11"/>
      <c r="F977" s="11"/>
      <c r="G977" s="11"/>
      <c r="H977" s="11"/>
      <c r="I977" s="11"/>
      <c r="J977" s="11"/>
      <c r="K977" s="11"/>
      <c r="L977" s="11"/>
      <c r="M977" s="11"/>
    </row>
    <row r="978" spans="1:13" x14ac:dyDescent="0.2">
      <c r="A978" s="11"/>
      <c r="B978" s="11"/>
      <c r="C978" s="11"/>
      <c r="D978" s="9"/>
      <c r="E978" s="436" t="s">
        <v>198</v>
      </c>
      <c r="F978" s="436"/>
      <c r="G978" s="436"/>
      <c r="H978" s="436"/>
      <c r="I978" s="436"/>
      <c r="J978" s="436"/>
      <c r="K978" s="436"/>
      <c r="L978" s="436"/>
      <c r="M978" s="436"/>
    </row>
    <row r="979" spans="1:13" x14ac:dyDescent="0.2">
      <c r="A979" s="11"/>
      <c r="B979" s="11"/>
      <c r="C979" s="11"/>
      <c r="D979" s="9"/>
      <c r="E979" s="436"/>
      <c r="F979" s="436"/>
      <c r="G979" s="436"/>
      <c r="H979" s="436"/>
      <c r="I979" s="436"/>
      <c r="J979" s="436"/>
      <c r="K979" s="436"/>
      <c r="L979" s="436"/>
      <c r="M979" s="436"/>
    </row>
    <row r="980" spans="1:13" x14ac:dyDescent="0.2">
      <c r="A980" s="31"/>
      <c r="B980" s="31"/>
      <c r="C980" s="31"/>
      <c r="D980" s="31"/>
      <c r="E980" s="284"/>
      <c r="F980" s="284"/>
      <c r="G980" s="284"/>
      <c r="H980" s="284"/>
      <c r="I980" s="284"/>
      <c r="J980" s="284"/>
      <c r="K980" s="284"/>
      <c r="L980" s="284"/>
      <c r="M980" s="284"/>
    </row>
    <row r="981" spans="1:13" x14ac:dyDescent="0.2">
      <c r="A981" s="11"/>
      <c r="B981" s="11"/>
      <c r="C981" s="12"/>
      <c r="D981" s="463" t="s">
        <v>225</v>
      </c>
      <c r="E981" s="463"/>
      <c r="F981" s="466"/>
      <c r="G981" s="466"/>
      <c r="H981" s="466"/>
      <c r="I981" s="466"/>
      <c r="J981" s="466"/>
      <c r="K981" s="466"/>
      <c r="L981" s="466"/>
      <c r="M981" s="466"/>
    </row>
    <row r="982" spans="1:13" x14ac:dyDescent="0.2">
      <c r="A982" s="11"/>
      <c r="B982" s="11"/>
      <c r="C982" s="12"/>
      <c r="D982" s="464"/>
      <c r="E982" s="464"/>
      <c r="F982" s="467"/>
      <c r="G982" s="467"/>
      <c r="H982" s="467"/>
      <c r="I982" s="467"/>
      <c r="J982" s="467"/>
      <c r="K982" s="467"/>
      <c r="L982" s="467"/>
      <c r="M982" s="467"/>
    </row>
    <row r="983" spans="1:13" x14ac:dyDescent="0.2">
      <c r="A983" s="11"/>
      <c r="B983" s="11"/>
      <c r="C983" s="12"/>
      <c r="D983" s="464"/>
      <c r="E983" s="464"/>
      <c r="F983" s="467"/>
      <c r="G983" s="467"/>
      <c r="H983" s="467"/>
      <c r="I983" s="467"/>
      <c r="J983" s="467"/>
      <c r="K983" s="467"/>
      <c r="L983" s="467"/>
      <c r="M983" s="467"/>
    </row>
    <row r="984" spans="1:13" x14ac:dyDescent="0.2">
      <c r="A984" s="11"/>
      <c r="B984" s="11"/>
      <c r="C984" s="12"/>
      <c r="D984" s="464"/>
      <c r="E984" s="464"/>
      <c r="F984" s="467"/>
      <c r="G984" s="467"/>
      <c r="H984" s="467"/>
      <c r="I984" s="467"/>
      <c r="J984" s="467"/>
      <c r="K984" s="467"/>
      <c r="L984" s="467"/>
      <c r="M984" s="467"/>
    </row>
    <row r="985" spans="1:13" x14ac:dyDescent="0.2">
      <c r="A985" s="11"/>
      <c r="B985" s="11"/>
      <c r="C985" s="12"/>
      <c r="D985" s="464"/>
      <c r="E985" s="464"/>
      <c r="F985" s="467"/>
      <c r="G985" s="467"/>
      <c r="H985" s="467"/>
      <c r="I985" s="467"/>
      <c r="J985" s="467"/>
      <c r="K985" s="467"/>
      <c r="L985" s="467"/>
      <c r="M985" s="467"/>
    </row>
    <row r="986" spans="1:13" x14ac:dyDescent="0.2">
      <c r="A986" s="11"/>
      <c r="B986" s="11"/>
      <c r="C986" s="12"/>
      <c r="D986" s="464"/>
      <c r="E986" s="464"/>
      <c r="F986" s="467"/>
      <c r="G986" s="467"/>
      <c r="H986" s="467"/>
      <c r="I986" s="467"/>
      <c r="J986" s="467"/>
      <c r="K986" s="467"/>
      <c r="L986" s="467"/>
      <c r="M986" s="467"/>
    </row>
    <row r="987" spans="1:13" x14ac:dyDescent="0.2">
      <c r="A987" s="11"/>
      <c r="B987" s="11"/>
      <c r="C987" s="12"/>
      <c r="D987" s="464"/>
      <c r="E987" s="464"/>
      <c r="F987" s="467"/>
      <c r="G987" s="467"/>
      <c r="H987" s="467"/>
      <c r="I987" s="467"/>
      <c r="J987" s="467"/>
      <c r="K987" s="467"/>
      <c r="L987" s="467"/>
      <c r="M987" s="467"/>
    </row>
    <row r="988" spans="1:13" x14ac:dyDescent="0.2">
      <c r="A988" s="11"/>
      <c r="B988" s="11"/>
      <c r="C988" s="12"/>
      <c r="D988" s="464"/>
      <c r="E988" s="464"/>
      <c r="F988" s="467"/>
      <c r="G988" s="467"/>
      <c r="H988" s="467"/>
      <c r="I988" s="467"/>
      <c r="J988" s="467"/>
      <c r="K988" s="467"/>
      <c r="L988" s="467"/>
      <c r="M988" s="467"/>
    </row>
    <row r="989" spans="1:13" x14ac:dyDescent="0.2">
      <c r="A989" s="11"/>
      <c r="B989" s="11"/>
      <c r="C989" s="12"/>
      <c r="D989" s="465"/>
      <c r="E989" s="465"/>
      <c r="F989" s="468"/>
      <c r="G989" s="468"/>
      <c r="H989" s="468"/>
      <c r="I989" s="468"/>
      <c r="J989" s="468"/>
      <c r="K989" s="468"/>
      <c r="L989" s="468"/>
      <c r="M989" s="468"/>
    </row>
    <row r="990" spans="1:13" x14ac:dyDescent="0.2">
      <c r="A990" s="11"/>
      <c r="B990" s="11"/>
      <c r="C990" s="12"/>
      <c r="D990" s="11"/>
      <c r="E990" s="11"/>
      <c r="F990" s="11"/>
      <c r="G990" s="11"/>
      <c r="H990" s="11"/>
      <c r="I990" s="11"/>
      <c r="J990" s="11"/>
      <c r="K990" s="11"/>
      <c r="L990" s="11"/>
      <c r="M990" s="11"/>
    </row>
    <row r="991" spans="1:13" x14ac:dyDescent="0.2">
      <c r="A991" s="11"/>
      <c r="B991" s="11"/>
      <c r="C991" s="11"/>
      <c r="D991" s="9"/>
      <c r="E991" s="433" t="s">
        <v>236</v>
      </c>
      <c r="F991" s="433"/>
      <c r="G991" s="433"/>
      <c r="H991" s="433"/>
      <c r="I991" s="433"/>
      <c r="J991" s="433"/>
      <c r="K991" s="433"/>
      <c r="L991" s="433"/>
      <c r="M991" s="433"/>
    </row>
    <row r="992" spans="1:13" x14ac:dyDescent="0.2">
      <c r="A992" s="61"/>
      <c r="B992" s="61"/>
      <c r="C992" s="61"/>
      <c r="D992" s="61"/>
      <c r="E992" s="61"/>
      <c r="F992" s="61"/>
      <c r="G992" s="61"/>
      <c r="H992" s="61"/>
      <c r="I992" s="61"/>
      <c r="J992" s="61"/>
      <c r="K992" s="61"/>
      <c r="L992" s="61"/>
      <c r="M992" s="61"/>
    </row>
    <row r="993" spans="1:13" x14ac:dyDescent="0.2">
      <c r="A993" s="11"/>
      <c r="B993" s="11"/>
      <c r="C993" s="12"/>
      <c r="D993" s="463" t="s">
        <v>220</v>
      </c>
      <c r="E993" s="463"/>
      <c r="F993" s="466"/>
      <c r="G993" s="466"/>
      <c r="H993" s="466"/>
      <c r="I993" s="466"/>
      <c r="J993" s="466"/>
      <c r="K993" s="466"/>
      <c r="L993" s="466"/>
      <c r="M993" s="466"/>
    </row>
    <row r="994" spans="1:13" x14ac:dyDescent="0.2">
      <c r="A994" s="11"/>
      <c r="B994" s="11"/>
      <c r="C994" s="12"/>
      <c r="D994" s="464"/>
      <c r="E994" s="464"/>
      <c r="F994" s="467"/>
      <c r="G994" s="467"/>
      <c r="H994" s="467"/>
      <c r="I994" s="467"/>
      <c r="J994" s="467"/>
      <c r="K994" s="467"/>
      <c r="L994" s="467"/>
      <c r="M994" s="467"/>
    </row>
    <row r="995" spans="1:13" x14ac:dyDescent="0.2">
      <c r="A995" s="11"/>
      <c r="B995" s="11"/>
      <c r="C995" s="12"/>
      <c r="D995" s="464"/>
      <c r="E995" s="464"/>
      <c r="F995" s="467"/>
      <c r="G995" s="467"/>
      <c r="H995" s="467"/>
      <c r="I995" s="467"/>
      <c r="J995" s="467"/>
      <c r="K995" s="467"/>
      <c r="L995" s="467"/>
      <c r="M995" s="467"/>
    </row>
    <row r="996" spans="1:13" x14ac:dyDescent="0.2">
      <c r="A996" s="11"/>
      <c r="B996" s="11"/>
      <c r="C996" s="12"/>
      <c r="D996" s="464"/>
      <c r="E996" s="464"/>
      <c r="F996" s="467"/>
      <c r="G996" s="467"/>
      <c r="H996" s="467"/>
      <c r="I996" s="467"/>
      <c r="J996" s="467"/>
      <c r="K996" s="467"/>
      <c r="L996" s="467"/>
      <c r="M996" s="467"/>
    </row>
    <row r="997" spans="1:13" x14ac:dyDescent="0.2">
      <c r="A997" s="11"/>
      <c r="B997" s="11"/>
      <c r="C997" s="12"/>
      <c r="D997" s="464"/>
      <c r="E997" s="464"/>
      <c r="F997" s="467"/>
      <c r="G997" s="467"/>
      <c r="H997" s="467"/>
      <c r="I997" s="467"/>
      <c r="J997" s="467"/>
      <c r="K997" s="467"/>
      <c r="L997" s="467"/>
      <c r="M997" s="467"/>
    </row>
    <row r="998" spans="1:13" x14ac:dyDescent="0.2">
      <c r="A998" s="11"/>
      <c r="B998" s="11"/>
      <c r="C998" s="12"/>
      <c r="D998" s="464"/>
      <c r="E998" s="464"/>
      <c r="F998" s="467"/>
      <c r="G998" s="467"/>
      <c r="H998" s="467"/>
      <c r="I998" s="467"/>
      <c r="J998" s="467"/>
      <c r="K998" s="467"/>
      <c r="L998" s="467"/>
      <c r="M998" s="467"/>
    </row>
    <row r="999" spans="1:13" x14ac:dyDescent="0.2">
      <c r="A999" s="11"/>
      <c r="B999" s="11"/>
      <c r="C999" s="12"/>
      <c r="D999" s="464"/>
      <c r="E999" s="464"/>
      <c r="F999" s="467"/>
      <c r="G999" s="467"/>
      <c r="H999" s="467"/>
      <c r="I999" s="467"/>
      <c r="J999" s="467"/>
      <c r="K999" s="467"/>
      <c r="L999" s="467"/>
      <c r="M999" s="467"/>
    </row>
    <row r="1000" spans="1:13" x14ac:dyDescent="0.2">
      <c r="A1000" s="11"/>
      <c r="B1000" s="11"/>
      <c r="C1000" s="12"/>
      <c r="D1000" s="464"/>
      <c r="E1000" s="464"/>
      <c r="F1000" s="467"/>
      <c r="G1000" s="467"/>
      <c r="H1000" s="467"/>
      <c r="I1000" s="467"/>
      <c r="J1000" s="467"/>
      <c r="K1000" s="467"/>
      <c r="L1000" s="467"/>
      <c r="M1000" s="467"/>
    </row>
    <row r="1001" spans="1:13" x14ac:dyDescent="0.2">
      <c r="A1001" s="11"/>
      <c r="B1001" s="11"/>
      <c r="C1001" s="12"/>
      <c r="D1001" s="465"/>
      <c r="E1001" s="465"/>
      <c r="F1001" s="468"/>
      <c r="G1001" s="468"/>
      <c r="H1001" s="468"/>
      <c r="I1001" s="468"/>
      <c r="J1001" s="468"/>
      <c r="K1001" s="468"/>
      <c r="L1001" s="468"/>
      <c r="M1001" s="468"/>
    </row>
    <row r="1002" spans="1:13" x14ac:dyDescent="0.2">
      <c r="A1002" s="11"/>
      <c r="B1002" s="11"/>
      <c r="C1002" s="12"/>
      <c r="D1002" s="11"/>
      <c r="E1002" s="11"/>
      <c r="F1002" s="11"/>
      <c r="G1002" s="11"/>
      <c r="H1002" s="11"/>
      <c r="I1002" s="11"/>
      <c r="J1002" s="11"/>
      <c r="K1002" s="11"/>
      <c r="L1002" s="11"/>
      <c r="M1002" s="11"/>
    </row>
    <row r="1003" spans="1:13" x14ac:dyDescent="0.2">
      <c r="A1003" s="11"/>
      <c r="B1003" s="11"/>
      <c r="C1003" s="11"/>
      <c r="D1003" s="9"/>
      <c r="E1003" s="433" t="s">
        <v>237</v>
      </c>
      <c r="F1003" s="433"/>
      <c r="G1003" s="433"/>
      <c r="H1003" s="433"/>
      <c r="I1003" s="433"/>
      <c r="J1003" s="433"/>
      <c r="K1003" s="433"/>
      <c r="L1003" s="433"/>
      <c r="M1003" s="433"/>
    </row>
    <row r="1004" spans="1:13" x14ac:dyDescent="0.2">
      <c r="A1004" s="11"/>
      <c r="B1004" s="11"/>
      <c r="C1004" s="11"/>
      <c r="D1004" s="9"/>
      <c r="E1004" s="433"/>
      <c r="F1004" s="433"/>
      <c r="G1004" s="433"/>
      <c r="H1004" s="433"/>
      <c r="I1004" s="433"/>
      <c r="J1004" s="433"/>
      <c r="K1004" s="433"/>
      <c r="L1004" s="433"/>
      <c r="M1004" s="433"/>
    </row>
    <row r="1005" spans="1:13" x14ac:dyDescent="0.2">
      <c r="A1005" s="31"/>
      <c r="B1005" s="31"/>
      <c r="C1005" s="31"/>
      <c r="D1005" s="31"/>
      <c r="E1005" s="284"/>
      <c r="F1005" s="284"/>
      <c r="G1005" s="284"/>
      <c r="H1005" s="284"/>
      <c r="I1005" s="284"/>
      <c r="J1005" s="284"/>
      <c r="K1005" s="284"/>
      <c r="L1005" s="284"/>
      <c r="M1005" s="284"/>
    </row>
    <row r="1006" spans="1:13" x14ac:dyDescent="0.2">
      <c r="A1006" s="11"/>
      <c r="B1006" s="11"/>
      <c r="C1006" s="12"/>
      <c r="D1006" s="463" t="s">
        <v>220</v>
      </c>
      <c r="E1006" s="463"/>
      <c r="F1006" s="466"/>
      <c r="G1006" s="466"/>
      <c r="H1006" s="466"/>
      <c r="I1006" s="466"/>
      <c r="J1006" s="466"/>
      <c r="K1006" s="466"/>
      <c r="L1006" s="466"/>
      <c r="M1006" s="466"/>
    </row>
    <row r="1007" spans="1:13" x14ac:dyDescent="0.2">
      <c r="A1007" s="11"/>
      <c r="B1007" s="11"/>
      <c r="C1007" s="12"/>
      <c r="D1007" s="464"/>
      <c r="E1007" s="464"/>
      <c r="F1007" s="467"/>
      <c r="G1007" s="467"/>
      <c r="H1007" s="467"/>
      <c r="I1007" s="467"/>
      <c r="J1007" s="467"/>
      <c r="K1007" s="467"/>
      <c r="L1007" s="467"/>
      <c r="M1007" s="467"/>
    </row>
    <row r="1008" spans="1:13" x14ac:dyDescent="0.2">
      <c r="A1008" s="11"/>
      <c r="B1008" s="11"/>
      <c r="C1008" s="12"/>
      <c r="D1008" s="464"/>
      <c r="E1008" s="464"/>
      <c r="F1008" s="467"/>
      <c r="G1008" s="467"/>
      <c r="H1008" s="467"/>
      <c r="I1008" s="467"/>
      <c r="J1008" s="467"/>
      <c r="K1008" s="467"/>
      <c r="L1008" s="467"/>
      <c r="M1008" s="467"/>
    </row>
    <row r="1009" spans="1:13" x14ac:dyDescent="0.2">
      <c r="A1009" s="11"/>
      <c r="B1009" s="11"/>
      <c r="C1009" s="12"/>
      <c r="D1009" s="464"/>
      <c r="E1009" s="464"/>
      <c r="F1009" s="467"/>
      <c r="G1009" s="467"/>
      <c r="H1009" s="467"/>
      <c r="I1009" s="467"/>
      <c r="J1009" s="467"/>
      <c r="K1009" s="467"/>
      <c r="L1009" s="467"/>
      <c r="M1009" s="467"/>
    </row>
    <row r="1010" spans="1:13" x14ac:dyDescent="0.2">
      <c r="A1010" s="11"/>
      <c r="B1010" s="11"/>
      <c r="C1010" s="12"/>
      <c r="D1010" s="464"/>
      <c r="E1010" s="464"/>
      <c r="F1010" s="467"/>
      <c r="G1010" s="467"/>
      <c r="H1010" s="467"/>
      <c r="I1010" s="467"/>
      <c r="J1010" s="467"/>
      <c r="K1010" s="467"/>
      <c r="L1010" s="467"/>
      <c r="M1010" s="467"/>
    </row>
    <row r="1011" spans="1:13" x14ac:dyDescent="0.2">
      <c r="A1011" s="11"/>
      <c r="B1011" s="11"/>
      <c r="C1011" s="12"/>
      <c r="D1011" s="464"/>
      <c r="E1011" s="464"/>
      <c r="F1011" s="467"/>
      <c r="G1011" s="467"/>
      <c r="H1011" s="467"/>
      <c r="I1011" s="467"/>
      <c r="J1011" s="467"/>
      <c r="K1011" s="467"/>
      <c r="L1011" s="467"/>
      <c r="M1011" s="467"/>
    </row>
    <row r="1012" spans="1:13" x14ac:dyDescent="0.2">
      <c r="A1012" s="11"/>
      <c r="B1012" s="11"/>
      <c r="C1012" s="12"/>
      <c r="D1012" s="464"/>
      <c r="E1012" s="464"/>
      <c r="F1012" s="467"/>
      <c r="G1012" s="467"/>
      <c r="H1012" s="467"/>
      <c r="I1012" s="467"/>
      <c r="J1012" s="467"/>
      <c r="K1012" s="467"/>
      <c r="L1012" s="467"/>
      <c r="M1012" s="467"/>
    </row>
    <row r="1013" spans="1:13" x14ac:dyDescent="0.2">
      <c r="A1013" s="11"/>
      <c r="B1013" s="11"/>
      <c r="C1013" s="12"/>
      <c r="D1013" s="464"/>
      <c r="E1013" s="464"/>
      <c r="F1013" s="467"/>
      <c r="G1013" s="467"/>
      <c r="H1013" s="467"/>
      <c r="I1013" s="467"/>
      <c r="J1013" s="467"/>
      <c r="K1013" s="467"/>
      <c r="L1013" s="467"/>
      <c r="M1013" s="467"/>
    </row>
    <row r="1014" spans="1:13" x14ac:dyDescent="0.2">
      <c r="A1014" s="11"/>
      <c r="B1014" s="11"/>
      <c r="C1014" s="12"/>
      <c r="D1014" s="465"/>
      <c r="E1014" s="465"/>
      <c r="F1014" s="468"/>
      <c r="G1014" s="468"/>
      <c r="H1014" s="468"/>
      <c r="I1014" s="468"/>
      <c r="J1014" s="468"/>
      <c r="K1014" s="468"/>
      <c r="L1014" s="468"/>
      <c r="M1014" s="468"/>
    </row>
    <row r="1015" spans="1:13" x14ac:dyDescent="0.2">
      <c r="A1015" s="11"/>
      <c r="B1015" s="11"/>
      <c r="C1015" s="12"/>
      <c r="D1015" s="11"/>
      <c r="E1015" s="11"/>
      <c r="F1015" s="11"/>
      <c r="G1015" s="11"/>
      <c r="H1015" s="11"/>
      <c r="I1015" s="11"/>
      <c r="J1015" s="11"/>
      <c r="K1015" s="11"/>
      <c r="L1015" s="11"/>
      <c r="M1015" s="11"/>
    </row>
    <row r="1016" spans="1:13" x14ac:dyDescent="0.2">
      <c r="A1016" s="11"/>
      <c r="B1016" s="11"/>
      <c r="C1016" s="11"/>
      <c r="D1016" s="9"/>
      <c r="E1016" s="433" t="s">
        <v>221</v>
      </c>
      <c r="F1016" s="433"/>
      <c r="G1016" s="433"/>
      <c r="H1016" s="433"/>
      <c r="I1016" s="433"/>
      <c r="J1016" s="433"/>
      <c r="K1016" s="433"/>
      <c r="L1016" s="433"/>
      <c r="M1016" s="433"/>
    </row>
    <row r="1017" spans="1:13" x14ac:dyDescent="0.2">
      <c r="A1017" s="11"/>
      <c r="B1017" s="11"/>
      <c r="C1017" s="11"/>
      <c r="D1017" s="9"/>
      <c r="E1017" s="74"/>
      <c r="F1017" s="74"/>
      <c r="G1017" s="74"/>
      <c r="H1017" s="74"/>
      <c r="I1017" s="74"/>
      <c r="J1017" s="74"/>
      <c r="K1017" s="74"/>
      <c r="L1017" s="74"/>
      <c r="M1017" s="74"/>
    </row>
    <row r="1018" spans="1:13" x14ac:dyDescent="0.2">
      <c r="A1018" s="11"/>
      <c r="B1018" s="11"/>
      <c r="C1018" s="12"/>
      <c r="D1018" s="463" t="s">
        <v>222</v>
      </c>
      <c r="E1018" s="463"/>
      <c r="F1018" s="466"/>
      <c r="G1018" s="466"/>
      <c r="H1018" s="466"/>
      <c r="I1018" s="466"/>
      <c r="J1018" s="466"/>
      <c r="K1018" s="466"/>
      <c r="L1018" s="466"/>
      <c r="M1018" s="466"/>
    </row>
    <row r="1019" spans="1:13" x14ac:dyDescent="0.2">
      <c r="A1019" s="11"/>
      <c r="B1019" s="11"/>
      <c r="C1019" s="12"/>
      <c r="D1019" s="464"/>
      <c r="E1019" s="464"/>
      <c r="F1019" s="467"/>
      <c r="G1019" s="467"/>
      <c r="H1019" s="467"/>
      <c r="I1019" s="467"/>
      <c r="J1019" s="467"/>
      <c r="K1019" s="467"/>
      <c r="L1019" s="467"/>
      <c r="M1019" s="467"/>
    </row>
    <row r="1020" spans="1:13" x14ac:dyDescent="0.2">
      <c r="A1020" s="11"/>
      <c r="B1020" s="11"/>
      <c r="C1020" s="12"/>
      <c r="D1020" s="464"/>
      <c r="E1020" s="464"/>
      <c r="F1020" s="467"/>
      <c r="G1020" s="467"/>
      <c r="H1020" s="467"/>
      <c r="I1020" s="467"/>
      <c r="J1020" s="467"/>
      <c r="K1020" s="467"/>
      <c r="L1020" s="467"/>
      <c r="M1020" s="467"/>
    </row>
    <row r="1021" spans="1:13" x14ac:dyDescent="0.2">
      <c r="A1021" s="11"/>
      <c r="B1021" s="11"/>
      <c r="C1021" s="12"/>
      <c r="D1021" s="464"/>
      <c r="E1021" s="464"/>
      <c r="F1021" s="467"/>
      <c r="G1021" s="467"/>
      <c r="H1021" s="467"/>
      <c r="I1021" s="467"/>
      <c r="J1021" s="467"/>
      <c r="K1021" s="467"/>
      <c r="L1021" s="467"/>
      <c r="M1021" s="467"/>
    </row>
    <row r="1022" spans="1:13" x14ac:dyDescent="0.2">
      <c r="A1022" s="11"/>
      <c r="B1022" s="11"/>
      <c r="C1022" s="12"/>
      <c r="D1022" s="464"/>
      <c r="E1022" s="464"/>
      <c r="F1022" s="467"/>
      <c r="G1022" s="467"/>
      <c r="H1022" s="467"/>
      <c r="I1022" s="467"/>
      <c r="J1022" s="467"/>
      <c r="K1022" s="467"/>
      <c r="L1022" s="467"/>
      <c r="M1022" s="467"/>
    </row>
    <row r="1023" spans="1:13" x14ac:dyDescent="0.2">
      <c r="A1023" s="11"/>
      <c r="B1023" s="11"/>
      <c r="C1023" s="12"/>
      <c r="D1023" s="464"/>
      <c r="E1023" s="464"/>
      <c r="F1023" s="467"/>
      <c r="G1023" s="467"/>
      <c r="H1023" s="467"/>
      <c r="I1023" s="467"/>
      <c r="J1023" s="467"/>
      <c r="K1023" s="467"/>
      <c r="L1023" s="467"/>
      <c r="M1023" s="467"/>
    </row>
    <row r="1024" spans="1:13" x14ac:dyDescent="0.2">
      <c r="A1024" s="11"/>
      <c r="B1024" s="11"/>
      <c r="C1024" s="12"/>
      <c r="D1024" s="464"/>
      <c r="E1024" s="464"/>
      <c r="F1024" s="467"/>
      <c r="G1024" s="467"/>
      <c r="H1024" s="467"/>
      <c r="I1024" s="467"/>
      <c r="J1024" s="467"/>
      <c r="K1024" s="467"/>
      <c r="L1024" s="467"/>
      <c r="M1024" s="467"/>
    </row>
    <row r="1025" spans="1:13" x14ac:dyDescent="0.2">
      <c r="A1025" s="11"/>
      <c r="B1025" s="11"/>
      <c r="C1025" s="12"/>
      <c r="D1025" s="465"/>
      <c r="E1025" s="465"/>
      <c r="F1025" s="468"/>
      <c r="G1025" s="468"/>
      <c r="H1025" s="468"/>
      <c r="I1025" s="468"/>
      <c r="J1025" s="468"/>
      <c r="K1025" s="468"/>
      <c r="L1025" s="468"/>
      <c r="M1025" s="468"/>
    </row>
    <row r="1026" spans="1:13" x14ac:dyDescent="0.2">
      <c r="A1026" s="11"/>
      <c r="B1026" s="11"/>
      <c r="C1026" s="12"/>
      <c r="D1026" s="11"/>
      <c r="E1026" s="11"/>
      <c r="F1026" s="11"/>
      <c r="G1026" s="11"/>
      <c r="H1026" s="11"/>
      <c r="I1026" s="11"/>
      <c r="J1026" s="11"/>
      <c r="K1026" s="11"/>
      <c r="L1026" s="11"/>
      <c r="M1026" s="11"/>
    </row>
    <row r="1027" spans="1:13" ht="15" x14ac:dyDescent="0.2">
      <c r="C1027" s="6"/>
      <c r="D1027" s="330" t="s">
        <v>199</v>
      </c>
      <c r="E1027" s="330"/>
      <c r="F1027" s="330"/>
      <c r="G1027" s="330"/>
      <c r="H1027" s="330"/>
      <c r="I1027" s="330"/>
      <c r="J1027" s="330"/>
      <c r="K1027" s="330"/>
      <c r="L1027" s="330"/>
      <c r="M1027" s="330"/>
    </row>
    <row r="1028" spans="1:13" x14ac:dyDescent="0.2">
      <c r="C1028" s="6"/>
      <c r="D1028" s="9"/>
      <c r="E1028" s="6"/>
      <c r="F1028" s="6"/>
      <c r="G1028" s="6"/>
      <c r="H1028" s="6"/>
      <c r="I1028" s="6"/>
      <c r="J1028" s="6"/>
      <c r="K1028" s="6"/>
      <c r="L1028" s="6"/>
      <c r="M1028" s="6"/>
    </row>
    <row r="1029" spans="1:13" x14ac:dyDescent="0.2">
      <c r="C1029" s="6"/>
      <c r="D1029" s="9" t="s">
        <v>33</v>
      </c>
      <c r="E1029" s="416" t="s">
        <v>179</v>
      </c>
      <c r="F1029" s="416"/>
      <c r="G1029" s="416"/>
      <c r="H1029" s="416"/>
      <c r="I1029" s="416"/>
      <c r="J1029" s="416"/>
      <c r="K1029" s="416"/>
      <c r="L1029" s="416"/>
      <c r="M1029" s="416"/>
    </row>
    <row r="1030" spans="1:13" x14ac:dyDescent="0.2">
      <c r="C1030" s="6"/>
      <c r="D1030" s="9"/>
      <c r="E1030" s="49"/>
      <c r="F1030" s="49"/>
      <c r="G1030" s="49"/>
      <c r="H1030" s="49"/>
      <c r="I1030" s="49"/>
      <c r="J1030" s="49"/>
      <c r="K1030" s="49"/>
      <c r="L1030" s="49"/>
      <c r="M1030" s="49"/>
    </row>
    <row r="1031" spans="1:13" x14ac:dyDescent="0.2">
      <c r="A1031" s="31"/>
      <c r="B1031" s="31"/>
      <c r="C1031" s="31"/>
      <c r="D1031" s="31"/>
      <c r="E1031" s="284"/>
      <c r="F1031" s="284"/>
      <c r="G1031" s="284"/>
      <c r="H1031" s="284"/>
      <c r="I1031" s="284"/>
      <c r="J1031" s="284"/>
      <c r="K1031" s="284"/>
      <c r="L1031" s="284"/>
      <c r="M1031" s="284"/>
    </row>
    <row r="1032" spans="1:13" x14ac:dyDescent="0.2">
      <c r="C1032" s="1"/>
      <c r="D1032" s="9"/>
      <c r="E1032" s="390"/>
      <c r="F1032" s="391"/>
      <c r="G1032" s="391"/>
      <c r="H1032" s="391"/>
      <c r="I1032" s="391"/>
      <c r="J1032" s="391"/>
      <c r="K1032" s="391"/>
      <c r="L1032" s="391"/>
      <c r="M1032" s="392"/>
    </row>
    <row r="1033" spans="1:13" x14ac:dyDescent="0.2">
      <c r="C1033" s="1"/>
      <c r="D1033" s="9"/>
      <c r="E1033" s="393"/>
      <c r="F1033" s="394"/>
      <c r="G1033" s="394"/>
      <c r="H1033" s="394"/>
      <c r="I1033" s="394"/>
      <c r="J1033" s="394"/>
      <c r="K1033" s="394"/>
      <c r="L1033" s="394"/>
      <c r="M1033" s="395"/>
    </row>
    <row r="1034" spans="1:13" x14ac:dyDescent="0.2">
      <c r="C1034" s="3"/>
      <c r="D1034" s="9"/>
      <c r="E1034" s="396"/>
      <c r="F1034" s="397"/>
      <c r="G1034" s="397"/>
      <c r="H1034" s="397"/>
      <c r="I1034" s="397"/>
      <c r="J1034" s="397"/>
      <c r="K1034" s="397"/>
      <c r="L1034" s="397"/>
      <c r="M1034" s="398"/>
    </row>
    <row r="1055" spans="3:13" ht="15" x14ac:dyDescent="0.2">
      <c r="C1055" s="53" t="s">
        <v>89</v>
      </c>
      <c r="D1055" s="330" t="s">
        <v>55</v>
      </c>
      <c r="E1055" s="330"/>
      <c r="F1055" s="356"/>
      <c r="G1055" s="451" t="e">
        <f>IF(ISBLANK(#REF!),"",#REF!&amp;": "&amp;#REF!)</f>
        <v>#REF!</v>
      </c>
      <c r="H1055" s="452"/>
      <c r="I1055" s="452"/>
      <c r="J1055" s="452"/>
      <c r="K1055" s="452"/>
      <c r="L1055" s="453" t="e">
        <f>IF(ISBLANK(#REF!),"",#REF!)</f>
        <v>#REF!</v>
      </c>
      <c r="M1055" s="452"/>
    </row>
    <row r="1056" spans="3:13" x14ac:dyDescent="0.2">
      <c r="C1056" s="32"/>
      <c r="D1056" s="8"/>
      <c r="E1056" s="32"/>
      <c r="F1056" s="32"/>
      <c r="G1056" s="32"/>
      <c r="H1056" s="32"/>
      <c r="I1056" s="32"/>
      <c r="J1056" s="32"/>
      <c r="K1056" s="32"/>
      <c r="L1056" s="32"/>
      <c r="M1056" s="7"/>
    </row>
    <row r="1057" spans="1:13" x14ac:dyDescent="0.2">
      <c r="A1057" s="31"/>
      <c r="B1057" s="31"/>
      <c r="C1057" s="31"/>
      <c r="D1057" s="31"/>
      <c r="E1057" s="284"/>
      <c r="F1057" s="284"/>
      <c r="G1057" s="284"/>
      <c r="H1057" s="284"/>
      <c r="I1057" s="284"/>
      <c r="J1057" s="284"/>
      <c r="K1057" s="284"/>
      <c r="L1057" s="284"/>
      <c r="M1057" s="284"/>
    </row>
    <row r="1058" spans="1:13" x14ac:dyDescent="0.2">
      <c r="C1058" s="6"/>
      <c r="D1058" s="9" t="s">
        <v>3</v>
      </c>
      <c r="E1058" s="366" t="s">
        <v>50</v>
      </c>
      <c r="F1058" s="366"/>
      <c r="G1058" s="367"/>
      <c r="H1058" s="440"/>
      <c r="I1058" s="441"/>
      <c r="J1058" s="442"/>
      <c r="K1058" s="4"/>
      <c r="L1058" s="443" t="e">
        <f>IF(ISBLANK(#REF!),"",#REF!)</f>
        <v>#REF!</v>
      </c>
      <c r="M1058" s="443"/>
    </row>
    <row r="1059" spans="1:13" x14ac:dyDescent="0.2">
      <c r="C1059" s="6"/>
      <c r="D1059" s="9"/>
      <c r="E1059" s="6"/>
      <c r="F1059" s="6"/>
      <c r="G1059" s="6"/>
      <c r="H1059" s="6"/>
      <c r="I1059" s="6"/>
      <c r="J1059" s="6"/>
      <c r="K1059" s="6"/>
      <c r="L1059" s="6"/>
      <c r="M1059" s="6"/>
    </row>
    <row r="1060" spans="1:13" ht="15" x14ac:dyDescent="0.2">
      <c r="C1060" s="6"/>
      <c r="D1060" s="330" t="s">
        <v>215</v>
      </c>
      <c r="E1060" s="330"/>
      <c r="F1060" s="330"/>
      <c r="G1060" s="330"/>
      <c r="H1060" s="6"/>
      <c r="I1060" s="6"/>
      <c r="J1060" s="6"/>
      <c r="K1060" s="6"/>
      <c r="L1060" s="6"/>
      <c r="M1060" s="6"/>
    </row>
    <row r="1061" spans="1:13" ht="15" x14ac:dyDescent="0.2">
      <c r="C1061" s="6"/>
      <c r="D1061" s="52"/>
      <c r="E1061" s="52"/>
      <c r="F1061" s="52"/>
      <c r="G1061" s="52"/>
      <c r="H1061" s="6"/>
      <c r="I1061" s="6"/>
      <c r="J1061" s="6"/>
      <c r="K1061" s="6"/>
      <c r="L1061" s="6"/>
      <c r="M1061" s="6"/>
    </row>
    <row r="1062" spans="1:13" x14ac:dyDescent="0.2">
      <c r="C1062" s="6"/>
      <c r="D1062" s="51"/>
      <c r="E1062" s="284"/>
      <c r="F1062" s="284"/>
      <c r="G1062" s="284"/>
      <c r="H1062" s="284"/>
      <c r="I1062" s="284"/>
      <c r="J1062" s="284"/>
      <c r="K1062" s="284"/>
      <c r="L1062" s="284"/>
      <c r="M1062" s="284"/>
    </row>
    <row r="1063" spans="1:13" x14ac:dyDescent="0.2">
      <c r="C1063" s="6"/>
      <c r="D1063" s="9" t="s">
        <v>6</v>
      </c>
      <c r="E1063" s="4" t="s">
        <v>51</v>
      </c>
      <c r="F1063" s="6"/>
      <c r="G1063" s="6"/>
      <c r="H1063" s="6"/>
      <c r="I1063" s="41"/>
      <c r="J1063" s="41"/>
      <c r="K1063" s="41"/>
      <c r="L1063" s="41"/>
      <c r="M1063" s="41"/>
    </row>
    <row r="1064" spans="1:13" x14ac:dyDescent="0.2">
      <c r="C1064" s="6"/>
      <c r="D1064" s="9"/>
      <c r="E1064" s="4"/>
      <c r="F1064" s="6"/>
      <c r="G1064" s="6"/>
      <c r="H1064" s="6"/>
      <c r="I1064" s="6"/>
      <c r="J1064" s="6"/>
      <c r="K1064" s="6"/>
      <c r="L1064" s="6"/>
      <c r="M1064" s="6"/>
    </row>
    <row r="1065" spans="1:13" x14ac:dyDescent="0.2">
      <c r="A1065" s="31"/>
      <c r="B1065" s="31"/>
      <c r="C1065" s="31"/>
      <c r="D1065" s="31"/>
      <c r="E1065" s="284"/>
      <c r="F1065" s="284"/>
      <c r="G1065" s="284"/>
      <c r="H1065" s="284"/>
      <c r="I1065" s="284"/>
      <c r="J1065" s="284"/>
      <c r="K1065" s="284"/>
      <c r="L1065" s="284"/>
      <c r="M1065" s="284"/>
    </row>
    <row r="1066" spans="1:13" x14ac:dyDescent="0.2">
      <c r="C1066" s="6"/>
      <c r="D1066" s="9"/>
      <c r="E1066" s="446" t="s">
        <v>192</v>
      </c>
      <c r="F1066" s="446"/>
      <c r="G1066" s="446"/>
      <c r="H1066" s="446"/>
      <c r="I1066" s="446"/>
      <c r="J1066" s="446"/>
      <c r="K1066" s="446"/>
      <c r="L1066" s="446"/>
      <c r="M1066" s="446"/>
    </row>
    <row r="1067" spans="1:13" x14ac:dyDescent="0.2">
      <c r="C1067" s="6"/>
      <c r="D1067" s="9"/>
      <c r="E1067" s="454"/>
      <c r="F1067" s="455"/>
      <c r="G1067" s="455"/>
      <c r="H1067" s="455"/>
      <c r="I1067" s="455"/>
      <c r="J1067" s="455"/>
      <c r="K1067" s="455"/>
      <c r="L1067" s="455"/>
      <c r="M1067" s="456"/>
    </row>
    <row r="1068" spans="1:13" x14ac:dyDescent="0.2">
      <c r="C1068" s="6"/>
      <c r="D1068" s="9"/>
      <c r="E1068" s="457"/>
      <c r="F1068" s="458"/>
      <c r="G1068" s="458"/>
      <c r="H1068" s="458"/>
      <c r="I1068" s="458"/>
      <c r="J1068" s="458"/>
      <c r="K1068" s="458"/>
      <c r="L1068" s="458"/>
      <c r="M1068" s="459"/>
    </row>
    <row r="1069" spans="1:13" x14ac:dyDescent="0.2">
      <c r="C1069" s="6"/>
      <c r="D1069" s="9"/>
      <c r="E1069" s="460"/>
      <c r="F1069" s="461"/>
      <c r="G1069" s="461"/>
      <c r="H1069" s="461"/>
      <c r="I1069" s="461"/>
      <c r="J1069" s="461"/>
      <c r="K1069" s="461"/>
      <c r="L1069" s="461"/>
      <c r="M1069" s="462"/>
    </row>
    <row r="1070" spans="1:13" x14ac:dyDescent="0.2">
      <c r="C1070" s="6"/>
      <c r="D1070" s="9"/>
      <c r="E1070" s="6"/>
      <c r="F1070" s="6"/>
      <c r="G1070" s="6"/>
      <c r="H1070" s="6"/>
      <c r="I1070" s="6"/>
      <c r="J1070" s="6"/>
      <c r="K1070" s="6"/>
      <c r="L1070" s="6"/>
      <c r="M1070" s="6"/>
    </row>
    <row r="1071" spans="1:13" x14ac:dyDescent="0.2">
      <c r="C1071" s="6"/>
      <c r="D1071" s="9" t="s">
        <v>4</v>
      </c>
      <c r="E1071" s="20" t="s">
        <v>175</v>
      </c>
      <c r="F1071" s="6"/>
      <c r="G1071" s="42" t="e">
        <f>#REF!</f>
        <v>#REF!</v>
      </c>
      <c r="H1071" s="448" t="e">
        <f>IF(ISBLANK(G1071),"","Die Unsicherheit darf nicht mehr als ± "&amp;G1071&amp;" betragen.")</f>
        <v>#REF!</v>
      </c>
      <c r="I1071" s="449"/>
      <c r="J1071" s="449"/>
      <c r="K1071" s="449"/>
      <c r="L1071" s="449"/>
      <c r="M1071" s="450"/>
    </row>
    <row r="1072" spans="1:13" x14ac:dyDescent="0.2">
      <c r="C1072" s="6"/>
      <c r="D1072" s="9"/>
      <c r="E1072" s="68"/>
      <c r="F1072" s="68"/>
      <c r="G1072" s="68"/>
      <c r="H1072" s="68"/>
      <c r="I1072" s="68"/>
      <c r="J1072" s="68"/>
      <c r="K1072" s="68"/>
      <c r="L1072" s="68"/>
      <c r="M1072" s="68"/>
    </row>
    <row r="1073" spans="1:13" x14ac:dyDescent="0.2">
      <c r="C1073" s="6"/>
      <c r="D1073" s="9" t="s">
        <v>5</v>
      </c>
      <c r="E1073" s="4" t="s">
        <v>191</v>
      </c>
      <c r="F1073" s="6"/>
      <c r="G1073" s="6"/>
      <c r="H1073" s="6"/>
      <c r="I1073" s="41" t="s">
        <v>46</v>
      </c>
      <c r="J1073" s="41" t="s">
        <v>46</v>
      </c>
      <c r="K1073" s="41" t="s">
        <v>46</v>
      </c>
      <c r="L1073" s="41" t="s">
        <v>46</v>
      </c>
      <c r="M1073" s="41" t="s">
        <v>46</v>
      </c>
    </row>
    <row r="1075" spans="1:13" x14ac:dyDescent="0.2">
      <c r="A1075" s="31"/>
      <c r="B1075" s="31"/>
      <c r="C1075" s="31"/>
      <c r="D1075" s="31"/>
      <c r="E1075" s="284"/>
      <c r="F1075" s="284"/>
      <c r="G1075" s="284"/>
      <c r="H1075" s="284"/>
      <c r="I1075" s="284"/>
      <c r="J1075" s="284"/>
      <c r="K1075" s="284"/>
      <c r="L1075" s="284"/>
      <c r="M1075" s="284"/>
    </row>
    <row r="1076" spans="1:13" x14ac:dyDescent="0.2">
      <c r="C1076" s="6"/>
      <c r="D1076" s="9"/>
      <c r="E1076" s="446" t="s">
        <v>193</v>
      </c>
      <c r="F1076" s="446"/>
      <c r="G1076" s="446"/>
      <c r="H1076" s="446"/>
      <c r="I1076" s="446"/>
      <c r="J1076" s="446"/>
      <c r="K1076" s="446"/>
      <c r="L1076" s="446"/>
      <c r="M1076" s="446"/>
    </row>
    <row r="1077" spans="1:13" x14ac:dyDescent="0.2">
      <c r="C1077" s="6"/>
      <c r="D1077" s="9"/>
      <c r="E1077" s="454"/>
      <c r="F1077" s="455"/>
      <c r="G1077" s="455"/>
      <c r="H1077" s="455"/>
      <c r="I1077" s="455"/>
      <c r="J1077" s="455"/>
      <c r="K1077" s="455"/>
      <c r="L1077" s="455"/>
      <c r="M1077" s="456"/>
    </row>
    <row r="1078" spans="1:13" x14ac:dyDescent="0.2">
      <c r="C1078" s="6"/>
      <c r="D1078" s="9"/>
      <c r="E1078" s="457"/>
      <c r="F1078" s="458"/>
      <c r="G1078" s="458"/>
      <c r="H1078" s="458"/>
      <c r="I1078" s="458"/>
      <c r="J1078" s="458"/>
      <c r="K1078" s="458"/>
      <c r="L1078" s="458"/>
      <c r="M1078" s="459"/>
    </row>
    <row r="1079" spans="1:13" x14ac:dyDescent="0.2">
      <c r="C1079" s="6"/>
      <c r="D1079" s="9"/>
      <c r="E1079" s="460"/>
      <c r="F1079" s="461"/>
      <c r="G1079" s="461"/>
      <c r="H1079" s="461"/>
      <c r="I1079" s="461"/>
      <c r="J1079" s="461"/>
      <c r="K1079" s="461"/>
      <c r="L1079" s="461"/>
      <c r="M1079" s="462"/>
    </row>
    <row r="1081" spans="1:13" x14ac:dyDescent="0.2">
      <c r="C1081" s="6"/>
      <c r="D1081" s="54" t="s">
        <v>216</v>
      </c>
      <c r="E1081" s="421" t="s">
        <v>217</v>
      </c>
      <c r="F1081" s="421"/>
      <c r="G1081" s="421"/>
      <c r="H1081" s="421"/>
      <c r="I1081" s="421"/>
      <c r="J1081" s="421"/>
      <c r="K1081" s="421"/>
      <c r="L1081" s="421"/>
      <c r="M1081" s="421"/>
    </row>
    <row r="1082" spans="1:13" x14ac:dyDescent="0.2">
      <c r="C1082" s="6"/>
      <c r="D1082" s="9"/>
      <c r="E1082" s="68"/>
      <c r="F1082" s="68"/>
      <c r="G1082" s="68"/>
      <c r="H1082" s="68"/>
      <c r="I1082" s="68"/>
      <c r="J1082" s="68"/>
      <c r="K1082" s="68"/>
      <c r="L1082" s="68"/>
      <c r="M1082" s="68"/>
    </row>
    <row r="1083" spans="1:13" x14ac:dyDescent="0.2">
      <c r="A1083" s="11"/>
      <c r="B1083" s="11"/>
      <c r="C1083" s="11"/>
      <c r="D1083" s="9"/>
      <c r="E1083" s="436" t="s">
        <v>197</v>
      </c>
      <c r="F1083" s="436"/>
      <c r="G1083" s="436"/>
      <c r="H1083" s="436"/>
      <c r="I1083" s="436"/>
      <c r="J1083" s="436"/>
      <c r="K1083" s="436"/>
      <c r="L1083" s="436"/>
      <c r="M1083" s="436"/>
    </row>
    <row r="1084" spans="1:13" x14ac:dyDescent="0.2">
      <c r="A1084" s="31"/>
      <c r="B1084" s="31"/>
      <c r="C1084" s="31"/>
      <c r="D1084" s="31"/>
      <c r="E1084" s="284"/>
      <c r="F1084" s="284"/>
      <c r="G1084" s="284"/>
      <c r="H1084" s="284"/>
      <c r="I1084" s="284"/>
      <c r="J1084" s="284"/>
      <c r="K1084" s="284"/>
      <c r="L1084" s="284"/>
      <c r="M1084" s="284"/>
    </row>
    <row r="1085" spans="1:13" x14ac:dyDescent="0.2">
      <c r="A1085" s="11"/>
      <c r="B1085" s="11"/>
      <c r="C1085" s="12"/>
      <c r="D1085" s="463" t="s">
        <v>218</v>
      </c>
      <c r="E1085" s="463"/>
      <c r="F1085" s="466"/>
      <c r="G1085" s="466"/>
      <c r="H1085" s="466"/>
      <c r="I1085" s="466"/>
      <c r="J1085" s="466"/>
      <c r="K1085" s="466"/>
      <c r="L1085" s="466"/>
      <c r="M1085" s="466"/>
    </row>
    <row r="1086" spans="1:13" x14ac:dyDescent="0.2">
      <c r="A1086" s="11"/>
      <c r="B1086" s="11"/>
      <c r="C1086" s="12"/>
      <c r="D1086" s="464"/>
      <c r="E1086" s="464"/>
      <c r="F1086" s="467"/>
      <c r="G1086" s="467"/>
      <c r="H1086" s="467"/>
      <c r="I1086" s="467"/>
      <c r="J1086" s="467"/>
      <c r="K1086" s="467"/>
      <c r="L1086" s="467"/>
      <c r="M1086" s="467"/>
    </row>
    <row r="1087" spans="1:13" x14ac:dyDescent="0.2">
      <c r="A1087" s="11"/>
      <c r="B1087" s="11"/>
      <c r="C1087" s="12"/>
      <c r="D1087" s="464"/>
      <c r="E1087" s="464"/>
      <c r="F1087" s="467"/>
      <c r="G1087" s="467"/>
      <c r="H1087" s="467"/>
      <c r="I1087" s="467"/>
      <c r="J1087" s="467"/>
      <c r="K1087" s="467"/>
      <c r="L1087" s="467"/>
      <c r="M1087" s="467"/>
    </row>
    <row r="1088" spans="1:13" x14ac:dyDescent="0.2">
      <c r="A1088" s="11"/>
      <c r="B1088" s="11"/>
      <c r="C1088" s="12"/>
      <c r="D1088" s="464"/>
      <c r="E1088" s="464"/>
      <c r="F1088" s="467"/>
      <c r="G1088" s="467"/>
      <c r="H1088" s="467"/>
      <c r="I1088" s="467"/>
      <c r="J1088" s="467"/>
      <c r="K1088" s="467"/>
      <c r="L1088" s="467"/>
      <c r="M1088" s="467"/>
    </row>
    <row r="1089" spans="1:13" x14ac:dyDescent="0.2">
      <c r="A1089" s="11"/>
      <c r="B1089" s="11"/>
      <c r="C1089" s="12"/>
      <c r="D1089" s="464"/>
      <c r="E1089" s="464"/>
      <c r="F1089" s="467"/>
      <c r="G1089" s="467"/>
      <c r="H1089" s="467"/>
      <c r="I1089" s="467"/>
      <c r="J1089" s="467"/>
      <c r="K1089" s="467"/>
      <c r="L1089" s="467"/>
      <c r="M1089" s="467"/>
    </row>
    <row r="1090" spans="1:13" x14ac:dyDescent="0.2">
      <c r="A1090" s="11"/>
      <c r="B1090" s="11"/>
      <c r="C1090" s="12"/>
      <c r="D1090" s="464"/>
      <c r="E1090" s="464"/>
      <c r="F1090" s="467"/>
      <c r="G1090" s="467"/>
      <c r="H1090" s="467"/>
      <c r="I1090" s="467"/>
      <c r="J1090" s="467"/>
      <c r="K1090" s="467"/>
      <c r="L1090" s="467"/>
      <c r="M1090" s="467"/>
    </row>
    <row r="1091" spans="1:13" x14ac:dyDescent="0.2">
      <c r="A1091" s="11"/>
      <c r="B1091" s="11"/>
      <c r="C1091" s="12"/>
      <c r="D1091" s="464"/>
      <c r="E1091" s="464"/>
      <c r="F1091" s="467"/>
      <c r="G1091" s="467"/>
      <c r="H1091" s="467"/>
      <c r="I1091" s="467"/>
      <c r="J1091" s="467"/>
      <c r="K1091" s="467"/>
      <c r="L1091" s="467"/>
      <c r="M1091" s="467"/>
    </row>
    <row r="1092" spans="1:13" x14ac:dyDescent="0.2">
      <c r="A1092" s="11"/>
      <c r="B1092" s="11"/>
      <c r="C1092" s="12"/>
      <c r="D1092" s="465"/>
      <c r="E1092" s="465"/>
      <c r="F1092" s="468"/>
      <c r="G1092" s="468"/>
      <c r="H1092" s="468"/>
      <c r="I1092" s="468"/>
      <c r="J1092" s="468"/>
      <c r="K1092" s="468"/>
      <c r="L1092" s="468"/>
      <c r="M1092" s="468"/>
    </row>
    <row r="1093" spans="1:13" x14ac:dyDescent="0.2">
      <c r="A1093" s="11"/>
      <c r="B1093" s="11"/>
      <c r="C1093" s="12"/>
      <c r="D1093" s="11"/>
      <c r="E1093" s="11"/>
      <c r="F1093" s="11"/>
      <c r="G1093" s="11"/>
      <c r="H1093" s="11"/>
      <c r="I1093" s="11"/>
      <c r="J1093" s="11"/>
      <c r="K1093" s="11"/>
      <c r="L1093" s="11"/>
      <c r="M1093" s="11"/>
    </row>
    <row r="1094" spans="1:13" x14ac:dyDescent="0.2">
      <c r="A1094" s="11"/>
      <c r="B1094" s="11"/>
      <c r="C1094" s="11"/>
      <c r="D1094" s="9"/>
      <c r="E1094" s="436" t="s">
        <v>198</v>
      </c>
      <c r="F1094" s="436"/>
      <c r="G1094" s="436"/>
      <c r="H1094" s="436"/>
      <c r="I1094" s="436"/>
      <c r="J1094" s="436"/>
      <c r="K1094" s="436"/>
      <c r="L1094" s="436"/>
      <c r="M1094" s="436"/>
    </row>
    <row r="1095" spans="1:13" x14ac:dyDescent="0.2">
      <c r="A1095" s="11"/>
      <c r="B1095" s="11"/>
      <c r="C1095" s="11"/>
      <c r="D1095" s="9"/>
      <c r="E1095" s="436"/>
      <c r="F1095" s="436"/>
      <c r="G1095" s="436"/>
      <c r="H1095" s="436"/>
      <c r="I1095" s="436"/>
      <c r="J1095" s="436"/>
      <c r="K1095" s="436"/>
      <c r="L1095" s="436"/>
      <c r="M1095" s="436"/>
    </row>
    <row r="1096" spans="1:13" x14ac:dyDescent="0.2">
      <c r="A1096" s="31"/>
      <c r="B1096" s="31"/>
      <c r="C1096" s="31"/>
      <c r="D1096" s="31"/>
      <c r="E1096" s="284"/>
      <c r="F1096" s="284"/>
      <c r="G1096" s="284"/>
      <c r="H1096" s="284"/>
      <c r="I1096" s="284"/>
      <c r="J1096" s="284"/>
      <c r="K1096" s="284"/>
      <c r="L1096" s="284"/>
      <c r="M1096" s="284"/>
    </row>
    <row r="1097" spans="1:13" x14ac:dyDescent="0.2">
      <c r="A1097" s="11"/>
      <c r="B1097" s="11"/>
      <c r="C1097" s="12"/>
      <c r="D1097" s="463" t="s">
        <v>225</v>
      </c>
      <c r="E1097" s="463"/>
      <c r="F1097" s="466"/>
      <c r="G1097" s="466"/>
      <c r="H1097" s="466"/>
      <c r="I1097" s="466"/>
      <c r="J1097" s="466"/>
      <c r="K1097" s="466"/>
      <c r="L1097" s="466"/>
      <c r="M1097" s="466"/>
    </row>
    <row r="1098" spans="1:13" x14ac:dyDescent="0.2">
      <c r="A1098" s="11"/>
      <c r="B1098" s="11"/>
      <c r="C1098" s="12"/>
      <c r="D1098" s="464"/>
      <c r="E1098" s="464"/>
      <c r="F1098" s="467"/>
      <c r="G1098" s="467"/>
      <c r="H1098" s="467"/>
      <c r="I1098" s="467"/>
      <c r="J1098" s="467"/>
      <c r="K1098" s="467"/>
      <c r="L1098" s="467"/>
      <c r="M1098" s="467"/>
    </row>
    <row r="1099" spans="1:13" x14ac:dyDescent="0.2">
      <c r="A1099" s="11"/>
      <c r="B1099" s="11"/>
      <c r="C1099" s="12"/>
      <c r="D1099" s="464"/>
      <c r="E1099" s="464"/>
      <c r="F1099" s="467"/>
      <c r="G1099" s="467"/>
      <c r="H1099" s="467"/>
      <c r="I1099" s="467"/>
      <c r="J1099" s="467"/>
      <c r="K1099" s="467"/>
      <c r="L1099" s="467"/>
      <c r="M1099" s="467"/>
    </row>
    <row r="1100" spans="1:13" x14ac:dyDescent="0.2">
      <c r="A1100" s="11"/>
      <c r="B1100" s="11"/>
      <c r="C1100" s="12"/>
      <c r="D1100" s="464"/>
      <c r="E1100" s="464"/>
      <c r="F1100" s="467"/>
      <c r="G1100" s="467"/>
      <c r="H1100" s="467"/>
      <c r="I1100" s="467"/>
      <c r="J1100" s="467"/>
      <c r="K1100" s="467"/>
      <c r="L1100" s="467"/>
      <c r="M1100" s="467"/>
    </row>
    <row r="1101" spans="1:13" x14ac:dyDescent="0.2">
      <c r="A1101" s="11"/>
      <c r="B1101" s="11"/>
      <c r="C1101" s="12"/>
      <c r="D1101" s="464"/>
      <c r="E1101" s="464"/>
      <c r="F1101" s="467"/>
      <c r="G1101" s="467"/>
      <c r="H1101" s="467"/>
      <c r="I1101" s="467"/>
      <c r="J1101" s="467"/>
      <c r="K1101" s="467"/>
      <c r="L1101" s="467"/>
      <c r="M1101" s="467"/>
    </row>
    <row r="1102" spans="1:13" x14ac:dyDescent="0.2">
      <c r="A1102" s="11"/>
      <c r="B1102" s="11"/>
      <c r="C1102" s="12"/>
      <c r="D1102" s="464"/>
      <c r="E1102" s="464"/>
      <c r="F1102" s="467"/>
      <c r="G1102" s="467"/>
      <c r="H1102" s="467"/>
      <c r="I1102" s="467"/>
      <c r="J1102" s="467"/>
      <c r="K1102" s="467"/>
      <c r="L1102" s="467"/>
      <c r="M1102" s="467"/>
    </row>
    <row r="1103" spans="1:13" x14ac:dyDescent="0.2">
      <c r="A1103" s="11"/>
      <c r="B1103" s="11"/>
      <c r="C1103" s="12"/>
      <c r="D1103" s="464"/>
      <c r="E1103" s="464"/>
      <c r="F1103" s="467"/>
      <c r="G1103" s="467"/>
      <c r="H1103" s="467"/>
      <c r="I1103" s="467"/>
      <c r="J1103" s="467"/>
      <c r="K1103" s="467"/>
      <c r="L1103" s="467"/>
      <c r="M1103" s="467"/>
    </row>
    <row r="1104" spans="1:13" x14ac:dyDescent="0.2">
      <c r="A1104" s="11"/>
      <c r="B1104" s="11"/>
      <c r="C1104" s="12"/>
      <c r="D1104" s="464"/>
      <c r="E1104" s="464"/>
      <c r="F1104" s="467"/>
      <c r="G1104" s="467"/>
      <c r="H1104" s="467"/>
      <c r="I1104" s="467"/>
      <c r="J1104" s="467"/>
      <c r="K1104" s="467"/>
      <c r="L1104" s="467"/>
      <c r="M1104" s="467"/>
    </row>
    <row r="1105" spans="1:13" x14ac:dyDescent="0.2">
      <c r="A1105" s="11"/>
      <c r="B1105" s="11"/>
      <c r="C1105" s="12"/>
      <c r="D1105" s="465"/>
      <c r="E1105" s="465"/>
      <c r="F1105" s="468"/>
      <c r="G1105" s="468"/>
      <c r="H1105" s="468"/>
      <c r="I1105" s="468"/>
      <c r="J1105" s="468"/>
      <c r="K1105" s="468"/>
      <c r="L1105" s="468"/>
      <c r="M1105" s="468"/>
    </row>
    <row r="1106" spans="1:13" x14ac:dyDescent="0.2">
      <c r="A1106" s="11"/>
      <c r="B1106" s="11"/>
      <c r="C1106" s="12"/>
      <c r="D1106" s="11"/>
      <c r="E1106" s="11"/>
      <c r="F1106" s="11"/>
      <c r="G1106" s="11"/>
      <c r="H1106" s="11"/>
      <c r="I1106" s="11"/>
      <c r="J1106" s="11"/>
      <c r="K1106" s="11"/>
      <c r="L1106" s="11"/>
      <c r="M1106" s="11"/>
    </row>
    <row r="1107" spans="1:13" x14ac:dyDescent="0.2">
      <c r="A1107" s="11"/>
      <c r="B1107" s="11"/>
      <c r="C1107" s="11"/>
      <c r="D1107" s="9"/>
      <c r="E1107" s="433" t="s">
        <v>236</v>
      </c>
      <c r="F1107" s="433"/>
      <c r="G1107" s="433"/>
      <c r="H1107" s="433"/>
      <c r="I1107" s="433"/>
      <c r="J1107" s="433"/>
      <c r="K1107" s="433"/>
      <c r="L1107" s="433"/>
      <c r="M1107" s="433"/>
    </row>
    <row r="1108" spans="1:13" x14ac:dyDescent="0.2">
      <c r="A1108" s="61"/>
      <c r="B1108" s="61"/>
      <c r="C1108" s="61"/>
      <c r="D1108" s="61"/>
      <c r="E1108" s="61"/>
      <c r="F1108" s="61"/>
      <c r="G1108" s="61"/>
      <c r="H1108" s="61"/>
      <c r="I1108" s="61"/>
      <c r="J1108" s="61"/>
      <c r="K1108" s="61"/>
      <c r="L1108" s="61"/>
      <c r="M1108" s="61"/>
    </row>
    <row r="1109" spans="1:13" x14ac:dyDescent="0.2">
      <c r="A1109" s="11"/>
      <c r="B1109" s="11"/>
      <c r="C1109" s="12"/>
      <c r="D1109" s="463" t="s">
        <v>220</v>
      </c>
      <c r="E1109" s="463"/>
      <c r="F1109" s="466"/>
      <c r="G1109" s="466"/>
      <c r="H1109" s="466"/>
      <c r="I1109" s="466"/>
      <c r="J1109" s="466"/>
      <c r="K1109" s="466"/>
      <c r="L1109" s="466"/>
      <c r="M1109" s="466"/>
    </row>
    <row r="1110" spans="1:13" x14ac:dyDescent="0.2">
      <c r="A1110" s="11"/>
      <c r="B1110" s="11"/>
      <c r="C1110" s="12"/>
      <c r="D1110" s="464"/>
      <c r="E1110" s="464"/>
      <c r="F1110" s="467"/>
      <c r="G1110" s="467"/>
      <c r="H1110" s="467"/>
      <c r="I1110" s="467"/>
      <c r="J1110" s="467"/>
      <c r="K1110" s="467"/>
      <c r="L1110" s="467"/>
      <c r="M1110" s="467"/>
    </row>
    <row r="1111" spans="1:13" x14ac:dyDescent="0.2">
      <c r="A1111" s="11"/>
      <c r="B1111" s="11"/>
      <c r="C1111" s="12"/>
      <c r="D1111" s="464"/>
      <c r="E1111" s="464"/>
      <c r="F1111" s="467"/>
      <c r="G1111" s="467"/>
      <c r="H1111" s="467"/>
      <c r="I1111" s="467"/>
      <c r="J1111" s="467"/>
      <c r="K1111" s="467"/>
      <c r="L1111" s="467"/>
      <c r="M1111" s="467"/>
    </row>
    <row r="1112" spans="1:13" x14ac:dyDescent="0.2">
      <c r="A1112" s="11"/>
      <c r="B1112" s="11"/>
      <c r="C1112" s="12"/>
      <c r="D1112" s="464"/>
      <c r="E1112" s="464"/>
      <c r="F1112" s="467"/>
      <c r="G1112" s="467"/>
      <c r="H1112" s="467"/>
      <c r="I1112" s="467"/>
      <c r="J1112" s="467"/>
      <c r="K1112" s="467"/>
      <c r="L1112" s="467"/>
      <c r="M1112" s="467"/>
    </row>
    <row r="1113" spans="1:13" x14ac:dyDescent="0.2">
      <c r="A1113" s="11"/>
      <c r="B1113" s="11"/>
      <c r="C1113" s="12"/>
      <c r="D1113" s="464"/>
      <c r="E1113" s="464"/>
      <c r="F1113" s="467"/>
      <c r="G1113" s="467"/>
      <c r="H1113" s="467"/>
      <c r="I1113" s="467"/>
      <c r="J1113" s="467"/>
      <c r="K1113" s="467"/>
      <c r="L1113" s="467"/>
      <c r="M1113" s="467"/>
    </row>
    <row r="1114" spans="1:13" x14ac:dyDescent="0.2">
      <c r="A1114" s="11"/>
      <c r="B1114" s="11"/>
      <c r="C1114" s="12"/>
      <c r="D1114" s="464"/>
      <c r="E1114" s="464"/>
      <c r="F1114" s="467"/>
      <c r="G1114" s="467"/>
      <c r="H1114" s="467"/>
      <c r="I1114" s="467"/>
      <c r="J1114" s="467"/>
      <c r="K1114" s="467"/>
      <c r="L1114" s="467"/>
      <c r="M1114" s="467"/>
    </row>
    <row r="1115" spans="1:13" x14ac:dyDescent="0.2">
      <c r="A1115" s="11"/>
      <c r="B1115" s="11"/>
      <c r="C1115" s="12"/>
      <c r="D1115" s="464"/>
      <c r="E1115" s="464"/>
      <c r="F1115" s="467"/>
      <c r="G1115" s="467"/>
      <c r="H1115" s="467"/>
      <c r="I1115" s="467"/>
      <c r="J1115" s="467"/>
      <c r="K1115" s="467"/>
      <c r="L1115" s="467"/>
      <c r="M1115" s="467"/>
    </row>
    <row r="1116" spans="1:13" x14ac:dyDescent="0.2">
      <c r="A1116" s="11"/>
      <c r="B1116" s="11"/>
      <c r="C1116" s="12"/>
      <c r="D1116" s="464"/>
      <c r="E1116" s="464"/>
      <c r="F1116" s="467"/>
      <c r="G1116" s="467"/>
      <c r="H1116" s="467"/>
      <c r="I1116" s="467"/>
      <c r="J1116" s="467"/>
      <c r="K1116" s="467"/>
      <c r="L1116" s="467"/>
      <c r="M1116" s="467"/>
    </row>
    <row r="1117" spans="1:13" x14ac:dyDescent="0.2">
      <c r="A1117" s="11"/>
      <c r="B1117" s="11"/>
      <c r="C1117" s="12"/>
      <c r="D1117" s="465"/>
      <c r="E1117" s="465"/>
      <c r="F1117" s="468"/>
      <c r="G1117" s="468"/>
      <c r="H1117" s="468"/>
      <c r="I1117" s="468"/>
      <c r="J1117" s="468"/>
      <c r="K1117" s="468"/>
      <c r="L1117" s="468"/>
      <c r="M1117" s="468"/>
    </row>
    <row r="1118" spans="1:13" x14ac:dyDescent="0.2">
      <c r="A1118" s="11"/>
      <c r="B1118" s="11"/>
      <c r="C1118" s="12"/>
      <c r="D1118" s="11"/>
      <c r="E1118" s="11"/>
      <c r="F1118" s="11"/>
      <c r="G1118" s="11"/>
      <c r="H1118" s="11"/>
      <c r="I1118" s="11"/>
      <c r="J1118" s="11"/>
      <c r="K1118" s="11"/>
      <c r="L1118" s="11"/>
      <c r="M1118" s="11"/>
    </row>
    <row r="1119" spans="1:13" x14ac:dyDescent="0.2">
      <c r="A1119" s="11"/>
      <c r="B1119" s="11"/>
      <c r="C1119" s="11"/>
      <c r="D1119" s="9"/>
      <c r="E1119" s="433" t="s">
        <v>237</v>
      </c>
      <c r="F1119" s="433"/>
      <c r="G1119" s="433"/>
      <c r="H1119" s="433"/>
      <c r="I1119" s="433"/>
      <c r="J1119" s="433"/>
      <c r="K1119" s="433"/>
      <c r="L1119" s="433"/>
      <c r="M1119" s="433"/>
    </row>
    <row r="1120" spans="1:13" x14ac:dyDescent="0.2">
      <c r="A1120" s="11"/>
      <c r="B1120" s="11"/>
      <c r="C1120" s="11"/>
      <c r="D1120" s="9"/>
      <c r="E1120" s="433"/>
      <c r="F1120" s="433"/>
      <c r="G1120" s="433"/>
      <c r="H1120" s="433"/>
      <c r="I1120" s="433"/>
      <c r="J1120" s="433"/>
      <c r="K1120" s="433"/>
      <c r="L1120" s="433"/>
      <c r="M1120" s="433"/>
    </row>
    <row r="1121" spans="1:13" x14ac:dyDescent="0.2">
      <c r="A1121" s="31"/>
      <c r="B1121" s="31"/>
      <c r="C1121" s="31"/>
      <c r="D1121" s="31"/>
      <c r="E1121" s="284"/>
      <c r="F1121" s="284"/>
      <c r="G1121" s="284"/>
      <c r="H1121" s="284"/>
      <c r="I1121" s="284"/>
      <c r="J1121" s="284"/>
      <c r="K1121" s="284"/>
      <c r="L1121" s="284"/>
      <c r="M1121" s="284"/>
    </row>
    <row r="1122" spans="1:13" x14ac:dyDescent="0.2">
      <c r="A1122" s="11"/>
      <c r="B1122" s="11"/>
      <c r="C1122" s="12"/>
      <c r="D1122" s="463" t="s">
        <v>220</v>
      </c>
      <c r="E1122" s="463"/>
      <c r="F1122" s="466"/>
      <c r="G1122" s="466"/>
      <c r="H1122" s="466"/>
      <c r="I1122" s="466"/>
      <c r="J1122" s="466"/>
      <c r="K1122" s="466"/>
      <c r="L1122" s="466"/>
      <c r="M1122" s="466"/>
    </row>
    <row r="1123" spans="1:13" x14ac:dyDescent="0.2">
      <c r="A1123" s="11"/>
      <c r="B1123" s="11"/>
      <c r="C1123" s="12"/>
      <c r="D1123" s="464"/>
      <c r="E1123" s="464"/>
      <c r="F1123" s="467"/>
      <c r="G1123" s="467"/>
      <c r="H1123" s="467"/>
      <c r="I1123" s="467"/>
      <c r="J1123" s="467"/>
      <c r="K1123" s="467"/>
      <c r="L1123" s="467"/>
      <c r="M1123" s="467"/>
    </row>
    <row r="1124" spans="1:13" x14ac:dyDescent="0.2">
      <c r="A1124" s="11"/>
      <c r="B1124" s="11"/>
      <c r="C1124" s="12"/>
      <c r="D1124" s="464"/>
      <c r="E1124" s="464"/>
      <c r="F1124" s="467"/>
      <c r="G1124" s="467"/>
      <c r="H1124" s="467"/>
      <c r="I1124" s="467"/>
      <c r="J1124" s="467"/>
      <c r="K1124" s="467"/>
      <c r="L1124" s="467"/>
      <c r="M1124" s="467"/>
    </row>
    <row r="1125" spans="1:13" x14ac:dyDescent="0.2">
      <c r="A1125" s="11"/>
      <c r="B1125" s="11"/>
      <c r="C1125" s="12"/>
      <c r="D1125" s="464"/>
      <c r="E1125" s="464"/>
      <c r="F1125" s="467"/>
      <c r="G1125" s="467"/>
      <c r="H1125" s="467"/>
      <c r="I1125" s="467"/>
      <c r="J1125" s="467"/>
      <c r="K1125" s="467"/>
      <c r="L1125" s="467"/>
      <c r="M1125" s="467"/>
    </row>
    <row r="1126" spans="1:13" x14ac:dyDescent="0.2">
      <c r="A1126" s="11"/>
      <c r="B1126" s="11"/>
      <c r="C1126" s="12"/>
      <c r="D1126" s="464"/>
      <c r="E1126" s="464"/>
      <c r="F1126" s="467"/>
      <c r="G1126" s="467"/>
      <c r="H1126" s="467"/>
      <c r="I1126" s="467"/>
      <c r="J1126" s="467"/>
      <c r="K1126" s="467"/>
      <c r="L1126" s="467"/>
      <c r="M1126" s="467"/>
    </row>
    <row r="1127" spans="1:13" x14ac:dyDescent="0.2">
      <c r="A1127" s="11"/>
      <c r="B1127" s="11"/>
      <c r="C1127" s="12"/>
      <c r="D1127" s="464"/>
      <c r="E1127" s="464"/>
      <c r="F1127" s="467"/>
      <c r="G1127" s="467"/>
      <c r="H1127" s="467"/>
      <c r="I1127" s="467"/>
      <c r="J1127" s="467"/>
      <c r="K1127" s="467"/>
      <c r="L1127" s="467"/>
      <c r="M1127" s="467"/>
    </row>
    <row r="1128" spans="1:13" x14ac:dyDescent="0.2">
      <c r="A1128" s="11"/>
      <c r="B1128" s="11"/>
      <c r="C1128" s="12"/>
      <c r="D1128" s="464"/>
      <c r="E1128" s="464"/>
      <c r="F1128" s="467"/>
      <c r="G1128" s="467"/>
      <c r="H1128" s="467"/>
      <c r="I1128" s="467"/>
      <c r="J1128" s="467"/>
      <c r="K1128" s="467"/>
      <c r="L1128" s="467"/>
      <c r="M1128" s="467"/>
    </row>
    <row r="1129" spans="1:13" x14ac:dyDescent="0.2">
      <c r="A1129" s="11"/>
      <c r="B1129" s="11"/>
      <c r="C1129" s="12"/>
      <c r="D1129" s="464"/>
      <c r="E1129" s="464"/>
      <c r="F1129" s="467"/>
      <c r="G1129" s="467"/>
      <c r="H1129" s="467"/>
      <c r="I1129" s="467"/>
      <c r="J1129" s="467"/>
      <c r="K1129" s="467"/>
      <c r="L1129" s="467"/>
      <c r="M1129" s="467"/>
    </row>
    <row r="1130" spans="1:13" x14ac:dyDescent="0.2">
      <c r="A1130" s="11"/>
      <c r="B1130" s="11"/>
      <c r="C1130" s="12"/>
      <c r="D1130" s="465"/>
      <c r="E1130" s="465"/>
      <c r="F1130" s="468"/>
      <c r="G1130" s="468"/>
      <c r="H1130" s="468"/>
      <c r="I1130" s="468"/>
      <c r="J1130" s="468"/>
      <c r="K1130" s="468"/>
      <c r="L1130" s="468"/>
      <c r="M1130" s="468"/>
    </row>
    <row r="1131" spans="1:13" x14ac:dyDescent="0.2">
      <c r="A1131" s="11"/>
      <c r="B1131" s="11"/>
      <c r="C1131" s="12"/>
      <c r="D1131" s="11"/>
      <c r="E1131" s="11"/>
      <c r="F1131" s="11"/>
      <c r="G1131" s="11"/>
      <c r="H1131" s="11"/>
      <c r="I1131" s="11"/>
      <c r="J1131" s="11"/>
      <c r="K1131" s="11"/>
      <c r="L1131" s="11"/>
      <c r="M1131" s="11"/>
    </row>
    <row r="1132" spans="1:13" x14ac:dyDescent="0.2">
      <c r="A1132" s="11"/>
      <c r="B1132" s="11"/>
      <c r="C1132" s="11"/>
      <c r="D1132" s="9"/>
      <c r="E1132" s="433" t="s">
        <v>221</v>
      </c>
      <c r="F1132" s="433"/>
      <c r="G1132" s="433"/>
      <c r="H1132" s="433"/>
      <c r="I1132" s="433"/>
      <c r="J1132" s="433"/>
      <c r="K1132" s="433"/>
      <c r="L1132" s="433"/>
      <c r="M1132" s="433"/>
    </row>
    <row r="1133" spans="1:13" x14ac:dyDescent="0.2">
      <c r="A1133" s="11"/>
      <c r="B1133" s="11"/>
      <c r="C1133" s="11"/>
      <c r="D1133" s="9"/>
      <c r="E1133" s="74"/>
      <c r="F1133" s="74"/>
      <c r="G1133" s="74"/>
      <c r="H1133" s="74"/>
      <c r="I1133" s="74"/>
      <c r="J1133" s="74"/>
      <c r="K1133" s="74"/>
      <c r="L1133" s="74"/>
      <c r="M1133" s="74"/>
    </row>
    <row r="1134" spans="1:13" x14ac:dyDescent="0.2">
      <c r="A1134" s="11"/>
      <c r="B1134" s="11"/>
      <c r="C1134" s="12"/>
      <c r="D1134" s="463" t="s">
        <v>222</v>
      </c>
      <c r="E1134" s="463"/>
      <c r="F1134" s="466"/>
      <c r="G1134" s="466"/>
      <c r="H1134" s="466"/>
      <c r="I1134" s="466"/>
      <c r="J1134" s="466"/>
      <c r="K1134" s="466"/>
      <c r="L1134" s="466"/>
      <c r="M1134" s="466"/>
    </row>
    <row r="1135" spans="1:13" x14ac:dyDescent="0.2">
      <c r="A1135" s="11"/>
      <c r="B1135" s="11"/>
      <c r="C1135" s="12"/>
      <c r="D1135" s="464"/>
      <c r="E1135" s="464"/>
      <c r="F1135" s="467"/>
      <c r="G1135" s="467"/>
      <c r="H1135" s="467"/>
      <c r="I1135" s="467"/>
      <c r="J1135" s="467"/>
      <c r="K1135" s="467"/>
      <c r="L1135" s="467"/>
      <c r="M1135" s="467"/>
    </row>
    <row r="1136" spans="1:13" x14ac:dyDescent="0.2">
      <c r="A1136" s="11"/>
      <c r="B1136" s="11"/>
      <c r="C1136" s="12"/>
      <c r="D1136" s="464"/>
      <c r="E1136" s="464"/>
      <c r="F1136" s="467"/>
      <c r="G1136" s="467"/>
      <c r="H1136" s="467"/>
      <c r="I1136" s="467"/>
      <c r="J1136" s="467"/>
      <c r="K1136" s="467"/>
      <c r="L1136" s="467"/>
      <c r="M1136" s="467"/>
    </row>
    <row r="1137" spans="1:13" x14ac:dyDescent="0.2">
      <c r="A1137" s="11"/>
      <c r="B1137" s="11"/>
      <c r="C1137" s="12"/>
      <c r="D1137" s="464"/>
      <c r="E1137" s="464"/>
      <c r="F1137" s="467"/>
      <c r="G1137" s="467"/>
      <c r="H1137" s="467"/>
      <c r="I1137" s="467"/>
      <c r="J1137" s="467"/>
      <c r="K1137" s="467"/>
      <c r="L1137" s="467"/>
      <c r="M1137" s="467"/>
    </row>
    <row r="1138" spans="1:13" x14ac:dyDescent="0.2">
      <c r="A1138" s="11"/>
      <c r="B1138" s="11"/>
      <c r="C1138" s="12"/>
      <c r="D1138" s="464"/>
      <c r="E1138" s="464"/>
      <c r="F1138" s="467"/>
      <c r="G1138" s="467"/>
      <c r="H1138" s="467"/>
      <c r="I1138" s="467"/>
      <c r="J1138" s="467"/>
      <c r="K1138" s="467"/>
      <c r="L1138" s="467"/>
      <c r="M1138" s="467"/>
    </row>
    <row r="1139" spans="1:13" x14ac:dyDescent="0.2">
      <c r="A1139" s="11"/>
      <c r="B1139" s="11"/>
      <c r="C1139" s="12"/>
      <c r="D1139" s="464"/>
      <c r="E1139" s="464"/>
      <c r="F1139" s="467"/>
      <c r="G1139" s="467"/>
      <c r="H1139" s="467"/>
      <c r="I1139" s="467"/>
      <c r="J1139" s="467"/>
      <c r="K1139" s="467"/>
      <c r="L1139" s="467"/>
      <c r="M1139" s="467"/>
    </row>
    <row r="1140" spans="1:13" x14ac:dyDescent="0.2">
      <c r="A1140" s="11"/>
      <c r="B1140" s="11"/>
      <c r="C1140" s="12"/>
      <c r="D1140" s="464"/>
      <c r="E1140" s="464"/>
      <c r="F1140" s="467"/>
      <c r="G1140" s="467"/>
      <c r="H1140" s="467"/>
      <c r="I1140" s="467"/>
      <c r="J1140" s="467"/>
      <c r="K1140" s="467"/>
      <c r="L1140" s="467"/>
      <c r="M1140" s="467"/>
    </row>
    <row r="1141" spans="1:13" x14ac:dyDescent="0.2">
      <c r="A1141" s="11"/>
      <c r="B1141" s="11"/>
      <c r="C1141" s="12"/>
      <c r="D1141" s="465"/>
      <c r="E1141" s="465"/>
      <c r="F1141" s="468"/>
      <c r="G1141" s="468"/>
      <c r="H1141" s="468"/>
      <c r="I1141" s="468"/>
      <c r="J1141" s="468"/>
      <c r="K1141" s="468"/>
      <c r="L1141" s="468"/>
      <c r="M1141" s="468"/>
    </row>
    <row r="1142" spans="1:13" x14ac:dyDescent="0.2">
      <c r="A1142" s="11"/>
      <c r="B1142" s="11"/>
      <c r="C1142" s="12"/>
      <c r="D1142" s="11"/>
      <c r="E1142" s="11"/>
      <c r="F1142" s="11"/>
      <c r="G1142" s="11"/>
      <c r="H1142" s="11"/>
      <c r="I1142" s="11"/>
      <c r="J1142" s="11"/>
      <c r="K1142" s="11"/>
      <c r="L1142" s="11"/>
      <c r="M1142" s="11"/>
    </row>
    <row r="1143" spans="1:13" ht="15" x14ac:dyDescent="0.2">
      <c r="C1143" s="6"/>
      <c r="D1143" s="330" t="s">
        <v>199</v>
      </c>
      <c r="E1143" s="330"/>
      <c r="F1143" s="330"/>
      <c r="G1143" s="330"/>
      <c r="H1143" s="330"/>
      <c r="I1143" s="330"/>
      <c r="J1143" s="330"/>
      <c r="K1143" s="330"/>
      <c r="L1143" s="330"/>
      <c r="M1143" s="330"/>
    </row>
    <row r="1144" spans="1:13" x14ac:dyDescent="0.2">
      <c r="C1144" s="6"/>
      <c r="D1144" s="9"/>
      <c r="E1144" s="6"/>
      <c r="F1144" s="6"/>
      <c r="G1144" s="6"/>
      <c r="H1144" s="6"/>
      <c r="I1144" s="6"/>
      <c r="J1144" s="6"/>
      <c r="K1144" s="6"/>
      <c r="L1144" s="6"/>
      <c r="M1144" s="6"/>
    </row>
    <row r="1145" spans="1:13" x14ac:dyDescent="0.2">
      <c r="C1145" s="6"/>
      <c r="D1145" s="9" t="s">
        <v>33</v>
      </c>
      <c r="E1145" s="416" t="s">
        <v>179</v>
      </c>
      <c r="F1145" s="416"/>
      <c r="G1145" s="416"/>
      <c r="H1145" s="416"/>
      <c r="I1145" s="416"/>
      <c r="J1145" s="416"/>
      <c r="K1145" s="416"/>
      <c r="L1145" s="416"/>
      <c r="M1145" s="416"/>
    </row>
    <row r="1146" spans="1:13" x14ac:dyDescent="0.2">
      <c r="C1146" s="6"/>
      <c r="D1146" s="9"/>
      <c r="E1146" s="49"/>
      <c r="F1146" s="49"/>
      <c r="G1146" s="49"/>
      <c r="H1146" s="49"/>
      <c r="I1146" s="49"/>
      <c r="J1146" s="49"/>
      <c r="K1146" s="49"/>
      <c r="L1146" s="49"/>
      <c r="M1146" s="49"/>
    </row>
    <row r="1147" spans="1:13" x14ac:dyDescent="0.2">
      <c r="A1147" s="31"/>
      <c r="B1147" s="31"/>
      <c r="C1147" s="31"/>
      <c r="D1147" s="31"/>
      <c r="E1147" s="284"/>
      <c r="F1147" s="284"/>
      <c r="G1147" s="284"/>
      <c r="H1147" s="284"/>
      <c r="I1147" s="284"/>
      <c r="J1147" s="284"/>
      <c r="K1147" s="284"/>
      <c r="L1147" s="284"/>
      <c r="M1147" s="284"/>
    </row>
    <row r="1148" spans="1:13" x14ac:dyDescent="0.2">
      <c r="C1148" s="1"/>
      <c r="D1148" s="9"/>
      <c r="E1148" s="390"/>
      <c r="F1148" s="391"/>
      <c r="G1148" s="391"/>
      <c r="H1148" s="391"/>
      <c r="I1148" s="391"/>
      <c r="J1148" s="391"/>
      <c r="K1148" s="391"/>
      <c r="L1148" s="391"/>
      <c r="M1148" s="392"/>
    </row>
    <row r="1149" spans="1:13" x14ac:dyDescent="0.2">
      <c r="C1149" s="1"/>
      <c r="D1149" s="9"/>
      <c r="E1149" s="393"/>
      <c r="F1149" s="394"/>
      <c r="G1149" s="394"/>
      <c r="H1149" s="394"/>
      <c r="I1149" s="394"/>
      <c r="J1149" s="394"/>
      <c r="K1149" s="394"/>
      <c r="L1149" s="394"/>
      <c r="M1149" s="395"/>
    </row>
    <row r="1150" spans="1:13" x14ac:dyDescent="0.2">
      <c r="C1150" s="3"/>
      <c r="D1150" s="9"/>
      <c r="E1150" s="396"/>
      <c r="F1150" s="397"/>
      <c r="G1150" s="397"/>
      <c r="H1150" s="397"/>
      <c r="I1150" s="397"/>
      <c r="J1150" s="397"/>
      <c r="K1150" s="397"/>
      <c r="L1150" s="397"/>
      <c r="M1150" s="398"/>
    </row>
  </sheetData>
  <sheetProtection selectLockedCells="1"/>
  <customSheetViews>
    <customSheetView guid="{19704589-CECA-4D8E-ADED-12A2E850E203}" showGridLines="0" hiddenColumns="1" state="hidden">
      <selection activeCell="H25" sqref="H25:J25"/>
      <rowBreaks count="4" manualBreakCount="4">
        <brk id="18" max="16383" man="1"/>
        <brk id="47" max="16383" man="1"/>
        <brk id="71" max="16383" man="1"/>
        <brk id="93"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456">
    <mergeCell ref="D1143:M1143"/>
    <mergeCell ref="E1145:M1145"/>
    <mergeCell ref="E1147:M1147"/>
    <mergeCell ref="E1148:M1150"/>
    <mergeCell ref="E1107:M1107"/>
    <mergeCell ref="D1109:E1117"/>
    <mergeCell ref="F1109:M1117"/>
    <mergeCell ref="E1119:M1120"/>
    <mergeCell ref="E1121:M1121"/>
    <mergeCell ref="D1122:E1130"/>
    <mergeCell ref="F1122:M1130"/>
    <mergeCell ref="E1132:M1132"/>
    <mergeCell ref="D1134:E1141"/>
    <mergeCell ref="F1134:M1141"/>
    <mergeCell ref="E1081:M1081"/>
    <mergeCell ref="E1083:M1083"/>
    <mergeCell ref="E1084:M1084"/>
    <mergeCell ref="D1085:E1092"/>
    <mergeCell ref="F1085:M1092"/>
    <mergeCell ref="E1094:M1095"/>
    <mergeCell ref="E1096:M1096"/>
    <mergeCell ref="D1097:E1105"/>
    <mergeCell ref="F1097:M1105"/>
    <mergeCell ref="D1060:G1060"/>
    <mergeCell ref="E1062:M1062"/>
    <mergeCell ref="E1065:M1065"/>
    <mergeCell ref="E1066:M1066"/>
    <mergeCell ref="E1067:M1069"/>
    <mergeCell ref="H1071:M1071"/>
    <mergeCell ref="E1075:M1075"/>
    <mergeCell ref="E1076:M1076"/>
    <mergeCell ref="E1077:M1079"/>
    <mergeCell ref="D1027:M1027"/>
    <mergeCell ref="E1029:M1029"/>
    <mergeCell ref="E1031:M1031"/>
    <mergeCell ref="E1032:M1034"/>
    <mergeCell ref="D1055:F1055"/>
    <mergeCell ref="G1055:K1055"/>
    <mergeCell ref="L1055:M1055"/>
    <mergeCell ref="E1057:M1057"/>
    <mergeCell ref="E1058:G1058"/>
    <mergeCell ref="H1058:J1058"/>
    <mergeCell ref="L1058:M1058"/>
    <mergeCell ref="E991:M991"/>
    <mergeCell ref="D993:E1001"/>
    <mergeCell ref="F993:M1001"/>
    <mergeCell ref="E1003:M1004"/>
    <mergeCell ref="E1005:M1005"/>
    <mergeCell ref="D1006:E1014"/>
    <mergeCell ref="F1006:M1014"/>
    <mergeCell ref="E1016:M1016"/>
    <mergeCell ref="D1018:E1025"/>
    <mergeCell ref="F1018:M1025"/>
    <mergeCell ref="E965:M965"/>
    <mergeCell ref="E967:M967"/>
    <mergeCell ref="E968:M968"/>
    <mergeCell ref="D969:E976"/>
    <mergeCell ref="F969:M976"/>
    <mergeCell ref="E978:M979"/>
    <mergeCell ref="E980:M980"/>
    <mergeCell ref="D981:E989"/>
    <mergeCell ref="F981:M989"/>
    <mergeCell ref="D944:G944"/>
    <mergeCell ref="E946:M946"/>
    <mergeCell ref="E949:M949"/>
    <mergeCell ref="E950:M950"/>
    <mergeCell ref="E951:M953"/>
    <mergeCell ref="H955:M955"/>
    <mergeCell ref="E959:M959"/>
    <mergeCell ref="E960:M960"/>
    <mergeCell ref="E961:M963"/>
    <mergeCell ref="D911:M911"/>
    <mergeCell ref="E913:M913"/>
    <mergeCell ref="E915:M915"/>
    <mergeCell ref="E916:M918"/>
    <mergeCell ref="D939:F939"/>
    <mergeCell ref="G939:K939"/>
    <mergeCell ref="L939:M939"/>
    <mergeCell ref="E941:M941"/>
    <mergeCell ref="E942:G942"/>
    <mergeCell ref="H942:J942"/>
    <mergeCell ref="L942:M942"/>
    <mergeCell ref="E875:M875"/>
    <mergeCell ref="D877:E885"/>
    <mergeCell ref="F877:M885"/>
    <mergeCell ref="E887:M888"/>
    <mergeCell ref="E889:M889"/>
    <mergeCell ref="D890:E898"/>
    <mergeCell ref="F890:M898"/>
    <mergeCell ref="E900:M900"/>
    <mergeCell ref="D902:E909"/>
    <mergeCell ref="F902:M909"/>
    <mergeCell ref="E849:M849"/>
    <mergeCell ref="E851:M851"/>
    <mergeCell ref="E852:M852"/>
    <mergeCell ref="D853:E860"/>
    <mergeCell ref="F853:M860"/>
    <mergeCell ref="E862:M863"/>
    <mergeCell ref="E864:M864"/>
    <mergeCell ref="D865:E873"/>
    <mergeCell ref="F865:M873"/>
    <mergeCell ref="D828:G828"/>
    <mergeCell ref="E830:M830"/>
    <mergeCell ref="E833:M833"/>
    <mergeCell ref="E834:M834"/>
    <mergeCell ref="E835:M837"/>
    <mergeCell ref="H839:M839"/>
    <mergeCell ref="E843:M843"/>
    <mergeCell ref="E844:M844"/>
    <mergeCell ref="E845:M847"/>
    <mergeCell ref="D795:M795"/>
    <mergeCell ref="E797:M797"/>
    <mergeCell ref="E799:M799"/>
    <mergeCell ref="E800:M802"/>
    <mergeCell ref="D823:F823"/>
    <mergeCell ref="G823:K823"/>
    <mergeCell ref="L823:M823"/>
    <mergeCell ref="E825:M825"/>
    <mergeCell ref="E826:G826"/>
    <mergeCell ref="H826:J826"/>
    <mergeCell ref="L826:M826"/>
    <mergeCell ref="E759:M759"/>
    <mergeCell ref="D761:E769"/>
    <mergeCell ref="F761:M769"/>
    <mergeCell ref="E771:M772"/>
    <mergeCell ref="E773:M773"/>
    <mergeCell ref="D774:E782"/>
    <mergeCell ref="F774:M782"/>
    <mergeCell ref="E784:M784"/>
    <mergeCell ref="D786:E793"/>
    <mergeCell ref="F786:M793"/>
    <mergeCell ref="E733:M733"/>
    <mergeCell ref="E735:M735"/>
    <mergeCell ref="E736:M736"/>
    <mergeCell ref="D737:E744"/>
    <mergeCell ref="F737:M744"/>
    <mergeCell ref="E746:M747"/>
    <mergeCell ref="E748:M748"/>
    <mergeCell ref="D749:E757"/>
    <mergeCell ref="F749:M757"/>
    <mergeCell ref="D712:G712"/>
    <mergeCell ref="E714:M714"/>
    <mergeCell ref="E717:M717"/>
    <mergeCell ref="E718:M718"/>
    <mergeCell ref="E719:M721"/>
    <mergeCell ref="H723:M723"/>
    <mergeCell ref="E727:M727"/>
    <mergeCell ref="E728:M728"/>
    <mergeCell ref="E729:M731"/>
    <mergeCell ref="D679:M679"/>
    <mergeCell ref="E681:M681"/>
    <mergeCell ref="E683:M683"/>
    <mergeCell ref="E684:M686"/>
    <mergeCell ref="D707:F707"/>
    <mergeCell ref="G707:K707"/>
    <mergeCell ref="L707:M707"/>
    <mergeCell ref="E709:M709"/>
    <mergeCell ref="E710:G710"/>
    <mergeCell ref="H710:J710"/>
    <mergeCell ref="L710:M710"/>
    <mergeCell ref="E643:M643"/>
    <mergeCell ref="D645:E653"/>
    <mergeCell ref="F645:M653"/>
    <mergeCell ref="E655:M656"/>
    <mergeCell ref="E657:M657"/>
    <mergeCell ref="D658:E666"/>
    <mergeCell ref="F658:M666"/>
    <mergeCell ref="E668:M668"/>
    <mergeCell ref="D670:E677"/>
    <mergeCell ref="F670:M677"/>
    <mergeCell ref="E617:M617"/>
    <mergeCell ref="E619:M619"/>
    <mergeCell ref="E620:M620"/>
    <mergeCell ref="D621:E628"/>
    <mergeCell ref="F621:M628"/>
    <mergeCell ref="E630:M631"/>
    <mergeCell ref="E632:M632"/>
    <mergeCell ref="D633:E641"/>
    <mergeCell ref="F633:M641"/>
    <mergeCell ref="D596:G596"/>
    <mergeCell ref="E598:M598"/>
    <mergeCell ref="E601:M601"/>
    <mergeCell ref="E602:M602"/>
    <mergeCell ref="E603:M605"/>
    <mergeCell ref="H607:M607"/>
    <mergeCell ref="E611:M611"/>
    <mergeCell ref="E612:M612"/>
    <mergeCell ref="E613:M615"/>
    <mergeCell ref="D563:M563"/>
    <mergeCell ref="E565:M565"/>
    <mergeCell ref="E567:M567"/>
    <mergeCell ref="E568:M570"/>
    <mergeCell ref="D591:F591"/>
    <mergeCell ref="G591:K591"/>
    <mergeCell ref="L591:M591"/>
    <mergeCell ref="E593:M593"/>
    <mergeCell ref="E594:G594"/>
    <mergeCell ref="H594:J594"/>
    <mergeCell ref="L594:M594"/>
    <mergeCell ref="E527:M527"/>
    <mergeCell ref="D529:E537"/>
    <mergeCell ref="F529:M537"/>
    <mergeCell ref="E539:M540"/>
    <mergeCell ref="E541:M541"/>
    <mergeCell ref="D542:E550"/>
    <mergeCell ref="F542:M550"/>
    <mergeCell ref="E552:M552"/>
    <mergeCell ref="D554:E561"/>
    <mergeCell ref="F554:M561"/>
    <mergeCell ref="E501:M501"/>
    <mergeCell ref="E503:M503"/>
    <mergeCell ref="E504:M504"/>
    <mergeCell ref="D505:E512"/>
    <mergeCell ref="F505:M512"/>
    <mergeCell ref="E514:M515"/>
    <mergeCell ref="E516:M516"/>
    <mergeCell ref="D517:E525"/>
    <mergeCell ref="F517:M525"/>
    <mergeCell ref="D480:G480"/>
    <mergeCell ref="E482:M482"/>
    <mergeCell ref="E485:M485"/>
    <mergeCell ref="E486:M486"/>
    <mergeCell ref="E487:M489"/>
    <mergeCell ref="H491:M491"/>
    <mergeCell ref="E495:M495"/>
    <mergeCell ref="E496:M496"/>
    <mergeCell ref="E497:M499"/>
    <mergeCell ref="E451:M451"/>
    <mergeCell ref="E452:M454"/>
    <mergeCell ref="D475:F475"/>
    <mergeCell ref="G475:K475"/>
    <mergeCell ref="L475:M475"/>
    <mergeCell ref="E477:M477"/>
    <mergeCell ref="E478:G478"/>
    <mergeCell ref="H478:J478"/>
    <mergeCell ref="L478:M478"/>
    <mergeCell ref="E423:M424"/>
    <mergeCell ref="E425:M425"/>
    <mergeCell ref="D426:E434"/>
    <mergeCell ref="F426:M434"/>
    <mergeCell ref="E436:M436"/>
    <mergeCell ref="D438:E445"/>
    <mergeCell ref="F438:M445"/>
    <mergeCell ref="D447:M447"/>
    <mergeCell ref="E449:M449"/>
    <mergeCell ref="E388:M388"/>
    <mergeCell ref="D389:E396"/>
    <mergeCell ref="F389:M396"/>
    <mergeCell ref="E398:M399"/>
    <mergeCell ref="E400:M400"/>
    <mergeCell ref="D401:E409"/>
    <mergeCell ref="F401:M409"/>
    <mergeCell ref="E411:M411"/>
    <mergeCell ref="D413:E421"/>
    <mergeCell ref="F413:M421"/>
    <mergeCell ref="E369:M369"/>
    <mergeCell ref="E370:M370"/>
    <mergeCell ref="E371:M373"/>
    <mergeCell ref="H375:M375"/>
    <mergeCell ref="E379:M379"/>
    <mergeCell ref="E380:M380"/>
    <mergeCell ref="E381:M383"/>
    <mergeCell ref="E385:M385"/>
    <mergeCell ref="E387:M387"/>
    <mergeCell ref="D359:F359"/>
    <mergeCell ref="G359:K359"/>
    <mergeCell ref="L359:M359"/>
    <mergeCell ref="E361:M361"/>
    <mergeCell ref="E362:G362"/>
    <mergeCell ref="H362:J362"/>
    <mergeCell ref="L362:M362"/>
    <mergeCell ref="D364:G364"/>
    <mergeCell ref="E366:M366"/>
    <mergeCell ref="D310:E318"/>
    <mergeCell ref="F310:M318"/>
    <mergeCell ref="E320:M320"/>
    <mergeCell ref="D322:E329"/>
    <mergeCell ref="F322:M329"/>
    <mergeCell ref="D331:M331"/>
    <mergeCell ref="E333:M333"/>
    <mergeCell ref="E335:M335"/>
    <mergeCell ref="E336:M338"/>
    <mergeCell ref="E282:M283"/>
    <mergeCell ref="E284:M284"/>
    <mergeCell ref="D285:E293"/>
    <mergeCell ref="F285:M293"/>
    <mergeCell ref="E295:M295"/>
    <mergeCell ref="D297:E305"/>
    <mergeCell ref="F297:M305"/>
    <mergeCell ref="E307:M308"/>
    <mergeCell ref="E309:M309"/>
    <mergeCell ref="H259:M259"/>
    <mergeCell ref="E263:M263"/>
    <mergeCell ref="E264:M264"/>
    <mergeCell ref="E265:M267"/>
    <mergeCell ref="E269:M269"/>
    <mergeCell ref="E271:M271"/>
    <mergeCell ref="E272:M272"/>
    <mergeCell ref="D273:E280"/>
    <mergeCell ref="F273:M280"/>
    <mergeCell ref="E245:M245"/>
    <mergeCell ref="E246:G246"/>
    <mergeCell ref="H246:J246"/>
    <mergeCell ref="L246:M246"/>
    <mergeCell ref="D248:G248"/>
    <mergeCell ref="E250:M250"/>
    <mergeCell ref="E253:M253"/>
    <mergeCell ref="E254:M254"/>
    <mergeCell ref="E255:M257"/>
    <mergeCell ref="E219:M219"/>
    <mergeCell ref="E220:M222"/>
    <mergeCell ref="E166:M167"/>
    <mergeCell ref="E191:M192"/>
    <mergeCell ref="D194:E202"/>
    <mergeCell ref="F194:M202"/>
    <mergeCell ref="D243:F243"/>
    <mergeCell ref="G243:K243"/>
    <mergeCell ref="L243:M243"/>
    <mergeCell ref="E193:M193"/>
    <mergeCell ref="E204:M204"/>
    <mergeCell ref="D206:E213"/>
    <mergeCell ref="F206:M213"/>
    <mergeCell ref="D215:M215"/>
    <mergeCell ref="E217:M217"/>
    <mergeCell ref="E168:M168"/>
    <mergeCell ref="D169:E177"/>
    <mergeCell ref="F169:M177"/>
    <mergeCell ref="E179:M179"/>
    <mergeCell ref="D181:E189"/>
    <mergeCell ref="F181:M189"/>
    <mergeCell ref="E139:M141"/>
    <mergeCell ref="H143:M143"/>
    <mergeCell ref="E147:M147"/>
    <mergeCell ref="E148:M148"/>
    <mergeCell ref="E149:M151"/>
    <mergeCell ref="E153:M153"/>
    <mergeCell ref="E155:M155"/>
    <mergeCell ref="E156:M156"/>
    <mergeCell ref="D157:E164"/>
    <mergeCell ref="F157:M164"/>
    <mergeCell ref="D52:E59"/>
    <mergeCell ref="F52:M59"/>
    <mergeCell ref="F63:M70"/>
    <mergeCell ref="D63:E70"/>
    <mergeCell ref="F74:M81"/>
    <mergeCell ref="D74:E81"/>
    <mergeCell ref="D85:E92"/>
    <mergeCell ref="F85:M92"/>
    <mergeCell ref="D96:E103"/>
    <mergeCell ref="F96:M103"/>
    <mergeCell ref="D127:F127"/>
    <mergeCell ref="G127:K127"/>
    <mergeCell ref="L127:M127"/>
    <mergeCell ref="E137:M137"/>
    <mergeCell ref="E130:G130"/>
    <mergeCell ref="H130:J130"/>
    <mergeCell ref="L130:M130"/>
    <mergeCell ref="D132:G132"/>
    <mergeCell ref="E134:M134"/>
    <mergeCell ref="E138:M138"/>
    <mergeCell ref="E129:M129"/>
    <mergeCell ref="A113:M113"/>
    <mergeCell ref="E110:M112"/>
    <mergeCell ref="C19:K19"/>
    <mergeCell ref="L19:M19"/>
    <mergeCell ref="C21:M21"/>
    <mergeCell ref="D22:F22"/>
    <mergeCell ref="E24:M24"/>
    <mergeCell ref="E32:M32"/>
    <mergeCell ref="H38:M38"/>
    <mergeCell ref="G22:K22"/>
    <mergeCell ref="L22:M22"/>
    <mergeCell ref="E25:G25"/>
    <mergeCell ref="E42:M42"/>
    <mergeCell ref="E44:M46"/>
    <mergeCell ref="E34:M36"/>
    <mergeCell ref="E109:M109"/>
    <mergeCell ref="E107:M107"/>
    <mergeCell ref="E43:M43"/>
    <mergeCell ref="E33:M33"/>
    <mergeCell ref="E51:M51"/>
    <mergeCell ref="E62:M62"/>
    <mergeCell ref="E50:M50"/>
    <mergeCell ref="B2:H2"/>
    <mergeCell ref="I2:M2"/>
    <mergeCell ref="C4:K4"/>
    <mergeCell ref="L4:M4"/>
    <mergeCell ref="C6:M6"/>
    <mergeCell ref="H7:I7"/>
    <mergeCell ref="H8:I8"/>
    <mergeCell ref="H9:I9"/>
    <mergeCell ref="H10:I10"/>
    <mergeCell ref="D7:E7"/>
    <mergeCell ref="D8:E8"/>
    <mergeCell ref="D9:E9"/>
    <mergeCell ref="D15:E15"/>
    <mergeCell ref="E29:M29"/>
    <mergeCell ref="D27:G27"/>
    <mergeCell ref="E48:M48"/>
    <mergeCell ref="D10:E10"/>
    <mergeCell ref="D11:E11"/>
    <mergeCell ref="D12:E12"/>
    <mergeCell ref="F13:G13"/>
    <mergeCell ref="H25:J25"/>
    <mergeCell ref="L25:M25"/>
    <mergeCell ref="D16:E16"/>
    <mergeCell ref="D17:E17"/>
    <mergeCell ref="H14:I14"/>
    <mergeCell ref="F16:G16"/>
    <mergeCell ref="F17:G17"/>
    <mergeCell ref="F15:G15"/>
    <mergeCell ref="L14:M14"/>
    <mergeCell ref="L15:M15"/>
    <mergeCell ref="L16:M16"/>
    <mergeCell ref="L17:M17"/>
    <mergeCell ref="J14:K14"/>
    <mergeCell ref="J15:K15"/>
    <mergeCell ref="J16:K16"/>
    <mergeCell ref="D13:E13"/>
    <mergeCell ref="L13:M13"/>
    <mergeCell ref="J7:K7"/>
    <mergeCell ref="J8:K8"/>
    <mergeCell ref="J9:K9"/>
    <mergeCell ref="J10:K10"/>
    <mergeCell ref="J11:K11"/>
    <mergeCell ref="J12:K12"/>
    <mergeCell ref="J13:K13"/>
    <mergeCell ref="D14:E14"/>
    <mergeCell ref="H11:I11"/>
    <mergeCell ref="H12:I12"/>
    <mergeCell ref="H13:I13"/>
    <mergeCell ref="F12:G12"/>
    <mergeCell ref="D105:M105"/>
    <mergeCell ref="E94:M94"/>
    <mergeCell ref="E95:M95"/>
    <mergeCell ref="F7:G7"/>
    <mergeCell ref="F8:G8"/>
    <mergeCell ref="F9:G9"/>
    <mergeCell ref="F10:G10"/>
    <mergeCell ref="F11:G11"/>
    <mergeCell ref="E83:M83"/>
    <mergeCell ref="E84:M84"/>
    <mergeCell ref="E61:M61"/>
    <mergeCell ref="E72:M72"/>
    <mergeCell ref="E73:M73"/>
    <mergeCell ref="L7:M7"/>
    <mergeCell ref="L8:M8"/>
    <mergeCell ref="L9:M9"/>
    <mergeCell ref="L10:M10"/>
    <mergeCell ref="J17:K17"/>
    <mergeCell ref="F14:G14"/>
    <mergeCell ref="H15:I15"/>
    <mergeCell ref="H16:I16"/>
    <mergeCell ref="H17:I17"/>
    <mergeCell ref="L11:M11"/>
    <mergeCell ref="L12:M12"/>
  </mergeCells>
  <conditionalFormatting sqref="F8:G17">
    <cfRule type="cellIs" dxfId="21" priority="26" operator="equal">
      <formula>"ja"</formula>
    </cfRule>
  </conditionalFormatting>
  <conditionalFormatting sqref="F74 F63 F52 F85 F93:F96 F169 F157 F181 F203:F206 F194">
    <cfRule type="expression" dxfId="20" priority="25" stopIfTrue="1">
      <formula>($R$13=2)</formula>
    </cfRule>
  </conditionalFormatting>
  <conditionalFormatting sqref="E110">
    <cfRule type="expression" dxfId="19" priority="21" stopIfTrue="1">
      <formula>#REF!=EUconst_NotRelevant</formula>
    </cfRule>
  </conditionalFormatting>
  <conditionalFormatting sqref="E220">
    <cfRule type="expression" dxfId="18" priority="17" stopIfTrue="1">
      <formula>#REF!=EUconst_NotRelevant</formula>
    </cfRule>
  </conditionalFormatting>
  <conditionalFormatting sqref="F285 F273 F297 F319:F322 F310">
    <cfRule type="expression" dxfId="17" priority="16" stopIfTrue="1">
      <formula>($R$13=2)</formula>
    </cfRule>
  </conditionalFormatting>
  <conditionalFormatting sqref="E336">
    <cfRule type="expression" dxfId="16" priority="15" stopIfTrue="1">
      <formula>#REF!=EUconst_NotRelevant</formula>
    </cfRule>
  </conditionalFormatting>
  <conditionalFormatting sqref="F401 F389 F413 F435:F438 F426">
    <cfRule type="expression" dxfId="15" priority="14" stopIfTrue="1">
      <formula>($R$13=2)</formula>
    </cfRule>
  </conditionalFormatting>
  <conditionalFormatting sqref="E452">
    <cfRule type="expression" dxfId="14" priority="13" stopIfTrue="1">
      <formula>#REF!=EUconst_NotRelevant</formula>
    </cfRule>
  </conditionalFormatting>
  <conditionalFormatting sqref="F517 F505 F529 F551:F554 F542">
    <cfRule type="expression" dxfId="13" priority="12" stopIfTrue="1">
      <formula>($R$13=2)</formula>
    </cfRule>
  </conditionalFormatting>
  <conditionalFormatting sqref="E568">
    <cfRule type="expression" dxfId="12" priority="11" stopIfTrue="1">
      <formula>#REF!=EUconst_NotRelevant</formula>
    </cfRule>
  </conditionalFormatting>
  <conditionalFormatting sqref="F633 F621 F645 F667:F670 F658">
    <cfRule type="expression" dxfId="11" priority="10" stopIfTrue="1">
      <formula>($R$13=2)</formula>
    </cfRule>
  </conditionalFormatting>
  <conditionalFormatting sqref="E684">
    <cfRule type="expression" dxfId="10" priority="9" stopIfTrue="1">
      <formula>#REF!=EUconst_NotRelevant</formula>
    </cfRule>
  </conditionalFormatting>
  <conditionalFormatting sqref="F749 F737 F761 F783:F786 F774">
    <cfRule type="expression" dxfId="9" priority="8" stopIfTrue="1">
      <formula>($R$13=2)</formula>
    </cfRule>
  </conditionalFormatting>
  <conditionalFormatting sqref="E800">
    <cfRule type="expression" dxfId="8" priority="7" stopIfTrue="1">
      <formula>#REF!=EUconst_NotRelevant</formula>
    </cfRule>
  </conditionalFormatting>
  <conditionalFormatting sqref="F865 F853 F877 F899:F902 F890">
    <cfRule type="expression" dxfId="7" priority="6" stopIfTrue="1">
      <formula>($R$13=2)</formula>
    </cfRule>
  </conditionalFormatting>
  <conditionalFormatting sqref="E916">
    <cfRule type="expression" dxfId="6" priority="5" stopIfTrue="1">
      <formula>#REF!=EUconst_NotRelevant</formula>
    </cfRule>
  </conditionalFormatting>
  <conditionalFormatting sqref="F981 F969 F993 F1015:F1018 F1006">
    <cfRule type="expression" dxfId="5" priority="4" stopIfTrue="1">
      <formula>($R$13=2)</formula>
    </cfRule>
  </conditionalFormatting>
  <conditionalFormatting sqref="E1032">
    <cfRule type="expression" dxfId="4" priority="3" stopIfTrue="1">
      <formula>#REF!=EUconst_NotRelevant</formula>
    </cfRule>
  </conditionalFormatting>
  <conditionalFormatting sqref="F1097 F1085 F1109 F1131:F1134 F1122">
    <cfRule type="expression" dxfId="3" priority="2" stopIfTrue="1">
      <formula>($R$13=2)</formula>
    </cfRule>
  </conditionalFormatting>
  <conditionalFormatting sqref="E1148">
    <cfRule type="expression" dxfId="2" priority="1" stopIfTrue="1">
      <formula>#REF!=EUconst_NotRelevant</formula>
    </cfRule>
  </conditionalFormatting>
  <dataValidations count="3">
    <dataValidation type="list" allowBlank="1" showInputMessage="1" showErrorMessage="1" sqref="H25:I25 H130:I130 H246:I246 H362:I362 H478:I478 H594:I594 H710:I710 H826:I826 H942:I942 H1058:I1058">
      <formula1>"Normalbetrieb,Ausnahmesituation"</formula1>
    </dataValidation>
    <dataValidation type="list" allowBlank="1" showInputMessage="1" showErrorMessage="1" sqref="I30:M30 I135:M135 I251:M251 I367:M367 I483:M483 I599:M599 I715:M715 I831:M831 I947:M947 I1063:M1063">
      <formula1>$S$34:$S$44</formula1>
    </dataValidation>
    <dataValidation type="list" allowBlank="1" showInputMessage="1" showErrorMessage="1" sqref="I40:M40 I145:M145 I261:M261 I377:M377 I493:M493 I609:M609 I725:M725 I841:M841 I957:M957 I1073:M1073">
      <formula1>$S$47:$S$62</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4" manualBreakCount="4">
    <brk id="18" max="16383" man="1"/>
    <brk id="47" max="16383" man="1"/>
    <brk id="71" max="16383" man="1"/>
    <brk id="93" max="16383" man="1"/>
  </rowBreaks>
  <ignoredErrors>
    <ignoredError sqref="E8 G8:I8 K8:M8" unlocked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59"/>
  <sheetViews>
    <sheetView showGridLines="0" zoomScaleNormal="100" workbookViewId="0">
      <selection activeCell="F8" sqref="F8:M8"/>
    </sheetView>
  </sheetViews>
  <sheetFormatPr baseColWidth="10" defaultColWidth="11.42578125" defaultRowHeight="12.75" x14ac:dyDescent="0.2"/>
  <cols>
    <col min="1" max="1" width="2.7109375" style="75" customWidth="1"/>
    <col min="2" max="3" width="4.7109375" style="75" customWidth="1"/>
    <col min="4" max="25" width="12.7109375" style="75" customWidth="1"/>
    <col min="26" max="16384" width="11.42578125" style="75"/>
  </cols>
  <sheetData>
    <row r="1" spans="1:14" s="1" customFormat="1" x14ac:dyDescent="0.2"/>
    <row r="2" spans="1:14" s="1" customFormat="1" ht="25.5" customHeight="1" x14ac:dyDescent="0.2">
      <c r="B2" s="229" t="s">
        <v>176</v>
      </c>
      <c r="C2" s="229"/>
      <c r="D2" s="229"/>
      <c r="E2" s="229"/>
      <c r="F2" s="229"/>
      <c r="G2" s="229"/>
      <c r="H2" s="229"/>
      <c r="I2" s="281" t="str">
        <f>IF(ISBLANK('Gesuch nonEHS_CHA 2.VP_d'!$G$15)," ",'Gesuch nonEHS_CHA 2.VP_d'!$G$15)</f>
        <v xml:space="preserve"> </v>
      </c>
      <c r="J2" s="282"/>
      <c r="K2" s="282"/>
      <c r="L2" s="282"/>
      <c r="M2" s="283"/>
    </row>
    <row r="3" spans="1:14" s="1" customFormat="1" x14ac:dyDescent="0.2">
      <c r="B3" s="6"/>
      <c r="C3" s="6"/>
      <c r="D3" s="6"/>
      <c r="E3" s="6"/>
      <c r="F3" s="6"/>
      <c r="G3" s="6"/>
      <c r="H3" s="6"/>
      <c r="I3" s="6"/>
      <c r="J3" s="6"/>
      <c r="K3" s="6"/>
      <c r="L3" s="6"/>
      <c r="M3" s="6"/>
    </row>
    <row r="4" spans="1:14" s="1" customFormat="1" ht="15.75" x14ac:dyDescent="0.25">
      <c r="B4" s="35">
        <v>18</v>
      </c>
      <c r="C4" s="199" t="s">
        <v>145</v>
      </c>
      <c r="D4" s="199"/>
      <c r="E4" s="199"/>
      <c r="F4" s="199"/>
      <c r="G4" s="199"/>
      <c r="H4" s="199"/>
      <c r="I4" s="199"/>
      <c r="J4" s="199"/>
      <c r="K4" s="199"/>
      <c r="L4" s="200" t="e">
        <f>IF(ISBLANK(#REF!),"",IF(#REF!="ja","relevant",IF(#REF!="nein","nicht relevant","")))</f>
        <v>#REF!</v>
      </c>
      <c r="M4" s="200"/>
    </row>
    <row r="5" spans="1:14" s="31" customFormat="1" x14ac:dyDescent="0.2"/>
    <row r="6" spans="1:14" s="31" customFormat="1" ht="33" customHeight="1" x14ac:dyDescent="0.2">
      <c r="C6" s="284" t="s">
        <v>238</v>
      </c>
      <c r="D6" s="284"/>
      <c r="E6" s="284"/>
      <c r="F6" s="284"/>
      <c r="G6" s="284"/>
      <c r="H6" s="284"/>
      <c r="I6" s="284"/>
      <c r="J6" s="284"/>
      <c r="K6" s="284"/>
      <c r="L6" s="284"/>
      <c r="M6" s="284"/>
    </row>
    <row r="7" spans="1:14" ht="35.25" customHeight="1" x14ac:dyDescent="0.2">
      <c r="B7" s="11"/>
      <c r="C7" s="9" t="s">
        <v>3</v>
      </c>
      <c r="D7" s="470" t="s">
        <v>239</v>
      </c>
      <c r="E7" s="470"/>
      <c r="F7" s="470"/>
      <c r="G7" s="470"/>
      <c r="H7" s="470"/>
      <c r="I7" s="470"/>
      <c r="J7" s="470"/>
      <c r="K7" s="470"/>
      <c r="L7" s="470"/>
      <c r="M7" s="470"/>
    </row>
    <row r="8" spans="1:14" s="3" customFormat="1" ht="15" customHeight="1" x14ac:dyDescent="0.2">
      <c r="A8" s="11"/>
      <c r="B8" s="11"/>
      <c r="C8" s="12"/>
      <c r="D8" s="469" t="s">
        <v>54</v>
      </c>
      <c r="E8" s="185"/>
      <c r="F8" s="275"/>
      <c r="G8" s="280"/>
      <c r="H8" s="280"/>
      <c r="I8" s="280"/>
      <c r="J8" s="280"/>
      <c r="K8" s="280"/>
      <c r="L8" s="280"/>
      <c r="M8" s="276"/>
      <c r="N8" s="46"/>
    </row>
    <row r="9" spans="1:14" s="3" customFormat="1" ht="24.75" customHeight="1" x14ac:dyDescent="0.2">
      <c r="A9" s="11"/>
      <c r="B9" s="11"/>
      <c r="C9" s="12"/>
      <c r="D9" s="469" t="s">
        <v>194</v>
      </c>
      <c r="E9" s="185"/>
      <c r="F9" s="275"/>
      <c r="G9" s="280"/>
      <c r="H9" s="280"/>
      <c r="I9" s="280"/>
      <c r="J9" s="280"/>
      <c r="K9" s="280"/>
      <c r="L9" s="280"/>
      <c r="M9" s="276"/>
    </row>
    <row r="10" spans="1:14" s="3" customFormat="1" ht="25.5" customHeight="1" x14ac:dyDescent="0.2">
      <c r="A10" s="11"/>
      <c r="B10" s="11"/>
      <c r="C10" s="12"/>
      <c r="D10" s="469" t="s">
        <v>195</v>
      </c>
      <c r="E10" s="185"/>
      <c r="F10" s="275"/>
      <c r="G10" s="280"/>
      <c r="H10" s="280"/>
      <c r="I10" s="280"/>
      <c r="J10" s="280"/>
      <c r="K10" s="280"/>
      <c r="L10" s="280"/>
      <c r="M10" s="276"/>
    </row>
    <row r="11" spans="1:14" s="3" customFormat="1" ht="105" customHeight="1" x14ac:dyDescent="0.2">
      <c r="A11" s="11"/>
      <c r="B11" s="11"/>
      <c r="C11" s="12"/>
      <c r="D11" s="469" t="s">
        <v>196</v>
      </c>
      <c r="E11" s="185"/>
      <c r="F11" s="275"/>
      <c r="G11" s="280"/>
      <c r="H11" s="280"/>
      <c r="I11" s="280"/>
      <c r="J11" s="280"/>
      <c r="K11" s="280"/>
      <c r="L11" s="280"/>
      <c r="M11" s="276"/>
    </row>
    <row r="12" spans="1:14" x14ac:dyDescent="0.2">
      <c r="B12" s="11"/>
      <c r="C12" s="11"/>
      <c r="D12" s="11"/>
      <c r="E12" s="11"/>
      <c r="F12" s="11"/>
      <c r="G12" s="11"/>
      <c r="H12" s="11"/>
      <c r="I12" s="11"/>
      <c r="J12" s="11"/>
      <c r="K12" s="11"/>
      <c r="L12" s="11"/>
      <c r="M12" s="11"/>
    </row>
    <row r="13" spans="1:14" ht="36" customHeight="1" x14ac:dyDescent="0.2">
      <c r="B13" s="11"/>
      <c r="C13" s="9" t="s">
        <v>6</v>
      </c>
      <c r="D13" s="470" t="s">
        <v>240</v>
      </c>
      <c r="E13" s="470"/>
      <c r="F13" s="470"/>
      <c r="G13" s="470"/>
      <c r="H13" s="470"/>
      <c r="I13" s="470"/>
      <c r="J13" s="470"/>
      <c r="K13" s="470"/>
      <c r="L13" s="470"/>
      <c r="M13" s="470"/>
    </row>
    <row r="14" spans="1:14" s="3" customFormat="1" ht="15" customHeight="1" x14ac:dyDescent="0.2">
      <c r="A14" s="11"/>
      <c r="B14" s="11"/>
      <c r="C14" s="12"/>
      <c r="D14" s="469" t="s">
        <v>54</v>
      </c>
      <c r="E14" s="185"/>
      <c r="F14" s="275"/>
      <c r="G14" s="280"/>
      <c r="H14" s="280"/>
      <c r="I14" s="280"/>
      <c r="J14" s="280"/>
      <c r="K14" s="280"/>
      <c r="L14" s="280"/>
      <c r="M14" s="276"/>
      <c r="N14" s="46"/>
    </row>
    <row r="15" spans="1:14" s="3" customFormat="1" ht="24.75" customHeight="1" x14ac:dyDescent="0.2">
      <c r="A15" s="11"/>
      <c r="B15" s="11"/>
      <c r="C15" s="12"/>
      <c r="D15" s="469" t="s">
        <v>194</v>
      </c>
      <c r="E15" s="185"/>
      <c r="F15" s="275"/>
      <c r="G15" s="280"/>
      <c r="H15" s="280"/>
      <c r="I15" s="280"/>
      <c r="J15" s="280"/>
      <c r="K15" s="280"/>
      <c r="L15" s="280"/>
      <c r="M15" s="276"/>
    </row>
    <row r="16" spans="1:14" s="3" customFormat="1" ht="25.5" customHeight="1" x14ac:dyDescent="0.2">
      <c r="A16" s="11"/>
      <c r="B16" s="11"/>
      <c r="C16" s="12"/>
      <c r="D16" s="469" t="s">
        <v>195</v>
      </c>
      <c r="E16" s="185"/>
      <c r="F16" s="275"/>
      <c r="G16" s="280"/>
      <c r="H16" s="280"/>
      <c r="I16" s="280"/>
      <c r="J16" s="280"/>
      <c r="K16" s="280"/>
      <c r="L16" s="280"/>
      <c r="M16" s="276"/>
    </row>
    <row r="17" spans="1:14" s="3" customFormat="1" ht="105" customHeight="1" x14ac:dyDescent="0.2">
      <c r="A17" s="11"/>
      <c r="B17" s="11"/>
      <c r="C17" s="12"/>
      <c r="D17" s="469" t="s">
        <v>196</v>
      </c>
      <c r="E17" s="185"/>
      <c r="F17" s="275"/>
      <c r="G17" s="280"/>
      <c r="H17" s="280"/>
      <c r="I17" s="280"/>
      <c r="J17" s="280"/>
      <c r="K17" s="280"/>
      <c r="L17" s="280"/>
      <c r="M17" s="276"/>
    </row>
    <row r="18" spans="1:14" x14ac:dyDescent="0.2">
      <c r="B18" s="11"/>
      <c r="C18" s="11"/>
      <c r="D18" s="11"/>
      <c r="E18" s="11"/>
      <c r="F18" s="11"/>
      <c r="G18" s="11"/>
      <c r="H18" s="11"/>
      <c r="I18" s="11"/>
      <c r="J18" s="11"/>
      <c r="K18" s="11"/>
      <c r="L18" s="11"/>
      <c r="M18" s="11"/>
    </row>
    <row r="19" spans="1:14" ht="47.25" customHeight="1" x14ac:dyDescent="0.2">
      <c r="B19" s="11"/>
      <c r="C19" s="9" t="s">
        <v>4</v>
      </c>
      <c r="D19" s="470" t="s">
        <v>242</v>
      </c>
      <c r="E19" s="470"/>
      <c r="F19" s="470"/>
      <c r="G19" s="470"/>
      <c r="H19" s="470"/>
      <c r="I19" s="470"/>
      <c r="J19" s="470"/>
      <c r="K19" s="470"/>
      <c r="L19" s="470"/>
      <c r="M19" s="470"/>
    </row>
    <row r="20" spans="1:14" s="3" customFormat="1" ht="15" customHeight="1" x14ac:dyDescent="0.2">
      <c r="A20" s="11"/>
      <c r="B20" s="11"/>
      <c r="C20" s="12"/>
      <c r="D20" s="469" t="s">
        <v>54</v>
      </c>
      <c r="E20" s="185"/>
      <c r="F20" s="275"/>
      <c r="G20" s="280"/>
      <c r="H20" s="280"/>
      <c r="I20" s="280"/>
      <c r="J20" s="280"/>
      <c r="K20" s="280"/>
      <c r="L20" s="280"/>
      <c r="M20" s="276"/>
      <c r="N20" s="46"/>
    </row>
    <row r="21" spans="1:14" s="3" customFormat="1" ht="24.75" customHeight="1" x14ac:dyDescent="0.2">
      <c r="A21" s="11"/>
      <c r="B21" s="11"/>
      <c r="C21" s="12"/>
      <c r="D21" s="469" t="s">
        <v>194</v>
      </c>
      <c r="E21" s="185"/>
      <c r="F21" s="275"/>
      <c r="G21" s="280"/>
      <c r="H21" s="280"/>
      <c r="I21" s="280"/>
      <c r="J21" s="280"/>
      <c r="K21" s="280"/>
      <c r="L21" s="280"/>
      <c r="M21" s="276"/>
    </row>
    <row r="22" spans="1:14" s="3" customFormat="1" ht="25.5" customHeight="1" x14ac:dyDescent="0.2">
      <c r="A22" s="11"/>
      <c r="B22" s="11"/>
      <c r="C22" s="12"/>
      <c r="D22" s="469" t="s">
        <v>195</v>
      </c>
      <c r="E22" s="185"/>
      <c r="F22" s="275"/>
      <c r="G22" s="280"/>
      <c r="H22" s="280"/>
      <c r="I22" s="280"/>
      <c r="J22" s="280"/>
      <c r="K22" s="280"/>
      <c r="L22" s="280"/>
      <c r="M22" s="276"/>
    </row>
    <row r="23" spans="1:14" s="3" customFormat="1" ht="105" customHeight="1" x14ac:dyDescent="0.2">
      <c r="A23" s="11"/>
      <c r="B23" s="11"/>
      <c r="C23" s="12"/>
      <c r="D23" s="469" t="s">
        <v>196</v>
      </c>
      <c r="E23" s="185"/>
      <c r="F23" s="275"/>
      <c r="G23" s="280"/>
      <c r="H23" s="280"/>
      <c r="I23" s="280"/>
      <c r="J23" s="280"/>
      <c r="K23" s="280"/>
      <c r="L23" s="280"/>
      <c r="M23" s="276"/>
    </row>
    <row r="24" spans="1:14" x14ac:dyDescent="0.2">
      <c r="B24" s="11"/>
      <c r="C24" s="11"/>
      <c r="D24" s="11"/>
      <c r="E24" s="11"/>
      <c r="F24" s="11"/>
      <c r="G24" s="11"/>
      <c r="H24" s="11"/>
      <c r="I24" s="11"/>
      <c r="J24" s="11"/>
      <c r="K24" s="11"/>
      <c r="L24" s="11"/>
      <c r="M24" s="11"/>
    </row>
    <row r="25" spans="1:14" ht="39.950000000000003" customHeight="1" x14ac:dyDescent="0.2">
      <c r="B25" s="11"/>
      <c r="C25" s="9" t="s">
        <v>5</v>
      </c>
      <c r="D25" s="470" t="s">
        <v>241</v>
      </c>
      <c r="E25" s="470"/>
      <c r="F25" s="470"/>
      <c r="G25" s="470"/>
      <c r="H25" s="470"/>
      <c r="I25" s="470"/>
      <c r="J25" s="470"/>
      <c r="K25" s="470"/>
      <c r="L25" s="470"/>
      <c r="M25" s="470"/>
    </row>
    <row r="26" spans="1:14" s="3" customFormat="1" ht="15" customHeight="1" x14ac:dyDescent="0.2">
      <c r="A26" s="11"/>
      <c r="B26" s="11"/>
      <c r="C26" s="12"/>
      <c r="D26" s="469" t="s">
        <v>54</v>
      </c>
      <c r="E26" s="185"/>
      <c r="F26" s="275"/>
      <c r="G26" s="280"/>
      <c r="H26" s="280"/>
      <c r="I26" s="280"/>
      <c r="J26" s="280"/>
      <c r="K26" s="280"/>
      <c r="L26" s="280"/>
      <c r="M26" s="276"/>
      <c r="N26" s="46"/>
    </row>
    <row r="27" spans="1:14" s="3" customFormat="1" ht="24.75" customHeight="1" x14ac:dyDescent="0.2">
      <c r="A27" s="11"/>
      <c r="B27" s="11"/>
      <c r="C27" s="12"/>
      <c r="D27" s="469" t="s">
        <v>194</v>
      </c>
      <c r="E27" s="185"/>
      <c r="F27" s="275"/>
      <c r="G27" s="280"/>
      <c r="H27" s="280"/>
      <c r="I27" s="280"/>
      <c r="J27" s="280"/>
      <c r="K27" s="280"/>
      <c r="L27" s="280"/>
      <c r="M27" s="276"/>
    </row>
    <row r="28" spans="1:14" s="3" customFormat="1" ht="25.5" customHeight="1" x14ac:dyDescent="0.2">
      <c r="A28" s="11"/>
      <c r="B28" s="11"/>
      <c r="C28" s="12"/>
      <c r="D28" s="469" t="s">
        <v>195</v>
      </c>
      <c r="E28" s="185"/>
      <c r="F28" s="275"/>
      <c r="G28" s="280"/>
      <c r="H28" s="280"/>
      <c r="I28" s="280"/>
      <c r="J28" s="280"/>
      <c r="K28" s="280"/>
      <c r="L28" s="280"/>
      <c r="M28" s="276"/>
    </row>
    <row r="29" spans="1:14" s="3" customFormat="1" ht="105" customHeight="1" x14ac:dyDescent="0.2">
      <c r="A29" s="11"/>
      <c r="B29" s="11"/>
      <c r="C29" s="12"/>
      <c r="D29" s="469" t="s">
        <v>196</v>
      </c>
      <c r="E29" s="185"/>
      <c r="F29" s="275"/>
      <c r="G29" s="280"/>
      <c r="H29" s="280"/>
      <c r="I29" s="280"/>
      <c r="J29" s="280"/>
      <c r="K29" s="280"/>
      <c r="L29" s="280"/>
      <c r="M29" s="276"/>
    </row>
    <row r="30" spans="1:14" x14ac:dyDescent="0.2">
      <c r="B30" s="11"/>
      <c r="C30" s="11"/>
      <c r="D30" s="11"/>
      <c r="E30" s="11"/>
      <c r="F30" s="11"/>
      <c r="G30" s="11"/>
      <c r="H30" s="11"/>
      <c r="I30" s="11"/>
      <c r="J30" s="11"/>
      <c r="K30" s="11"/>
      <c r="L30" s="11"/>
      <c r="M30" s="11"/>
    </row>
    <row r="31" spans="1:14" ht="32.25" customHeight="1" x14ac:dyDescent="0.2">
      <c r="B31" s="11"/>
      <c r="C31" s="9" t="s">
        <v>17</v>
      </c>
      <c r="D31" s="470" t="s">
        <v>243</v>
      </c>
      <c r="E31" s="470"/>
      <c r="F31" s="470"/>
      <c r="G31" s="470"/>
      <c r="H31" s="470"/>
      <c r="I31" s="470"/>
      <c r="J31" s="470"/>
      <c r="K31" s="470"/>
      <c r="L31" s="470"/>
      <c r="M31" s="470"/>
    </row>
    <row r="32" spans="1:14" s="3" customFormat="1" ht="15" customHeight="1" x14ac:dyDescent="0.2">
      <c r="A32" s="11"/>
      <c r="B32" s="11"/>
      <c r="C32" s="12"/>
      <c r="D32" s="469" t="s">
        <v>54</v>
      </c>
      <c r="E32" s="185"/>
      <c r="F32" s="275"/>
      <c r="G32" s="280"/>
      <c r="H32" s="280"/>
      <c r="I32" s="280"/>
      <c r="J32" s="280"/>
      <c r="K32" s="280"/>
      <c r="L32" s="280"/>
      <c r="M32" s="276"/>
      <c r="N32" s="46"/>
    </row>
    <row r="33" spans="1:14" s="3" customFormat="1" ht="24.75" customHeight="1" x14ac:dyDescent="0.2">
      <c r="A33" s="11"/>
      <c r="B33" s="11"/>
      <c r="C33" s="12"/>
      <c r="D33" s="469" t="s">
        <v>194</v>
      </c>
      <c r="E33" s="185"/>
      <c r="F33" s="275"/>
      <c r="G33" s="280"/>
      <c r="H33" s="280"/>
      <c r="I33" s="280"/>
      <c r="J33" s="280"/>
      <c r="K33" s="280"/>
      <c r="L33" s="280"/>
      <c r="M33" s="276"/>
    </row>
    <row r="34" spans="1:14" s="3" customFormat="1" ht="25.5" customHeight="1" x14ac:dyDescent="0.2">
      <c r="A34" s="11"/>
      <c r="B34" s="11"/>
      <c r="C34" s="12"/>
      <c r="D34" s="469" t="s">
        <v>195</v>
      </c>
      <c r="E34" s="185"/>
      <c r="F34" s="275"/>
      <c r="G34" s="280"/>
      <c r="H34" s="280"/>
      <c r="I34" s="280"/>
      <c r="J34" s="280"/>
      <c r="K34" s="280"/>
      <c r="L34" s="280"/>
      <c r="M34" s="276"/>
    </row>
    <row r="35" spans="1:14" s="3" customFormat="1" ht="105" customHeight="1" x14ac:dyDescent="0.2">
      <c r="A35" s="11"/>
      <c r="B35" s="11"/>
      <c r="C35" s="12"/>
      <c r="D35" s="469" t="s">
        <v>196</v>
      </c>
      <c r="E35" s="185"/>
      <c r="F35" s="275"/>
      <c r="G35" s="280"/>
      <c r="H35" s="280"/>
      <c r="I35" s="280"/>
      <c r="J35" s="280"/>
      <c r="K35" s="280"/>
      <c r="L35" s="280"/>
      <c r="M35" s="276"/>
    </row>
    <row r="36" spans="1:14" x14ac:dyDescent="0.2">
      <c r="B36" s="11"/>
      <c r="C36" s="11"/>
      <c r="D36" s="11"/>
      <c r="E36" s="11"/>
      <c r="F36" s="11"/>
      <c r="G36" s="11"/>
      <c r="H36" s="11"/>
      <c r="I36" s="11"/>
      <c r="J36" s="11"/>
      <c r="K36" s="11"/>
      <c r="L36" s="11"/>
      <c r="M36" s="11"/>
    </row>
    <row r="37" spans="1:14" x14ac:dyDescent="0.2">
      <c r="B37" s="11"/>
      <c r="C37" s="9" t="s">
        <v>33</v>
      </c>
      <c r="D37" s="245" t="s">
        <v>146</v>
      </c>
      <c r="E37" s="245"/>
      <c r="F37" s="245"/>
      <c r="G37" s="245"/>
      <c r="H37" s="245"/>
      <c r="I37" s="245"/>
      <c r="J37" s="245"/>
      <c r="K37" s="245"/>
      <c r="L37" s="245"/>
      <c r="M37" s="245"/>
    </row>
    <row r="38" spans="1:14" x14ac:dyDescent="0.2">
      <c r="B38" s="11"/>
      <c r="C38" s="9"/>
      <c r="D38" s="59"/>
      <c r="E38" s="59"/>
      <c r="F38" s="59"/>
      <c r="G38" s="59"/>
      <c r="H38" s="59"/>
      <c r="I38" s="59"/>
      <c r="J38" s="59"/>
      <c r="K38" s="59"/>
      <c r="L38" s="59"/>
      <c r="M38" s="59"/>
    </row>
    <row r="39" spans="1:14" s="31" customFormat="1" ht="33.75" customHeight="1" x14ac:dyDescent="0.2">
      <c r="D39" s="284" t="s">
        <v>147</v>
      </c>
      <c r="E39" s="284"/>
      <c r="F39" s="284"/>
      <c r="G39" s="284"/>
      <c r="H39" s="284"/>
      <c r="I39" s="284"/>
      <c r="J39" s="284"/>
      <c r="K39" s="284"/>
      <c r="L39" s="284"/>
      <c r="M39" s="284"/>
      <c r="N39" s="40"/>
    </row>
    <row r="40" spans="1:14" x14ac:dyDescent="0.2">
      <c r="B40" s="11"/>
      <c r="C40" s="11"/>
      <c r="D40" s="424"/>
      <c r="E40" s="425"/>
      <c r="F40" s="425"/>
      <c r="G40" s="425"/>
      <c r="H40" s="425"/>
      <c r="I40" s="425"/>
      <c r="J40" s="425"/>
      <c r="K40" s="425"/>
      <c r="L40" s="425"/>
      <c r="M40" s="426"/>
    </row>
    <row r="41" spans="1:14" x14ac:dyDescent="0.2">
      <c r="B41" s="11"/>
      <c r="C41" s="11"/>
      <c r="D41" s="427"/>
      <c r="E41" s="428"/>
      <c r="F41" s="428"/>
      <c r="G41" s="428"/>
      <c r="H41" s="428"/>
      <c r="I41" s="428"/>
      <c r="J41" s="428"/>
      <c r="K41" s="428"/>
      <c r="L41" s="428"/>
      <c r="M41" s="429"/>
    </row>
    <row r="42" spans="1:14" x14ac:dyDescent="0.2">
      <c r="B42" s="11"/>
      <c r="C42" s="11"/>
      <c r="D42" s="427"/>
      <c r="E42" s="428"/>
      <c r="F42" s="428"/>
      <c r="G42" s="428"/>
      <c r="H42" s="428"/>
      <c r="I42" s="428"/>
      <c r="J42" s="428"/>
      <c r="K42" s="428"/>
      <c r="L42" s="428"/>
      <c r="M42" s="429"/>
    </row>
    <row r="43" spans="1:14" x14ac:dyDescent="0.2">
      <c r="B43" s="11"/>
      <c r="C43" s="11"/>
      <c r="D43" s="427"/>
      <c r="E43" s="428"/>
      <c r="F43" s="428"/>
      <c r="G43" s="428"/>
      <c r="H43" s="428"/>
      <c r="I43" s="428"/>
      <c r="J43" s="428"/>
      <c r="K43" s="428"/>
      <c r="L43" s="428"/>
      <c r="M43" s="429"/>
    </row>
    <row r="44" spans="1:14" x14ac:dyDescent="0.2">
      <c r="B44" s="11"/>
      <c r="C44" s="11"/>
      <c r="D44" s="427"/>
      <c r="E44" s="428"/>
      <c r="F44" s="428"/>
      <c r="G44" s="428"/>
      <c r="H44" s="428"/>
      <c r="I44" s="428"/>
      <c r="J44" s="428"/>
      <c r="K44" s="428"/>
      <c r="L44" s="428"/>
      <c r="M44" s="429"/>
    </row>
    <row r="45" spans="1:14" x14ac:dyDescent="0.2">
      <c r="B45" s="11"/>
      <c r="C45" s="11"/>
      <c r="D45" s="427"/>
      <c r="E45" s="428"/>
      <c r="F45" s="428"/>
      <c r="G45" s="428"/>
      <c r="H45" s="428"/>
      <c r="I45" s="428"/>
      <c r="J45" s="428"/>
      <c r="K45" s="428"/>
      <c r="L45" s="428"/>
      <c r="M45" s="429"/>
    </row>
    <row r="46" spans="1:14" x14ac:dyDescent="0.2">
      <c r="B46" s="11"/>
      <c r="C46" s="11"/>
      <c r="D46" s="427"/>
      <c r="E46" s="428"/>
      <c r="F46" s="428"/>
      <c r="G46" s="428"/>
      <c r="H46" s="428"/>
      <c r="I46" s="428"/>
      <c r="J46" s="428"/>
      <c r="K46" s="428"/>
      <c r="L46" s="428"/>
      <c r="M46" s="429"/>
    </row>
    <row r="47" spans="1:14" x14ac:dyDescent="0.2">
      <c r="B47" s="11"/>
      <c r="C47" s="11"/>
      <c r="D47" s="427"/>
      <c r="E47" s="428"/>
      <c r="F47" s="428"/>
      <c r="G47" s="428"/>
      <c r="H47" s="428"/>
      <c r="I47" s="428"/>
      <c r="J47" s="428"/>
      <c r="K47" s="428"/>
      <c r="L47" s="428"/>
      <c r="M47" s="429"/>
    </row>
    <row r="48" spans="1:14" x14ac:dyDescent="0.2">
      <c r="B48" s="11"/>
      <c r="C48" s="11"/>
      <c r="D48" s="427"/>
      <c r="E48" s="428"/>
      <c r="F48" s="428"/>
      <c r="G48" s="428"/>
      <c r="H48" s="428"/>
      <c r="I48" s="428"/>
      <c r="J48" s="428"/>
      <c r="K48" s="428"/>
      <c r="L48" s="428"/>
      <c r="M48" s="429"/>
    </row>
    <row r="49" spans="2:13" x14ac:dyDescent="0.2">
      <c r="B49" s="11"/>
      <c r="C49" s="11"/>
      <c r="D49" s="427"/>
      <c r="E49" s="428"/>
      <c r="F49" s="428"/>
      <c r="G49" s="428"/>
      <c r="H49" s="428"/>
      <c r="I49" s="428"/>
      <c r="J49" s="428"/>
      <c r="K49" s="428"/>
      <c r="L49" s="428"/>
      <c r="M49" s="429"/>
    </row>
    <row r="50" spans="2:13" x14ac:dyDescent="0.2">
      <c r="B50" s="11"/>
      <c r="C50" s="11"/>
      <c r="D50" s="427"/>
      <c r="E50" s="428"/>
      <c r="F50" s="428"/>
      <c r="G50" s="428"/>
      <c r="H50" s="428"/>
      <c r="I50" s="428"/>
      <c r="J50" s="428"/>
      <c r="K50" s="428"/>
      <c r="L50" s="428"/>
      <c r="M50" s="429"/>
    </row>
    <row r="51" spans="2:13" x14ac:dyDescent="0.2">
      <c r="B51" s="11"/>
      <c r="C51" s="11"/>
      <c r="D51" s="427"/>
      <c r="E51" s="428"/>
      <c r="F51" s="428"/>
      <c r="G51" s="428"/>
      <c r="H51" s="428"/>
      <c r="I51" s="428"/>
      <c r="J51" s="428"/>
      <c r="K51" s="428"/>
      <c r="L51" s="428"/>
      <c r="M51" s="429"/>
    </row>
    <row r="52" spans="2:13" x14ac:dyDescent="0.2">
      <c r="B52" s="11"/>
      <c r="C52" s="11"/>
      <c r="D52" s="427"/>
      <c r="E52" s="428"/>
      <c r="F52" s="428"/>
      <c r="G52" s="428"/>
      <c r="H52" s="428"/>
      <c r="I52" s="428"/>
      <c r="J52" s="428"/>
      <c r="K52" s="428"/>
      <c r="L52" s="428"/>
      <c r="M52" s="429"/>
    </row>
    <row r="53" spans="2:13" x14ac:dyDescent="0.2">
      <c r="B53" s="11"/>
      <c r="C53" s="11"/>
      <c r="D53" s="427"/>
      <c r="E53" s="428"/>
      <c r="F53" s="428"/>
      <c r="G53" s="428"/>
      <c r="H53" s="428"/>
      <c r="I53" s="428"/>
      <c r="J53" s="428"/>
      <c r="K53" s="428"/>
      <c r="L53" s="428"/>
      <c r="M53" s="429"/>
    </row>
    <row r="54" spans="2:13" x14ac:dyDescent="0.2">
      <c r="B54" s="11"/>
      <c r="C54" s="11"/>
      <c r="D54" s="427"/>
      <c r="E54" s="428"/>
      <c r="F54" s="428"/>
      <c r="G54" s="428"/>
      <c r="H54" s="428"/>
      <c r="I54" s="428"/>
      <c r="J54" s="428"/>
      <c r="K54" s="428"/>
      <c r="L54" s="428"/>
      <c r="M54" s="429"/>
    </row>
    <row r="55" spans="2:13" x14ac:dyDescent="0.2">
      <c r="B55" s="11"/>
      <c r="C55" s="11"/>
      <c r="D55" s="427"/>
      <c r="E55" s="428"/>
      <c r="F55" s="428"/>
      <c r="G55" s="428"/>
      <c r="H55" s="428"/>
      <c r="I55" s="428"/>
      <c r="J55" s="428"/>
      <c r="K55" s="428"/>
      <c r="L55" s="428"/>
      <c r="M55" s="429"/>
    </row>
    <row r="56" spans="2:13" x14ac:dyDescent="0.2">
      <c r="B56" s="11"/>
      <c r="C56" s="11"/>
      <c r="D56" s="427"/>
      <c r="E56" s="428"/>
      <c r="F56" s="428"/>
      <c r="G56" s="428"/>
      <c r="H56" s="428"/>
      <c r="I56" s="428"/>
      <c r="J56" s="428"/>
      <c r="K56" s="428"/>
      <c r="L56" s="428"/>
      <c r="M56" s="429"/>
    </row>
    <row r="57" spans="2:13" x14ac:dyDescent="0.2">
      <c r="B57" s="11"/>
      <c r="C57" s="11"/>
      <c r="D57" s="427"/>
      <c r="E57" s="428"/>
      <c r="F57" s="428"/>
      <c r="G57" s="428"/>
      <c r="H57" s="428"/>
      <c r="I57" s="428"/>
      <c r="J57" s="428"/>
      <c r="K57" s="428"/>
      <c r="L57" s="428"/>
      <c r="M57" s="429"/>
    </row>
    <row r="58" spans="2:13" x14ac:dyDescent="0.2">
      <c r="B58" s="11"/>
      <c r="C58" s="11"/>
      <c r="D58" s="427"/>
      <c r="E58" s="428"/>
      <c r="F58" s="428"/>
      <c r="G58" s="428"/>
      <c r="H58" s="428"/>
      <c r="I58" s="428"/>
      <c r="J58" s="428"/>
      <c r="K58" s="428"/>
      <c r="L58" s="428"/>
      <c r="M58" s="429"/>
    </row>
    <row r="59" spans="2:13" x14ac:dyDescent="0.2">
      <c r="B59" s="11"/>
      <c r="C59" s="11"/>
      <c r="D59" s="430"/>
      <c r="E59" s="431"/>
      <c r="F59" s="431"/>
      <c r="G59" s="431"/>
      <c r="H59" s="431"/>
      <c r="I59" s="431"/>
      <c r="J59" s="431"/>
      <c r="K59" s="431"/>
      <c r="L59" s="431"/>
      <c r="M59" s="432"/>
    </row>
  </sheetData>
  <sheetProtection selectLockedCells="1"/>
  <customSheetViews>
    <customSheetView guid="{19704589-CECA-4D8E-ADED-12A2E850E203}" showGridLines="0" state="hidden">
      <selection activeCell="F8" sqref="F8:M8"/>
      <rowBreaks count="1" manualBreakCount="1">
        <brk id="36"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53">
    <mergeCell ref="D22:E22"/>
    <mergeCell ref="F22:M22"/>
    <mergeCell ref="D23:E23"/>
    <mergeCell ref="F23:M23"/>
    <mergeCell ref="D35:E35"/>
    <mergeCell ref="F35:M35"/>
    <mergeCell ref="D26:E26"/>
    <mergeCell ref="F26:M26"/>
    <mergeCell ref="D32:E32"/>
    <mergeCell ref="F32:M32"/>
    <mergeCell ref="D33:E33"/>
    <mergeCell ref="F33:M33"/>
    <mergeCell ref="D34:E34"/>
    <mergeCell ref="F34:M34"/>
    <mergeCell ref="D39:M39"/>
    <mergeCell ref="D40:M59"/>
    <mergeCell ref="B2:H2"/>
    <mergeCell ref="I2:M2"/>
    <mergeCell ref="C4:K4"/>
    <mergeCell ref="L4:M4"/>
    <mergeCell ref="C6:M6"/>
    <mergeCell ref="D37:M37"/>
    <mergeCell ref="D31:M31"/>
    <mergeCell ref="D25:M25"/>
    <mergeCell ref="D29:E29"/>
    <mergeCell ref="F29:M29"/>
    <mergeCell ref="D27:E27"/>
    <mergeCell ref="F27:M27"/>
    <mergeCell ref="D28:E28"/>
    <mergeCell ref="F28:M28"/>
    <mergeCell ref="D13:M13"/>
    <mergeCell ref="D15:E15"/>
    <mergeCell ref="F15:M15"/>
    <mergeCell ref="D16:E16"/>
    <mergeCell ref="F16:M16"/>
    <mergeCell ref="D14:E14"/>
    <mergeCell ref="F14:M14"/>
    <mergeCell ref="D17:E17"/>
    <mergeCell ref="F17:M17"/>
    <mergeCell ref="D20:E20"/>
    <mergeCell ref="F20:M20"/>
    <mergeCell ref="D21:E21"/>
    <mergeCell ref="F21:M21"/>
    <mergeCell ref="D19:M19"/>
    <mergeCell ref="D10:E10"/>
    <mergeCell ref="F10:M10"/>
    <mergeCell ref="D11:E11"/>
    <mergeCell ref="F11:M11"/>
    <mergeCell ref="D7:M7"/>
    <mergeCell ref="D8:E8"/>
    <mergeCell ref="F8:M8"/>
    <mergeCell ref="D9:E9"/>
    <mergeCell ref="F9:M9"/>
  </mergeCells>
  <conditionalFormatting sqref="D40">
    <cfRule type="expression" dxfId="1" priority="6" stopIfTrue="1">
      <formula>(#REF!=EUconst_NotRelevant)</formula>
    </cfRule>
  </conditionalFormatting>
  <conditionalFormatting sqref="F32:F35 F20:F23 F14:F17 F8:F11 F26:F29">
    <cfRule type="expression" dxfId="0" priority="7" stopIfTrue="1">
      <formula>(#REF!=2)</formula>
    </cfRule>
  </conditionalFormatting>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1" manualBreakCount="1">
    <brk id="36"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Gesuch nonEHS_Ausstellung Bescheinigungen 2. VP_de"/>
    <f:field ref="objsubject" par="" edit="true" text=""/>
    <f:field ref="objcreatedby" par="" text="von Felten Küttel, Simone (BAFU - VS)"/>
    <f:field ref="objcreatedat" par="" text="13.07.2014 08:34:33"/>
    <f:field ref="objchangedby" par="" text="von Arx, Silvia (BAFU - VOS)"/>
    <f:field ref="objmodifiedat" par="" text="27.03.2018 16:37:41"/>
    <f:field ref="doc_FSCFOLIO_1_1001_FieldDocumentNumber" par="" text=""/>
    <f:field ref="doc_FSCFOLIO_1_1001_FieldSubject" par="" edit="true" text=""/>
    <f:field ref="FSCFOLIO_1_1001_FieldCurrentUser" par="" text="Simone von Felten Küttel"/>
    <f:field ref="CCAPRECONFIG_15_1001_Objektname" par="" edit="true" text="Gesuch nonEHS_Ausstellung Bescheinigungen 2. VP_de"/>
    <f:field ref="CHPRECONFIG_1_1001_Objektname" par="" edit="true" text="Gesuch nonEHS_Ausstellung Bescheinigungen 2. VP_de"/>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16</vt:i4>
      </vt:variant>
    </vt:vector>
  </HeadingPairs>
  <TitlesOfParts>
    <vt:vector size="26" baseType="lpstr">
      <vt:lpstr>Gesuch nonEHS_CHA 2.VP_d</vt:lpstr>
      <vt:lpstr>C1_Allg_Berechnung</vt:lpstr>
      <vt:lpstr>B_Begünstigter</vt:lpstr>
      <vt:lpstr>B_Systemgrenze</vt:lpstr>
      <vt:lpstr>C2_Berechnung</vt:lpstr>
      <vt:lpstr>C3_Fall_back</vt:lpstr>
      <vt:lpstr>D1_Allg_Messung</vt:lpstr>
      <vt:lpstr>D2_Messung</vt:lpstr>
      <vt:lpstr>E_Lachgas</vt:lpstr>
      <vt:lpstr>C_Bestätigung</vt:lpstr>
      <vt:lpstr>Auswahlfeld</vt:lpstr>
      <vt:lpstr>B_Begünstigter!Druckbereich</vt:lpstr>
      <vt:lpstr>B_Systemgrenze!Druckbereich</vt:lpstr>
      <vt:lpstr>C_Bestätigung!Druckbereich</vt:lpstr>
      <vt:lpstr>'C1_Allg_Berechnung'!Druckbereich</vt:lpstr>
      <vt:lpstr>'C3_Fall_back'!Druckbereich</vt:lpstr>
      <vt:lpstr>D1_Allg_Messung!Druckbereich</vt:lpstr>
      <vt:lpstr>E_Lachgas!Druckbereich</vt:lpstr>
      <vt:lpstr>'Gesuch nonEHS_CHA 2.VP_d'!Druckbereich</vt:lpstr>
      <vt:lpstr>Eigenes_Konto</vt:lpstr>
      <vt:lpstr>fremd</vt:lpstr>
      <vt:lpstr>Ja</vt:lpstr>
      <vt:lpstr>Klik</vt:lpstr>
      <vt:lpstr>Kundensegment_Fernwärme</vt:lpstr>
      <vt:lpstr>Test</vt:lpstr>
      <vt:lpstr>xx</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 Aerni</dc:creator>
  <cp:lastModifiedBy>Genovese Deborah BAFU</cp:lastModifiedBy>
  <cp:lastPrinted>2021-02-19T06:30:47Z</cp:lastPrinted>
  <dcterms:created xsi:type="dcterms:W3CDTF">2013-03-01T10:43:14Z</dcterms:created>
  <dcterms:modified xsi:type="dcterms:W3CDTF">2022-06-17T08:01:17Z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Bundesamt für Umwelt BAFU_x000d_
Simone von Felten Küttel_x000d_
Papiermühlestrasse 172, 3063 Ittigen_x000d_
Postadresse: 3003 Bern_x000d_
Tel. +41 58 46 435 48, Fax +41 58 46 299 81_x000d_
simone.vonFeltenKuettel@bafu.admin.ch_x000d_
www.bafu.admin.ch</vt:lpwstr>
  </property>
  <property fmtid="{D5CDD505-2E9C-101B-9397-08002B2CF9AE}" pid="12" name="FSC#BAFUBDO@15.1700:Absender_Kopfzeile">
    <vt:lpwstr>CH-3003 Bern, </vt:lpwstr>
  </property>
  <property fmtid="{D5CDD505-2E9C-101B-9397-08002B2CF9AE}" pid="13" name="FSC#BAFUBDO@15.1700:Absender_Kopfzeile_OE">
    <vt:lpwstr>BAFU, VS</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/N287-0002</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230.01-64835/00005</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von Felten Küttel, Simone</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13.07.2014</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13.07.2014</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Gesuch nonEHS_Ausstellung Bescheinigungen 2. VP_de</vt:lpwstr>
  </property>
  <property fmtid="{D5CDD505-2E9C-101B-9397-08002B2CF9AE}" pid="54" name="FSC#BAFUBDO@15.1700:Eingang">
    <vt:lpwstr>2014-07-09T09:07:30</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230.01-64835</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VS</vt:lpwstr>
  </property>
  <property fmtid="{D5CDD505-2E9C-101B-9397-08002B2CF9AE}" pid="147" name="FSC#BAFUBDO@15.1700:SubAbs_Zeichen">
    <vt:lpwstr>VS</vt:lpwstr>
  </property>
  <property fmtid="{D5CDD505-2E9C-101B-9397-08002B2CF9AE}" pid="148" name="FSC#BAFUBDO@15.1700:SubGegenstand">
    <vt:lpwstr>2.VP_nonEHS_Gesuch Ausstellen Bescheinigungen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_x000d_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Umsetzung CO2-Gesetz (K)</vt:lpwstr>
  </property>
  <property fmtid="{D5CDD505-2E9C-101B-9397-08002B2CF9AE}" pid="190" name="FSC#UVEKCFG@15.1700:DefaultGroupFileResponsible">
    <vt:lpwstr>Umsetzung CO2-Gesetz (K)</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COO.1.1001.1.137854</vt:lpwstr>
  </property>
  <property fmtid="{D5CDD505-2E9C-101B-9397-08002B2CF9AE}" pid="194" name="FSC#UVEKCFG@15.1700:FileResponsible">
    <vt:lpwstr>Simone von Felten Küttel</vt:lpwstr>
  </property>
  <property fmtid="{D5CDD505-2E9C-101B-9397-08002B2CF9AE}" pid="195" name="FSC#UVEKCFG@15.1700:FileResponsibleTel">
    <vt:lpwstr>+41 58 46 435 48</vt:lpwstr>
  </property>
  <property fmtid="{D5CDD505-2E9C-101B-9397-08002B2CF9AE}" pid="196" name="FSC#UVEKCFG@15.1700:FileResponsibleEmail">
    <vt:lpwstr>simone.vonFeltenKuettel@bafu.admin.ch</vt:lpwstr>
  </property>
  <property fmtid="{D5CDD505-2E9C-101B-9397-08002B2CF9AE}" pid="197" name="FSC#UVEKCFG@15.1700:FileResponsibleFax">
    <vt:lpwstr>+41 58 46 299 81</vt:lpwstr>
  </property>
  <property fmtid="{D5CDD505-2E9C-101B-9397-08002B2CF9AE}" pid="198" name="FSC#UVEKCFG@15.1700:FileResponsibleAddress">
    <vt:lpwstr>Papiermühlestrasse 172, 3063 Ittigen</vt:lpwstr>
  </property>
  <property fmtid="{D5CDD505-2E9C-101B-9397-08002B2CF9AE}" pid="199" name="FSC#UVEKCFG@15.1700:FileResponsibleStreet">
    <vt:lpwstr>Papiermühlestrasse 172</vt:lpwstr>
  </property>
  <property fmtid="{D5CDD505-2E9C-101B-9397-08002B2CF9AE}" pid="200" name="FSC#UVEKCFG@15.1700:FileResponsiblezipcode">
    <vt:lpwstr>3063</vt:lpwstr>
  </property>
  <property fmtid="{D5CDD505-2E9C-101B-9397-08002B2CF9AE}" pid="201" name="FSC#UVEKCFG@15.1700:FileResponsiblecity">
    <vt:lpwstr>Ittigen</vt:lpwstr>
  </property>
  <property fmtid="{D5CDD505-2E9C-101B-9397-08002B2CF9AE}" pid="202" name="FSC#UVEKCFG@15.1700:FileResponsibleAbbreviation">
    <vt:lpwstr>VS</vt:lpwstr>
  </property>
  <property fmtid="{D5CDD505-2E9C-101B-9397-08002B2CF9AE}" pid="203" name="FSC#UVEKCFG@15.1700:FileRespOrgHome">
    <vt:lpwstr/>
  </property>
  <property fmtid="{D5CDD505-2E9C-101B-9397-08002B2CF9AE}" pid="204" name="FSC#UVEKCFG@15.1700:CurrUserAbbreviation">
    <vt:lpwstr>VOS</vt:lpwstr>
  </property>
  <property fmtid="{D5CDD505-2E9C-101B-9397-08002B2CF9AE}" pid="205" name="FSC#UVEKCFG@15.1700:CategoryReference">
    <vt:lpwstr>230.01</vt:lpwstr>
  </property>
  <property fmtid="{D5CDD505-2E9C-101B-9397-08002B2CF9AE}" pid="206" name="FSC#UVEKCFG@15.1700:cooAddress">
    <vt:lpwstr>COO.2002.100.7.6760880</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Gesuch nonEHS_Ausstellung Bescheinigungen 2. VP_de</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N287-0002</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von Felten Küttel</vt:lpwstr>
  </property>
  <property fmtid="{D5CDD505-2E9C-101B-9397-08002B2CF9AE}" pid="278" name="FSC#UVEKCFG@15.1700:Abs_Vorname">
    <vt:lpwstr>Simone</vt:lpwstr>
  </property>
  <property fmtid="{D5CDD505-2E9C-101B-9397-08002B2CF9AE}" pid="279" name="FSC#UVEKCFG@15.1700:Abs_Zeichen">
    <vt:lpwstr>VS</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13.07.2014</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Gesuch nonEHS_Ausstellung Bescheinigungen 2. VP_de</vt:lpwstr>
  </property>
  <property fmtid="{D5CDD505-2E9C-101B-9397-08002B2CF9AE}" pid="286" name="FSC#UVEKCFG@15.1700:Nummer">
    <vt:lpwstr>N287-0002</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Papiermühlestrasse 172</vt:lpwstr>
  </property>
  <property fmtid="{D5CDD505-2E9C-101B-9397-08002B2CF9AE}" pid="290" name="FSC#UVEKCFG@15.1700:FileResponsiblezipcodePostal">
    <vt:lpwstr>3063</vt:lpwstr>
  </property>
  <property fmtid="{D5CDD505-2E9C-101B-9397-08002B2CF9AE}" pid="291" name="FSC#UVEKCFG@15.1700:FileResponsiblecityPostal">
    <vt:lpwstr>Ittigen</vt:lpwstr>
  </property>
  <property fmtid="{D5CDD505-2E9C-101B-9397-08002B2CF9AE}" pid="292" name="FSC#UVEKCFG@15.1700:FileResponsibleStreetInvoice">
    <vt:lpwstr>Papiermühlestrasse 172</vt:lpwstr>
  </property>
  <property fmtid="{D5CDD505-2E9C-101B-9397-08002B2CF9AE}" pid="293" name="FSC#UVEKCFG@15.1700:FileResponsiblezipcodeInvoice">
    <vt:lpwstr>3063</vt:lpwstr>
  </property>
  <property fmtid="{D5CDD505-2E9C-101B-9397-08002B2CF9AE}" pid="294" name="FSC#UVEKCFG@15.1700:FileResponsiblecityInvoice">
    <vt:lpwstr>Ittigen</vt:lpwstr>
  </property>
  <property fmtid="{D5CDD505-2E9C-101B-9397-08002B2CF9AE}" pid="295" name="FSC#UVEKCFG@15.1700:ResponsibleDefaultRoleOrg">
    <vt:lpwstr>Umsetzung CO2-Gesetz (K)</vt:lpwstr>
  </property>
  <property fmtid="{D5CDD505-2E9C-101B-9397-08002B2CF9AE}" pid="296" name="FSC#COOELAK@1.1001:Subject">
    <vt:lpwstr/>
  </property>
  <property fmtid="{D5CDD505-2E9C-101B-9397-08002B2CF9AE}" pid="297" name="FSC#COOELAK@1.1001:FileReference">
    <vt:lpwstr>230.01-64835</vt:lpwstr>
  </property>
  <property fmtid="{D5CDD505-2E9C-101B-9397-08002B2CF9AE}" pid="298" name="FSC#COOELAK@1.1001:FileRefYear">
    <vt:lpwstr>2013</vt:lpwstr>
  </property>
  <property fmtid="{D5CDD505-2E9C-101B-9397-08002B2CF9AE}" pid="299" name="FSC#COOELAK@1.1001:FileRefOrdinal">
    <vt:lpwstr>64835</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von Felten Küttel Simone</vt:lpwstr>
  </property>
  <property fmtid="{D5CDD505-2E9C-101B-9397-08002B2CF9AE}" pid="303" name="FSC#COOELAK@1.1001:OwnerExtension">
    <vt:lpwstr>+41 58 46 435 48</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Umsetzung CO2-Gesetz (K) (BAFU)</vt:lpwstr>
  </property>
  <property fmtid="{D5CDD505-2E9C-101B-9397-08002B2CF9AE}" pid="310" name="FSC#COOELAK@1.1001:CreatedAt">
    <vt:lpwstr>13.07.2014</vt:lpwstr>
  </property>
  <property fmtid="{D5CDD505-2E9C-101B-9397-08002B2CF9AE}" pid="311" name="FSC#COOELAK@1.1001:OU">
    <vt:lpwstr>Klima (K) (BAFU)</vt:lpwstr>
  </property>
  <property fmtid="{D5CDD505-2E9C-101B-9397-08002B2CF9AE}" pid="312" name="FSC#COOELAK@1.1001:Priority">
    <vt:lpwstr> ()</vt:lpwstr>
  </property>
  <property fmtid="{D5CDD505-2E9C-101B-9397-08002B2CF9AE}" pid="313" name="FSC#COOELAK@1.1001:ObjBarCode">
    <vt:lpwstr>*COO.2002.100.7.6760880*</vt:lpwstr>
  </property>
  <property fmtid="{D5CDD505-2E9C-101B-9397-08002B2CF9AE}" pid="314" name="FSC#COOELAK@1.1001:RefBarCode">
    <vt:lpwstr>*COO.2002.100.10.4020100*</vt:lpwstr>
  </property>
  <property fmtid="{D5CDD505-2E9C-101B-9397-08002B2CF9AE}" pid="315" name="FSC#COOELAK@1.1001:FileRefBarCode">
    <vt:lpwstr>*230.01-64835*</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230.01</vt:lpwstr>
  </property>
  <property fmtid="{D5CDD505-2E9C-101B-9397-08002B2CF9AE}" pid="329" name="FSC#COOELAK@1.1001:CurrentUserRolePos">
    <vt:lpwstr>Sachbearbeiter/in</vt:lpwstr>
  </property>
  <property fmtid="{D5CDD505-2E9C-101B-9397-08002B2CF9AE}" pid="330" name="FSC#COOELAK@1.1001:CurrentUserEmail">
    <vt:lpwstr>silvia.vonarx@bafu.admin.ch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Simone von Felten Küttel</vt:lpwstr>
  </property>
  <property fmtid="{D5CDD505-2E9C-101B-9397-08002B2CF9AE}" pid="338" name="FSC#ATSTATECFG@1.1001:AgentPhone">
    <vt:lpwstr>+41 58 46 435 48</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13.07.2014</vt:lpwstr>
  </property>
  <property fmtid="{D5CDD505-2E9C-101B-9397-08002B2CF9AE}" pid="342" name="FSC#ATSTATECFG@1.1001:SubfileSubject">
    <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COO.2002.100.7.6760880</vt:lpwstr>
  </property>
  <property fmtid="{D5CDD505-2E9C-101B-9397-08002B2CF9AE}" pid="360" name="FSC#FSCFOLIO@1.1001:docpropproject">
    <vt:lpwstr/>
  </property>
</Properties>
</file>