
<file path=[Content_Types].xml><?xml version="1.0" encoding="utf-8"?>
<Types xmlns="http://schemas.openxmlformats.org/package/2006/content-types">
  <Default Extension="bin" ContentType="application/vnd.openxmlformats-officedocument.oleObject"/>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rinterSettings/printerSettings1.bin" ContentType="application/vnd.openxmlformats-officedocument.spreadsheetml.printerSettings"/>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activeTab="1"/>
  </bookViews>
  <sheets>
    <sheet name="Allgemein" sheetId="1" r:id="rId1"/>
    <sheet name="Vorhaben" sheetId="2" r:id="rId2"/>
    <sheet name="Kriterien" sheetId="10" r:id="rId3"/>
    <sheet name="QS" sheetId="3" r:id="rId4"/>
    <sheet name="Parameter" sheetId="4" r:id="rId5"/>
    <sheet name="OZD_Import" sheetId="5" r:id="rId6"/>
    <sheet name="Werte" sheetId="6" r:id="rId7"/>
    <sheet name="Additionalität_BD" sheetId="7" r:id="rId8"/>
    <sheet name="CO2-Reduktion" sheetId="8" r:id="rId9"/>
    <sheet name="Basisdaten" sheetId="9" r:id="rId10"/>
  </sheets>
  <calcPr calcId="152511"/>
</workbook>
</file>

<file path=xl/calcChain.xml><?xml version="1.0" encoding="utf-8"?>
<calcChain xmlns="http://schemas.openxmlformats.org/spreadsheetml/2006/main">
  <c r="F31" i="8" l="1"/>
  <c r="F29" i="8"/>
  <c r="E14" i="7"/>
  <c r="F19" i="8"/>
  <c r="F17" i="8"/>
  <c r="C3" i="6"/>
  <c r="F20" i="8" s="1"/>
  <c r="F30" i="8" s="1"/>
  <c r="B3" i="3"/>
  <c r="B6" i="3"/>
  <c r="B7" i="3" l="1"/>
  <c r="B18" i="3" s="1"/>
  <c r="F3" i="8"/>
  <c r="C7" i="6"/>
  <c r="F4" i="8"/>
  <c r="F7" i="8" l="1"/>
  <c r="E15" i="7"/>
</calcChain>
</file>

<file path=xl/sharedStrings.xml><?xml version="1.0" encoding="utf-8"?>
<sst xmlns="http://schemas.openxmlformats.org/spreadsheetml/2006/main" count="770" uniqueCount="616">
  <si>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</si>
  <si>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</si>
  <si>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</si>
  <si>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</si>
  <si>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</si>
  <si>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</si>
  <si>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</si>
  <si>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</si>
  <si>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</si>
  <si>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</si>
  <si>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1.1.14 bis 31.12.2014</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</si>
  <si>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</si>
  <si>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</si>
  <si>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</si>
  <si>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</si>
  <si>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</si>
  <si>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</si>
  <si>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Lang Energie AG</t>
  </si>
  <si>
    <t>Adresse</t>
  </si>
  <si>
    <t>Seestrasse 13, 8280 Kreuzlingen</t>
  </si>
  <si>
    <t>Roland Ellenbroek</t>
  </si>
  <si>
    <t>Art Biotreibstoff</t>
  </si>
  <si>
    <t xml:space="preserve">Biodiesel  </t>
  </si>
  <si>
    <t>Rohstoffe</t>
  </si>
  <si>
    <t>Nebenprodukte Ölmühle</t>
  </si>
  <si>
    <t>Produktion/Import</t>
  </si>
  <si>
    <t>Import</t>
  </si>
  <si>
    <t>Steuerbefreiung Nr.</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</si>
  <si>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</si>
  <si>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</si>
  <si>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</si>
  <si>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</si>
  <si>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</si>
  <si>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</si>
  <si>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</si>
  <si>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</si>
  <si>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</si>
  <si>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</si>
  <si>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</si>
  <si>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</si>
  <si>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Für Importeure: Absatz von 
Biokraftstoffen ohne Bescheinigungen in Litern?</t>
  </si>
  <si>
    <t>Nein</t>
  </si>
  <si>
    <t>Einzureichende Unterlagen</t>
  </si>
  <si>
    <t>Kopie Verfügung OZD inkl. Steuerbefreiung</t>
  </si>
  <si>
    <t xml:space="preserve">Qualitässsicherung </t>
  </si>
  <si>
    <t>Quelle</t>
  </si>
  <si>
    <t>Quercheck Mengen</t>
  </si>
  <si>
    <t>Biodiesel Programmmenge in Litern</t>
  </si>
  <si>
    <t>Siehe Übersicht unten</t>
  </si>
  <si>
    <t>OZD-Menge Inlandproduktion in Litern</t>
  </si>
  <si>
    <t>provisorische Menge OZD, gemäss Reto Stroh</t>
  </si>
  <si>
    <t>OZD-Menge Import in Litern</t>
  </si>
  <si>
    <t>OZD Gesamtmenge in Litern</t>
  </si>
  <si>
    <t>Summe Inland + Import</t>
  </si>
  <si>
    <t>Differenz</t>
  </si>
  <si>
    <t>Begründung</t>
  </si>
  <si>
    <t>Die Differenz ist hauptsächlich auf nicht gemeldete Importmengen zurückzuführen, welche nicht additional sind oder nicht die Programmauflagen erfüllen</t>
  </si>
  <si>
    <t>Check Doppelzählung</t>
  </si>
  <si>
    <t>Anrechnung vorgelagerte CO2-Reduktionen</t>
  </si>
  <si>
    <t>CH: nein, da Produktionsbetrieb , Import: nein wegen Territorialprinzip</t>
  </si>
  <si>
    <t>Vermerk auf Rg, dass ökologischer Mehrwert bereits abgegolten wird</t>
  </si>
  <si>
    <t>ja</t>
  </si>
  <si>
    <t>Überprüfung Referenzszenarion</t>
  </si>
  <si>
    <t>Pflicht Beimischung Biodiesel</t>
  </si>
  <si>
    <t xml:space="preserve"> nicht bescheinigter Biodiesel in Liter</t>
  </si>
  <si>
    <t>Differenzmenge OZD-Gesamtmenge zu Programmmenge (siehe oben)</t>
  </si>
  <si>
    <t>Gesamtmenge Diesel in Liter</t>
  </si>
  <si>
    <t>OZD, versteuerte Mengen 2014, Tab. 2.1 c</t>
  </si>
  <si>
    <t>Anteil nicht bescheinigt/Gesamtmenge in %</t>
  </si>
  <si>
    <t>grösser 1%</t>
  </si>
  <si>
    <t>nein</t>
  </si>
  <si>
    <t>Fazit</t>
  </si>
  <si>
    <t>keine Änderung Referenzszenario</t>
  </si>
  <si>
    <t>Programmmenge-Übersicht Vorhaben 2014</t>
  </si>
  <si>
    <t>Vorhaben</t>
  </si>
  <si>
    <t>CH-Produktion</t>
  </si>
  <si>
    <t>KEV-Abnehmer</t>
  </si>
  <si>
    <t>Anrech. Menge</t>
  </si>
  <si>
    <t>to CO2 Inland</t>
  </si>
  <si>
    <t>to CO2 Import</t>
  </si>
  <si>
    <t xml:space="preserve">Kraftstoff-Technologie AG </t>
  </si>
  <si>
    <t>Recycling Energie AG</t>
  </si>
  <si>
    <t>MP Biodiesel SA</t>
  </si>
  <si>
    <t>RB Bioenergie AG</t>
  </si>
  <si>
    <t>Halter Biokraftstoffe</t>
  </si>
  <si>
    <t>Léman Bioénergie</t>
  </si>
  <si>
    <t>Total Programmmenge</t>
  </si>
  <si>
    <t>Parameter</t>
  </si>
  <si>
    <r>
      <t>AI</t>
    </r>
    <r>
      <rPr>
        <vertAlign val="subscript"/>
        <sz val="11"/>
        <color rgb="FF000000"/>
        <rFont val="Arial"/>
        <family val="2"/>
      </rPr>
      <t>i,y</t>
    </r>
  </si>
  <si>
    <t>Beschreibung des Parameters</t>
  </si>
  <si>
    <r>
      <t xml:space="preserve">Absatzmenge in der Schweiz importierter Biotreibstoff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</si>
  <si>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</si>
  <si>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</si>
  <si>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</si>
  <si>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</si>
  <si>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</si>
  <si>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</si>
  <si>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</si>
  <si>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</si>
  <si>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rgb="FF000000"/>
        <rFont val="Arial"/>
        <family val="2"/>
      </rPr>
      <t>i</t>
    </r>
    <r>
      <rPr>
        <sz val="11"/>
        <color rgb="FF000000"/>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</si>
  <si>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</si>
  <si>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</si>
  <si>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</si>
  <si>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</si>
  <si>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</si>
  <si>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</si>
  <si>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</si>
  <si>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</si>
  <si>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</si>
  <si>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</si>
  <si>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</si>
  <si>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rgb="FF000000"/>
        <rFont val="Arial"/>
        <family val="2"/>
      </rPr>
      <t>i,y</t>
    </r>
  </si>
  <si>
    <r>
      <t xml:space="preserve">Absatzmenge in der Schweiz hergestellter Biotreibstoffe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</si>
  <si>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</si>
  <si>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</si>
  <si>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</si>
  <si>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rgb="FF000000"/>
        <rFont val="Arial"/>
        <family val="2"/>
      </rPr>
      <t>i</t>
    </r>
    <r>
      <rPr>
        <sz val="11"/>
        <color rgb="FF000000"/>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</si>
  <si>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</si>
  <si>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</si>
  <si>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</si>
  <si>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</si>
  <si>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</si>
  <si>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</si>
  <si>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</si>
  <si>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</si>
  <si>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</si>
  <si>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</si>
  <si>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rgb="FF000000"/>
        <rFont val="Arial"/>
        <family val="2"/>
      </rPr>
      <t>B</t>
    </r>
    <r>
      <rPr>
        <sz val="11"/>
        <color rgb="FF000000"/>
        <rFont val="Arial"/>
        <family val="2"/>
      </rPr>
      <t>/R</t>
    </r>
    <r>
      <rPr>
        <vertAlign val="subscript"/>
        <sz val="11"/>
        <color rgb="FF000000"/>
        <rFont val="Arial"/>
        <family val="2"/>
      </rPr>
      <t>D</t>
    </r>
  </si>
  <si>
    <r>
      <t>Referenzkosten Benzin (R</t>
    </r>
    <r>
      <rPr>
        <vertAlign val="subscript"/>
        <sz val="11"/>
        <color rgb="FF000000"/>
        <rFont val="Arial"/>
        <family val="2"/>
      </rPr>
      <t>B</t>
    </r>
    <r>
      <rPr>
        <sz val="11"/>
        <color rgb="FF000000"/>
        <rFont val="Arial"/>
        <family val="2"/>
      </rPr>
      <t>)  und Diesel (R</t>
    </r>
    <r>
      <rPr>
        <vertAlign val="subscript"/>
        <sz val="11"/>
        <color rgb="FF000000"/>
        <rFont val="Arial"/>
        <family val="2"/>
      </rPr>
      <t>D</t>
    </r>
    <r>
      <rPr>
        <sz val="11"/>
        <color rgb="FF000000"/>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</si>
  <si>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</si>
  <si>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</si>
  <si>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</si>
  <si>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</si>
  <si>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</si>
  <si>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rgb="FF000000"/>
        <rFont val="Arial"/>
        <family val="2"/>
      </rPr>
      <t>BE,j</t>
    </r>
    <r>
      <rPr>
        <sz val="11"/>
        <color rgb="FF000000"/>
        <rFont val="Arial"/>
        <family val="2"/>
      </rPr>
      <t xml:space="preserve"> / KI</t>
    </r>
    <r>
      <rPr>
        <vertAlign val="subscript"/>
        <sz val="11"/>
        <color rgb="FF000000"/>
        <rFont val="Arial"/>
        <family val="2"/>
      </rPr>
      <t>BD,k</t>
    </r>
  </si>
  <si>
    <r>
      <t xml:space="preserve">Importkosten Bioethanol Typ </t>
    </r>
    <r>
      <rPr>
        <i/>
        <sz val="11"/>
        <color rgb="FF000000"/>
        <rFont val="Arial"/>
        <family val="2"/>
      </rPr>
      <t>j</t>
    </r>
    <r>
      <rPr>
        <sz val="11"/>
        <color rgb="FF000000"/>
        <rFont val="Arial"/>
        <family val="2"/>
      </rPr>
      <t xml:space="preserve"> (KI</t>
    </r>
    <r>
      <rPr>
        <vertAlign val="subscript"/>
        <sz val="11"/>
        <color rgb="FF000000"/>
        <rFont val="Arial"/>
        <family val="2"/>
      </rPr>
      <t>BE,j</t>
    </r>
    <r>
      <rPr>
        <sz val="11"/>
        <color rgb="FF000000"/>
        <rFont val="Arial"/>
        <family val="2"/>
      </rPr>
      <t xml:space="preserve">) / Importkosten Biodiesel Typ </t>
    </r>
    <r>
      <rPr>
        <i/>
        <sz val="11"/>
        <color rgb="FF000000"/>
        <rFont val="Arial"/>
        <family val="2"/>
      </rPr>
      <t>k</t>
    </r>
    <r>
      <rPr>
        <sz val="11"/>
        <color rgb="FF000000"/>
        <rFont val="Arial"/>
        <family val="2"/>
      </rPr>
      <t xml:space="preserve"> (KI</t>
    </r>
    <r>
      <rPr>
        <vertAlign val="subscript"/>
        <sz val="11"/>
        <color rgb="FF000000"/>
        <rFont val="Arial"/>
        <family val="2"/>
      </rPr>
      <t>BD,k</t>
    </r>
    <r>
      <rPr>
        <sz val="11"/>
        <color rgb="FF000000"/>
        <rFont val="Arial"/>
        <family val="2"/>
      </rPr>
      <t>)</t>
    </r>
  </si>
  <si>
    <t>CHF</t>
  </si>
  <si>
    <t xml:space="preserve">Vorhaben basierend auf Zolldokumenten </t>
  </si>
  <si>
    <r>
      <t xml:space="preserve">Zolldokumente und Rechnungen. Folgende Tabelle wird von jedem Vorhaben für jeden Import von Bioethanol Typ </t>
    </r>
    <r>
      <rPr>
        <i/>
        <sz val="11"/>
        <color rgb="FF000000"/>
        <rFont val="Arial"/>
        <family val="2"/>
      </rPr>
      <t>i</t>
    </r>
    <r>
      <rPr>
        <sz val="11"/>
        <color rgb="FF000000"/>
        <rFont val="Arial"/>
        <family val="2"/>
      </rPr>
      <t xml:space="preserve"> / Biodiesel Typ </t>
    </r>
    <r>
      <rPr>
        <i/>
        <sz val="11"/>
        <color rgb="FF000000"/>
        <rFont val="Arial"/>
        <family val="2"/>
      </rPr>
      <t>i</t>
    </r>
    <r>
      <rPr>
        <sz val="11"/>
        <color rgb="FF000000"/>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</si>
  <si>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</si>
  <si>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</si>
  <si>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</si>
  <si>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</si>
  <si>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</si>
  <si>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</si>
  <si>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</si>
  <si>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</si>
  <si>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rgb="FF000000"/>
        <rFont val="Arial"/>
        <family val="2"/>
      </rPr>
      <t>y</t>
    </r>
    <r>
      <rPr>
        <sz val="11"/>
        <color rgb="FF000000"/>
        <rFont val="Arial"/>
        <family val="2"/>
      </rPr>
      <t xml:space="preserve"> ist die Summe aller Importkosten des Biotreibstoffes Typ </t>
    </r>
    <r>
      <rPr>
        <i/>
        <sz val="11"/>
        <color rgb="FF000000"/>
        <rFont val="Arial"/>
        <family val="2"/>
      </rPr>
      <t>i</t>
    </r>
    <r>
      <rPr>
        <sz val="11"/>
        <color rgb="FF000000"/>
        <rFont val="Arial"/>
        <family val="2"/>
      </rPr>
      <t xml:space="preserve"> im entsprechenden Jahr.</t>
    </r>
  </si>
  <si>
    <t>Plausibilisierung:</t>
  </si>
  <si>
    <r>
      <t>·</t>
    </r>
    <r>
      <rPr>
        <sz val="7"/>
        <color rgb="FF000000"/>
        <rFont val="Times New Roman"/>
        <family val="1"/>
      </rPr>
      <t xml:space="preserve">        </t>
    </r>
    <r>
      <rPr>
        <sz val="11"/>
        <color rgb="FF000000"/>
        <rFont val="Arial"/>
        <family val="2"/>
      </rPr>
      <t xml:space="preserve">Die Importkosten werden pro Vorhaben und pro Biotreibstoff Typ </t>
    </r>
    <r>
      <rPr>
        <i/>
        <sz val="11"/>
        <color rgb="FF000000"/>
        <rFont val="Arial"/>
        <family val="2"/>
      </rPr>
      <t>i</t>
    </r>
    <r>
      <rPr>
        <sz val="11"/>
        <color rgb="FF000000"/>
        <rFont val="Arial"/>
        <family val="2"/>
      </rPr>
      <t xml:space="preserve"> geliefert und können vom Verifikator miteinander verglichen werden.</t>
    </r>
  </si>
  <si>
    <r>
      <t>·</t>
    </r>
    <r>
      <rPr>
        <sz val="7"/>
        <color rgb="FF000000"/>
        <rFont val="Times New Roman"/>
        <family val="1"/>
      </rPr>
      <t xml:space="preserve">        </t>
    </r>
    <r>
      <rPr>
        <sz val="11"/>
        <color rgb="FF000000"/>
        <rFont val="Arial"/>
        <family val="2"/>
      </rPr>
      <t>Der Verifikator kann eine Offertanfrage beim Hersteller realisieren.</t>
    </r>
  </si>
  <si>
    <r>
      <t>KPAT</t>
    </r>
    <r>
      <rPr>
        <vertAlign val="subscript"/>
        <sz val="11"/>
        <color rgb="FF000000"/>
        <rFont val="Arial"/>
        <family val="2"/>
      </rPr>
      <t>BE,j</t>
    </r>
    <r>
      <rPr>
        <sz val="11"/>
        <color rgb="FF000000"/>
        <rFont val="Arial"/>
        <family val="2"/>
      </rPr>
      <t>/KPAT</t>
    </r>
    <r>
      <rPr>
        <vertAlign val="subscript"/>
        <sz val="11"/>
        <color rgb="FF000000"/>
        <rFont val="Arial"/>
        <family val="2"/>
      </rPr>
      <t>BD,k</t>
    </r>
  </si>
  <si>
    <r>
      <t xml:space="preserve">Annuisierte totale Produktionskosten für Bioethanol Typ </t>
    </r>
    <r>
      <rPr>
        <i/>
        <sz val="11"/>
        <color rgb="FF000000"/>
        <rFont val="Arial"/>
        <family val="2"/>
      </rPr>
      <t>j</t>
    </r>
    <r>
      <rPr>
        <sz val="11"/>
        <color rgb="FF000000"/>
        <rFont val="Arial"/>
        <family val="2"/>
      </rPr>
      <t xml:space="preserve"> (KPAT</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(KPAT</t>
    </r>
    <r>
      <rPr>
        <vertAlign val="subscript"/>
        <sz val="11"/>
        <color rgb="FF000000"/>
        <rFont val="Arial"/>
        <family val="2"/>
      </rPr>
      <t>BD,k</t>
    </r>
    <r>
      <rPr>
        <sz val="11"/>
        <color rgb="FF000000"/>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</si>
  <si>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</si>
  <si>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</si>
  <si>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rgb="FF000000"/>
        <rFont val="Arial"/>
        <family val="2"/>
      </rPr>
      <t>i</t>
    </r>
    <r>
      <rPr>
        <sz val="11"/>
        <color rgb="FF000000"/>
        <rFont val="Arial"/>
        <family val="2"/>
      </rPr>
      <t xml:space="preserve"> erhoben und annuisiert.</t>
    </r>
  </si>
  <si>
    <t>Die Formel zur Berechnung der annuisierten totalen Produktionskosten ist:</t>
  </si>
  <si>
    <t>Wobei:</t>
  </si>
  <si>
    <r>
      <t>KPAT</t>
    </r>
    <r>
      <rPr>
        <vertAlign val="subscript"/>
        <sz val="10"/>
        <color rgb="FF000000"/>
        <rFont val="Arial"/>
        <family val="2"/>
      </rPr>
      <t>i,y</t>
    </r>
    <r>
      <rPr>
        <sz val="10"/>
        <color rgb="FF000000"/>
        <rFont val="Arial"/>
        <family val="2"/>
      </rPr>
      <t xml:space="preserve"> = Annuisierte totale Produktionskosten des  Biotreibstoffs Typ i im Jahr </t>
    </r>
    <r>
      <rPr>
        <i/>
        <sz val="10"/>
        <color rgb="FF000000"/>
        <rFont val="Arial"/>
        <family val="2"/>
      </rPr>
      <t xml:space="preserve">y </t>
    </r>
    <r>
      <rPr>
        <sz val="10"/>
        <color rgb="FF000000"/>
        <rFont val="Arial"/>
        <family val="2"/>
      </rPr>
      <t>(CHF)</t>
    </r>
  </si>
  <si>
    <r>
      <t>IK</t>
    </r>
    <r>
      <rPr>
        <vertAlign val="subscript"/>
        <sz val="10"/>
        <color rgb="FF000000"/>
        <rFont val="Arial"/>
        <family val="2"/>
      </rPr>
      <t>i</t>
    </r>
    <r>
      <rPr>
        <sz val="10"/>
        <color rgb="FF000000"/>
        <rFont val="Arial"/>
        <family val="2"/>
      </rPr>
      <t xml:space="preserve"> = Investitionskosten des Biotreibstoff Typs </t>
    </r>
    <r>
      <rPr>
        <i/>
        <sz val="10"/>
        <color rgb="FF000000"/>
        <rFont val="Arial"/>
        <family val="2"/>
      </rPr>
      <t xml:space="preserve">i </t>
    </r>
    <r>
      <rPr>
        <sz val="10"/>
        <color rgb="FF000000"/>
        <rFont val="Arial"/>
        <family val="2"/>
      </rPr>
      <t>(CHF)</t>
    </r>
  </si>
  <si>
    <t>ir = kalkulatorischer Zinssatz (%)</t>
  </si>
  <si>
    <t>n = Lebensdauer der Anlage (Jahre)</t>
  </si>
  <si>
    <r>
      <t>LK</t>
    </r>
    <r>
      <rPr>
        <vertAlign val="subscript"/>
        <sz val="10"/>
        <color rgb="FF000000"/>
        <rFont val="Arial"/>
        <family val="2"/>
      </rPr>
      <t>i,y</t>
    </r>
    <r>
      <rPr>
        <sz val="10"/>
        <color rgb="FF000000"/>
        <rFont val="Arial"/>
        <family val="2"/>
      </rPr>
      <t xml:space="preserve"> = Laufende Losten des Biotreibstoff Typs </t>
    </r>
    <r>
      <rPr>
        <i/>
        <sz val="10"/>
        <color rgb="FF000000"/>
        <rFont val="Arial"/>
        <family val="2"/>
      </rPr>
      <t xml:space="preserve">i </t>
    </r>
    <r>
      <rPr>
        <sz val="10"/>
        <color rgb="FF000000"/>
        <rFont val="Arial"/>
        <family val="2"/>
      </rPr>
      <t xml:space="preserve">im Jahr </t>
    </r>
    <r>
      <rPr>
        <i/>
        <sz val="10"/>
        <color rgb="FF000000"/>
        <rFont val="Arial"/>
        <family val="2"/>
      </rPr>
      <t>y</t>
    </r>
    <r>
      <rPr>
        <sz val="10"/>
        <color rgb="FF000000"/>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</si>
  <si>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</si>
  <si>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rgb="FF000000"/>
        <rFont val="Arial"/>
        <family val="2"/>
      </rPr>
      <t>i</t>
    </r>
    <r>
      <rPr>
        <sz val="11"/>
        <color rgb="FF000000"/>
        <rFont val="Arial"/>
        <family val="2"/>
      </rPr>
      <t xml:space="preserve"> (IK</t>
    </r>
    <r>
      <rPr>
        <vertAlign val="subscript"/>
        <sz val="11"/>
        <color rgb="FF000000"/>
        <rFont val="Arial"/>
        <family val="2"/>
      </rPr>
      <t>i</t>
    </r>
    <r>
      <rPr>
        <sz val="11"/>
        <color rgb="FF000000"/>
        <rFont val="Arial"/>
        <family val="2"/>
      </rPr>
      <t xml:space="preserve">) sind die nachweisbaren Anlageinvestitionen. Diese bestehen aus Anlagekosten, Gebäudekosten, sowie einmaligen Planungs- und Bewilligungskosten, welche dem Biotreibstoff Typ </t>
    </r>
    <r>
      <rPr>
        <i/>
        <sz val="11"/>
        <color rgb="FF000000"/>
        <rFont val="Arial"/>
        <family val="2"/>
      </rPr>
      <t>i</t>
    </r>
    <r>
      <rPr>
        <sz val="11"/>
        <color rgb="FF000000"/>
        <rFont val="Arial"/>
        <family val="2"/>
      </rPr>
      <t xml:space="preserve"> zugerechnet werden können.</t>
    </r>
  </si>
  <si>
    <r>
      <t xml:space="preserve">Die laufenden Kosten des Biotreibstoffs Typ </t>
    </r>
    <r>
      <rPr>
        <i/>
        <sz val="11"/>
        <color rgb="FF000000"/>
        <rFont val="Arial"/>
        <family val="2"/>
      </rPr>
      <t>i</t>
    </r>
    <r>
      <rPr>
        <sz val="11"/>
        <color rgb="FF000000"/>
        <rFont val="Arial"/>
        <family val="2"/>
      </rPr>
      <t xml:space="preserve"> (LK</t>
    </r>
    <r>
      <rPr>
        <vertAlign val="subscript"/>
        <sz val="11"/>
        <color rgb="FF000000"/>
        <rFont val="Arial"/>
        <family val="2"/>
      </rPr>
      <t>i</t>
    </r>
    <r>
      <rPr>
        <sz val="11"/>
        <color rgb="FF000000"/>
        <rFont val="Arial"/>
        <family val="2"/>
      </rPr>
      <t xml:space="preserve">) beinhalten die nachweisbaren und wichtigsten Kostenarten der Anlage des betreffenden Jahres, welche dem Biotreibstoff Typ </t>
    </r>
    <r>
      <rPr>
        <i/>
        <sz val="11"/>
        <color rgb="FF000000"/>
        <rFont val="Arial"/>
        <family val="2"/>
      </rPr>
      <t>i</t>
    </r>
    <r>
      <rPr>
        <sz val="11"/>
        <color rgb="FF000000"/>
        <rFont val="Arial"/>
        <family val="2"/>
      </rPr>
      <t xml:space="preserve"> zugeordnet werden können. Sie bestehen aus:</t>
    </r>
  </si>
  <si>
    <r>
      <t>·</t>
    </r>
    <r>
      <rPr>
        <sz val="7"/>
        <color rgb="FF000000"/>
        <rFont val="Times New Roman"/>
        <family val="1"/>
      </rPr>
      <t xml:space="preserve">        </t>
    </r>
    <r>
      <rPr>
        <sz val="11"/>
        <color rgb="FF000000"/>
        <rFont val="Arial"/>
        <family val="2"/>
      </rPr>
      <t>Summe von Personalkosten (inkl. Personalnebenkosten);</t>
    </r>
  </si>
  <si>
    <r>
      <t>·</t>
    </r>
    <r>
      <rPr>
        <sz val="7"/>
        <color rgb="FF000000"/>
        <rFont val="Times New Roman"/>
        <family val="1"/>
      </rPr>
      <t xml:space="preserve">        </t>
    </r>
    <r>
      <rPr>
        <sz val="11"/>
        <color rgb="FF000000"/>
        <rFont val="Arial"/>
        <family val="2"/>
      </rPr>
      <t>Rohstoffkosten;</t>
    </r>
  </si>
  <si>
    <r>
      <t>·</t>
    </r>
    <r>
      <rPr>
        <sz val="7"/>
        <color rgb="FF000000"/>
        <rFont val="Times New Roman"/>
        <family val="1"/>
      </rPr>
      <t xml:space="preserve">        </t>
    </r>
    <r>
      <rPr>
        <sz val="11"/>
        <color rgb="FF000000"/>
        <rFont val="Arial"/>
        <family val="2"/>
      </rPr>
      <t>Prozesskosten: Energie- und Zusatzstoffe;</t>
    </r>
  </si>
  <si>
    <r>
      <t>·</t>
    </r>
    <r>
      <rPr>
        <sz val="7"/>
        <color rgb="FF000000"/>
        <rFont val="Times New Roman"/>
        <family val="1"/>
      </rPr>
      <t xml:space="preserve">        </t>
    </r>
    <r>
      <rPr>
        <sz val="11"/>
        <color rgb="FF000000"/>
        <rFont val="Arial"/>
        <family val="2"/>
      </rPr>
      <t>Instandhaltung und Unterhalt (Richtwert 3% der Investitionskosten pro Jahr);</t>
    </r>
  </si>
  <si>
    <r>
      <t>·</t>
    </r>
    <r>
      <rPr>
        <sz val="7"/>
        <color rgb="FF000000"/>
        <rFont val="Times New Roman"/>
        <family val="1"/>
      </rPr>
      <t xml:space="preserve">        </t>
    </r>
    <r>
      <rPr>
        <sz val="11"/>
        <color rgb="FF000000"/>
        <rFont val="Arial"/>
        <family val="2"/>
      </rPr>
      <t>Verwaltungs- und Versicherungskosten;</t>
    </r>
  </si>
  <si>
    <r>
      <t>·</t>
    </r>
    <r>
      <rPr>
        <sz val="7"/>
        <color rgb="FF000000"/>
        <rFont val="Times New Roman"/>
        <family val="1"/>
      </rPr>
      <t xml:space="preserve">        </t>
    </r>
    <r>
      <rPr>
        <sz val="11"/>
        <color rgb="FF000000"/>
        <rFont val="Arial"/>
        <family val="2"/>
      </rPr>
      <t>Fremdkapitalzinsen und Steuern;</t>
    </r>
  </si>
  <si>
    <r>
      <t>Zur</t>
    </r>
    <r>
      <rPr>
        <sz val="11"/>
        <color rgb="FF000000"/>
        <rFont val="Calibri"/>
        <family val="2"/>
      </rPr>
      <t xml:space="preserve"> </t>
    </r>
    <r>
      <rPr>
        <sz val="11"/>
        <color rgb="FF000000"/>
        <rFont val="Arial"/>
        <family val="2"/>
      </rPr>
      <t xml:space="preserve">Plausibilisierung der Angaben dient ein Vergleich mit den Importkosten desselben Biotreibstoffs Typ </t>
    </r>
    <r>
      <rPr>
        <i/>
        <sz val="11"/>
        <color rgb="FF000000"/>
        <rFont val="Arial"/>
        <family val="2"/>
      </rPr>
      <t>i</t>
    </r>
    <r>
      <rPr>
        <sz val="11"/>
        <color rgb="FF000000"/>
        <rFont val="Arial"/>
        <family val="2"/>
      </rPr>
      <t xml:space="preserve">. </t>
    </r>
  </si>
  <si>
    <r>
      <t>P</t>
    </r>
    <r>
      <rPr>
        <vertAlign val="subscript"/>
        <sz val="11"/>
        <color rgb="FF000000"/>
        <rFont val="Arial"/>
        <family val="2"/>
      </rPr>
      <t>BE,j</t>
    </r>
    <r>
      <rPr>
        <sz val="11"/>
        <color rgb="FF000000"/>
        <rFont val="Arial"/>
        <family val="2"/>
      </rPr>
      <t xml:space="preserve"> / P</t>
    </r>
    <r>
      <rPr>
        <vertAlign val="subscript"/>
        <sz val="11"/>
        <color rgb="FF000000"/>
        <rFont val="Arial"/>
        <family val="2"/>
      </rPr>
      <t>BD,k</t>
    </r>
  </si>
  <si>
    <r>
      <t xml:space="preserve">Produktionsmenge Bioethanol Typ </t>
    </r>
    <r>
      <rPr>
        <i/>
        <sz val="11"/>
        <color rgb="FF000000"/>
        <rFont val="Arial"/>
        <family val="2"/>
      </rPr>
      <t>j</t>
    </r>
    <r>
      <rPr>
        <sz val="11"/>
        <color rgb="FF000000"/>
        <rFont val="Arial"/>
        <family val="2"/>
      </rPr>
      <t xml:space="preserve"> (P</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(P</t>
    </r>
    <r>
      <rPr>
        <vertAlign val="subscript"/>
        <sz val="11"/>
        <color rgb="FF000000"/>
        <rFont val="Arial"/>
        <family val="2"/>
      </rPr>
      <t>BD,k</t>
    </r>
    <r>
      <rPr>
        <sz val="11"/>
        <color rgb="FF000000"/>
        <rFont val="Arial"/>
        <family val="2"/>
      </rPr>
      <t>)</t>
    </r>
  </si>
  <si>
    <t>Vorhaben basierend auf Produktionsstatistik des Herstellers</t>
  </si>
  <si>
    <t>Produktionsstatistik</t>
  </si>
  <si>
    <r>
      <t xml:space="preserve">Die Produktionsmenge wird jährlich pro Vorhaben und pro Biotreibstoff Typ </t>
    </r>
    <r>
      <rPr>
        <i/>
        <sz val="11"/>
        <color rgb="FF000000"/>
        <rFont val="Arial"/>
        <family val="2"/>
      </rPr>
      <t>i</t>
    </r>
    <r>
      <rPr>
        <sz val="11"/>
        <color rgb="FF000000"/>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</si>
  <si>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</si>
  <si>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</si>
  <si>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rgb="FF000000"/>
        <rFont val="Arial"/>
        <family val="2"/>
      </rPr>
      <t>IMP,i</t>
    </r>
    <r>
      <rPr>
        <sz val="11"/>
        <color rgb="FF000000"/>
        <rFont val="Arial"/>
        <family val="2"/>
      </rPr>
      <t xml:space="preserve"> / FHAB</t>
    </r>
    <r>
      <rPr>
        <vertAlign val="subscript"/>
        <sz val="11"/>
        <color rgb="FF000000"/>
        <rFont val="Arial"/>
        <family val="2"/>
      </rPr>
      <t>CH,i</t>
    </r>
  </si>
  <si>
    <r>
      <t xml:space="preserve">Annuisierte Finanzhilfen für Importe von Biotreibstoff Typ </t>
    </r>
    <r>
      <rPr>
        <i/>
        <sz val="11"/>
        <color rgb="FF000000"/>
        <rFont val="Arial"/>
        <family val="2"/>
      </rPr>
      <t>i</t>
    </r>
    <r>
      <rPr>
        <sz val="11"/>
        <color rgb="FF000000"/>
        <rFont val="Arial"/>
        <family val="2"/>
      </rPr>
      <t xml:space="preserve"> (FHA</t>
    </r>
    <r>
      <rPr>
        <vertAlign val="subscript"/>
        <sz val="11"/>
        <color rgb="FF000000"/>
        <rFont val="Arial"/>
        <family val="2"/>
      </rPr>
      <t>IMP,i</t>
    </r>
    <r>
      <rPr>
        <sz val="11"/>
        <color rgb="FF000000"/>
        <rFont val="Arial"/>
        <family val="2"/>
      </rPr>
      <t xml:space="preserve">) / Schweizer Herstellung Biotreibstoff Typ </t>
    </r>
    <r>
      <rPr>
        <i/>
        <sz val="11"/>
        <color rgb="FF000000"/>
        <rFont val="Arial"/>
        <family val="2"/>
      </rPr>
      <t>i</t>
    </r>
    <r>
      <rPr>
        <sz val="11"/>
        <color rgb="FF000000"/>
        <rFont val="Arial"/>
        <family val="2"/>
      </rPr>
      <t xml:space="preserve"> (FHAB</t>
    </r>
    <r>
      <rPr>
        <vertAlign val="subscript"/>
        <sz val="11"/>
        <color rgb="FF000000"/>
        <rFont val="Arial"/>
        <family val="2"/>
      </rPr>
      <t>CH,i</t>
    </r>
    <r>
      <rPr>
        <sz val="11"/>
        <color rgb="FF000000"/>
        <rFont val="Arial"/>
        <family val="2"/>
      </rPr>
      <t>)</t>
    </r>
  </si>
  <si>
    <t>Vorhaben basierend auf Verträgen</t>
  </si>
  <si>
    <t>Verträge zwischen Biotreibstoffproduzenten und –händler und Förderprogrammen</t>
  </si>
  <si>
    <t>Kompensationsprogramm Biotreibstoffe Schweiz</t>
  </si>
  <si>
    <t>Importeur:</t>
  </si>
  <si>
    <t>Lang Energie AG, 8280 Kreuzlingen</t>
  </si>
  <si>
    <t>Biodiesel</t>
  </si>
  <si>
    <t>Zolltarifnummer:</t>
  </si>
  <si>
    <t>3826.0010/922</t>
  </si>
  <si>
    <t>Abrechnungsperiode:</t>
  </si>
  <si>
    <t>01.01.2014-31.12.2014</t>
  </si>
  <si>
    <t>Nw-Nr.</t>
  </si>
  <si>
    <t>Veranlagungverfügung</t>
  </si>
  <si>
    <t>Annahme-</t>
  </si>
  <si>
    <t>Menge kg</t>
  </si>
  <si>
    <t>Menge Lt</t>
  </si>
  <si>
    <t>Eurobetrag</t>
  </si>
  <si>
    <t>Wert Fr.</t>
  </si>
  <si>
    <t>Kurs</t>
  </si>
  <si>
    <t>Transport</t>
  </si>
  <si>
    <t>EP Fr. inkl.</t>
  </si>
  <si>
    <t>EP pro Lt</t>
  </si>
  <si>
    <t>(Zoll und MWSt)</t>
  </si>
  <si>
    <t>datum</t>
  </si>
  <si>
    <t>€</t>
  </si>
  <si>
    <t>(MWSt)</t>
  </si>
  <si>
    <t>€/Fr.</t>
  </si>
  <si>
    <t>Fr.</t>
  </si>
  <si>
    <t>14CHEI000184583795.1</t>
  </si>
  <si>
    <t>14CHEI000184345474.1</t>
  </si>
  <si>
    <t>14CHEI000184888416.1</t>
  </si>
  <si>
    <t>14CHEI000187594056.1</t>
  </si>
  <si>
    <t>14CHEI000188054117.1</t>
  </si>
  <si>
    <t>14CHEI000188303422.1</t>
  </si>
  <si>
    <t>14CHEI000190905015.1</t>
  </si>
  <si>
    <t>14CHEI000191064270.1</t>
  </si>
  <si>
    <t>14CHEI000192839256.1</t>
  </si>
  <si>
    <t>14CHEI000194175156.2</t>
  </si>
  <si>
    <t>14CHEI000197883155.1</t>
  </si>
  <si>
    <t>14CHEI000197909843.1</t>
  </si>
  <si>
    <t>14CHEI000198161123.1</t>
  </si>
  <si>
    <t>14CHEI000198573373.1</t>
  </si>
  <si>
    <t>14CHEI000199188552.1</t>
  </si>
  <si>
    <t>14CHEI000199176315.1</t>
  </si>
  <si>
    <t>14CHEI000200896581.1</t>
  </si>
  <si>
    <t>14CHEI000201297717.1</t>
  </si>
  <si>
    <t>14CHEI000201586162.1</t>
  </si>
  <si>
    <t>14CHEI000202039519.1</t>
  </si>
  <si>
    <t>14CHEI000202615791.1</t>
  </si>
  <si>
    <t>14CHEI000203223449.1</t>
  </si>
  <si>
    <t>14CHEI000204983747.1</t>
  </si>
  <si>
    <t>14CHEI000206053077.1</t>
  </si>
  <si>
    <t>14CHEI000208099018.1</t>
  </si>
  <si>
    <t>14CHEI000209130897.1</t>
  </si>
  <si>
    <t>14CHEI000209531176.1</t>
  </si>
  <si>
    <t>14CHEI000211020579.1</t>
  </si>
  <si>
    <t>14CHEI000211631888.1</t>
  </si>
  <si>
    <t>14CHEI000212867744.1</t>
  </si>
  <si>
    <t>14CHEI000215018749.1</t>
  </si>
  <si>
    <t>14CHEI000215680860.1</t>
  </si>
  <si>
    <t>14CHEI000218396562.1</t>
  </si>
  <si>
    <t>14CHEI000221427351.1</t>
  </si>
  <si>
    <t>14CHEI000222866990.1</t>
  </si>
  <si>
    <t>14CHEI000225023787.1</t>
  </si>
  <si>
    <t>14CHEI000226336151.1</t>
  </si>
  <si>
    <t>14CHEI000226333894.1</t>
  </si>
  <si>
    <t>14CHEI000228533282.1</t>
  </si>
  <si>
    <t>14CHEI000229127992.1</t>
  </si>
  <si>
    <t>14CHEI000229531317.1</t>
  </si>
  <si>
    <t>14CHEI000230557827.1</t>
  </si>
  <si>
    <t>14CHEI000232566874.1</t>
  </si>
  <si>
    <t>14CHEI000232685589.1</t>
  </si>
  <si>
    <t>14CHEI000232686029.1</t>
  </si>
  <si>
    <t>14CHEI000235774974.1</t>
  </si>
  <si>
    <t>14CHEI000236531380.1</t>
  </si>
  <si>
    <t>14CHEI000238685729.1</t>
  </si>
  <si>
    <t>14CHEI000238970703.1</t>
  </si>
  <si>
    <t>14CHEI000240946970.1</t>
  </si>
  <si>
    <t>14CHEI000241618473.1</t>
  </si>
  <si>
    <t>14CHEI000241667467.1</t>
  </si>
  <si>
    <t>14CHEI000242997967.1</t>
  </si>
  <si>
    <t>14CHEI000242998514.1</t>
  </si>
  <si>
    <t>14CHEI000244412276.1</t>
  </si>
  <si>
    <t>14CHEI000245105894.1</t>
  </si>
  <si>
    <t>14CHEI000245158942.1</t>
  </si>
  <si>
    <t>14CHEI000246490485.1</t>
  </si>
  <si>
    <t>14CHEI000246614590.1</t>
  </si>
  <si>
    <t>14CHEI000249443700.1</t>
  </si>
  <si>
    <t>14CHEI000262303409.1</t>
  </si>
  <si>
    <t>14CHEI000256170745.1</t>
  </si>
  <si>
    <t>14CHEI000265488144.1</t>
  </si>
  <si>
    <t>14CHEI000266087626.1</t>
  </si>
  <si>
    <t>14CHEI000269222920.1</t>
  </si>
  <si>
    <t>14CHEI000269513216.1</t>
  </si>
  <si>
    <t>14CHEI000274886380.1</t>
  </si>
  <si>
    <t>14CHEI000274886304.1</t>
  </si>
  <si>
    <t>14CHEI000274886106.1</t>
  </si>
  <si>
    <t>14CHEI000274884752.1</t>
  </si>
  <si>
    <t>14CHEI000276007589.1</t>
  </si>
  <si>
    <t>14CHEI000275596560.1</t>
  </si>
  <si>
    <t>14CHEI000276009502.1</t>
  </si>
  <si>
    <t>14CHEI000276738861.1</t>
  </si>
  <si>
    <t>14CHEI000278004860.1</t>
  </si>
  <si>
    <t>14CHEI000278002654.1</t>
  </si>
  <si>
    <t>14CHEI000278007392.1</t>
  </si>
  <si>
    <t>14CHEI000278109478.1</t>
  </si>
  <si>
    <t>14CHEI000278712475.1</t>
  </si>
  <si>
    <t>14CHEI000279095465.1</t>
  </si>
  <si>
    <t>14CHEI000279337105.1</t>
  </si>
  <si>
    <t>14CHEI000280856994.1</t>
  </si>
  <si>
    <t>14CHEI000280891750.1</t>
  </si>
  <si>
    <t>14CHEI000281109706.1</t>
  </si>
  <si>
    <t>14CHEI000281212649.1</t>
  </si>
  <si>
    <t>14CHEI000281485287.1</t>
  </si>
  <si>
    <t>14CHEI000282097446.1</t>
  </si>
  <si>
    <t>14CHEI000282108762.1</t>
  </si>
  <si>
    <t>14CHEI000284076250.1</t>
  </si>
  <si>
    <t>14CHEI000285192279.2</t>
  </si>
  <si>
    <t>14CHEI000286750879.1</t>
  </si>
  <si>
    <t>14CHEI000287004751.1</t>
  </si>
  <si>
    <t>14CHEI000287503672.1</t>
  </si>
  <si>
    <t>14CHEI000287593678.1</t>
  </si>
  <si>
    <t>14CHEI000287896241.1</t>
  </si>
  <si>
    <t>14CHEI000288126389.1</t>
  </si>
  <si>
    <t>14CHEI000289334890.1</t>
  </si>
  <si>
    <t>14CHEI000289792640.1</t>
  </si>
  <si>
    <t>14CHEI000290177351.1</t>
  </si>
  <si>
    <t>14CHEI000290404133.1</t>
  </si>
  <si>
    <t>14CHEI000290723680.1</t>
  </si>
  <si>
    <t>14CHEI000292875102.2</t>
  </si>
  <si>
    <t>14CHEI000293420269.1</t>
  </si>
  <si>
    <t>14CHEI000293566384.1</t>
  </si>
  <si>
    <t>14CHEI000293657045.1</t>
  </si>
  <si>
    <t>14CHEI000294717788.1</t>
  </si>
  <si>
    <t>14CHEI000295559855.1</t>
  </si>
  <si>
    <t>14CHEI000295586530.1</t>
  </si>
  <si>
    <t>14CHEI000295914518.2</t>
  </si>
  <si>
    <t>14CHEI000296496685.1</t>
  </si>
  <si>
    <t>14CHEI000296462990.1</t>
  </si>
  <si>
    <t>14CHEI000296551794.1</t>
  </si>
  <si>
    <t>14CHEI000296736002.1</t>
  </si>
  <si>
    <t>14CHEI000297186240.1</t>
  </si>
  <si>
    <t>14CHEI000298827537.1</t>
  </si>
  <si>
    <t>14CHEI000299526003.1</t>
  </si>
  <si>
    <t>14CHEI000299970778.1</t>
  </si>
  <si>
    <t>14CHEI000300532003.1</t>
  </si>
  <si>
    <t>14CHEI000300875355.1</t>
  </si>
  <si>
    <t>14CHEI000302203108.1</t>
  </si>
  <si>
    <t>14CHEI000302984950.1</t>
  </si>
  <si>
    <t>14CHEI000302996070.1</t>
  </si>
  <si>
    <t>14CHEI000303960579.1</t>
  </si>
  <si>
    <t>14CHEI000306002518.1</t>
  </si>
  <si>
    <t>14CHEI000306321495.1</t>
  </si>
  <si>
    <t>14CHEI000306984625.1</t>
  </si>
  <si>
    <t>14CHEI000307381094.1</t>
  </si>
  <si>
    <t>14CHEI000307809984.1</t>
  </si>
  <si>
    <t>14CHEI000309520766.1</t>
  </si>
  <si>
    <t>14CHEI000309487495.1</t>
  </si>
  <si>
    <t>14CHEI000309871709.1</t>
  </si>
  <si>
    <t>14CHEI000309834473.1</t>
  </si>
  <si>
    <t>14CHEI000310598693.1</t>
  </si>
  <si>
    <t>14CHEI000311125835.1</t>
  </si>
  <si>
    <t>14CHEI000312273630.1</t>
  </si>
  <si>
    <t>14CHEI000312654776.1</t>
  </si>
  <si>
    <t>14CHEI000312588630.1</t>
  </si>
  <si>
    <t>14CHEI000312890550.1</t>
  </si>
  <si>
    <t>14CHEI000313291356.1</t>
  </si>
  <si>
    <t>14CHEI000313619241.1</t>
  </si>
  <si>
    <t>14CHEI000313666632.1</t>
  </si>
  <si>
    <t>14CHEI000313701169.1</t>
  </si>
  <si>
    <t>14CHEI000314329620.1</t>
  </si>
  <si>
    <t>14CHEI000314647594.1</t>
  </si>
  <si>
    <t>14CHEI000315891999.1</t>
  </si>
  <si>
    <t>14CHEI000316256909.1</t>
  </si>
  <si>
    <t>14CHEI000316815030.1</t>
  </si>
  <si>
    <t>14CHEI000316829375.1</t>
  </si>
  <si>
    <t>14CHEI000317203183.1</t>
  </si>
  <si>
    <t>14CHEI000317235612.1</t>
  </si>
  <si>
    <t>14CHEI000317451659.1</t>
  </si>
  <si>
    <t>14CHEI000317857030.1</t>
  </si>
  <si>
    <t>14CHEI000317939188.1</t>
  </si>
  <si>
    <t>14CHEI000319561206.1</t>
  </si>
  <si>
    <t>14CHEI000319575170.1</t>
  </si>
  <si>
    <t>14CHEI000319929639.1</t>
  </si>
  <si>
    <t>14CHEI000320241398.1</t>
  </si>
  <si>
    <t>14CHEI000320924507.1</t>
  </si>
  <si>
    <t>14CHEI000320955439.1</t>
  </si>
  <si>
    <t>14CHEI000320969624.1</t>
  </si>
  <si>
    <t>14CHEI000320197040.1</t>
  </si>
  <si>
    <t>14CHEI000321269141.1</t>
  </si>
  <si>
    <t>14CHEI000322210617.1</t>
  </si>
  <si>
    <t>14CHEI000323023797.1</t>
  </si>
  <si>
    <t>14CHEI000323126885.1</t>
  </si>
  <si>
    <t>14CHEI000323755156.1</t>
  </si>
  <si>
    <t>14CHEI000323776180.1</t>
  </si>
  <si>
    <t>14CHEI000324231510.1</t>
  </si>
  <si>
    <t>14CHEI000324484395.1</t>
  </si>
  <si>
    <t>14CHEI000324929341.1</t>
  </si>
  <si>
    <t>14CHEI000326556935.1</t>
  </si>
  <si>
    <t>14CHEI000326930820.1</t>
  </si>
  <si>
    <t>14CHEI000327582609.2</t>
  </si>
  <si>
    <t>14CHEI000327498618.1</t>
  </si>
  <si>
    <t>14CHEI000327617457.1</t>
  </si>
  <si>
    <t>14CHEI000327944598.1</t>
  </si>
  <si>
    <t>14CHEI000327722554.1</t>
  </si>
  <si>
    <t>14CHEI000328656579.1</t>
  </si>
  <si>
    <t>14CHEI000328670129.1</t>
  </si>
  <si>
    <t>14CHEI000330262877.1</t>
  </si>
  <si>
    <t>14CHEI000330528718.1</t>
  </si>
  <si>
    <t>14CHEI000330575555.1</t>
  </si>
  <si>
    <t>14CHEI000331018508.1</t>
  </si>
  <si>
    <t>14CHEI000330630423.1</t>
  </si>
  <si>
    <t>14CHEI000331274444.1</t>
  </si>
  <si>
    <t>14CHEI000334487405.1</t>
  </si>
  <si>
    <t>14CHEI000334478643.1</t>
  </si>
  <si>
    <t>14CHEI000334203021.1</t>
  </si>
  <si>
    <t>14CHEI000334930207.1</t>
  </si>
  <si>
    <t>14CHEI000335265050.1</t>
  </si>
  <si>
    <t>14CHEI000335234782.1</t>
  </si>
  <si>
    <t>14CHEI000334913372.1</t>
  </si>
  <si>
    <t>14CHEI000335763504.1</t>
  </si>
  <si>
    <t>14CHEI000335755233.1</t>
  </si>
  <si>
    <t>14CHEI000338003840.1</t>
  </si>
  <si>
    <t>14CHEI000338322014.1</t>
  </si>
  <si>
    <t>14CHEI000338590626.1</t>
  </si>
  <si>
    <t>14CHEI000338693623.1</t>
  </si>
  <si>
    <t>14CHEI000338622149.1</t>
  </si>
  <si>
    <t>14CHEI000339305446.2</t>
  </si>
  <si>
    <t>14CHEI000340538692.1</t>
  </si>
  <si>
    <t>14CHEI000341718611.1</t>
  </si>
  <si>
    <t>14CHEI000342082836.1</t>
  </si>
  <si>
    <t>14CHEI000342599271.1</t>
  </si>
  <si>
    <t>14CHEI000342893275.1</t>
  </si>
  <si>
    <t>14CHEI000343350169.1</t>
  </si>
  <si>
    <t>14CHEI000343206257.1</t>
  </si>
  <si>
    <t>14CHEI000343210969.1</t>
  </si>
  <si>
    <t>14CHEI000345517990.1</t>
  </si>
  <si>
    <t>14CHEI000346259493.1</t>
  </si>
  <si>
    <t>14CHEI000346521354.1</t>
  </si>
  <si>
    <t>14CHEI000346333824.1</t>
  </si>
  <si>
    <t>14CHEI000347638889.1</t>
  </si>
  <si>
    <t>14CHEI000347341198.1</t>
  </si>
  <si>
    <t>14CHEI000348042169.1</t>
  </si>
  <si>
    <t>14CHEI000348508510.1</t>
  </si>
  <si>
    <t>14CHEI000349793539.1</t>
  </si>
  <si>
    <t>14CHEI000350491576.1</t>
  </si>
  <si>
    <t>14CHEI000350279787.1</t>
  </si>
  <si>
    <t>14CHEI000350741629.1</t>
  </si>
  <si>
    <t>14CHEI000351149791.1</t>
  </si>
  <si>
    <t>14CHEI000351975007.1</t>
  </si>
  <si>
    <t>14CHEI000352425301.1</t>
  </si>
  <si>
    <t>14CHEI000352978805.1</t>
  </si>
  <si>
    <t>14CHEI000353274862.1</t>
  </si>
  <si>
    <t>14CHEI000353638451.1</t>
  </si>
  <si>
    <t>14CHEI000354681961.1</t>
  </si>
  <si>
    <t>14CHEI000354757117.1</t>
  </si>
  <si>
    <t>14CHEI000248791830.1</t>
  </si>
  <si>
    <t>14CHEI000249398756.1</t>
  </si>
  <si>
    <t>14CHEI000249787210.1</t>
  </si>
  <si>
    <t>14CHEI000251540070.1</t>
  </si>
  <si>
    <t>14CHEI000252201413.1</t>
  </si>
  <si>
    <t>14CHEI000252253767.1</t>
  </si>
  <si>
    <t>14CHEI000255070683.1</t>
  </si>
  <si>
    <t>14CHEI000255763254.1</t>
  </si>
  <si>
    <t>14CHEI000255497526.1</t>
  </si>
  <si>
    <t>14CHEI000256158193.1</t>
  </si>
  <si>
    <t>14CHEI000256446543.1</t>
  </si>
  <si>
    <t>14CHEI000258166583.1</t>
  </si>
  <si>
    <t>14CHEI000258177526.1</t>
  </si>
  <si>
    <t>14CHEI000258463698.1</t>
  </si>
  <si>
    <t>14CHEI000259462885.1</t>
  </si>
  <si>
    <t>14CHEI000260904452.1</t>
  </si>
  <si>
    <t>14CHEI000261017915.1</t>
  </si>
  <si>
    <t>14CHEI000261619892.1</t>
  </si>
  <si>
    <t>14CHEI000261589110.1</t>
  </si>
  <si>
    <t>14CHEI000261756626.1</t>
  </si>
  <si>
    <t>14CHEI000264051963.1</t>
  </si>
  <si>
    <t>14CHEI000264711943.1</t>
  </si>
  <si>
    <t>14CHEI000264795361.1</t>
  </si>
  <si>
    <t>14CHEI000265380623.1</t>
  </si>
  <si>
    <t>14CHEI000268112761.1</t>
  </si>
  <si>
    <t>14CHEI000268131887.1</t>
  </si>
  <si>
    <t>14CHEI000268631040.1</t>
  </si>
  <si>
    <t>14CHEI000269455633.1</t>
  </si>
  <si>
    <t>14CHEI000274886446.1</t>
  </si>
  <si>
    <t>14CHEI000274886553.1</t>
  </si>
  <si>
    <t>14CHEI000274894500.1</t>
  </si>
  <si>
    <t>14CHEI000274894650.1</t>
  </si>
  <si>
    <t>14CHEI000274886149.1</t>
  </si>
  <si>
    <t>155017 / 155018</t>
  </si>
  <si>
    <t>Total</t>
  </si>
  <si>
    <t>Carbura Import 2014</t>
  </si>
  <si>
    <t>Parameter (Beschrieb)</t>
  </si>
  <si>
    <t>Quelle / Link</t>
  </si>
  <si>
    <t>Wert</t>
  </si>
  <si>
    <t>Plausibilisierung</t>
  </si>
  <si>
    <t>Absatzmenge in der Schweiz importierter Biodiesel</t>
  </si>
  <si>
    <t>Daten OZD Import</t>
  </si>
  <si>
    <t>i.O.</t>
  </si>
  <si>
    <r>
      <t>Referenzkosten Diesel (R</t>
    </r>
    <r>
      <rPr>
        <vertAlign val="subscript"/>
        <sz val="11"/>
        <color rgb="FF000000"/>
        <rFont val="Arial"/>
        <family val="2"/>
      </rPr>
      <t>D</t>
    </r>
    <r>
      <rPr>
        <sz val="11"/>
        <color rgb="FF000000"/>
        <rFont val="Arial"/>
        <family val="2"/>
      </rPr>
      <t>)</t>
    </r>
  </si>
  <si>
    <t>gemäss BFE</t>
  </si>
  <si>
    <t>siehe unten</t>
  </si>
  <si>
    <t>Durchschnitt 2014: Fr./L</t>
  </si>
  <si>
    <t>Differenz eff.</t>
  </si>
  <si>
    <t>Bewertung</t>
  </si>
  <si>
    <t>Daten Argus</t>
  </si>
  <si>
    <t>i.o.</t>
  </si>
  <si>
    <t>Bezug: 10'000 to</t>
  </si>
  <si>
    <t>Kleinmengenbezug, höhere Qualitätsvorgaben (Winterqualität)</t>
  </si>
  <si>
    <t>Annuisierte Finanzhilfen für Biodiesel</t>
  </si>
  <si>
    <t>Verträge Förderprogramme</t>
  </si>
  <si>
    <t>keine Förderprogramme</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</si>
  <si>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</si>
  <si>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</si>
  <si>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</si>
  <si>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</si>
  <si>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</si>
  <si>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</si>
  <si>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</si>
  <si>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</si>
  <si>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</si>
  <si>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</si>
  <si>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</si>
  <si>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</si>
  <si>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</si>
  <si>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</si>
  <si>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</si>
  <si>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</si>
  <si>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</si>
  <si>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</si>
  <si>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</si>
  <si>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</si>
  <si>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Importe</t>
  </si>
  <si>
    <t>Abk.</t>
  </si>
  <si>
    <t>Beschreibung</t>
  </si>
  <si>
    <t>Formel /Quelle</t>
  </si>
  <si>
    <t>Werte</t>
  </si>
  <si>
    <t>RPD</t>
  </si>
  <si>
    <t>Referenzpreis Diesel im Monitoringjahr(CHF/L)</t>
  </si>
  <si>
    <t>BFE/BAFU</t>
  </si>
  <si>
    <t>KBD</t>
  </si>
  <si>
    <t>Annuisierte Kosten Biodiesel bzw. Importpreis</t>
  </si>
  <si>
    <t>Daten OZD-Import</t>
  </si>
  <si>
    <t>FHBD</t>
  </si>
  <si>
    <t>Finanzhilfen für Biodiesel im Monitoringjahr (CHF/L)</t>
  </si>
  <si>
    <t>Rückmeldungen Programmteilnehmer</t>
  </si>
  <si>
    <r>
      <t>AKBD</t>
    </r>
    <r>
      <rPr>
        <vertAlign val="subscript"/>
        <sz val="10"/>
        <color rgb="FF000000"/>
        <rFont val="Arial"/>
        <family val="2"/>
      </rPr>
      <t>y</t>
    </r>
  </si>
  <si>
    <t>Äquivalenzpreis Biodiesel im Monitoringjahr (CHF/L)</t>
  </si>
  <si>
    <t>AKBD = (KBD + 0.14 - FHBD)/0.909</t>
  </si>
  <si>
    <t>zwischen Aequivalenzpreis und Referenzpreis</t>
  </si>
  <si>
    <t>Sen</t>
  </si>
  <si>
    <t>Sensitivitätsanalyse: 10 % der Mehrkosten</t>
  </si>
  <si>
    <t>Additionalität</t>
  </si>
  <si>
    <t>RPD &lt; AKBD</t>
  </si>
  <si>
    <t>im Berichtsjahr</t>
  </si>
  <si>
    <t>Vorjahr</t>
  </si>
  <si>
    <t>Monitoringbericht 2013</t>
  </si>
  <si>
    <t>Zusammenfassung CO2-Reduktion</t>
  </si>
  <si>
    <t>Berechnungdetails</t>
  </si>
  <si>
    <t>Biodiesel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</si>
  <si>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</si>
  <si>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</si>
  <si>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</si>
  <si>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</si>
  <si>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</si>
  <si>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</si>
  <si>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siehe Blatt Additionalität</t>
  </si>
  <si>
    <t xml:space="preserve"> CO2- Reduktionen </t>
  </si>
  <si>
    <t>Detailberechnungen:</t>
  </si>
  <si>
    <t>Bestimmung der Projektemissionen:</t>
  </si>
  <si>
    <t>wobei:</t>
  </si>
  <si>
    <r>
      <t>PE</t>
    </r>
    <r>
      <rPr>
        <vertAlign val="subscript"/>
        <sz val="11"/>
        <color rgb="FF000000"/>
        <rFont val="Arial"/>
        <family val="2"/>
      </rPr>
      <t>y</t>
    </r>
  </si>
  <si>
    <r>
      <t xml:space="preserve">Projektemissionen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</si>
  <si>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BD,VO,y</t>
    </r>
  </si>
  <si>
    <r>
      <t xml:space="preserve">Projektemissionen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</si>
  <si>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TBD,y</t>
    </r>
  </si>
  <si>
    <r>
      <t xml:space="preserve">Projektemissionen Transport von Biodiesel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</si>
  <si>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t>TF</t>
  </si>
  <si>
    <r>
      <t>Emissionsfaktor Transport von Biodiesel (tCO</t>
    </r>
    <r>
      <rPr>
        <vertAlign val="subscript"/>
        <sz val="11"/>
        <color rgb="FF000000"/>
        <rFont val="Arial"/>
        <family val="2"/>
      </rPr>
      <t>2</t>
    </r>
    <r>
      <rPr>
        <sz val="11"/>
        <color rgb="FF000000"/>
        <rFont val="Arial"/>
        <family val="2"/>
      </rPr>
      <t>/l Biodiesel)</t>
    </r>
  </si>
  <si>
    <r>
      <t>A</t>
    </r>
    <r>
      <rPr>
        <vertAlign val="subscript"/>
        <sz val="11"/>
        <color rgb="FF000000"/>
        <rFont val="Arial"/>
        <family val="2"/>
      </rPr>
      <t>BD,y</t>
    </r>
  </si>
  <si>
    <r>
      <t xml:space="preserve">Absatzmenge Biodiesel im Jahr </t>
    </r>
    <r>
      <rPr>
        <i/>
        <sz val="11"/>
        <color rgb="FF000000"/>
        <rFont val="Arial"/>
        <family val="2"/>
      </rPr>
      <t>y</t>
    </r>
    <r>
      <rPr>
        <sz val="11"/>
        <color rgb="FF000000"/>
        <rFont val="Arial"/>
        <family val="2"/>
      </rPr>
      <t xml:space="preserve"> (l)</t>
    </r>
  </si>
  <si>
    <r>
      <t>EF</t>
    </r>
    <r>
      <rPr>
        <vertAlign val="subscript"/>
        <sz val="11"/>
        <color rgb="FF000000"/>
        <rFont val="Arial"/>
        <family val="2"/>
      </rPr>
      <t>BD,VO</t>
    </r>
  </si>
  <si>
    <r>
      <t>Emissionsfaktor für Biodiesel aus Altspeiseöl (gCO</t>
    </r>
    <r>
      <rPr>
        <vertAlign val="subscript"/>
        <sz val="11"/>
        <color rgb="FF000000"/>
        <rFont val="Arial"/>
        <family val="2"/>
      </rPr>
      <t>2e</t>
    </r>
    <r>
      <rPr>
        <sz val="11"/>
        <color rgb="FF000000"/>
        <rFont val="Arial"/>
        <family val="2"/>
      </rPr>
      <t>/l)</t>
    </r>
  </si>
  <si>
    <t>Bestimmung der Referenzemissionen:</t>
  </si>
  <si>
    <r>
      <t>RE</t>
    </r>
    <r>
      <rPr>
        <vertAlign val="subscript"/>
        <sz val="11"/>
        <color rgb="FF000000"/>
        <rFont val="Arial"/>
        <family val="2"/>
      </rPr>
      <t>BD,VO,y</t>
    </r>
  </si>
  <si>
    <r>
      <t xml:space="preserve">Referenzemissionen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t>
    </r>
    <r>
      <rPr>
        <sz val="11"/>
        <color rgb="FF000000"/>
        <rFont val="Arial"/>
        <family val="2"/>
      </rPr>
      <t>)</t>
    </r>
  </si>
  <si>
    <r>
      <t>EF</t>
    </r>
    <r>
      <rPr>
        <vertAlign val="subscript"/>
        <sz val="11"/>
        <color rgb="FF000000"/>
        <rFont val="Arial"/>
        <family val="2"/>
      </rPr>
      <t>D</t>
    </r>
  </si>
  <si>
    <r>
      <t>Emissionsfaktor Diesel (gCO</t>
    </r>
    <r>
      <rPr>
        <vertAlign val="subscript"/>
        <sz val="11"/>
        <color rgb="FF000000"/>
        <rFont val="Arial"/>
        <family val="2"/>
      </rPr>
      <t>2</t>
    </r>
    <r>
      <rPr>
        <sz val="11"/>
        <color rgb="FF000000"/>
        <rFont val="Arial"/>
        <family val="2"/>
      </rPr>
      <t>/l)</t>
    </r>
  </si>
  <si>
    <r>
      <t>A</t>
    </r>
    <r>
      <rPr>
        <vertAlign val="subscript"/>
        <sz val="11"/>
        <color rgb="FF000000"/>
        <rFont val="Arial"/>
        <family val="2"/>
      </rPr>
      <t>BD,VO,y</t>
    </r>
  </si>
  <si>
    <r>
      <t xml:space="preserve">Absatzmenge Biodiesel aus Altspeiseöl im Jahr </t>
    </r>
    <r>
      <rPr>
        <i/>
        <sz val="11"/>
        <color rgb="FF000000"/>
        <rFont val="Arial"/>
        <family val="2"/>
      </rPr>
      <t>y</t>
    </r>
    <r>
      <rPr>
        <sz val="11"/>
        <color rgb="FF000000"/>
        <rFont val="Arial"/>
        <family val="2"/>
      </rPr>
      <t xml:space="preserve"> (l)</t>
    </r>
  </si>
  <si>
    <r>
      <t>KF</t>
    </r>
    <r>
      <rPr>
        <vertAlign val="subscript"/>
        <sz val="11"/>
        <color rgb="FF000000"/>
        <rFont val="Arial"/>
        <family val="2"/>
      </rPr>
      <t>D</t>
    </r>
  </si>
  <si>
    <t>Konversionsfaktor Biodiesel zu Diesel</t>
  </si>
  <si>
    <r>
      <t>EF</t>
    </r>
    <r>
      <rPr>
        <vertAlign val="subscript"/>
        <sz val="10"/>
        <color rgb="FF000000"/>
        <rFont val="Arial"/>
        <family val="2"/>
      </rPr>
      <t>BD</t>
    </r>
  </si>
  <si>
    <t>Emissionsfaktor Biodiesel aus biogenen Abfällen falls in der Schweiz hergestellt</t>
  </si>
  <si>
    <r>
      <t>gCO</t>
    </r>
    <r>
      <rPr>
        <vertAlign val="subscript"/>
        <sz val="10"/>
        <color rgb="FF000000"/>
        <rFont val="Arial"/>
        <family val="2"/>
      </rPr>
      <t>2</t>
    </r>
    <r>
      <rPr>
        <sz val="10"/>
        <color rgb="FF000000"/>
        <rFont val="Arial"/>
        <family val="2"/>
      </rPr>
      <t>/l</t>
    </r>
  </si>
  <si>
    <t>Ecoinvent Version 2.2., 2010  basierend auf report No. 17: Life Cycle Inventories of Bioenergy; siehe Anhang 3</t>
  </si>
  <si>
    <r>
      <t>EF</t>
    </r>
    <r>
      <rPr>
        <vertAlign val="subscript"/>
        <sz val="10"/>
        <color rgb="FF000000"/>
        <rFont val="Arial"/>
        <family val="2"/>
      </rPr>
      <t>D</t>
    </r>
  </si>
  <si>
    <t>Emissionsfaktor Dieselöl</t>
  </si>
  <si>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</si>
  <si>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t>keine</t>
  </si>
  <si>
    <r>
      <t>KF</t>
    </r>
    <r>
      <rPr>
        <vertAlign val="subscript"/>
        <sz val="10"/>
        <color rgb="FF000000"/>
        <rFont val="Arial"/>
        <family val="2"/>
      </rPr>
      <t>D</t>
    </r>
  </si>
  <si>
    <t>Konversionsfaktor Biodiesel zu Dieselöl</t>
  </si>
  <si>
    <t xml:space="preserve">EMPA, Ökobilanz von Energieprodukten, 2007, S 23 basierend auf Dieselöl 35.95 MJ/l und Biodiesel aus Altöl 32.68 MJ/l </t>
  </si>
  <si>
    <t>Parameter und Datenerhebung (Datenquelle: Programmantrag)</t>
  </si>
  <si>
    <t>·        Gewinnmarge mit einem Richtwert von 5% der annuisierten Produktionskosten ohne Gewinn.</t>
  </si>
  <si>
    <t>Monitoringbericht 2014</t>
  </si>
  <si>
    <t>Programm Biotreibstoffe Schweiz 0063</t>
  </si>
  <si>
    <t>Monitoringperiode</t>
  </si>
  <si>
    <t xml:space="preserve">Version  </t>
  </si>
  <si>
    <t>Datum</t>
  </si>
  <si>
    <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</si>
  <si>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</si>
  <si>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t>Der kalkulatorische Zinssatz (ir) für die Annuitätenrechnung beruht auf 
BAFU und ist gegenwärtig 3%.</t>
  </si>
  <si>
    <r>
      <t>·</t>
    </r>
    <r>
      <rPr>
        <sz val="7"/>
        <color rgb="FF000000"/>
        <rFont val="Times New Roman"/>
        <family val="1"/>
      </rPr>
      <t xml:space="preserve">        </t>
    </r>
    <r>
      <rPr>
        <sz val="11"/>
        <color rgb="FF000000"/>
        <rFont val="Arial"/>
        <family val="2"/>
      </rP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</si>
  <si>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t>
    </r>
    <r>
      <rPr>
        <sz val="7"/>
        <color rgb="FF000000"/>
        <rFont val="Times New Roman"/>
        <family val="1"/>
      </rPr>
      <t xml:space="preserve">        </t>
    </r>
    <r>
      <rPr>
        <sz val="11"/>
        <color rgb="FF000000"/>
        <rFont val="Arial"/>
        <family val="2"/>
      </rP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</si>
  <si>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t>Kosten Biodiesel Import</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</si>
  <si>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</si>
  <si>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</si>
  <si>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</si>
  <si>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</si>
  <si>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</si>
  <si>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</si>
  <si>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</si>
  <si>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</si>
  <si>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</si>
  <si>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Jedes Vorhaben muss das „Antragsformular Vorhaben“ vollständig ausfüllen. Das Kriterium ist durch die Eingabe des „Antragformulars Vorhaben“ erfüllt.</t>
  </si>
  <si>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</si>
  <si>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</si>
  <si>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</si>
  <si>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Importeur, OZD-Nw.Nr. 155017
</t>
  </si>
  <si>
    <t xml:space="preserve">Import: Zertifikat des Herstellers liegt bei. </t>
  </si>
  <si>
    <t>Biodiesel importiert: EF = 0(Territorialprinzip)</t>
  </si>
  <si>
    <t>Import von reinem Biodiesel,  Bewilligung der OZD erforderlich.</t>
  </si>
  <si>
    <t xml:space="preserve"> </t>
  </si>
  <si>
    <t>geschwärzt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</si>
</sst>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0"/>
    <numFmt numFmtId="165" formatCode="0.000"/>
    <numFmt numFmtId="166" formatCode="dd&quot;.&quot;mm&quot;.&quot;yy;@"/>
    <numFmt numFmtId="167" formatCode="dd&quot;.&quot;mm&quot;.&quot;yyyy"/>
    <numFmt numFmtId="168" formatCode="#,##0.000"/>
    <numFmt numFmtId="169" formatCode="0.0"/>
    <numFmt numFmtId="170" formatCode="&quot; &quot;#,##0.00&quot; &quot;;&quot; -&quot;#,##0.00&quot; &quot;;&quot; -&quot;00&quot; &quot;;&quot; &quot;@&quot; &quot;"/>
  </numFmts>
  <fonts count="25" x14ac:knownFonts="1">
    <font>
      <sz val="11"/>
      <color rgb="FF000000"/>
      <name val="Calibri"/>
      <family val="2"/>
    </font>
    <font>
      <sz val="11"/>
      <color rgb="FF000000"/>
      <name val="Calibri"/>
      <family val="2"/>
    </font>
    <font>
      <u/>
      <sz val="11"/>
      <color rgb="FF0000FF"/>
      <name val="Calibri"/>
      <family val="2"/>
    </font>
    <font>
      <sz val="11"/>
      <color rgb="FF000000"/>
      <name val="Arial"/>
      <family val="2"/>
    </font>
    <font>
      <b/>
      <sz val="11"/>
      <color rgb="FF000000"/>
      <name val="Arial"/>
      <family val="2"/>
    </font>
    <font>
      <sz val="7"/>
      <color rgb="FF000000"/>
      <name val="Times New Roman"/>
      <family val="1"/>
    </font>
    <font>
      <b/>
      <sz val="10"/>
      <color rgb="FF000000"/>
      <name val="Arial"/>
      <family val="2"/>
    </font>
    <font>
      <sz val="10"/>
      <color rgb="FF000000"/>
      <name val="Arial"/>
      <family val="2"/>
    </font>
    <font>
      <b/>
      <sz val="11"/>
      <color rgb="FF000000"/>
      <name val="Calibri"/>
      <family val="2"/>
    </font>
    <font>
      <vertAlign val="subscript"/>
      <sz val="11"/>
      <color rgb="FF000000"/>
      <name val="Arial"/>
      <family val="2"/>
    </font>
    <font>
      <i/>
      <sz val="11"/>
      <color rgb="FF000000"/>
      <name val="Arial"/>
      <family val="2"/>
    </font>
    <font>
      <b/>
      <sz val="8"/>
      <color rgb="FF000000"/>
      <name val="Arial"/>
      <family val="2"/>
    </font>
    <font>
      <sz val="11"/>
      <color rgb="FF000000"/>
      <name val="Symbol"/>
      <family val="1"/>
      <charset val="2"/>
    </font>
    <font>
      <vertAlign val="subscript"/>
      <sz val="10"/>
      <color rgb="FF000000"/>
      <name val="Arial"/>
      <family val="2"/>
    </font>
    <font>
      <i/>
      <sz val="10"/>
      <color rgb="FF000000"/>
      <name val="Arial"/>
      <family val="2"/>
    </font>
    <font>
      <sz val="10"/>
      <color rgb="FF1F4E79"/>
      <name val="Arial"/>
      <family val="2"/>
    </font>
    <font>
      <sz val="10"/>
      <color rgb="FF000000"/>
      <name val="Calibri"/>
      <family val="2"/>
    </font>
    <font>
      <sz val="8"/>
      <color rgb="FF000000"/>
      <name val="Arial"/>
      <family val="2"/>
    </font>
    <font>
      <sz val="10"/>
      <color theme="1"/>
      <name val="Arial"/>
      <family val="2"/>
    </font>
    <font>
      <b/>
      <sz val="14"/>
      <color rgb="FF000000"/>
      <name val="Calibri"/>
      <family val="2"/>
    </font>
    <font>
      <sz val="11"/>
      <color rgb="FF000000"/>
      <name val="Calibri"/>
      <family val="2"/>
      <scheme val="minor"/>
    </font>
    <font>
      <i/>
      <sz val="11"/>
      <color rgb="FF000000"/>
      <name val="Calibri"/>
      <family val="2"/>
      <scheme val="minor"/>
    </font>
    <font>
      <sz val="11"/>
      <name val="Calibri"/>
      <family val="2"/>
    </font>
    <font>
      <b/>
      <sz val="11"/>
      <name val="Arial"/>
      <family val="2"/>
    </font>
    <font>
      <sz val="24"/>
      <color rgb="FF000000"/>
      <name val="Calibri"/>
      <family val="2"/>
    </font>
  </fonts>
  <fills count="11">
    <fill>
      <patternFill patternType="none"/>
    </fill>
    <fill>
      <patternFill patternType="gray125"/>
    </fill>
    <fill>
      <patternFill patternType="solid">
        <fgColor rgb="FFD8E4BC"/>
        <bgColor rgb="FFD8E4BC"/>
      </patternFill>
    </fill>
    <fill>
      <patternFill patternType="solid">
        <fgColor rgb="FFFFFF00"/>
        <bgColor rgb="FFFFFF00"/>
      </patternFill>
    </fill>
    <fill>
      <patternFill patternType="solid">
        <fgColor rgb="FF92D050"/>
        <bgColor rgb="FF92D050"/>
      </patternFill>
    </fill>
    <fill>
      <patternFill patternType="solid">
        <fgColor rgb="FFC6D9F1"/>
        <bgColor rgb="FFC6D9F1"/>
      </patternFill>
    </fill>
    <fill>
      <patternFill patternType="solid">
        <fgColor rgb="FFFFFFFF"/>
        <bgColor rgb="FFFFFFFF"/>
      </patternFill>
    </fill>
    <fill>
      <patternFill patternType="solid">
        <fgColor rgb="FFEBF1DE"/>
        <bgColor rgb="FFEBF1DE"/>
      </patternFill>
    </fill>
    <fill>
      <patternFill patternType="solid">
        <fgColor rgb="FFFF0000"/>
        <bgColor rgb="FFFF0000"/>
      </patternFill>
    </fill>
    <fill>
      <patternFill patternType="solid">
        <fgColor rgb="FFFFFF00"/>
        <bgColor indexed="64"/>
      </patternFill>
    </fill>
    <fill>
      <patternFill patternType="solid">
        <fgColor rgb="FF92D05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right style="medium">
        <color rgb="FF000000"/>
      </right>
      <top/>
      <bottom style="thick">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170" fontId="1" fillId="0" borderId="0" applyFont="0" applyFill="0" applyBorder="0" applyAlignment="0" applyProtection="0"/>
    <xf numFmtId="0" fontId="2" fillId="0" borderId="0" applyNumberFormat="0" applyFill="0" applyBorder="0" applyAlignment="0" applyProtection="0"/>
    <xf numFmtId="0" fontId="3" fillId="0" borderId="0" applyNumberFormat="0" applyBorder="0" applyProtection="0"/>
    <xf numFmtId="0" fontId="1" fillId="0" borderId="0" applyNumberFormat="0" applyFont="0" applyBorder="0" applyProtection="0"/>
    <xf numFmtId="0" fontId="1" fillId="0" borderId="0" applyNumberFormat="0" applyFont="0" applyBorder="0" applyProtection="0"/>
  </cellStyleXfs>
  <cellXfs count="256">
    <xf numFmtId="0" fontId="0" fillId="0" borderId="0" xfId="0"/>
    <xf numFmtId="0" fontId="4" fillId="0" borderId="0" xfId="0" applyFont="1" applyAlignment="1">
      <alignment horizontal="center"/>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3" fillId="2" borderId="1" xfId="0" applyFont="1" applyFill="1" applyBorder="1" applyAlignment="1">
      <alignment horizontal="left" vertical="top" wrapText="1"/>
    </xf>
    <xf numFmtId="0" fontId="3" fillId="3" borderId="0" xfId="0" applyFont="1" applyFill="1" applyAlignment="1">
      <alignment vertical="center" wrapText="1"/>
    </xf>
    <xf numFmtId="0" fontId="6" fillId="0" borderId="0" xfId="0" applyFont="1"/>
    <xf numFmtId="0" fontId="7" fillId="0" borderId="0" xfId="0" applyFont="1"/>
    <xf numFmtId="0" fontId="3" fillId="3" borderId="0" xfId="0" applyFont="1" applyFill="1" applyAlignment="1">
      <alignment horizontal="left" vertical="center" wrapText="1"/>
    </xf>
    <xf numFmtId="0" fontId="3" fillId="2" borderId="2" xfId="0" applyFont="1" applyFill="1" applyBorder="1" applyAlignment="1">
      <alignment horizontal="left" vertical="top" wrapText="1"/>
    </xf>
    <xf numFmtId="167" fontId="3" fillId="3" borderId="0" xfId="0" applyNumberFormat="1" applyFont="1" applyFill="1" applyAlignment="1">
      <alignment horizontal="left" vertical="center" wrapText="1"/>
    </xf>
    <xf numFmtId="0" fontId="3" fillId="2" borderId="2" xfId="0" applyFont="1" applyFill="1" applyBorder="1" applyAlignment="1">
      <alignment horizontal="justify" vertical="center" wrapText="1"/>
    </xf>
    <xf numFmtId="0" fontId="0" fillId="3" borderId="0" xfId="0" applyFill="1" applyAlignment="1">
      <alignment vertical="center"/>
    </xf>
    <xf numFmtId="0" fontId="0" fillId="2" borderId="0" xfId="0" applyFill="1"/>
    <xf numFmtId="0" fontId="3" fillId="0" borderId="0" xfId="0" applyFont="1" applyFill="1" applyAlignment="1">
      <alignment horizontal="justify" vertical="center" wrapText="1"/>
    </xf>
    <xf numFmtId="0" fontId="3" fillId="0" borderId="0" xfId="0" applyFont="1" applyAlignment="1">
      <alignment horizontal="justify" vertical="center" wrapText="1"/>
    </xf>
    <xf numFmtId="0" fontId="3" fillId="0" borderId="0" xfId="0" applyFont="1" applyFill="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0" fillId="0" borderId="3" xfId="0" applyBorder="1" applyAlignment="1">
      <alignment horizontal="left" vertical="top" wrapText="1"/>
    </xf>
    <xf numFmtId="0" fontId="0" fillId="0" borderId="3" xfId="0" applyBorder="1"/>
    <xf numFmtId="0" fontId="0" fillId="0" borderId="4" xfId="0" applyBorder="1"/>
    <xf numFmtId="0" fontId="8" fillId="0" borderId="0" xfId="0" applyFont="1" applyAlignment="1">
      <alignment horizontal="center"/>
    </xf>
    <xf numFmtId="0" fontId="8" fillId="2" borderId="6"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0" borderId="7" xfId="0" applyFont="1" applyFill="1" applyBorder="1" applyAlignment="1">
      <alignment horizontal="right" vertical="center" wrapText="1"/>
    </xf>
    <xf numFmtId="3" fontId="3" fillId="0" borderId="1" xfId="0" applyNumberFormat="1" applyFont="1" applyBorder="1" applyAlignment="1">
      <alignment horizontal="center" vertical="center" wrapText="1"/>
    </xf>
    <xf numFmtId="167" fontId="3" fillId="0" borderId="1" xfId="0" applyNumberFormat="1" applyFont="1" applyBorder="1" applyAlignment="1">
      <alignment horizontal="left" vertical="center" wrapText="1"/>
    </xf>
    <xf numFmtId="0" fontId="0" fillId="0" borderId="6" xfId="0" applyBorder="1"/>
    <xf numFmtId="0" fontId="0" fillId="0" borderId="1" xfId="0" applyBorder="1"/>
    <xf numFmtId="0" fontId="8" fillId="2" borderId="8" xfId="0" applyFont="1" applyFill="1" applyBorder="1" applyAlignment="1">
      <alignment horizontal="left" vertical="top" wrapText="1"/>
    </xf>
    <xf numFmtId="167" fontId="3" fillId="2" borderId="9" xfId="0" applyNumberFormat="1" applyFont="1" applyFill="1" applyBorder="1" applyAlignment="1">
      <alignment horizontal="left" vertical="center" wrapText="1"/>
    </xf>
    <xf numFmtId="0" fontId="3" fillId="0" borderId="10" xfId="0" applyFont="1" applyFill="1" applyBorder="1" applyAlignment="1">
      <alignment horizontal="right" vertical="center" wrapText="1"/>
    </xf>
    <xf numFmtId="0" fontId="3" fillId="0" borderId="1" xfId="0" applyFont="1" applyBorder="1" applyAlignment="1">
      <alignment horizontal="left" vertical="center" wrapText="1" indent="5"/>
    </xf>
    <xf numFmtId="0" fontId="3" fillId="0" borderId="10" xfId="0" applyFont="1" applyFill="1" applyBorder="1" applyAlignment="1">
      <alignment horizontal="justify" vertical="center" wrapText="1"/>
    </xf>
    <xf numFmtId="0" fontId="4" fillId="2" borderId="11" xfId="0" applyFont="1" applyFill="1" applyBorder="1" applyAlignment="1">
      <alignment horizontal="justify" vertical="center" wrapText="1"/>
    </xf>
    <xf numFmtId="0" fontId="3" fillId="2" borderId="9" xfId="0" applyFont="1" applyFill="1" applyBorder="1" applyAlignment="1">
      <alignment horizontal="left" vertical="center" wrapText="1" indent="5"/>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4" borderId="7" xfId="0" applyFont="1" applyFill="1" applyBorder="1" applyAlignment="1">
      <alignment horizontal="right" vertical="center" wrapText="1"/>
    </xf>
    <xf numFmtId="0" fontId="3" fillId="4" borderId="12" xfId="0" applyFont="1" applyFill="1" applyBorder="1" applyAlignment="1">
      <alignment horizontal="center" vertical="center" wrapText="1"/>
    </xf>
    <xf numFmtId="0" fontId="8" fillId="0" borderId="0" xfId="0" applyFont="1"/>
    <xf numFmtId="0" fontId="0" fillId="0" borderId="0" xfId="0" applyAlignment="1">
      <alignment horizontal="center"/>
    </xf>
    <xf numFmtId="3" fontId="0" fillId="0" borderId="0" xfId="0" applyNumberFormat="1" applyAlignment="1">
      <alignment horizontal="center"/>
    </xf>
    <xf numFmtId="168" fontId="0" fillId="0" borderId="0" xfId="0" applyNumberFormat="1" applyAlignment="1">
      <alignment horizontal="center"/>
    </xf>
    <xf numFmtId="168" fontId="0" fillId="0" borderId="0" xfId="0" applyNumberFormat="1"/>
    <xf numFmtId="0" fontId="0" fillId="0" borderId="0" xfId="0" applyAlignment="1">
      <alignment horizontal="left" vertical="top" wrapText="1"/>
    </xf>
    <xf numFmtId="3" fontId="0" fillId="4" borderId="0" xfId="0" applyNumberFormat="1" applyFill="1" applyAlignment="1">
      <alignment horizontal="center"/>
    </xf>
    <xf numFmtId="0" fontId="3" fillId="4" borderId="7" xfId="0" applyFont="1" applyFill="1" applyBorder="1" applyAlignment="1">
      <alignment vertical="center" wrapText="1"/>
    </xf>
    <xf numFmtId="0" fontId="3" fillId="4" borderId="14" xfId="0" applyFont="1" applyFill="1" applyBorder="1" applyAlignment="1">
      <alignment vertical="center" wrapText="1"/>
    </xf>
    <xf numFmtId="0" fontId="3" fillId="0" borderId="11" xfId="0" applyFont="1" applyBorder="1" applyAlignment="1">
      <alignment vertical="center" wrapText="1"/>
    </xf>
    <xf numFmtId="0" fontId="3" fillId="0" borderId="15" xfId="0" applyFont="1" applyBorder="1" applyAlignment="1">
      <alignment vertical="center" wrapText="1"/>
    </xf>
    <xf numFmtId="0" fontId="3" fillId="0" borderId="9" xfId="0" applyFont="1" applyBorder="1" applyAlignment="1">
      <alignment vertical="center" wrapText="1"/>
    </xf>
    <xf numFmtId="0" fontId="3" fillId="0" borderId="9" xfId="0" applyFont="1" applyBorder="1" applyAlignment="1">
      <alignment horizontal="left" vertical="center" wrapText="1" indent="3"/>
    </xf>
    <xf numFmtId="0" fontId="3" fillId="0" borderId="15" xfId="0" applyFont="1" applyBorder="1" applyAlignment="1">
      <alignment horizontal="left" vertical="center" wrapText="1" indent="3"/>
    </xf>
    <xf numFmtId="0" fontId="3" fillId="0" borderId="9" xfId="0" applyFont="1" applyBorder="1" applyAlignment="1">
      <alignment horizontal="left" vertical="center" wrapText="1" indent="1"/>
    </xf>
    <xf numFmtId="0" fontId="11" fillId="5" borderId="14" xfId="0" applyFont="1" applyFill="1" applyBorder="1" applyAlignment="1">
      <alignment horizontal="center" vertical="center" wrapText="1"/>
    </xf>
    <xf numFmtId="0" fontId="6" fillId="0" borderId="15" xfId="0" applyFont="1" applyBorder="1" applyAlignment="1">
      <alignment vertical="center" wrapText="1"/>
    </xf>
    <xf numFmtId="0" fontId="7" fillId="0" borderId="9" xfId="0" applyFont="1" applyBorder="1" applyAlignment="1">
      <alignment vertical="center" wrapText="1"/>
    </xf>
    <xf numFmtId="0" fontId="12" fillId="0" borderId="9" xfId="0" applyFont="1" applyBorder="1" applyAlignment="1">
      <alignment horizontal="left" vertical="center" wrapText="1" indent="5"/>
    </xf>
    <xf numFmtId="0" fontId="2" fillId="0" borderId="0" xfId="2" applyFont="1" applyAlignment="1">
      <alignment vertical="center"/>
    </xf>
    <xf numFmtId="0" fontId="0" fillId="0" borderId="0" xfId="5" applyFont="1" applyFill="1" applyAlignment="1">
      <alignment horizontal="center"/>
    </xf>
    <xf numFmtId="0" fontId="0" fillId="0" borderId="0" xfId="5" applyFont="1" applyFill="1" applyAlignment="1"/>
    <xf numFmtId="0" fontId="4" fillId="0" borderId="0" xfId="5" applyFont="1" applyFill="1" applyAlignment="1">
      <alignment horizontal="left"/>
    </xf>
    <xf numFmtId="0" fontId="4" fillId="0" borderId="0" xfId="5" applyFont="1" applyFill="1" applyAlignment="1">
      <alignment horizontal="center"/>
    </xf>
    <xf numFmtId="0" fontId="8" fillId="0" borderId="0" xfId="5" applyFont="1" applyFill="1" applyAlignment="1"/>
    <xf numFmtId="0" fontId="4" fillId="3" borderId="0" xfId="5" applyFont="1" applyFill="1" applyAlignment="1">
      <alignment horizontal="center"/>
    </xf>
    <xf numFmtId="0" fontId="4" fillId="0" borderId="0" xfId="5" applyFont="1" applyFill="1" applyAlignment="1"/>
    <xf numFmtId="0" fontId="0" fillId="0" borderId="2" xfId="5" applyFont="1" applyFill="1" applyBorder="1" applyAlignment="1">
      <alignment horizontal="center"/>
    </xf>
    <xf numFmtId="0" fontId="0" fillId="0" borderId="18" xfId="5" applyFont="1" applyFill="1" applyBorder="1" applyAlignment="1"/>
    <xf numFmtId="0" fontId="0" fillId="6" borderId="2" xfId="5" applyFont="1" applyFill="1" applyBorder="1" applyAlignment="1"/>
    <xf numFmtId="0" fontId="0" fillId="0" borderId="19" xfId="5" applyFont="1" applyFill="1" applyBorder="1" applyAlignment="1"/>
    <xf numFmtId="0" fontId="0" fillId="0" borderId="2" xfId="5" applyFont="1" applyFill="1" applyBorder="1" applyAlignment="1"/>
    <xf numFmtId="0" fontId="0" fillId="0" borderId="20" xfId="5" applyFont="1" applyFill="1" applyBorder="1" applyAlignment="1">
      <alignment horizontal="center"/>
    </xf>
    <xf numFmtId="0" fontId="0" fillId="0" borderId="5" xfId="5" applyFont="1" applyFill="1" applyBorder="1" applyAlignment="1"/>
    <xf numFmtId="0" fontId="0" fillId="6" borderId="20" xfId="5" applyFont="1" applyFill="1" applyBorder="1" applyAlignment="1"/>
    <xf numFmtId="0" fontId="0" fillId="0" borderId="13" xfId="5" applyFont="1" applyFill="1" applyBorder="1" applyAlignment="1"/>
    <xf numFmtId="0" fontId="0" fillId="0" borderId="20" xfId="5" applyFont="1" applyFill="1" applyBorder="1" applyAlignment="1"/>
    <xf numFmtId="3" fontId="0" fillId="0" borderId="1" xfId="5" applyNumberFormat="1" applyFont="1" applyFill="1" applyBorder="1" applyAlignment="1">
      <alignment horizontal="center"/>
    </xf>
    <xf numFmtId="3" fontId="0" fillId="0" borderId="1" xfId="5" applyNumberFormat="1" applyFont="1" applyFill="1" applyBorder="1" applyAlignment="1"/>
    <xf numFmtId="166" fontId="0" fillId="0" borderId="1" xfId="5" applyNumberFormat="1" applyFont="1" applyFill="1" applyBorder="1" applyAlignment="1">
      <alignment horizontal="center"/>
    </xf>
    <xf numFmtId="3" fontId="4" fillId="0" borderId="1" xfId="5" applyNumberFormat="1" applyFont="1" applyFill="1" applyBorder="1" applyAlignment="1"/>
    <xf numFmtId="164" fontId="0" fillId="0" borderId="1" xfId="5" applyNumberFormat="1" applyFont="1" applyFill="1" applyBorder="1" applyAlignment="1"/>
    <xf numFmtId="0" fontId="0" fillId="0" borderId="1" xfId="5" applyFont="1" applyFill="1" applyBorder="1" applyAlignment="1"/>
    <xf numFmtId="165" fontId="0" fillId="0" borderId="1" xfId="5" applyNumberFormat="1" applyFont="1" applyFill="1" applyBorder="1" applyAlignment="1"/>
    <xf numFmtId="3" fontId="4" fillId="6" borderId="1" xfId="5" applyNumberFormat="1" applyFont="1" applyFill="1" applyBorder="1" applyAlignment="1"/>
    <xf numFmtId="3" fontId="0" fillId="0" borderId="8" xfId="5" applyNumberFormat="1" applyFont="1" applyFill="1" applyBorder="1" applyAlignment="1"/>
    <xf numFmtId="3" fontId="0" fillId="0" borderId="8" xfId="5" applyNumberFormat="1" applyFont="1" applyFill="1" applyBorder="1" applyAlignment="1">
      <alignment horizontal="center"/>
    </xf>
    <xf numFmtId="3" fontId="0" fillId="0" borderId="21" xfId="5" applyNumberFormat="1" applyFont="1" applyFill="1" applyBorder="1" applyAlignment="1"/>
    <xf numFmtId="3" fontId="0" fillId="0" borderId="6" xfId="5" applyNumberFormat="1" applyFont="1" applyFill="1" applyBorder="1" applyAlignment="1"/>
    <xf numFmtId="3" fontId="0" fillId="6" borderId="1" xfId="5" applyNumberFormat="1" applyFont="1" applyFill="1" applyBorder="1" applyAlignment="1"/>
    <xf numFmtId="164" fontId="0" fillId="6" borderId="1" xfId="5" applyNumberFormat="1" applyFont="1" applyFill="1" applyBorder="1" applyAlignment="1"/>
    <xf numFmtId="165" fontId="0" fillId="6" borderId="1" xfId="5" applyNumberFormat="1" applyFont="1" applyFill="1" applyBorder="1" applyAlignment="1"/>
    <xf numFmtId="3" fontId="0" fillId="0" borderId="0" xfId="5" applyNumberFormat="1" applyFont="1" applyFill="1" applyAlignment="1">
      <alignment horizontal="center"/>
    </xf>
    <xf numFmtId="3" fontId="0" fillId="0" borderId="0" xfId="5" applyNumberFormat="1" applyFont="1" applyFill="1" applyAlignment="1"/>
    <xf numFmtId="166" fontId="0" fillId="0" borderId="0" xfId="5" applyNumberFormat="1" applyFont="1" applyFill="1" applyAlignment="1">
      <alignment horizontal="center"/>
    </xf>
    <xf numFmtId="3" fontId="4" fillId="0" borderId="0" xfId="5" applyNumberFormat="1" applyFont="1" applyFill="1" applyAlignment="1"/>
    <xf numFmtId="164" fontId="0" fillId="0" borderId="0" xfId="5" applyNumberFormat="1" applyFont="1" applyFill="1" applyAlignment="1"/>
    <xf numFmtId="165" fontId="0" fillId="0" borderId="0" xfId="5" applyNumberFormat="1" applyFont="1" applyFill="1" applyAlignment="1"/>
    <xf numFmtId="0" fontId="0" fillId="0" borderId="6" xfId="5" applyFont="1" applyFill="1" applyBorder="1" applyAlignment="1">
      <alignment horizontal="center"/>
    </xf>
    <xf numFmtId="0" fontId="8" fillId="0" borderId="1" xfId="5" applyFont="1" applyFill="1" applyBorder="1" applyAlignment="1"/>
    <xf numFmtId="0" fontId="0" fillId="0" borderId="22" xfId="5" applyFont="1" applyFill="1" applyBorder="1" applyAlignment="1"/>
    <xf numFmtId="3" fontId="8" fillId="0" borderId="1" xfId="5" applyNumberFormat="1" applyFont="1" applyFill="1" applyBorder="1" applyAlignment="1"/>
    <xf numFmtId="164" fontId="8" fillId="0" borderId="1" xfId="5" applyNumberFormat="1" applyFont="1" applyFill="1" applyBorder="1" applyAlignment="1"/>
    <xf numFmtId="165" fontId="8" fillId="0" borderId="1" xfId="5" applyNumberFormat="1" applyFont="1" applyFill="1" applyBorder="1" applyAlignment="1"/>
    <xf numFmtId="0" fontId="8" fillId="0" borderId="6" xfId="5" applyFont="1" applyFill="1" applyBorder="1" applyAlignment="1"/>
    <xf numFmtId="3" fontId="8" fillId="0" borderId="21" xfId="5" applyNumberFormat="1" applyFont="1" applyFill="1" applyBorder="1" applyAlignment="1"/>
    <xf numFmtId="0" fontId="0" fillId="0" borderId="0" xfId="5" applyFont="1" applyFill="1" applyAlignment="1">
      <alignment horizontal="left"/>
    </xf>
    <xf numFmtId="0" fontId="8" fillId="4" borderId="0" xfId="0" applyFont="1" applyFill="1"/>
    <xf numFmtId="0" fontId="8" fillId="4" borderId="0" xfId="0" applyFont="1" applyFill="1" applyAlignment="1">
      <alignment horizontal="center"/>
    </xf>
    <xf numFmtId="0" fontId="0" fillId="0" borderId="0" xfId="0" applyFill="1"/>
    <xf numFmtId="3" fontId="8" fillId="0" borderId="0" xfId="0" applyNumberFormat="1" applyFont="1" applyFill="1" applyAlignment="1">
      <alignment horizontal="center"/>
    </xf>
    <xf numFmtId="165" fontId="8" fillId="0" borderId="0" xfId="0" applyNumberFormat="1" applyFont="1" applyFill="1" applyAlignment="1">
      <alignment horizontal="center"/>
    </xf>
    <xf numFmtId="0" fontId="8" fillId="0" borderId="0" xfId="0" applyFont="1" applyFill="1"/>
    <xf numFmtId="0" fontId="8" fillId="0" borderId="0" xfId="0" applyFont="1" applyFill="1" applyAlignment="1">
      <alignment horizontal="center"/>
    </xf>
    <xf numFmtId="0" fontId="3" fillId="2" borderId="0" xfId="0" applyFont="1" applyFill="1" applyAlignment="1">
      <alignment vertical="center" wrapText="1"/>
    </xf>
    <xf numFmtId="0" fontId="0" fillId="2" borderId="0" xfId="0" applyFill="1" applyAlignment="1">
      <alignment horizontal="center"/>
    </xf>
    <xf numFmtId="3" fontId="0" fillId="0" borderId="0" xfId="0" applyNumberFormat="1" applyFill="1"/>
    <xf numFmtId="3" fontId="0" fillId="0" borderId="0" xfId="0" applyNumberFormat="1"/>
    <xf numFmtId="0" fontId="0" fillId="4" borderId="0" xfId="0" applyFill="1" applyAlignment="1">
      <alignment horizontal="center"/>
    </xf>
    <xf numFmtId="165" fontId="0" fillId="4" borderId="0" xfId="0" applyNumberFormat="1" applyFill="1" applyAlignment="1">
      <alignment horizontal="center"/>
    </xf>
    <xf numFmtId="0" fontId="0" fillId="7" borderId="0" xfId="0" applyFill="1" applyAlignment="1">
      <alignment horizontal="center"/>
    </xf>
    <xf numFmtId="4" fontId="0" fillId="7" borderId="0" xfId="0" applyNumberFormat="1" applyFill="1" applyAlignment="1">
      <alignment horizontal="center"/>
    </xf>
    <xf numFmtId="0" fontId="15" fillId="0" borderId="0" xfId="0" applyFont="1"/>
    <xf numFmtId="0" fontId="0" fillId="0" borderId="0" xfId="0" applyAlignment="1">
      <alignment horizontal="right"/>
    </xf>
    <xf numFmtId="3" fontId="16" fillId="0" borderId="0" xfId="0" applyNumberFormat="1" applyFont="1"/>
    <xf numFmtId="3" fontId="8" fillId="0" borderId="0" xfId="0" applyNumberFormat="1" applyFont="1"/>
    <xf numFmtId="3" fontId="8" fillId="0" borderId="0" xfId="0" applyNumberFormat="1" applyFont="1" applyFill="1"/>
    <xf numFmtId="0" fontId="17" fillId="0" borderId="0" xfId="0" applyFont="1"/>
    <xf numFmtId="3" fontId="17" fillId="0" borderId="0" xfId="0" applyNumberFormat="1" applyFont="1" applyFill="1" applyAlignment="1">
      <alignment horizontal="center"/>
    </xf>
    <xf numFmtId="0" fontId="17" fillId="0" borderId="0" xfId="0" applyFont="1" applyFill="1"/>
    <xf numFmtId="0" fontId="0" fillId="0" borderId="0" xfId="0" applyAlignment="1">
      <alignment horizontal="left"/>
    </xf>
    <xf numFmtId="3" fontId="8" fillId="0" borderId="23" xfId="0" applyNumberFormat="1" applyFont="1" applyBorder="1"/>
    <xf numFmtId="3" fontId="8" fillId="0" borderId="24" xfId="0" applyNumberFormat="1" applyFont="1" applyBorder="1"/>
    <xf numFmtId="3" fontId="17" fillId="8" borderId="0" xfId="0" applyNumberFormat="1" applyFont="1" applyFill="1" applyAlignment="1">
      <alignment horizontal="center"/>
    </xf>
    <xf numFmtId="3" fontId="8" fillId="0" borderId="22" xfId="0" applyNumberFormat="1" applyFont="1" applyBorder="1"/>
    <xf numFmtId="3" fontId="0" fillId="0" borderId="19" xfId="0" applyNumberFormat="1" applyBorder="1"/>
    <xf numFmtId="3" fontId="0" fillId="0" borderId="25" xfId="0" applyNumberFormat="1" applyFill="1" applyBorder="1"/>
    <xf numFmtId="3" fontId="0" fillId="0" borderId="22" xfId="0" applyNumberFormat="1" applyBorder="1"/>
    <xf numFmtId="0" fontId="0" fillId="3" borderId="0" xfId="0" applyFill="1"/>
    <xf numFmtId="3" fontId="0" fillId="0" borderId="24" xfId="0" applyNumberFormat="1" applyBorder="1"/>
    <xf numFmtId="0" fontId="0" fillId="0" borderId="24" xfId="0" applyBorder="1"/>
    <xf numFmtId="0" fontId="4" fillId="0" borderId="0" xfId="0" applyFont="1" applyAlignment="1">
      <alignment vertical="center"/>
    </xf>
    <xf numFmtId="0" fontId="3" fillId="0" borderId="0" xfId="0" applyFont="1"/>
    <xf numFmtId="0" fontId="10" fillId="4" borderId="0" xfId="0" applyFont="1" applyFill="1" applyAlignment="1">
      <alignment vertical="center"/>
    </xf>
    <xf numFmtId="0" fontId="0" fillId="4" borderId="0" xfId="0" applyFill="1"/>
    <xf numFmtId="0" fontId="6" fillId="4" borderId="1" xfId="0" applyFont="1" applyFill="1" applyBorder="1" applyAlignment="1">
      <alignment horizontal="center" vertical="center"/>
    </xf>
    <xf numFmtId="0" fontId="6" fillId="4" borderId="1" xfId="0" applyFont="1" applyFill="1" applyBorder="1" applyAlignment="1">
      <alignment vertical="center"/>
    </xf>
    <xf numFmtId="0" fontId="7" fillId="0" borderId="1" xfId="0" applyFont="1" applyBorder="1" applyAlignment="1">
      <alignment vertical="center"/>
    </xf>
    <xf numFmtId="2" fontId="6" fillId="4" borderId="1" xfId="0" applyNumberFormat="1" applyFont="1"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vertical="center"/>
    </xf>
    <xf numFmtId="165" fontId="6" fillId="4" borderId="2" xfId="0" applyNumberFormat="1" applyFont="1" applyFill="1" applyBorder="1" applyAlignment="1">
      <alignment horizontal="center" vertical="center"/>
    </xf>
    <xf numFmtId="0" fontId="7" fillId="0" borderId="1" xfId="0" applyFont="1" applyFill="1" applyBorder="1" applyAlignment="1">
      <alignment vertical="center"/>
    </xf>
    <xf numFmtId="165" fontId="8" fillId="4" borderId="1" xfId="0" applyNumberFormat="1" applyFont="1" applyFill="1" applyBorder="1" applyAlignment="1">
      <alignment horizontal="center"/>
    </xf>
    <xf numFmtId="0" fontId="7" fillId="0" borderId="2" xfId="0" applyFont="1" applyFill="1" applyBorder="1" applyAlignment="1">
      <alignment vertical="center"/>
    </xf>
    <xf numFmtId="0" fontId="0" fillId="0" borderId="2" xfId="0" applyBorder="1"/>
    <xf numFmtId="165" fontId="8" fillId="4" borderId="2" xfId="0" applyNumberFormat="1" applyFont="1" applyFill="1" applyBorder="1" applyAlignment="1">
      <alignment horizontal="center"/>
    </xf>
    <xf numFmtId="0" fontId="6" fillId="4" borderId="1" xfId="0" applyFont="1" applyFill="1" applyBorder="1" applyAlignment="1">
      <alignment horizontal="left" vertical="center"/>
    </xf>
    <xf numFmtId="0" fontId="8" fillId="4" borderId="6" xfId="0" applyFont="1" applyFill="1" applyBorder="1" applyAlignment="1">
      <alignment horizontal="center"/>
    </xf>
    <xf numFmtId="0" fontId="0" fillId="4" borderId="1" xfId="0" applyFill="1" applyBorder="1"/>
    <xf numFmtId="0" fontId="8" fillId="4" borderId="21" xfId="0" applyFont="1" applyFill="1" applyBorder="1" applyAlignment="1">
      <alignment horizontal="left"/>
    </xf>
    <xf numFmtId="0" fontId="8" fillId="4" borderId="1" xfId="0" applyFont="1" applyFill="1" applyBorder="1" applyAlignment="1">
      <alignment horizontal="center"/>
    </xf>
    <xf numFmtId="0" fontId="8" fillId="4" borderId="1" xfId="0" applyFont="1" applyFill="1" applyBorder="1"/>
    <xf numFmtId="0" fontId="8" fillId="4" borderId="7" xfId="0" applyFont="1" applyFill="1" applyBorder="1" applyAlignment="1">
      <alignment horizontal="center"/>
    </xf>
    <xf numFmtId="0" fontId="3" fillId="0" borderId="16" xfId="0" applyFont="1" applyFill="1" applyBorder="1" applyAlignment="1">
      <alignment horizontal="center" vertical="top" wrapText="1"/>
    </xf>
    <xf numFmtId="0" fontId="3" fillId="0" borderId="7" xfId="0" applyFont="1" applyBorder="1" applyAlignment="1">
      <alignment horizontal="center" vertical="center" wrapText="1"/>
    </xf>
    <xf numFmtId="0" fontId="0" fillId="0" borderId="26" xfId="0" applyBorder="1"/>
    <xf numFmtId="0" fontId="0" fillId="0" borderId="27" xfId="0" applyBorder="1"/>
    <xf numFmtId="0" fontId="0" fillId="0" borderId="28" xfId="0" applyBorder="1"/>
    <xf numFmtId="168" fontId="3" fillId="4" borderId="11" xfId="0" applyNumberFormat="1" applyFont="1" applyFill="1" applyBorder="1" applyAlignment="1">
      <alignment horizontal="center" vertical="center" wrapText="1"/>
    </xf>
    <xf numFmtId="0" fontId="3" fillId="0" borderId="28" xfId="0" applyFont="1" applyBorder="1" applyAlignment="1">
      <alignment horizontal="center" vertical="top" wrapText="1"/>
    </xf>
    <xf numFmtId="0" fontId="3" fillId="0" borderId="15" xfId="0" applyFont="1" applyBorder="1" applyAlignment="1">
      <alignment horizontal="center" vertical="center" wrapText="1"/>
    </xf>
    <xf numFmtId="0" fontId="0" fillId="0" borderId="10" xfId="0" applyBorder="1"/>
    <xf numFmtId="0" fontId="0" fillId="0" borderId="29" xfId="0" applyBorder="1"/>
    <xf numFmtId="0" fontId="0" fillId="0" borderId="14" xfId="0" applyBorder="1"/>
    <xf numFmtId="168" fontId="3" fillId="4" borderId="15" xfId="0" applyNumberFormat="1" applyFont="1" applyFill="1" applyBorder="1" applyAlignment="1">
      <alignment horizontal="center" vertical="center" wrapText="1"/>
    </xf>
    <xf numFmtId="0" fontId="3" fillId="0" borderId="7" xfId="0" applyFont="1" applyBorder="1" applyAlignment="1">
      <alignment horizontal="center" vertical="top" wrapText="1"/>
    </xf>
    <xf numFmtId="0" fontId="4" fillId="0" borderId="0" xfId="0" applyFont="1" applyFill="1" applyAlignment="1">
      <alignment horizontal="left" vertical="top" wrapText="1"/>
    </xf>
    <xf numFmtId="0" fontId="3" fillId="0" borderId="0" xfId="0" applyFont="1" applyAlignment="1">
      <alignment horizontal="justify" vertical="center"/>
    </xf>
    <xf numFmtId="0" fontId="10" fillId="0" borderId="0" xfId="0" applyFont="1" applyAlignment="1">
      <alignment vertical="center"/>
    </xf>
    <xf numFmtId="165" fontId="0" fillId="4" borderId="0" xfId="0" applyNumberFormat="1" applyFill="1"/>
    <xf numFmtId="3" fontId="0" fillId="4" borderId="0" xfId="0" applyNumberFormat="1" applyFill="1"/>
    <xf numFmtId="169" fontId="0" fillId="0" borderId="0" xfId="0" applyNumberFormat="1"/>
    <xf numFmtId="0" fontId="3" fillId="0" borderId="0" xfId="0" applyFont="1" applyAlignment="1">
      <alignment horizontal="left" vertical="center" indent="5"/>
    </xf>
    <xf numFmtId="0" fontId="6" fillId="4" borderId="30" xfId="0" applyFont="1" applyFill="1" applyBorder="1" applyAlignment="1">
      <alignment vertical="center" wrapText="1"/>
    </xf>
    <xf numFmtId="0" fontId="6" fillId="4" borderId="31" xfId="0" applyFont="1" applyFill="1" applyBorder="1" applyAlignment="1">
      <alignment vertical="center" wrapText="1"/>
    </xf>
    <xf numFmtId="0" fontId="6" fillId="4" borderId="32" xfId="0" applyFont="1" applyFill="1" applyBorder="1" applyAlignment="1">
      <alignment horizontal="center" vertical="center" wrapText="1"/>
    </xf>
    <xf numFmtId="0" fontId="6" fillId="4" borderId="33" xfId="0" applyFont="1" applyFill="1" applyBorder="1" applyAlignment="1">
      <alignment vertical="center" wrapText="1"/>
    </xf>
    <xf numFmtId="0" fontId="7" fillId="0" borderId="34" xfId="0" applyFont="1" applyBorder="1" applyAlignment="1">
      <alignment vertical="center" wrapText="1"/>
    </xf>
    <xf numFmtId="0" fontId="0" fillId="0" borderId="16" xfId="0" applyBorder="1" applyAlignment="1">
      <alignment wrapText="1"/>
    </xf>
    <xf numFmtId="0" fontId="7" fillId="0" borderId="15" xfId="0" applyFont="1" applyBorder="1" applyAlignment="1">
      <alignment horizontal="center" vertical="center" wrapText="1"/>
    </xf>
    <xf numFmtId="0" fontId="7" fillId="0" borderId="35" xfId="0" applyFont="1" applyBorder="1" applyAlignment="1">
      <alignment vertical="center" wrapText="1"/>
    </xf>
    <xf numFmtId="0" fontId="7" fillId="0" borderId="36" xfId="0" applyFont="1" applyBorder="1" applyAlignment="1">
      <alignment vertical="center" wrapText="1"/>
    </xf>
    <xf numFmtId="0" fontId="7" fillId="0" borderId="37" xfId="0" applyFont="1" applyBorder="1" applyAlignment="1">
      <alignment vertical="center" wrapText="1"/>
    </xf>
    <xf numFmtId="0" fontId="7" fillId="0" borderId="38" xfId="0" applyFont="1" applyBorder="1" applyAlignment="1">
      <alignment horizontal="center" vertical="center" wrapText="1"/>
    </xf>
    <xf numFmtId="0" fontId="7" fillId="0" borderId="39" xfId="0" applyFont="1" applyBorder="1" applyAlignment="1">
      <alignment vertical="center" wrapText="1"/>
    </xf>
    <xf numFmtId="0" fontId="0" fillId="9" borderId="0" xfId="5" applyFont="1" applyFill="1" applyAlignment="1">
      <alignment horizontal="left"/>
    </xf>
    <xf numFmtId="0" fontId="7" fillId="0" borderId="40" xfId="0" applyFont="1" applyBorder="1" applyAlignment="1">
      <alignment vertical="center" wrapText="1"/>
    </xf>
    <xf numFmtId="14" fontId="3" fillId="0" borderId="0" xfId="0" applyNumberFormat="1" applyFont="1" applyAlignment="1">
      <alignment horizontal="left" vertical="center" wrapText="1"/>
    </xf>
    <xf numFmtId="0" fontId="3" fillId="0" borderId="0" xfId="0" applyFont="1" applyAlignment="1">
      <alignment horizontal="left" vertical="center" wrapText="1"/>
    </xf>
    <xf numFmtId="0" fontId="0" fillId="0" borderId="0" xfId="0" applyAlignment="1">
      <alignment wrapText="1"/>
    </xf>
    <xf numFmtId="3" fontId="18" fillId="0" borderId="0" xfId="0" applyNumberFormat="1" applyFont="1" applyFill="1" applyAlignment="1">
      <alignment horizontal="center"/>
    </xf>
    <xf numFmtId="0" fontId="3" fillId="0" borderId="41" xfId="0" applyFont="1" applyBorder="1" applyAlignment="1">
      <alignment horizontal="justify" vertical="center" wrapText="1"/>
    </xf>
    <xf numFmtId="3" fontId="0" fillId="0" borderId="41" xfId="0" applyNumberFormat="1" applyBorder="1" applyAlignment="1">
      <alignment horizontal="center"/>
    </xf>
    <xf numFmtId="168" fontId="0" fillId="0" borderId="41" xfId="0" applyNumberFormat="1" applyBorder="1"/>
    <xf numFmtId="168" fontId="0" fillId="0" borderId="41" xfId="0" applyNumberFormat="1" applyBorder="1" applyAlignment="1">
      <alignment horizontal="center"/>
    </xf>
    <xf numFmtId="0" fontId="3" fillId="10" borderId="0" xfId="0" applyFont="1" applyFill="1" applyAlignment="1">
      <alignment horizontal="right" vertical="center" wrapText="1"/>
    </xf>
    <xf numFmtId="3" fontId="0" fillId="10" borderId="0" xfId="0" applyNumberFormat="1" applyFill="1" applyAlignment="1">
      <alignment horizontal="center"/>
    </xf>
    <xf numFmtId="3" fontId="0" fillId="10" borderId="0" xfId="0" applyNumberFormat="1" applyFill="1" applyBorder="1" applyAlignment="1">
      <alignment horizontal="center"/>
    </xf>
    <xf numFmtId="3" fontId="8" fillId="10" borderId="0" xfId="0" applyNumberFormat="1" applyFont="1" applyFill="1" applyBorder="1" applyAlignment="1">
      <alignment horizontal="center"/>
    </xf>
    <xf numFmtId="168" fontId="0" fillId="10" borderId="0" xfId="0" applyNumberFormat="1" applyFill="1" applyBorder="1" applyAlignment="1">
      <alignment horizontal="center"/>
    </xf>
    <xf numFmtId="0" fontId="19" fillId="0" borderId="0" xfId="0" applyFont="1" applyAlignment="1">
      <alignment vertical="center"/>
    </xf>
    <xf numFmtId="0" fontId="0" fillId="0" borderId="42" xfId="0" applyBorder="1" applyAlignment="1">
      <alignment horizontal="center" vertical="center"/>
    </xf>
    <xf numFmtId="0" fontId="0" fillId="0" borderId="42" xfId="0" applyBorder="1" applyAlignment="1">
      <alignment vertical="center"/>
    </xf>
    <xf numFmtId="0" fontId="0" fillId="0" borderId="43" xfId="0" applyBorder="1" applyAlignment="1">
      <alignment horizontal="center" vertical="top"/>
    </xf>
    <xf numFmtId="0" fontId="20" fillId="0" borderId="43" xfId="0" applyFont="1" applyBorder="1" applyAlignment="1">
      <alignment vertical="top" wrapText="1"/>
    </xf>
    <xf numFmtId="0" fontId="0" fillId="0" borderId="43" xfId="0" applyBorder="1" applyAlignment="1">
      <alignment horizontal="center" vertical="center"/>
    </xf>
    <xf numFmtId="0" fontId="0" fillId="0" borderId="43" xfId="0" applyBorder="1" applyAlignment="1">
      <alignment vertical="top" wrapText="1"/>
    </xf>
    <xf numFmtId="0" fontId="0" fillId="0" borderId="44" xfId="0" applyBorder="1" applyAlignment="1">
      <alignment horizontal="center" vertical="top"/>
    </xf>
    <xf numFmtId="0" fontId="20" fillId="0" borderId="44" xfId="0" applyFont="1" applyBorder="1" applyAlignment="1">
      <alignment vertical="top" wrapText="1"/>
    </xf>
    <xf numFmtId="0" fontId="0" fillId="0" borderId="44" xfId="0" applyBorder="1" applyAlignment="1">
      <alignment horizontal="center" vertical="center"/>
    </xf>
    <xf numFmtId="0" fontId="0" fillId="0" borderId="44" xfId="0" applyBorder="1" applyAlignment="1">
      <alignment vertical="top" wrapText="1"/>
    </xf>
    <xf numFmtId="3" fontId="22" fillId="6" borderId="1" xfId="5" applyNumberFormat="1" applyFont="1" applyFill="1" applyBorder="1" applyAlignment="1">
      <alignment horizontal="center"/>
    </xf>
    <xf numFmtId="3" fontId="22" fillId="6" borderId="1" xfId="5" applyNumberFormat="1" applyFont="1" applyFill="1" applyBorder="1" applyAlignment="1"/>
    <xf numFmtId="166" fontId="22" fillId="6" borderId="1" xfId="5" applyNumberFormat="1" applyFont="1" applyFill="1" applyBorder="1" applyAlignment="1">
      <alignment horizontal="center"/>
    </xf>
    <xf numFmtId="3" fontId="22" fillId="6" borderId="6" xfId="5" applyNumberFormat="1" applyFont="1" applyFill="1" applyBorder="1" applyAlignment="1"/>
    <xf numFmtId="3" fontId="23" fillId="0" borderId="1" xfId="5" applyNumberFormat="1" applyFont="1" applyFill="1" applyBorder="1" applyAlignment="1"/>
    <xf numFmtId="3" fontId="22" fillId="6" borderId="21" xfId="5" applyNumberFormat="1" applyFont="1" applyFill="1" applyBorder="1" applyAlignment="1"/>
    <xf numFmtId="164" fontId="22" fillId="6" borderId="1" xfId="5" applyNumberFormat="1" applyFont="1" applyFill="1" applyBorder="1" applyAlignment="1"/>
    <xf numFmtId="0" fontId="22" fillId="6" borderId="1" xfId="5" applyFont="1" applyFill="1" applyBorder="1" applyAlignment="1"/>
    <xf numFmtId="165" fontId="22" fillId="6" borderId="1" xfId="5" applyNumberFormat="1" applyFont="1" applyFill="1" applyBorder="1" applyAlignment="1"/>
    <xf numFmtId="0" fontId="22" fillId="0" borderId="0" xfId="5" applyFont="1" applyFill="1" applyAlignment="1"/>
    <xf numFmtId="3" fontId="22" fillId="0" borderId="1" xfId="5" applyNumberFormat="1" applyFont="1" applyFill="1" applyBorder="1" applyAlignment="1">
      <alignment horizontal="center"/>
    </xf>
    <xf numFmtId="3" fontId="22" fillId="0" borderId="1" xfId="5" applyNumberFormat="1" applyFont="1" applyFill="1" applyBorder="1" applyAlignment="1"/>
    <xf numFmtId="166" fontId="22" fillId="0" borderId="1" xfId="5" applyNumberFormat="1" applyFont="1" applyFill="1" applyBorder="1" applyAlignment="1">
      <alignment horizontal="center"/>
    </xf>
    <xf numFmtId="164" fontId="22" fillId="0" borderId="1" xfId="5" applyNumberFormat="1" applyFont="1" applyFill="1" applyBorder="1" applyAlignment="1"/>
    <xf numFmtId="0" fontId="22" fillId="0" borderId="1" xfId="5" applyFont="1" applyFill="1" applyBorder="1" applyAlignment="1"/>
    <xf numFmtId="165" fontId="22" fillId="0" borderId="1" xfId="5" applyNumberFormat="1" applyFont="1" applyFill="1" applyBorder="1" applyAlignment="1"/>
    <xf numFmtId="3" fontId="24" fillId="0" borderId="1" xfId="5" applyNumberFormat="1" applyFont="1" applyFill="1" applyBorder="1" applyAlignment="1"/>
    <xf numFmtId="0" fontId="3" fillId="0" borderId="0" xfId="0" applyFont="1" applyAlignment="1">
      <alignment vertical="top" wrapText="1"/>
    </xf>
    <xf numFmtId="0" fontId="3" fillId="0" borderId="0" xfId="0" applyFont="1" applyAlignment="1">
      <alignment horizontal="left" vertical="top" wrapText="1"/>
    </xf>
    <xf numFmtId="0" fontId="4" fillId="0" borderId="5" xfId="0" applyFont="1" applyFill="1" applyBorder="1" applyAlignment="1">
      <alignment horizontal="left" vertical="top" wrapText="1"/>
    </xf>
    <xf numFmtId="0" fontId="3" fillId="0" borderId="7" xfId="0" applyFont="1" applyFill="1" applyBorder="1" applyAlignment="1">
      <alignment vertical="center" wrapText="1"/>
    </xf>
    <xf numFmtId="0" fontId="4" fillId="4" borderId="4" xfId="0" applyFont="1" applyFill="1" applyBorder="1" applyAlignment="1">
      <alignment horizontal="left" vertical="center" wrapText="1"/>
    </xf>
    <xf numFmtId="0" fontId="3" fillId="4" borderId="7" xfId="0" applyFont="1" applyFill="1" applyBorder="1" applyAlignment="1">
      <alignment vertical="center" wrapText="1"/>
    </xf>
    <xf numFmtId="0" fontId="3" fillId="0" borderId="16" xfId="0" applyFont="1" applyFill="1" applyBorder="1" applyAlignment="1">
      <alignment vertical="center" wrapText="1"/>
    </xf>
    <xf numFmtId="0" fontId="0" fillId="0" borderId="11" xfId="0" applyFill="1" applyBorder="1"/>
    <xf numFmtId="0" fontId="11" fillId="0" borderId="7" xfId="0" applyFont="1" applyFill="1" applyBorder="1" applyAlignment="1">
      <alignment vertical="center" wrapText="1"/>
    </xf>
    <xf numFmtId="0" fontId="0" fillId="0" borderId="16" xfId="0" applyFill="1" applyBorder="1"/>
    <xf numFmtId="0" fontId="0" fillId="0" borderId="17" xfId="0" applyFill="1" applyBorder="1"/>
    <xf numFmtId="0" fontId="3" fillId="0" borderId="17" xfId="0" applyFont="1" applyFill="1" applyBorder="1" applyAlignment="1">
      <alignment vertical="center" wrapText="1"/>
    </xf>
    <xf numFmtId="0" fontId="12" fillId="0" borderId="17" xfId="0" applyFont="1" applyFill="1" applyBorder="1" applyAlignment="1">
      <alignment horizontal="left" vertical="center" wrapText="1" indent="5"/>
    </xf>
    <xf numFmtId="0" fontId="12" fillId="0" borderId="11" xfId="0" applyFont="1" applyFill="1" applyBorder="1" applyAlignment="1">
      <alignment horizontal="left" vertical="center" wrapText="1" indent="5"/>
    </xf>
    <xf numFmtId="0" fontId="0" fillId="0" borderId="7" xfId="0" applyFill="1" applyBorder="1"/>
  </cellXfs>
  <cellStyles count="6">
    <cellStyle name="Hyperlink" xfId="2"/>
    <cellStyle name="Milliers" xfId="1" builtinId="3" customBuiltin="1"/>
    <cellStyle name="Normal" xfId="0" builtinId="0" customBuiltin="1"/>
    <cellStyle name="Standard 2" xfId="3"/>
    <cellStyle name="Standard 3" xfId="4"/>
    <cellStyle name="Standard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6"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586</v>
      </c>
    </row>
    <row r="10" spans="1:2" x14ac:dyDescent="0.3">
      <c r="A10" s="2" t="s">
        <v>0</v>
      </c>
      <c r="B10" s="2" t="s">
        <v>587</v>
      </c>
    </row>
    <row r="11" spans="1:2" x14ac:dyDescent="0.3">
      <c r="A11" s="3"/>
    </row>
    <row r="12" spans="1:2" x14ac:dyDescent="0.3">
      <c r="A12" s="241" t="s">
        <v>1</v>
      </c>
      <c r="B12" s="2" t="s">
        <v>2</v>
      </c>
    </row>
    <row r="13" spans="1:2" x14ac:dyDescent="0.3">
      <c r="A13" s="241"/>
      <c r="B13" s="2" t="s">
        <v>3</v>
      </c>
    </row>
    <row r="14" spans="1:2" x14ac:dyDescent="0.3">
      <c r="A14" s="241"/>
      <c r="B14" s="2" t="s">
        <v>4</v>
      </c>
    </row>
    <row r="15" spans="1:2" x14ac:dyDescent="0.3">
      <c r="A15" s="241"/>
      <c r="B15" s="2" t="s">
        <v>5</v>
      </c>
    </row>
    <row r="16" spans="1:2" x14ac:dyDescent="0.3">
      <c r="A16" s="241"/>
      <c r="B16" s="2" t="s">
        <v>6</v>
      </c>
    </row>
    <row r="18" spans="1:2" x14ac:dyDescent="0.3">
      <c r="A18" s="242" t="s">
        <v>7</v>
      </c>
      <c r="B18" s="2" t="s">
        <v>8</v>
      </c>
    </row>
    <row r="19" spans="1:2" x14ac:dyDescent="0.3">
      <c r="A19" s="242"/>
      <c r="B19" s="2" t="s">
        <v>9</v>
      </c>
    </row>
    <row r="21" spans="1:2" ht="27.6" x14ac:dyDescent="0.3">
      <c r="A21" s="2" t="s">
        <v>588</v>
      </c>
      <c r="B21" s="2" t="s">
        <v>10</v>
      </c>
    </row>
    <row r="22" spans="1:2" x14ac:dyDescent="0.3">
      <c r="A22" s="2" t="s">
        <v>589</v>
      </c>
      <c r="B22" s="201">
        <v>3</v>
      </c>
    </row>
    <row r="23" spans="1:2" x14ac:dyDescent="0.3">
      <c r="A23" s="2" t="s">
        <v>590</v>
      </c>
      <c r="B23" s="200">
        <v>42300</v>
      </c>
    </row>
    <row r="25" spans="1:2" ht="162" customHeight="1" x14ac:dyDescent="0.3">
      <c r="A25" s="241" t="s">
        <v>11</v>
      </c>
      <c r="B25" s="2" t="s">
        <v>12</v>
      </c>
    </row>
    <row r="26" spans="1:2" ht="75.599999999999994" customHeight="1" x14ac:dyDescent="0.3">
      <c r="A26" s="241"/>
      <c r="B26" s="2" t="s">
        <v>13</v>
      </c>
    </row>
    <row r="27" spans="1:2" x14ac:dyDescent="0.3">
      <c r="A27" s="241"/>
      <c r="B27" s="4" t="s">
        <v>14</v>
      </c>
    </row>
    <row r="28" spans="1:2" ht="39.6" customHeight="1" x14ac:dyDescent="0.3">
      <c r="A28" s="241"/>
      <c r="B28" s="2" t="s">
        <v>15</v>
      </c>
    </row>
    <row r="29" spans="1:2" ht="27.6" x14ac:dyDescent="0.3">
      <c r="A29" s="241"/>
      <c r="B29" s="2" t="s">
        <v>597</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1" sqref="D11"/>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86" t="s">
        <v>87</v>
      </c>
      <c r="B2" s="187" t="s">
        <v>515</v>
      </c>
      <c r="C2" s="188" t="s">
        <v>91</v>
      </c>
      <c r="D2" s="188" t="s">
        <v>475</v>
      </c>
      <c r="E2" s="189" t="s">
        <v>45</v>
      </c>
    </row>
    <row r="3" spans="1:5" ht="55.2" customHeight="1" thickBot="1" x14ac:dyDescent="0.35">
      <c r="A3" s="190" t="s">
        <v>573</v>
      </c>
      <c r="B3" s="191" t="s">
        <v>574</v>
      </c>
      <c r="C3" s="192" t="s">
        <v>575</v>
      </c>
      <c r="D3" s="192">
        <v>336</v>
      </c>
      <c r="E3" s="193" t="s">
        <v>576</v>
      </c>
    </row>
    <row r="4" spans="1:5" ht="49.2" customHeight="1" thickBot="1" x14ac:dyDescent="0.35">
      <c r="A4" s="190" t="s">
        <v>577</v>
      </c>
      <c r="B4" s="199" t="s">
        <v>578</v>
      </c>
      <c r="C4" s="192" t="s">
        <v>575</v>
      </c>
      <c r="D4" s="192">
        <v>2630</v>
      </c>
      <c r="E4" s="193" t="s">
        <v>579</v>
      </c>
    </row>
    <row r="5" spans="1:5" ht="55.2" customHeight="1" thickTop="1" thickBot="1" x14ac:dyDescent="0.35">
      <c r="A5" s="195" t="s">
        <v>581</v>
      </c>
      <c r="B5" s="194" t="s">
        <v>582</v>
      </c>
      <c r="C5" s="196" t="s">
        <v>580</v>
      </c>
      <c r="D5" s="196">
        <v>0.90900000000000003</v>
      </c>
      <c r="E5" s="197" t="s">
        <v>583</v>
      </c>
    </row>
    <row r="6" spans="1:5" ht="15" thickTop="1" x14ac:dyDescent="0.3"/>
    <row r="7" spans="1:5" x14ac:dyDescent="0.3">
      <c r="A7" s="61"/>
    </row>
    <row r="8" spans="1:5" x14ac:dyDescent="0.3">
      <c r="A8" s="61"/>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workbookViewId="0">
      <selection activeCellId="1" sqref="B1 A1"/>
    </sheetView>
  </sheetViews>
  <sheetFormatPr baseColWidth="10" defaultRowHeight="14.4" x14ac:dyDescent="0.3"/>
  <cols>
    <col min="1" max="1" width="33.5546875" customWidth="1"/>
    <col min="2" max="2" width="68.44140625" customWidth="1"/>
    <col min="3" max="3" width="11.5546875" customWidth="1"/>
  </cols>
  <sheetData>
    <row r="1" spans="1:4" ht="19.2" customHeight="1" x14ac:dyDescent="0.3">
      <c r="A1" s="5" t="s">
        <v>16</v>
      </c>
      <c r="B1" s="6" t="s">
        <v>17</v>
      </c>
    </row>
    <row r="2" spans="1:4" x14ac:dyDescent="0.3">
      <c r="A2" s="5" t="s">
        <v>18</v>
      </c>
      <c r="B2" s="6" t="s">
        <v>19</v>
      </c>
      <c r="D2" s="7"/>
    </row>
    <row r="3" spans="1:4" x14ac:dyDescent="0.3">
      <c r="A3" s="5" t="s">
        <v>110</v>
      </c>
      <c r="B3" s="6" t="s">
        <v>20</v>
      </c>
      <c r="D3" s="8"/>
    </row>
    <row r="4" spans="1:4" x14ac:dyDescent="0.3">
      <c r="A4" s="5" t="s">
        <v>21</v>
      </c>
      <c r="B4" s="6" t="s">
        <v>22</v>
      </c>
      <c r="D4" s="8"/>
    </row>
    <row r="5" spans="1:4" x14ac:dyDescent="0.3">
      <c r="A5" s="5" t="s">
        <v>23</v>
      </c>
      <c r="B5" s="6" t="s">
        <v>24</v>
      </c>
      <c r="D5" s="8"/>
    </row>
    <row r="6" spans="1:4" x14ac:dyDescent="0.3">
      <c r="A6" s="5" t="s">
        <v>25</v>
      </c>
      <c r="B6" s="6" t="s">
        <v>26</v>
      </c>
      <c r="D6" s="8"/>
    </row>
    <row r="7" spans="1:4" ht="15" customHeight="1" x14ac:dyDescent="0.3">
      <c r="A7" s="5" t="s">
        <v>27</v>
      </c>
      <c r="B7" s="198">
        <v>155017</v>
      </c>
    </row>
    <row r="8" spans="1:4" x14ac:dyDescent="0.3">
      <c r="A8" s="5" t="s">
        <v>28</v>
      </c>
      <c r="B8" s="6" t="s">
        <v>29</v>
      </c>
    </row>
    <row r="9" spans="1:4" x14ac:dyDescent="0.3">
      <c r="A9" s="10" t="s">
        <v>30</v>
      </c>
      <c r="B9" s="11" t="s">
        <v>31</v>
      </c>
    </row>
    <row r="10" spans="1:4" ht="30" customHeight="1" x14ac:dyDescent="0.3">
      <c r="A10" s="5" t="s">
        <v>32</v>
      </c>
      <c r="B10" s="11">
        <v>41640</v>
      </c>
    </row>
    <row r="11" spans="1:4" ht="28.95" customHeight="1" x14ac:dyDescent="0.3">
      <c r="A11" s="5" t="s">
        <v>33</v>
      </c>
      <c r="B11" s="11">
        <v>41640</v>
      </c>
    </row>
    <row r="12" spans="1:4" ht="19.95" customHeight="1" x14ac:dyDescent="0.3">
      <c r="A12" s="10" t="s">
        <v>34</v>
      </c>
      <c r="B12" s="11">
        <v>41640</v>
      </c>
    </row>
    <row r="13" spans="1:4" ht="18" customHeight="1" x14ac:dyDescent="0.3">
      <c r="A13" s="10" t="s">
        <v>35</v>
      </c>
      <c r="B13" s="11">
        <v>42004</v>
      </c>
    </row>
    <row r="14" spans="1:4" x14ac:dyDescent="0.3">
      <c r="A14" s="12" t="s">
        <v>36</v>
      </c>
      <c r="B14" s="9">
        <v>0</v>
      </c>
    </row>
    <row r="15" spans="1:4" ht="33" customHeight="1" x14ac:dyDescent="0.3">
      <c r="A15" s="12" t="s">
        <v>37</v>
      </c>
      <c r="B15" s="9">
        <v>0</v>
      </c>
    </row>
    <row r="16" spans="1:4" ht="42" customHeight="1" x14ac:dyDescent="0.3">
      <c r="A16" s="5" t="s">
        <v>38</v>
      </c>
      <c r="B16" s="9">
        <v>0</v>
      </c>
    </row>
    <row r="17" spans="1:2" ht="55.2" x14ac:dyDescent="0.3">
      <c r="A17" s="5" t="s">
        <v>39</v>
      </c>
      <c r="B17" s="13"/>
    </row>
    <row r="18" spans="1:2" ht="41.4" x14ac:dyDescent="0.3">
      <c r="A18" s="5" t="s">
        <v>40</v>
      </c>
      <c r="B18" s="13" t="s">
        <v>41</v>
      </c>
    </row>
    <row r="19" spans="1:2" x14ac:dyDescent="0.3">
      <c r="A19" s="5" t="s">
        <v>42</v>
      </c>
      <c r="B19" s="14" t="s">
        <v>43</v>
      </c>
    </row>
    <row r="20" spans="1:2" x14ac:dyDescent="0.3">
      <c r="A20" s="15"/>
      <c r="B20" s="2"/>
    </row>
    <row r="21" spans="1:2" x14ac:dyDescent="0.3">
      <c r="A21" s="15"/>
      <c r="B21" s="16"/>
    </row>
    <row r="22" spans="1:2" x14ac:dyDescent="0.3">
      <c r="A22" s="17"/>
      <c r="B22" s="2"/>
    </row>
    <row r="23" spans="1:2" x14ac:dyDescent="0.3">
      <c r="A23" s="18"/>
      <c r="B23" s="2"/>
    </row>
    <row r="24" spans="1:2" x14ac:dyDescent="0.3">
      <c r="A24" s="18"/>
      <c r="B24" s="2"/>
    </row>
    <row r="25" spans="1:2" x14ac:dyDescent="0.3">
      <c r="A25" s="18"/>
      <c r="B25" s="2"/>
    </row>
    <row r="26" spans="1:2" x14ac:dyDescent="0.3">
      <c r="A26" s="18"/>
      <c r="B26" s="2"/>
    </row>
    <row r="27" spans="1:2" x14ac:dyDescent="0.3">
      <c r="A27" s="18"/>
      <c r="B27" s="2"/>
    </row>
    <row r="28" spans="1:2" x14ac:dyDescent="0.3">
      <c r="A28" s="18"/>
      <c r="B28" s="2"/>
    </row>
    <row r="29" spans="1:2" x14ac:dyDescent="0.3">
      <c r="A29" s="18"/>
      <c r="B29" s="2"/>
    </row>
    <row r="30" spans="1:2" x14ac:dyDescent="0.3">
      <c r="A30" s="18"/>
      <c r="B30" s="2"/>
    </row>
    <row r="31" spans="1:2" ht="15" thickBot="1" x14ac:dyDescent="0.35">
      <c r="A31" s="19"/>
      <c r="B31" s="16"/>
    </row>
    <row r="32" spans="1:2" x14ac:dyDescent="0.3">
      <c r="A32" s="20"/>
      <c r="B32" s="2"/>
    </row>
    <row r="33" spans="1:2" x14ac:dyDescent="0.3">
      <c r="A33" s="21"/>
      <c r="B33" s="2"/>
    </row>
    <row r="34" spans="1:2" ht="15" thickBot="1" x14ac:dyDescent="0.35">
      <c r="A34" s="22"/>
      <c r="B34" s="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D5" sqref="D5"/>
    </sheetView>
  </sheetViews>
  <sheetFormatPr baseColWidth="10" defaultRowHeight="14.4" x14ac:dyDescent="0.3"/>
  <cols>
    <col min="1" max="1" width="8.5546875" customWidth="1"/>
    <col min="2" max="2" width="77.88671875" customWidth="1"/>
    <col min="4" max="4" width="44.6640625" customWidth="1"/>
  </cols>
  <sheetData>
    <row r="1" spans="1:4" ht="18" x14ac:dyDescent="0.3">
      <c r="A1" s="213" t="s">
        <v>598</v>
      </c>
      <c r="B1" s="213"/>
    </row>
    <row r="3" spans="1:4" ht="15" thickBot="1" x14ac:dyDescent="0.35">
      <c r="A3" s="214" t="s">
        <v>599</v>
      </c>
      <c r="B3" s="215" t="s">
        <v>600</v>
      </c>
      <c r="C3" s="214" t="s">
        <v>601</v>
      </c>
      <c r="D3" s="215" t="s">
        <v>476</v>
      </c>
    </row>
    <row r="4" spans="1:4" ht="72" x14ac:dyDescent="0.3">
      <c r="A4" s="216">
        <v>1</v>
      </c>
      <c r="B4" s="217" t="s">
        <v>602</v>
      </c>
      <c r="C4" s="218" t="s">
        <v>29</v>
      </c>
      <c r="D4" s="219" t="s">
        <v>610</v>
      </c>
    </row>
    <row r="5" spans="1:4" ht="72" x14ac:dyDescent="0.3">
      <c r="A5" s="220">
        <v>2</v>
      </c>
      <c r="B5" s="221" t="s">
        <v>603</v>
      </c>
      <c r="C5" s="222" t="s">
        <v>29</v>
      </c>
      <c r="D5" s="223" t="s">
        <v>613</v>
      </c>
    </row>
    <row r="6" spans="1:4" ht="57.6" x14ac:dyDescent="0.3">
      <c r="A6" s="220">
        <v>3</v>
      </c>
      <c r="B6" s="221" t="s">
        <v>604</v>
      </c>
      <c r="C6" s="222" t="s">
        <v>29</v>
      </c>
      <c r="D6" s="223" t="s">
        <v>611</v>
      </c>
    </row>
    <row r="7" spans="1:4" ht="57.6" x14ac:dyDescent="0.3">
      <c r="A7" s="220">
        <v>4</v>
      </c>
      <c r="B7" s="221" t="s">
        <v>605</v>
      </c>
      <c r="C7" s="222" t="s">
        <v>29</v>
      </c>
      <c r="D7" s="223" t="s">
        <v>612</v>
      </c>
    </row>
    <row r="8" spans="1:4" ht="28.8" x14ac:dyDescent="0.3">
      <c r="A8" s="220">
        <v>5</v>
      </c>
      <c r="B8" s="221" t="s">
        <v>606</v>
      </c>
      <c r="C8" s="222" t="s">
        <v>29</v>
      </c>
      <c r="D8" s="223" t="s">
        <v>607</v>
      </c>
    </row>
    <row r="9" spans="1:4" ht="86.4" x14ac:dyDescent="0.3">
      <c r="A9" s="220">
        <v>6</v>
      </c>
      <c r="B9" s="221" t="s">
        <v>608</v>
      </c>
      <c r="C9" s="222" t="s">
        <v>29</v>
      </c>
      <c r="D9" s="223" t="s">
        <v>609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opLeftCell="A10" workbookViewId="0">
      <selection activeCell="G25" sqref="G25"/>
    </sheetView>
  </sheetViews>
  <sheetFormatPr baseColWidth="10" defaultRowHeight="14.4" x14ac:dyDescent="0.3"/>
  <cols>
    <col min="1" max="1" width="42.33203125" customWidth="1"/>
    <col min="2" max="2" width="45.5546875" customWidth="1"/>
    <col min="3" max="3" width="21.88671875" customWidth="1"/>
    <col min="4" max="4" width="11.5546875" customWidth="1"/>
    <col min="5" max="5" width="13.6640625" customWidth="1"/>
    <col min="6" max="6" width="18" customWidth="1"/>
    <col min="7" max="7" width="15.88671875" customWidth="1"/>
    <col min="8" max="8" width="15" customWidth="1"/>
  </cols>
  <sheetData>
    <row r="1" spans="1:6" ht="19.2" customHeight="1" x14ac:dyDescent="0.3">
      <c r="A1" s="243" t="s">
        <v>44</v>
      </c>
      <c r="B1" s="243"/>
      <c r="C1" s="23" t="s">
        <v>45</v>
      </c>
    </row>
    <row r="2" spans="1:6" ht="15" thickBot="1" x14ac:dyDescent="0.35">
      <c r="A2" s="24" t="s">
        <v>46</v>
      </c>
      <c r="B2" s="25"/>
      <c r="C2" s="14"/>
      <c r="D2" s="14"/>
      <c r="E2" s="14"/>
      <c r="F2" s="14"/>
    </row>
    <row r="3" spans="1:6" ht="15" thickBot="1" x14ac:dyDescent="0.35">
      <c r="A3" s="26" t="s">
        <v>47</v>
      </c>
      <c r="B3" s="27">
        <f>F31</f>
        <v>0</v>
      </c>
      <c r="C3" t="s">
        <v>48</v>
      </c>
    </row>
    <row r="4" spans="1:6" ht="15" thickBot="1" x14ac:dyDescent="0.35">
      <c r="A4" s="26" t="s">
        <v>49</v>
      </c>
      <c r="B4" s="27">
        <v>6400000</v>
      </c>
      <c r="C4" t="s">
        <v>50</v>
      </c>
    </row>
    <row r="5" spans="1:6" ht="15" thickBot="1" x14ac:dyDescent="0.35">
      <c r="A5" s="26" t="s">
        <v>51</v>
      </c>
      <c r="B5" s="27">
        <v>15200000</v>
      </c>
      <c r="C5" t="s">
        <v>50</v>
      </c>
    </row>
    <row r="6" spans="1:6" ht="15" thickBot="1" x14ac:dyDescent="0.35">
      <c r="A6" s="26" t="s">
        <v>52</v>
      </c>
      <c r="B6" s="27">
        <f>SUM(B4:B5)</f>
        <v>21600000</v>
      </c>
      <c r="C6" t="s">
        <v>53</v>
      </c>
    </row>
    <row r="7" spans="1:6" ht="15" thickBot="1" x14ac:dyDescent="0.35">
      <c r="A7" s="26" t="s">
        <v>54</v>
      </c>
      <c r="B7" s="27">
        <f>B6-B3</f>
        <v>21600000</v>
      </c>
    </row>
    <row r="8" spans="1:6" ht="66.599999999999994" customHeight="1" thickBot="1" x14ac:dyDescent="0.35">
      <c r="A8" s="26" t="s">
        <v>55</v>
      </c>
      <c r="B8" s="28" t="s">
        <v>56</v>
      </c>
    </row>
    <row r="9" spans="1:6" x14ac:dyDescent="0.3">
      <c r="A9" s="29"/>
      <c r="B9" s="30"/>
    </row>
    <row r="10" spans="1:6" ht="15" thickBot="1" x14ac:dyDescent="0.35">
      <c r="A10" s="31" t="s">
        <v>57</v>
      </c>
      <c r="B10" s="32"/>
    </row>
    <row r="11" spans="1:6" ht="27.6" x14ac:dyDescent="0.3">
      <c r="A11" s="33" t="s">
        <v>58</v>
      </c>
      <c r="B11" s="34" t="s">
        <v>59</v>
      </c>
    </row>
    <row r="12" spans="1:6" ht="27.6" x14ac:dyDescent="0.3">
      <c r="A12" s="33" t="s">
        <v>60</v>
      </c>
      <c r="B12" s="34" t="s">
        <v>61</v>
      </c>
    </row>
    <row r="13" spans="1:6" ht="15" thickBot="1" x14ac:dyDescent="0.35">
      <c r="A13" s="35"/>
      <c r="B13" s="34"/>
    </row>
    <row r="14" spans="1:6" ht="15" thickBot="1" x14ac:dyDescent="0.35">
      <c r="A14" s="36" t="s">
        <v>62</v>
      </c>
      <c r="B14" s="37"/>
    </row>
    <row r="15" spans="1:6" ht="15" thickBot="1" x14ac:dyDescent="0.35">
      <c r="A15" s="33" t="s">
        <v>63</v>
      </c>
      <c r="B15" s="38" t="s">
        <v>41</v>
      </c>
    </row>
    <row r="16" spans="1:6" ht="15" thickBot="1" x14ac:dyDescent="0.35">
      <c r="A16" s="33" t="s">
        <v>64</v>
      </c>
      <c r="B16" s="27"/>
      <c r="C16" t="s">
        <v>65</v>
      </c>
    </row>
    <row r="17" spans="1:9" ht="15" thickBot="1" x14ac:dyDescent="0.35">
      <c r="A17" s="33" t="s">
        <v>66</v>
      </c>
      <c r="B17" s="27">
        <v>3231069000</v>
      </c>
      <c r="C17" t="s">
        <v>67</v>
      </c>
    </row>
    <row r="18" spans="1:9" ht="15" thickBot="1" x14ac:dyDescent="0.35">
      <c r="A18" s="33" t="s">
        <v>68</v>
      </c>
      <c r="B18" s="39">
        <f>B16/B17*100</f>
        <v>0</v>
      </c>
    </row>
    <row r="19" spans="1:9" ht="15" thickBot="1" x14ac:dyDescent="0.35">
      <c r="A19" s="33" t="s">
        <v>69</v>
      </c>
      <c r="B19" s="38" t="s">
        <v>70</v>
      </c>
    </row>
    <row r="20" spans="1:9" ht="15" thickBot="1" x14ac:dyDescent="0.35">
      <c r="A20" s="40" t="s">
        <v>71</v>
      </c>
      <c r="B20" s="41" t="s">
        <v>72</v>
      </c>
    </row>
    <row r="21" spans="1:9" x14ac:dyDescent="0.3">
      <c r="A21" s="17"/>
      <c r="B21" s="2"/>
      <c r="I21" s="42"/>
    </row>
    <row r="22" spans="1:9" x14ac:dyDescent="0.3">
      <c r="A22" s="17"/>
      <c r="B22" s="2"/>
    </row>
    <row r="23" spans="1:9" x14ac:dyDescent="0.3">
      <c r="A23" s="17" t="s">
        <v>73</v>
      </c>
      <c r="B23" s="2" t="s">
        <v>74</v>
      </c>
      <c r="C23" s="43" t="s">
        <v>75</v>
      </c>
      <c r="D23" s="43" t="s">
        <v>26</v>
      </c>
      <c r="E23" s="43" t="s">
        <v>76</v>
      </c>
      <c r="F23" s="43" t="s">
        <v>77</v>
      </c>
      <c r="G23" s="43" t="s">
        <v>78</v>
      </c>
      <c r="H23" s="43" t="s">
        <v>79</v>
      </c>
    </row>
    <row r="24" spans="1:9" x14ac:dyDescent="0.3">
      <c r="A24" s="17"/>
      <c r="B24" s="2" t="s">
        <v>80</v>
      </c>
      <c r="C24" s="44" t="s">
        <v>615</v>
      </c>
      <c r="D24" s="44"/>
      <c r="E24" s="44"/>
      <c r="F24" s="44"/>
      <c r="G24" s="45"/>
      <c r="H24" s="45"/>
    </row>
    <row r="25" spans="1:9" x14ac:dyDescent="0.3">
      <c r="A25" s="17"/>
      <c r="B25" s="2" t="s">
        <v>81</v>
      </c>
      <c r="C25" s="44" t="s">
        <v>615</v>
      </c>
      <c r="D25" s="44"/>
      <c r="E25" s="44"/>
      <c r="F25" s="44"/>
      <c r="G25" s="45"/>
      <c r="H25" s="45"/>
    </row>
    <row r="26" spans="1:9" x14ac:dyDescent="0.3">
      <c r="A26" s="17"/>
      <c r="B26" s="2" t="s">
        <v>82</v>
      </c>
      <c r="C26" s="44" t="s">
        <v>615</v>
      </c>
      <c r="D26" s="44"/>
      <c r="E26" s="44"/>
      <c r="F26" s="44"/>
      <c r="G26" s="45"/>
      <c r="H26" s="45"/>
    </row>
    <row r="27" spans="1:9" x14ac:dyDescent="0.3">
      <c r="A27" s="17"/>
      <c r="B27" s="2" t="s">
        <v>83</v>
      </c>
      <c r="C27" s="203" t="s">
        <v>615</v>
      </c>
      <c r="D27" s="44"/>
      <c r="E27" s="44"/>
      <c r="F27" s="44"/>
      <c r="G27" s="45"/>
      <c r="H27" s="46"/>
    </row>
    <row r="28" spans="1:9" x14ac:dyDescent="0.3">
      <c r="A28" s="17"/>
      <c r="B28" s="2" t="s">
        <v>84</v>
      </c>
      <c r="C28" s="44" t="s">
        <v>615</v>
      </c>
      <c r="D28" s="44"/>
      <c r="E28" s="44"/>
      <c r="F28" s="44"/>
      <c r="G28" s="45"/>
      <c r="H28" s="46"/>
    </row>
    <row r="29" spans="1:9" x14ac:dyDescent="0.3">
      <c r="A29" s="17"/>
      <c r="B29" s="2" t="s">
        <v>85</v>
      </c>
      <c r="C29" s="44" t="s">
        <v>615</v>
      </c>
      <c r="D29" s="44"/>
      <c r="E29" s="44"/>
      <c r="F29" s="44"/>
      <c r="G29" s="45"/>
      <c r="H29" s="46"/>
    </row>
    <row r="30" spans="1:9" x14ac:dyDescent="0.3">
      <c r="A30" s="17"/>
      <c r="B30" s="204" t="s">
        <v>17</v>
      </c>
      <c r="C30" s="205" t="s">
        <v>615</v>
      </c>
      <c r="D30" s="205"/>
      <c r="E30" s="205"/>
      <c r="F30" s="205"/>
      <c r="G30" s="206"/>
      <c r="H30" s="207"/>
    </row>
    <row r="31" spans="1:9" x14ac:dyDescent="0.3">
      <c r="A31" s="47"/>
      <c r="B31" s="208" t="s">
        <v>86</v>
      </c>
      <c r="C31" s="209" t="s">
        <v>615</v>
      </c>
      <c r="D31" s="210"/>
      <c r="E31" s="210"/>
      <c r="F31" s="211"/>
      <c r="G31" s="212"/>
      <c r="H31" s="212"/>
    </row>
    <row r="32" spans="1:9" x14ac:dyDescent="0.3">
      <c r="B32"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workbookViewId="0">
      <selection activeCell="K78" sqref="K78"/>
    </sheetView>
  </sheetViews>
  <sheetFormatPr baseColWidth="10" defaultRowHeight="14.4" x14ac:dyDescent="0.3"/>
  <cols>
    <col min="1" max="1" width="20.5546875" customWidth="1"/>
    <col min="2" max="2" width="64.6640625" customWidth="1"/>
    <col min="3" max="3" width="11.5546875" customWidth="1"/>
  </cols>
  <sheetData>
    <row r="1" spans="1:2" ht="15" thickBot="1" x14ac:dyDescent="0.35">
      <c r="A1" s="245" t="s">
        <v>584</v>
      </c>
      <c r="B1" s="245"/>
    </row>
    <row r="2" spans="1:2" ht="16.8" thickBot="1" x14ac:dyDescent="0.35">
      <c r="A2" s="49" t="s">
        <v>87</v>
      </c>
      <c r="B2" s="50" t="s">
        <v>88</v>
      </c>
    </row>
    <row r="3" spans="1:2" ht="43.8" thickBot="1" x14ac:dyDescent="0.35">
      <c r="A3" s="51" t="s">
        <v>89</v>
      </c>
      <c r="B3" s="52" t="s">
        <v>90</v>
      </c>
    </row>
    <row r="4" spans="1:2" ht="15" thickBot="1" x14ac:dyDescent="0.35">
      <c r="A4" s="51" t="s">
        <v>91</v>
      </c>
      <c r="B4" s="52" t="s">
        <v>92</v>
      </c>
    </row>
    <row r="5" spans="1:2" ht="15" thickBot="1" x14ac:dyDescent="0.35">
      <c r="A5" s="51" t="s">
        <v>93</v>
      </c>
      <c r="B5" s="52" t="s">
        <v>94</v>
      </c>
    </row>
    <row r="6" spans="1:2" ht="28.2" thickBot="1" x14ac:dyDescent="0.35">
      <c r="A6" s="51" t="s">
        <v>95</v>
      </c>
      <c r="B6" s="52" t="s">
        <v>96</v>
      </c>
    </row>
    <row r="7" spans="1:2" ht="42" thickBot="1" x14ac:dyDescent="0.35">
      <c r="A7" s="244" t="s">
        <v>97</v>
      </c>
      <c r="B7" s="53" t="s">
        <v>98</v>
      </c>
    </row>
    <row r="8" spans="1:2" ht="15" thickBot="1" x14ac:dyDescent="0.35">
      <c r="A8" s="244"/>
      <c r="B8" s="53"/>
    </row>
    <row r="9" spans="1:2" ht="15" thickBot="1" x14ac:dyDescent="0.35">
      <c r="A9" s="244"/>
      <c r="B9" s="53" t="s">
        <v>99</v>
      </c>
    </row>
    <row r="10" spans="1:2" ht="15" thickBot="1" x14ac:dyDescent="0.35">
      <c r="A10" s="244"/>
      <c r="B10" s="53"/>
    </row>
    <row r="11" spans="1:2" ht="28.2" thickBot="1" x14ac:dyDescent="0.35">
      <c r="A11" s="244"/>
      <c r="B11" s="53" t="s">
        <v>100</v>
      </c>
    </row>
    <row r="12" spans="1:2" ht="15" thickBot="1" x14ac:dyDescent="0.35">
      <c r="A12" s="244"/>
      <c r="B12" s="54" t="s">
        <v>101</v>
      </c>
    </row>
    <row r="13" spans="1:2" ht="15" thickBot="1" x14ac:dyDescent="0.35">
      <c r="A13" s="244"/>
      <c r="B13" s="54" t="s">
        <v>102</v>
      </c>
    </row>
    <row r="14" spans="1:2" ht="15" thickBot="1" x14ac:dyDescent="0.35">
      <c r="A14" s="244"/>
      <c r="B14" s="55" t="s">
        <v>103</v>
      </c>
    </row>
    <row r="15" spans="1:2" ht="15" thickBot="1" x14ac:dyDescent="0.35">
      <c r="A15" s="51" t="s">
        <v>104</v>
      </c>
      <c r="B15" s="52" t="s">
        <v>105</v>
      </c>
    </row>
    <row r="16" spans="1:2" ht="28.2" thickBot="1" x14ac:dyDescent="0.35">
      <c r="A16" s="51" t="s">
        <v>106</v>
      </c>
      <c r="B16" s="52" t="s">
        <v>105</v>
      </c>
    </row>
    <row r="17" spans="1:2" ht="15" thickBot="1" x14ac:dyDescent="0.35">
      <c r="A17" s="51" t="s">
        <v>107</v>
      </c>
      <c r="B17" s="52" t="s">
        <v>108</v>
      </c>
    </row>
    <row r="18" spans="1:2" ht="28.2" thickBot="1" x14ac:dyDescent="0.35">
      <c r="A18" s="51" t="s">
        <v>109</v>
      </c>
      <c r="B18" s="52" t="s">
        <v>110</v>
      </c>
    </row>
    <row r="19" spans="1:2" ht="15" thickBot="1" x14ac:dyDescent="0.35">
      <c r="A19" s="3"/>
    </row>
    <row r="20" spans="1:2" ht="16.8" thickBot="1" x14ac:dyDescent="0.35">
      <c r="A20" s="49" t="s">
        <v>87</v>
      </c>
      <c r="B20" s="50" t="s">
        <v>111</v>
      </c>
    </row>
    <row r="21" spans="1:2" ht="43.8" thickBot="1" x14ac:dyDescent="0.35">
      <c r="A21" s="51" t="s">
        <v>89</v>
      </c>
      <c r="B21" s="52" t="s">
        <v>112</v>
      </c>
    </row>
    <row r="22" spans="1:2" ht="15" thickBot="1" x14ac:dyDescent="0.35">
      <c r="A22" s="51" t="s">
        <v>91</v>
      </c>
      <c r="B22" s="52" t="s">
        <v>92</v>
      </c>
    </row>
    <row r="23" spans="1:2" ht="28.2" thickBot="1" x14ac:dyDescent="0.35">
      <c r="A23" s="51" t="s">
        <v>93</v>
      </c>
      <c r="B23" s="52" t="s">
        <v>113</v>
      </c>
    </row>
    <row r="24" spans="1:2" ht="28.2" thickBot="1" x14ac:dyDescent="0.35">
      <c r="A24" s="51" t="s">
        <v>95</v>
      </c>
      <c r="B24" s="52" t="s">
        <v>114</v>
      </c>
    </row>
    <row r="25" spans="1:2" ht="42" thickBot="1" x14ac:dyDescent="0.35">
      <c r="A25" s="244" t="s">
        <v>97</v>
      </c>
      <c r="B25" s="53" t="s">
        <v>115</v>
      </c>
    </row>
    <row r="26" spans="1:2" ht="15" thickBot="1" x14ac:dyDescent="0.35">
      <c r="A26" s="244"/>
      <c r="B26" s="53"/>
    </row>
    <row r="27" spans="1:2" ht="15" thickBot="1" x14ac:dyDescent="0.35">
      <c r="A27" s="244"/>
      <c r="B27" s="53" t="s">
        <v>116</v>
      </c>
    </row>
    <row r="28" spans="1:2" ht="15" thickBot="1" x14ac:dyDescent="0.35">
      <c r="A28" s="244"/>
      <c r="B28" s="53"/>
    </row>
    <row r="29" spans="1:2" ht="15" thickBot="1" x14ac:dyDescent="0.35">
      <c r="A29" s="244"/>
      <c r="B29" s="53" t="s">
        <v>117</v>
      </c>
    </row>
    <row r="30" spans="1:2" ht="15" thickBot="1" x14ac:dyDescent="0.35">
      <c r="A30" s="244"/>
      <c r="B30" s="56" t="s">
        <v>118</v>
      </c>
    </row>
    <row r="31" spans="1:2" ht="15" thickBot="1" x14ac:dyDescent="0.35">
      <c r="A31" s="244"/>
      <c r="B31" s="56" t="s">
        <v>119</v>
      </c>
    </row>
    <row r="32" spans="1:2" ht="15" thickBot="1" x14ac:dyDescent="0.35">
      <c r="A32" s="244"/>
      <c r="B32" s="56" t="s">
        <v>120</v>
      </c>
    </row>
    <row r="33" spans="1:2" ht="15" thickBot="1" x14ac:dyDescent="0.35">
      <c r="A33" s="244"/>
      <c r="B33" s="56" t="s">
        <v>121</v>
      </c>
    </row>
    <row r="34" spans="1:2" ht="15" thickBot="1" x14ac:dyDescent="0.35">
      <c r="A34" s="244"/>
      <c r="B34" s="53" t="s">
        <v>122</v>
      </c>
    </row>
    <row r="35" spans="1:2" ht="15" thickBot="1" x14ac:dyDescent="0.35">
      <c r="A35" s="244"/>
      <c r="B35" s="56" t="s">
        <v>123</v>
      </c>
    </row>
    <row r="36" spans="1:2" ht="28.2" thickBot="1" x14ac:dyDescent="0.35">
      <c r="A36" s="244"/>
      <c r="B36" s="56" t="s">
        <v>124</v>
      </c>
    </row>
    <row r="37" spans="1:2" ht="15" thickBot="1" x14ac:dyDescent="0.35">
      <c r="A37" s="244"/>
      <c r="B37" s="53"/>
    </row>
    <row r="38" spans="1:2" ht="28.2" thickBot="1" x14ac:dyDescent="0.35">
      <c r="A38" s="244"/>
      <c r="B38" s="53" t="s">
        <v>100</v>
      </c>
    </row>
    <row r="39" spans="1:2" ht="55.8" thickBot="1" x14ac:dyDescent="0.35">
      <c r="A39" s="244"/>
      <c r="B39" s="54" t="s">
        <v>125</v>
      </c>
    </row>
    <row r="40" spans="1:2" ht="15" thickBot="1" x14ac:dyDescent="0.35">
      <c r="A40" s="244"/>
      <c r="B40" s="54" t="s">
        <v>126</v>
      </c>
    </row>
    <row r="41" spans="1:2" ht="15" thickBot="1" x14ac:dyDescent="0.35">
      <c r="A41" s="244"/>
      <c r="B41" s="55"/>
    </row>
    <row r="42" spans="1:2" ht="15" thickBot="1" x14ac:dyDescent="0.35">
      <c r="A42" s="51" t="s">
        <v>104</v>
      </c>
      <c r="B42" s="52" t="s">
        <v>105</v>
      </c>
    </row>
    <row r="43" spans="1:2" ht="28.2" thickBot="1" x14ac:dyDescent="0.35">
      <c r="A43" s="51" t="s">
        <v>106</v>
      </c>
      <c r="B43" s="52" t="s">
        <v>105</v>
      </c>
    </row>
    <row r="44" spans="1:2" ht="15" thickBot="1" x14ac:dyDescent="0.35">
      <c r="A44" s="51" t="s">
        <v>107</v>
      </c>
      <c r="B44" s="52" t="s">
        <v>108</v>
      </c>
    </row>
    <row r="45" spans="1:2" ht="28.2" thickBot="1" x14ac:dyDescent="0.35">
      <c r="A45" s="51" t="s">
        <v>109</v>
      </c>
      <c r="B45" s="52" t="s">
        <v>110</v>
      </c>
    </row>
    <row r="46" spans="1:2" ht="15" thickBot="1" x14ac:dyDescent="0.35">
      <c r="A46" s="3"/>
    </row>
    <row r="47" spans="1:2" ht="16.8" thickBot="1" x14ac:dyDescent="0.35">
      <c r="A47" s="49" t="s">
        <v>87</v>
      </c>
      <c r="B47" s="50" t="s">
        <v>127</v>
      </c>
    </row>
    <row r="48" spans="1:2" ht="28.2" thickBot="1" x14ac:dyDescent="0.35">
      <c r="A48" s="51" t="s">
        <v>89</v>
      </c>
      <c r="B48" s="52" t="s">
        <v>128</v>
      </c>
    </row>
    <row r="49" spans="1:7" ht="15" thickBot="1" x14ac:dyDescent="0.35">
      <c r="A49" s="51" t="s">
        <v>91</v>
      </c>
      <c r="B49" s="52" t="s">
        <v>129</v>
      </c>
    </row>
    <row r="50" spans="1:7" ht="42" thickBot="1" x14ac:dyDescent="0.35">
      <c r="A50" s="51" t="s">
        <v>93</v>
      </c>
      <c r="B50" s="52" t="s">
        <v>130</v>
      </c>
    </row>
    <row r="51" spans="1:7" ht="15" thickBot="1" x14ac:dyDescent="0.35">
      <c r="A51" s="51" t="s">
        <v>95</v>
      </c>
      <c r="B51" s="52" t="s">
        <v>131</v>
      </c>
    </row>
    <row r="52" spans="1:7" ht="180" thickBot="1" x14ac:dyDescent="0.35">
      <c r="A52" s="51" t="s">
        <v>97</v>
      </c>
      <c r="B52" s="52" t="s">
        <v>132</v>
      </c>
    </row>
    <row r="53" spans="1:7" ht="15" thickBot="1" x14ac:dyDescent="0.35">
      <c r="A53" s="51" t="s">
        <v>104</v>
      </c>
      <c r="B53" s="52" t="s">
        <v>105</v>
      </c>
    </row>
    <row r="54" spans="1:7" ht="28.2" thickBot="1" x14ac:dyDescent="0.35">
      <c r="A54" s="51" t="s">
        <v>106</v>
      </c>
      <c r="B54" s="52" t="s">
        <v>105</v>
      </c>
    </row>
    <row r="55" spans="1:7" ht="15" thickBot="1" x14ac:dyDescent="0.35">
      <c r="A55" s="51" t="s">
        <v>107</v>
      </c>
      <c r="B55" s="52" t="s">
        <v>133</v>
      </c>
    </row>
    <row r="56" spans="1:7" ht="28.2" thickBot="1" x14ac:dyDescent="0.35">
      <c r="A56" s="51" t="s">
        <v>109</v>
      </c>
      <c r="B56" s="52" t="s">
        <v>7</v>
      </c>
    </row>
    <row r="57" spans="1:7" ht="15" thickBot="1" x14ac:dyDescent="0.35">
      <c r="A57" s="3"/>
    </row>
    <row r="58" spans="1:7" ht="16.2" customHeight="1" thickBot="1" x14ac:dyDescent="0.35">
      <c r="A58" s="49" t="s">
        <v>87</v>
      </c>
      <c r="B58" s="246" t="s">
        <v>134</v>
      </c>
      <c r="C58" s="246"/>
      <c r="D58" s="246"/>
      <c r="E58" s="246"/>
      <c r="F58" s="246"/>
      <c r="G58" s="246"/>
    </row>
    <row r="59" spans="1:7" ht="28.2" thickBot="1" x14ac:dyDescent="0.35">
      <c r="A59" s="51" t="s">
        <v>89</v>
      </c>
      <c r="B59" s="244" t="s">
        <v>135</v>
      </c>
      <c r="C59" s="244"/>
      <c r="D59" s="244"/>
      <c r="E59" s="244"/>
      <c r="F59" s="244"/>
      <c r="G59" s="244"/>
    </row>
    <row r="60" spans="1:7" ht="15" thickBot="1" x14ac:dyDescent="0.35">
      <c r="A60" s="51" t="s">
        <v>91</v>
      </c>
      <c r="B60" s="244" t="s">
        <v>136</v>
      </c>
      <c r="C60" s="244"/>
      <c r="D60" s="244"/>
      <c r="E60" s="244"/>
      <c r="F60" s="244"/>
      <c r="G60" s="244"/>
    </row>
    <row r="61" spans="1:7" ht="15" thickBot="1" x14ac:dyDescent="0.35">
      <c r="A61" s="51" t="s">
        <v>93</v>
      </c>
      <c r="B61" s="244" t="s">
        <v>137</v>
      </c>
      <c r="C61" s="244"/>
      <c r="D61" s="244"/>
      <c r="E61" s="244"/>
      <c r="F61" s="244"/>
      <c r="G61" s="244"/>
    </row>
    <row r="62" spans="1:7" ht="28.2" customHeight="1" thickBot="1" x14ac:dyDescent="0.35">
      <c r="A62" s="244" t="s">
        <v>95</v>
      </c>
      <c r="B62" s="247" t="s">
        <v>138</v>
      </c>
      <c r="C62" s="247"/>
      <c r="D62" s="247"/>
      <c r="E62" s="247"/>
      <c r="F62" s="247"/>
      <c r="G62" s="247"/>
    </row>
    <row r="63" spans="1:7" ht="15" thickBot="1" x14ac:dyDescent="0.35">
      <c r="A63" s="244"/>
      <c r="B63" s="248"/>
      <c r="C63" s="248"/>
      <c r="D63" s="248"/>
      <c r="E63" s="248"/>
      <c r="F63" s="248"/>
      <c r="G63" s="248"/>
    </row>
    <row r="64" spans="1:7" ht="31.2" thickBot="1" x14ac:dyDescent="0.35">
      <c r="A64" s="244"/>
      <c r="B64" s="57" t="s">
        <v>139</v>
      </c>
      <c r="C64" s="57" t="s">
        <v>140</v>
      </c>
      <c r="D64" s="57" t="s">
        <v>141</v>
      </c>
      <c r="E64" s="57" t="s">
        <v>142</v>
      </c>
      <c r="F64" s="57" t="s">
        <v>143</v>
      </c>
      <c r="G64" s="57" t="s">
        <v>144</v>
      </c>
    </row>
    <row r="65" spans="1:7" ht="15" thickBot="1" x14ac:dyDescent="0.35">
      <c r="A65" s="244"/>
      <c r="B65" s="52"/>
      <c r="C65" s="52"/>
      <c r="D65" s="52"/>
      <c r="E65" s="52"/>
      <c r="F65" s="52"/>
      <c r="G65" s="52"/>
    </row>
    <row r="66" spans="1:7" ht="15" thickBot="1" x14ac:dyDescent="0.35">
      <c r="A66" s="244"/>
      <c r="B66" s="52"/>
      <c r="C66" s="52"/>
      <c r="D66" s="52"/>
      <c r="E66" s="52"/>
      <c r="F66" s="52"/>
      <c r="G66" s="52"/>
    </row>
    <row r="67" spans="1:7" ht="15" thickBot="1" x14ac:dyDescent="0.35">
      <c r="A67" s="244"/>
      <c r="B67" s="249" t="s">
        <v>145</v>
      </c>
      <c r="C67" s="249"/>
      <c r="D67" s="249"/>
      <c r="E67" s="249"/>
      <c r="F67" s="249"/>
      <c r="G67" s="58"/>
    </row>
    <row r="68" spans="1:7" ht="15" thickBot="1" x14ac:dyDescent="0.35">
      <c r="A68" s="244"/>
      <c r="B68" s="250"/>
      <c r="C68" s="250"/>
      <c r="D68" s="250"/>
      <c r="E68" s="250"/>
      <c r="F68" s="250"/>
      <c r="G68" s="250"/>
    </row>
    <row r="69" spans="1:7" ht="15" thickBot="1" x14ac:dyDescent="0.35">
      <c r="A69" s="244"/>
      <c r="B69" s="248"/>
      <c r="C69" s="248"/>
      <c r="D69" s="248"/>
      <c r="E69" s="248"/>
      <c r="F69" s="248"/>
      <c r="G69" s="248"/>
    </row>
    <row r="70" spans="1:7" ht="27.6" customHeight="1" thickBot="1" x14ac:dyDescent="0.35">
      <c r="A70" s="244" t="s">
        <v>97</v>
      </c>
      <c r="B70" s="247" t="s">
        <v>146</v>
      </c>
      <c r="C70" s="247"/>
      <c r="D70" s="247"/>
      <c r="E70" s="247"/>
      <c r="F70" s="247"/>
      <c r="G70" s="247"/>
    </row>
    <row r="71" spans="1:7" ht="15" thickBot="1" x14ac:dyDescent="0.35">
      <c r="A71" s="244"/>
      <c r="B71" s="251"/>
      <c r="C71" s="251"/>
      <c r="D71" s="251"/>
      <c r="E71" s="251"/>
      <c r="F71" s="251"/>
      <c r="G71" s="251"/>
    </row>
    <row r="72" spans="1:7" ht="14.4" customHeight="1" thickBot="1" x14ac:dyDescent="0.35">
      <c r="A72" s="244"/>
      <c r="B72" s="252" t="s">
        <v>147</v>
      </c>
      <c r="C72" s="252"/>
      <c r="D72" s="252"/>
      <c r="E72" s="252"/>
      <c r="F72" s="252"/>
      <c r="G72" s="252"/>
    </row>
    <row r="73" spans="1:7" ht="15" thickBot="1" x14ac:dyDescent="0.35">
      <c r="A73" s="244"/>
      <c r="B73" s="251"/>
      <c r="C73" s="251"/>
      <c r="D73" s="251"/>
      <c r="E73" s="251"/>
      <c r="F73" s="251"/>
      <c r="G73" s="251"/>
    </row>
    <row r="74" spans="1:7" ht="15" thickBot="1" x14ac:dyDescent="0.35">
      <c r="A74" s="244"/>
      <c r="B74" s="252" t="s">
        <v>148</v>
      </c>
      <c r="C74" s="252"/>
      <c r="D74" s="252"/>
      <c r="E74" s="252"/>
      <c r="F74" s="252"/>
      <c r="G74" s="252"/>
    </row>
    <row r="75" spans="1:7" ht="28.2" customHeight="1" thickBot="1" x14ac:dyDescent="0.35">
      <c r="A75" s="244"/>
      <c r="B75" s="253" t="s">
        <v>149</v>
      </c>
      <c r="C75" s="253"/>
      <c r="D75" s="253"/>
      <c r="E75" s="253"/>
      <c r="F75" s="253"/>
      <c r="G75" s="253"/>
    </row>
    <row r="76" spans="1:7" ht="15" thickBot="1" x14ac:dyDescent="0.35">
      <c r="A76" s="244"/>
      <c r="B76" s="253" t="s">
        <v>150</v>
      </c>
      <c r="C76" s="253"/>
      <c r="D76" s="253"/>
      <c r="E76" s="253"/>
      <c r="F76" s="253"/>
      <c r="G76" s="253"/>
    </row>
    <row r="77" spans="1:7" ht="30" customHeight="1" thickBot="1" x14ac:dyDescent="0.35">
      <c r="A77" s="244"/>
      <c r="B77" s="253" t="s">
        <v>595</v>
      </c>
      <c r="C77" s="253"/>
      <c r="D77" s="253"/>
      <c r="E77" s="253"/>
      <c r="F77" s="253"/>
      <c r="G77" s="253"/>
    </row>
    <row r="78" spans="1:7" ht="84.75" customHeight="1" thickBot="1" x14ac:dyDescent="0.35">
      <c r="A78" s="244"/>
      <c r="B78" s="254" t="s">
        <v>594</v>
      </c>
      <c r="C78" s="254"/>
      <c r="D78" s="254"/>
      <c r="E78" s="254"/>
      <c r="F78" s="254"/>
      <c r="G78" s="254"/>
    </row>
    <row r="79" spans="1:7" ht="15" thickBot="1" x14ac:dyDescent="0.35">
      <c r="A79" s="51" t="s">
        <v>104</v>
      </c>
      <c r="B79" s="244" t="s">
        <v>105</v>
      </c>
      <c r="C79" s="244"/>
      <c r="D79" s="244"/>
      <c r="E79" s="244"/>
      <c r="F79" s="244"/>
      <c r="G79" s="244"/>
    </row>
    <row r="80" spans="1:7" ht="28.2" thickBot="1" x14ac:dyDescent="0.35">
      <c r="A80" s="51" t="s">
        <v>106</v>
      </c>
      <c r="B80" s="244" t="s">
        <v>105</v>
      </c>
      <c r="C80" s="244"/>
      <c r="D80" s="244"/>
      <c r="E80" s="244"/>
      <c r="F80" s="244"/>
      <c r="G80" s="244"/>
    </row>
    <row r="81" spans="1:7" ht="15" thickBot="1" x14ac:dyDescent="0.35">
      <c r="A81" s="51" t="s">
        <v>107</v>
      </c>
      <c r="B81" s="244" t="s">
        <v>133</v>
      </c>
      <c r="C81" s="244"/>
      <c r="D81" s="244"/>
      <c r="E81" s="244"/>
      <c r="F81" s="244"/>
      <c r="G81" s="244"/>
    </row>
    <row r="82" spans="1:7" ht="28.2" thickBot="1" x14ac:dyDescent="0.35">
      <c r="A82" s="51" t="s">
        <v>109</v>
      </c>
      <c r="B82" s="244" t="s">
        <v>110</v>
      </c>
      <c r="C82" s="244"/>
      <c r="D82" s="244"/>
      <c r="E82" s="244"/>
      <c r="F82" s="244"/>
      <c r="G82" s="244"/>
    </row>
    <row r="83" spans="1:7" ht="15" thickBot="1" x14ac:dyDescent="0.35">
      <c r="A83" s="3"/>
    </row>
    <row r="84" spans="1:7" ht="16.8" thickBot="1" x14ac:dyDescent="0.35">
      <c r="A84" s="49" t="s">
        <v>87</v>
      </c>
      <c r="B84" s="50" t="s">
        <v>151</v>
      </c>
    </row>
    <row r="85" spans="1:7" ht="33" thickBot="1" x14ac:dyDescent="0.35">
      <c r="A85" s="51" t="s">
        <v>89</v>
      </c>
      <c r="B85" s="52" t="s">
        <v>152</v>
      </c>
    </row>
    <row r="86" spans="1:7" ht="15" thickBot="1" x14ac:dyDescent="0.35">
      <c r="A86" s="51" t="s">
        <v>91</v>
      </c>
      <c r="B86" s="52" t="s">
        <v>136</v>
      </c>
    </row>
    <row r="87" spans="1:7" ht="15" thickBot="1" x14ac:dyDescent="0.35">
      <c r="A87" s="51" t="s">
        <v>93</v>
      </c>
      <c r="B87" s="52" t="s">
        <v>153</v>
      </c>
    </row>
    <row r="88" spans="1:7" ht="15" thickBot="1" x14ac:dyDescent="0.35">
      <c r="A88" s="51" t="s">
        <v>95</v>
      </c>
      <c r="B88" s="52" t="s">
        <v>154</v>
      </c>
    </row>
    <row r="89" spans="1:7" ht="28.8" thickBot="1" x14ac:dyDescent="0.35">
      <c r="A89" s="244" t="s">
        <v>97</v>
      </c>
      <c r="B89" s="53" t="s">
        <v>155</v>
      </c>
    </row>
    <row r="90" spans="1:7" ht="28.2" thickBot="1" x14ac:dyDescent="0.35">
      <c r="A90" s="244"/>
      <c r="B90" s="53" t="s">
        <v>156</v>
      </c>
    </row>
    <row r="91" spans="1:7" ht="15" thickBot="1" x14ac:dyDescent="0.35">
      <c r="A91" s="244"/>
      <c r="B91" s="53">
        <v>-15</v>
      </c>
    </row>
    <row r="92" spans="1:7" ht="15" thickBot="1" x14ac:dyDescent="0.35">
      <c r="A92" s="244"/>
      <c r="B92" s="59" t="s">
        <v>157</v>
      </c>
    </row>
    <row r="93" spans="1:7" ht="29.4" thickBot="1" x14ac:dyDescent="0.35">
      <c r="A93" s="244"/>
      <c r="B93" s="59" t="s">
        <v>158</v>
      </c>
    </row>
    <row r="94" spans="1:7" ht="16.2" thickBot="1" x14ac:dyDescent="0.35">
      <c r="A94" s="244"/>
      <c r="B94" s="59" t="s">
        <v>159</v>
      </c>
    </row>
    <row r="95" spans="1:7" ht="15" thickBot="1" x14ac:dyDescent="0.35">
      <c r="A95" s="244"/>
      <c r="B95" s="59" t="s">
        <v>160</v>
      </c>
    </row>
    <row r="96" spans="1:7" ht="15" thickBot="1" x14ac:dyDescent="0.35">
      <c r="A96" s="244"/>
      <c r="B96" s="59" t="s">
        <v>161</v>
      </c>
    </row>
    <row r="97" spans="1:2" ht="16.2" thickBot="1" x14ac:dyDescent="0.35">
      <c r="A97" s="244"/>
      <c r="B97" s="59" t="s">
        <v>162</v>
      </c>
    </row>
    <row r="98" spans="1:2" ht="15" thickBot="1" x14ac:dyDescent="0.35">
      <c r="A98" s="244"/>
      <c r="B98" s="53"/>
    </row>
    <row r="99" spans="1:2" ht="29.4" thickBot="1" x14ac:dyDescent="0.35">
      <c r="A99" s="244"/>
      <c r="B99" s="202" t="s">
        <v>593</v>
      </c>
    </row>
    <row r="100" spans="1:2" ht="124.8" thickBot="1" x14ac:dyDescent="0.35">
      <c r="A100" s="244"/>
      <c r="B100" s="53" t="s">
        <v>163</v>
      </c>
    </row>
    <row r="101" spans="1:2" ht="72.599999999999994" thickBot="1" x14ac:dyDescent="0.35">
      <c r="A101" s="244"/>
      <c r="B101" s="53" t="s">
        <v>164</v>
      </c>
    </row>
    <row r="102" spans="1:2" ht="15" thickBot="1" x14ac:dyDescent="0.35">
      <c r="A102" s="244"/>
      <c r="B102" s="53"/>
    </row>
    <row r="103" spans="1:2" ht="15" thickBot="1" x14ac:dyDescent="0.35">
      <c r="A103" s="244"/>
      <c r="B103" s="52"/>
    </row>
    <row r="104" spans="1:2" ht="58.8" thickBot="1" x14ac:dyDescent="0.35">
      <c r="A104" s="255"/>
      <c r="B104" s="53" t="s">
        <v>165</v>
      </c>
    </row>
    <row r="105" spans="1:2" ht="15" thickBot="1" x14ac:dyDescent="0.35">
      <c r="A105" s="255"/>
      <c r="B105" s="60" t="s">
        <v>166</v>
      </c>
    </row>
    <row r="106" spans="1:2" ht="15" thickBot="1" x14ac:dyDescent="0.35">
      <c r="A106" s="255"/>
      <c r="B106" s="60" t="s">
        <v>167</v>
      </c>
    </row>
    <row r="107" spans="1:2" ht="15" thickBot="1" x14ac:dyDescent="0.35">
      <c r="A107" s="255"/>
      <c r="B107" s="60" t="s">
        <v>168</v>
      </c>
    </row>
    <row r="108" spans="1:2" ht="28.2" thickBot="1" x14ac:dyDescent="0.35">
      <c r="A108" s="255"/>
      <c r="B108" s="60" t="s">
        <v>169</v>
      </c>
    </row>
    <row r="109" spans="1:2" ht="15" thickBot="1" x14ac:dyDescent="0.35">
      <c r="A109" s="255"/>
      <c r="B109" s="60" t="s">
        <v>170</v>
      </c>
    </row>
    <row r="110" spans="1:2" ht="15" thickBot="1" x14ac:dyDescent="0.35">
      <c r="A110" s="255"/>
      <c r="B110" s="60" t="s">
        <v>171</v>
      </c>
    </row>
    <row r="111" spans="1:2" ht="15" thickBot="1" x14ac:dyDescent="0.35">
      <c r="A111" s="255"/>
      <c r="B111" t="s">
        <v>585</v>
      </c>
    </row>
    <row r="112" spans="1:2" ht="15" thickBot="1" x14ac:dyDescent="0.35">
      <c r="A112" s="255"/>
      <c r="B112" s="53"/>
    </row>
    <row r="113" spans="1:2" ht="29.4" thickBot="1" x14ac:dyDescent="0.35">
      <c r="A113" s="255"/>
      <c r="B113" s="53" t="s">
        <v>172</v>
      </c>
    </row>
    <row r="114" spans="1:2" ht="55.8" thickBot="1" x14ac:dyDescent="0.35">
      <c r="A114" s="255"/>
      <c r="B114" s="53" t="s">
        <v>592</v>
      </c>
    </row>
    <row r="115" spans="1:2" ht="15" thickBot="1" x14ac:dyDescent="0.35">
      <c r="A115" s="255"/>
      <c r="B115" s="53"/>
    </row>
    <row r="116" spans="1:2" ht="124.8" thickBot="1" x14ac:dyDescent="0.35">
      <c r="A116" s="255"/>
      <c r="B116" s="52" t="s">
        <v>591</v>
      </c>
    </row>
    <row r="117" spans="1:2" ht="15" thickBot="1" x14ac:dyDescent="0.35">
      <c r="A117" s="51" t="s">
        <v>104</v>
      </c>
      <c r="B117" s="52" t="s">
        <v>105</v>
      </c>
    </row>
    <row r="118" spans="1:2" ht="28.2" thickBot="1" x14ac:dyDescent="0.35">
      <c r="A118" s="51" t="s">
        <v>106</v>
      </c>
      <c r="B118" s="52" t="s">
        <v>105</v>
      </c>
    </row>
    <row r="119" spans="1:2" ht="15" thickBot="1" x14ac:dyDescent="0.35">
      <c r="A119" s="51" t="s">
        <v>107</v>
      </c>
      <c r="B119" s="52" t="s">
        <v>133</v>
      </c>
    </row>
    <row r="120" spans="1:2" ht="28.2" thickBot="1" x14ac:dyDescent="0.35">
      <c r="A120" s="51" t="s">
        <v>109</v>
      </c>
      <c r="B120" s="52" t="s">
        <v>110</v>
      </c>
    </row>
    <row r="121" spans="1:2" ht="15" thickBot="1" x14ac:dyDescent="0.35">
      <c r="A121" s="3"/>
    </row>
    <row r="122" spans="1:2" ht="16.8" thickBot="1" x14ac:dyDescent="0.35">
      <c r="A122" s="49" t="s">
        <v>87</v>
      </c>
      <c r="B122" s="50" t="s">
        <v>173</v>
      </c>
    </row>
    <row r="123" spans="1:2" ht="28.2" thickBot="1" x14ac:dyDescent="0.35">
      <c r="A123" s="51" t="s">
        <v>89</v>
      </c>
      <c r="B123" s="52" t="s">
        <v>174</v>
      </c>
    </row>
    <row r="124" spans="1:2" ht="15" thickBot="1" x14ac:dyDescent="0.35">
      <c r="A124" s="51" t="s">
        <v>91</v>
      </c>
      <c r="B124" s="52" t="s">
        <v>92</v>
      </c>
    </row>
    <row r="125" spans="1:2" ht="15" thickBot="1" x14ac:dyDescent="0.35">
      <c r="A125" s="51" t="s">
        <v>93</v>
      </c>
      <c r="B125" s="52" t="s">
        <v>175</v>
      </c>
    </row>
    <row r="126" spans="1:2" ht="15" thickBot="1" x14ac:dyDescent="0.35">
      <c r="A126" s="51" t="s">
        <v>95</v>
      </c>
      <c r="B126" s="52" t="s">
        <v>176</v>
      </c>
    </row>
    <row r="127" spans="1:2" ht="28.8" thickBot="1" x14ac:dyDescent="0.35">
      <c r="A127" s="244" t="s">
        <v>97</v>
      </c>
      <c r="B127" s="53" t="s">
        <v>177</v>
      </c>
    </row>
    <row r="128" spans="1:2" ht="55.8" thickBot="1" x14ac:dyDescent="0.35">
      <c r="A128" s="244"/>
      <c r="B128" s="53" t="s">
        <v>178</v>
      </c>
    </row>
    <row r="129" spans="1:2" ht="15" thickBot="1" x14ac:dyDescent="0.35">
      <c r="A129" s="244"/>
      <c r="B129" s="53"/>
    </row>
    <row r="130" spans="1:2" ht="55.8" thickBot="1" x14ac:dyDescent="0.35">
      <c r="A130" s="244"/>
      <c r="B130" s="52" t="s">
        <v>179</v>
      </c>
    </row>
    <row r="131" spans="1:2" ht="15" thickBot="1" x14ac:dyDescent="0.35">
      <c r="A131" s="51" t="s">
        <v>104</v>
      </c>
      <c r="B131" s="52" t="s">
        <v>105</v>
      </c>
    </row>
    <row r="132" spans="1:2" ht="28.2" thickBot="1" x14ac:dyDescent="0.35">
      <c r="A132" s="51" t="s">
        <v>106</v>
      </c>
      <c r="B132" s="52" t="s">
        <v>105</v>
      </c>
    </row>
    <row r="133" spans="1:2" ht="15" thickBot="1" x14ac:dyDescent="0.35">
      <c r="A133" s="51" t="s">
        <v>107</v>
      </c>
      <c r="B133" s="52" t="s">
        <v>133</v>
      </c>
    </row>
    <row r="134" spans="1:2" ht="28.2" thickBot="1" x14ac:dyDescent="0.35">
      <c r="A134" s="51" t="s">
        <v>109</v>
      </c>
      <c r="B134" s="52" t="s">
        <v>110</v>
      </c>
    </row>
    <row r="135" spans="1:2" ht="15" thickBot="1" x14ac:dyDescent="0.35">
      <c r="A135" s="3"/>
    </row>
    <row r="136" spans="1:2" ht="16.8" thickBot="1" x14ac:dyDescent="0.35">
      <c r="A136" s="49" t="s">
        <v>87</v>
      </c>
      <c r="B136" s="50" t="s">
        <v>180</v>
      </c>
    </row>
    <row r="137" spans="1:2" ht="33" thickBot="1" x14ac:dyDescent="0.35">
      <c r="A137" s="51" t="s">
        <v>89</v>
      </c>
      <c r="B137" s="52" t="s">
        <v>181</v>
      </c>
    </row>
    <row r="138" spans="1:2" ht="15" thickBot="1" x14ac:dyDescent="0.35">
      <c r="A138" s="51" t="s">
        <v>91</v>
      </c>
      <c r="B138" s="52" t="s">
        <v>136</v>
      </c>
    </row>
    <row r="139" spans="1:2" ht="15" thickBot="1" x14ac:dyDescent="0.35">
      <c r="A139" s="51" t="s">
        <v>93</v>
      </c>
      <c r="B139" s="52" t="s">
        <v>182</v>
      </c>
    </row>
    <row r="140" spans="1:2" ht="28.2" thickBot="1" x14ac:dyDescent="0.35">
      <c r="A140" s="51" t="s">
        <v>95</v>
      </c>
      <c r="B140" s="52" t="s">
        <v>183</v>
      </c>
    </row>
    <row r="143" spans="1:2" x14ac:dyDescent="0.3">
      <c r="A143" s="61"/>
    </row>
    <row r="144" spans="1:2" x14ac:dyDescent="0.3">
      <c r="A144" s="61"/>
    </row>
    <row r="145" spans="1:1" x14ac:dyDescent="0.3">
      <c r="A145" s="61"/>
    </row>
    <row r="146" spans="1:1" x14ac:dyDescent="0.3">
      <c r="A146" s="61"/>
    </row>
    <row r="147" spans="1:1" x14ac:dyDescent="0.3">
      <c r="A147" s="61"/>
    </row>
    <row r="148" spans="1:1" x14ac:dyDescent="0.3">
      <c r="A148" s="61"/>
    </row>
    <row r="149" spans="1:1" x14ac:dyDescent="0.3">
      <c r="A149" s="61"/>
    </row>
    <row r="150" spans="1:1" x14ac:dyDescent="0.3">
      <c r="A150" s="61"/>
    </row>
    <row r="151" spans="1:1" x14ac:dyDescent="0.3">
      <c r="A151" s="61"/>
    </row>
    <row r="152" spans="1:1" x14ac:dyDescent="0.3">
      <c r="A152" s="61"/>
    </row>
    <row r="153" spans="1:1" x14ac:dyDescent="0.3">
      <c r="A153" s="61"/>
    </row>
    <row r="154" spans="1:1" x14ac:dyDescent="0.3">
      <c r="A154" s="61"/>
    </row>
    <row r="155" spans="1:1" x14ac:dyDescent="0.3">
      <c r="A155" s="61"/>
    </row>
    <row r="156" spans="1:1" x14ac:dyDescent="0.3">
      <c r="A156" s="61"/>
    </row>
  </sheetData>
  <mergeCells count="30">
    <mergeCell ref="A127:A130"/>
    <mergeCell ref="B79:G79"/>
    <mergeCell ref="B80:G80"/>
    <mergeCell ref="B81:G81"/>
    <mergeCell ref="B82:G82"/>
    <mergeCell ref="A89:A103"/>
    <mergeCell ref="A104:A116"/>
    <mergeCell ref="A70:A78"/>
    <mergeCell ref="B70:G70"/>
    <mergeCell ref="B71:G71"/>
    <mergeCell ref="B72:G72"/>
    <mergeCell ref="B73:G73"/>
    <mergeCell ref="B74:G74"/>
    <mergeCell ref="B75:G75"/>
    <mergeCell ref="B76:G76"/>
    <mergeCell ref="B77:G77"/>
    <mergeCell ref="B78:G78"/>
    <mergeCell ref="B61:G61"/>
    <mergeCell ref="A62:A69"/>
    <mergeCell ref="B62:G62"/>
    <mergeCell ref="B63:G63"/>
    <mergeCell ref="B67:F67"/>
    <mergeCell ref="B68:G68"/>
    <mergeCell ref="B69:G69"/>
    <mergeCell ref="B60:G60"/>
    <mergeCell ref="A1:B1"/>
    <mergeCell ref="A7:A14"/>
    <mergeCell ref="A25:A41"/>
    <mergeCell ref="B58:G58"/>
    <mergeCell ref="B59:G59"/>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87"/>
  <sheetViews>
    <sheetView workbookViewId="0">
      <selection activeCell="F17" sqref="F17"/>
    </sheetView>
  </sheetViews>
  <sheetFormatPr baseColWidth="10" defaultColWidth="11.5546875" defaultRowHeight="14.4" x14ac:dyDescent="0.3"/>
  <cols>
    <col min="1" max="1" width="22.44140625" style="62" customWidth="1"/>
    <col min="2" max="2" width="21.44140625" style="63" customWidth="1"/>
    <col min="3" max="3" width="9.33203125" style="63" bestFit="1" customWidth="1"/>
    <col min="4" max="4" width="10.88671875" style="63" customWidth="1"/>
    <col min="5" max="5" width="11.5546875" style="63" customWidth="1"/>
    <col min="6" max="6" width="13.6640625" style="63" customWidth="1"/>
    <col min="7" max="7" width="11.44140625" style="63" customWidth="1"/>
    <col min="8" max="8" width="11.5546875" style="63" customWidth="1"/>
    <col min="9" max="9" width="9.88671875" style="63" customWidth="1"/>
    <col min="10" max="10" width="10.6640625" style="63" customWidth="1"/>
    <col min="11" max="11" width="11.44140625" style="63" customWidth="1"/>
    <col min="12" max="12" width="11.5546875" style="63" customWidth="1"/>
    <col min="13" max="16384" width="11.5546875" style="63"/>
  </cols>
  <sheetData>
    <row r="2" spans="1:14" x14ac:dyDescent="0.3">
      <c r="A2" s="64" t="s">
        <v>184</v>
      </c>
    </row>
    <row r="3" spans="1:14" x14ac:dyDescent="0.3">
      <c r="A3" s="65"/>
      <c r="M3" s="95"/>
      <c r="N3" s="95"/>
    </row>
    <row r="4" spans="1:14" x14ac:dyDescent="0.3">
      <c r="A4" s="64" t="s">
        <v>185</v>
      </c>
      <c r="B4" s="66" t="s">
        <v>186</v>
      </c>
      <c r="C4" s="66"/>
    </row>
    <row r="5" spans="1:14" x14ac:dyDescent="0.3">
      <c r="A5" s="65"/>
      <c r="N5" s="95"/>
    </row>
    <row r="6" spans="1:14" x14ac:dyDescent="0.3">
      <c r="A6" s="67" t="s">
        <v>187</v>
      </c>
      <c r="B6" s="108">
        <v>155017</v>
      </c>
      <c r="N6" s="95"/>
    </row>
    <row r="7" spans="1:14" x14ac:dyDescent="0.3">
      <c r="A7" s="64" t="s">
        <v>188</v>
      </c>
      <c r="B7" s="63" t="s">
        <v>189</v>
      </c>
    </row>
    <row r="8" spans="1:14" x14ac:dyDescent="0.3">
      <c r="A8" s="68" t="s">
        <v>190</v>
      </c>
      <c r="B8" s="63" t="s">
        <v>191</v>
      </c>
    </row>
    <row r="11" spans="1:14" x14ac:dyDescent="0.3">
      <c r="A11" s="69" t="s">
        <v>192</v>
      </c>
      <c r="B11" s="70" t="s">
        <v>193</v>
      </c>
      <c r="C11" s="70" t="s">
        <v>194</v>
      </c>
      <c r="D11" s="71" t="s">
        <v>195</v>
      </c>
      <c r="E11" s="71" t="s">
        <v>196</v>
      </c>
      <c r="F11" s="71" t="s">
        <v>197</v>
      </c>
      <c r="G11" s="71" t="s">
        <v>198</v>
      </c>
      <c r="H11" s="71" t="s">
        <v>199</v>
      </c>
      <c r="I11" s="71" t="s">
        <v>200</v>
      </c>
      <c r="J11" s="72" t="s">
        <v>201</v>
      </c>
      <c r="K11" s="73" t="s">
        <v>202</v>
      </c>
      <c r="N11" s="95"/>
    </row>
    <row r="12" spans="1:14" x14ac:dyDescent="0.3">
      <c r="A12" s="74"/>
      <c r="B12" s="75" t="s">
        <v>203</v>
      </c>
      <c r="C12" s="75" t="s">
        <v>204</v>
      </c>
      <c r="D12" s="76"/>
      <c r="E12" s="76">
        <v>0.88300000000000001</v>
      </c>
      <c r="F12" s="76" t="s">
        <v>205</v>
      </c>
      <c r="G12" s="76" t="s">
        <v>206</v>
      </c>
      <c r="H12" s="76" t="s">
        <v>207</v>
      </c>
      <c r="I12" s="76" t="s">
        <v>208</v>
      </c>
      <c r="J12" s="77" t="s">
        <v>200</v>
      </c>
      <c r="K12" s="78" t="s">
        <v>208</v>
      </c>
    </row>
    <row r="13" spans="1:14" ht="31.2" x14ac:dyDescent="0.6">
      <c r="A13" s="79">
        <v>155017</v>
      </c>
      <c r="B13" s="80" t="s">
        <v>209</v>
      </c>
      <c r="C13" s="81">
        <v>41647</v>
      </c>
      <c r="D13" s="240" t="s">
        <v>615</v>
      </c>
      <c r="E13" s="82"/>
      <c r="F13" s="80"/>
      <c r="G13" s="80"/>
      <c r="H13" s="83"/>
      <c r="I13" s="84"/>
      <c r="J13" s="80"/>
      <c r="K13" s="85"/>
    </row>
    <row r="14" spans="1:14" x14ac:dyDescent="0.3">
      <c r="A14" s="79">
        <v>155017</v>
      </c>
      <c r="B14" s="80" t="s">
        <v>210</v>
      </c>
      <c r="C14" s="81">
        <v>41646</v>
      </c>
      <c r="D14" s="80"/>
      <c r="E14" s="82"/>
      <c r="F14" s="80"/>
      <c r="G14" s="80"/>
      <c r="H14" s="83"/>
      <c r="I14" s="84"/>
      <c r="J14" s="80"/>
      <c r="K14" s="85"/>
    </row>
    <row r="15" spans="1:14" x14ac:dyDescent="0.3">
      <c r="A15" s="79">
        <v>155017</v>
      </c>
      <c r="B15" s="80" t="s">
        <v>211</v>
      </c>
      <c r="C15" s="81">
        <v>41647</v>
      </c>
      <c r="D15" s="80"/>
      <c r="E15" s="82"/>
      <c r="F15" s="80"/>
      <c r="G15" s="80"/>
      <c r="H15" s="83"/>
      <c r="I15" s="84"/>
      <c r="J15" s="80"/>
      <c r="K15" s="85"/>
    </row>
    <row r="16" spans="1:14" x14ac:dyDescent="0.3">
      <c r="A16" s="79">
        <v>155017</v>
      </c>
      <c r="B16" s="80" t="s">
        <v>212</v>
      </c>
      <c r="C16" s="81">
        <v>41653</v>
      </c>
      <c r="D16" s="80"/>
      <c r="E16" s="82"/>
      <c r="F16" s="80"/>
      <c r="G16" s="80"/>
      <c r="H16" s="83"/>
      <c r="I16" s="84"/>
      <c r="J16" s="80"/>
      <c r="K16" s="85"/>
    </row>
    <row r="17" spans="1:11" x14ac:dyDescent="0.3">
      <c r="A17" s="79">
        <v>155017</v>
      </c>
      <c r="B17" s="80" t="s">
        <v>213</v>
      </c>
      <c r="C17" s="81">
        <v>41654</v>
      </c>
      <c r="D17" s="80"/>
      <c r="E17" s="82"/>
      <c r="F17" s="80"/>
      <c r="G17" s="80"/>
      <c r="H17" s="83"/>
      <c r="I17" s="84"/>
      <c r="J17" s="80"/>
      <c r="K17" s="85"/>
    </row>
    <row r="18" spans="1:11" x14ac:dyDescent="0.3">
      <c r="A18" s="79">
        <v>155017</v>
      </c>
      <c r="B18" s="80" t="s">
        <v>214</v>
      </c>
      <c r="C18" s="81">
        <v>41654</v>
      </c>
      <c r="D18" s="80"/>
      <c r="E18" s="82"/>
      <c r="F18" s="80"/>
      <c r="G18" s="80"/>
      <c r="H18" s="83"/>
      <c r="I18" s="84"/>
      <c r="J18" s="80"/>
      <c r="K18" s="85"/>
    </row>
    <row r="19" spans="1:11" x14ac:dyDescent="0.3">
      <c r="A19" s="79">
        <v>155017</v>
      </c>
      <c r="B19" s="80" t="s">
        <v>215</v>
      </c>
      <c r="C19" s="81">
        <v>41660</v>
      </c>
      <c r="D19" s="80"/>
      <c r="E19" s="82"/>
      <c r="F19" s="80"/>
      <c r="G19" s="80"/>
      <c r="H19" s="83"/>
      <c r="I19" s="84"/>
      <c r="J19" s="80"/>
      <c r="K19" s="85"/>
    </row>
    <row r="20" spans="1:11" x14ac:dyDescent="0.3">
      <c r="A20" s="79">
        <v>155017</v>
      </c>
      <c r="B20" s="80" t="s">
        <v>216</v>
      </c>
      <c r="C20" s="81">
        <v>41660</v>
      </c>
      <c r="D20" s="80"/>
      <c r="E20" s="82"/>
      <c r="F20" s="80"/>
      <c r="G20" s="80"/>
      <c r="H20" s="83"/>
      <c r="I20" s="84"/>
      <c r="J20" s="80"/>
      <c r="K20" s="85"/>
    </row>
    <row r="21" spans="1:11" x14ac:dyDescent="0.3">
      <c r="A21" s="79">
        <v>155017</v>
      </c>
      <c r="B21" s="80" t="s">
        <v>217</v>
      </c>
      <c r="C21" s="81">
        <v>41663</v>
      </c>
      <c r="D21" s="80"/>
      <c r="E21" s="82"/>
      <c r="F21" s="80"/>
      <c r="G21" s="80"/>
      <c r="H21" s="83"/>
      <c r="I21" s="84"/>
      <c r="J21" s="80"/>
      <c r="K21" s="85"/>
    </row>
    <row r="22" spans="1:11" x14ac:dyDescent="0.3">
      <c r="A22" s="79">
        <v>155017</v>
      </c>
      <c r="B22" s="80" t="s">
        <v>218</v>
      </c>
      <c r="C22" s="81">
        <v>41667</v>
      </c>
      <c r="D22" s="80"/>
      <c r="E22" s="82"/>
      <c r="F22" s="80"/>
      <c r="G22" s="80"/>
      <c r="H22" s="83"/>
      <c r="I22" s="84"/>
      <c r="J22" s="80"/>
      <c r="K22" s="85"/>
    </row>
    <row r="23" spans="1:11" x14ac:dyDescent="0.3">
      <c r="A23" s="79">
        <v>155017</v>
      </c>
      <c r="B23" s="80" t="s">
        <v>219</v>
      </c>
      <c r="C23" s="81">
        <v>41674</v>
      </c>
      <c r="D23" s="80"/>
      <c r="E23" s="82"/>
      <c r="F23" s="80"/>
      <c r="G23" s="80"/>
      <c r="H23" s="83"/>
      <c r="I23" s="84"/>
      <c r="J23" s="80"/>
      <c r="K23" s="85"/>
    </row>
    <row r="24" spans="1:11" x14ac:dyDescent="0.3">
      <c r="A24" s="79">
        <v>155017</v>
      </c>
      <c r="B24" s="80" t="s">
        <v>220</v>
      </c>
      <c r="C24" s="81">
        <v>41674</v>
      </c>
      <c r="D24" s="80"/>
      <c r="E24" s="82"/>
      <c r="F24" s="80"/>
      <c r="G24" s="80"/>
      <c r="H24" s="83"/>
      <c r="I24" s="84"/>
      <c r="J24" s="80"/>
      <c r="K24" s="85"/>
    </row>
    <row r="25" spans="1:11" x14ac:dyDescent="0.3">
      <c r="A25" s="79">
        <v>155017</v>
      </c>
      <c r="B25" s="80" t="s">
        <v>221</v>
      </c>
      <c r="C25" s="81">
        <v>41675</v>
      </c>
      <c r="D25" s="80"/>
      <c r="E25" s="82"/>
      <c r="F25" s="80"/>
      <c r="G25" s="80"/>
      <c r="H25" s="83"/>
      <c r="I25" s="84"/>
      <c r="J25" s="80"/>
      <c r="K25" s="85"/>
    </row>
    <row r="26" spans="1:11" x14ac:dyDescent="0.3">
      <c r="A26" s="79">
        <v>155017</v>
      </c>
      <c r="B26" s="80" t="s">
        <v>222</v>
      </c>
      <c r="C26" s="81">
        <v>41675</v>
      </c>
      <c r="D26" s="80"/>
      <c r="E26" s="82"/>
      <c r="F26" s="80"/>
      <c r="G26" s="80"/>
      <c r="H26" s="83"/>
      <c r="I26" s="84"/>
      <c r="J26" s="80"/>
      <c r="K26" s="85"/>
    </row>
    <row r="27" spans="1:11" x14ac:dyDescent="0.3">
      <c r="A27" s="79">
        <v>155017</v>
      </c>
      <c r="B27" s="80" t="s">
        <v>223</v>
      </c>
      <c r="C27" s="81">
        <v>41676</v>
      </c>
      <c r="D27" s="80"/>
      <c r="E27" s="82"/>
      <c r="F27" s="80"/>
      <c r="G27" s="80"/>
      <c r="H27" s="83"/>
      <c r="I27" s="84"/>
      <c r="J27" s="80"/>
      <c r="K27" s="85"/>
    </row>
    <row r="28" spans="1:11" x14ac:dyDescent="0.3">
      <c r="A28" s="79">
        <v>155017</v>
      </c>
      <c r="B28" s="80" t="s">
        <v>224</v>
      </c>
      <c r="C28" s="81">
        <v>41676</v>
      </c>
      <c r="D28" s="80"/>
      <c r="E28" s="82"/>
      <c r="F28" s="80"/>
      <c r="G28" s="80"/>
      <c r="H28" s="83"/>
      <c r="I28" s="84"/>
      <c r="J28" s="80"/>
      <c r="K28" s="85"/>
    </row>
    <row r="29" spans="1:11" x14ac:dyDescent="0.3">
      <c r="A29" s="79">
        <v>155017</v>
      </c>
      <c r="B29" s="80" t="s">
        <v>225</v>
      </c>
      <c r="C29" s="81">
        <v>41681</v>
      </c>
      <c r="D29" s="80"/>
      <c r="E29" s="82"/>
      <c r="F29" s="80"/>
      <c r="G29" s="80"/>
      <c r="H29" s="83"/>
      <c r="I29" s="84"/>
      <c r="J29" s="80"/>
      <c r="K29" s="85"/>
    </row>
    <row r="30" spans="1:11" x14ac:dyDescent="0.3">
      <c r="A30" s="79">
        <v>155017</v>
      </c>
      <c r="B30" s="80" t="s">
        <v>226</v>
      </c>
      <c r="C30" s="81">
        <v>41681</v>
      </c>
      <c r="D30" s="80"/>
      <c r="E30" s="82"/>
      <c r="F30" s="80"/>
      <c r="G30" s="80"/>
      <c r="H30" s="83"/>
      <c r="I30" s="84"/>
      <c r="J30" s="80"/>
      <c r="K30" s="85"/>
    </row>
    <row r="31" spans="1:11" x14ac:dyDescent="0.3">
      <c r="A31" s="79">
        <v>155017</v>
      </c>
      <c r="B31" s="80" t="s">
        <v>227</v>
      </c>
      <c r="C31" s="81">
        <v>41682</v>
      </c>
      <c r="D31" s="80"/>
      <c r="E31" s="82"/>
      <c r="F31" s="80"/>
      <c r="G31" s="80"/>
      <c r="H31" s="83"/>
      <c r="I31" s="84"/>
      <c r="J31" s="80"/>
      <c r="K31" s="85"/>
    </row>
    <row r="32" spans="1:11" x14ac:dyDescent="0.3">
      <c r="A32" s="79">
        <v>155017</v>
      </c>
      <c r="B32" s="80" t="s">
        <v>228</v>
      </c>
      <c r="C32" s="81">
        <v>41682</v>
      </c>
      <c r="D32" s="80"/>
      <c r="E32" s="82"/>
      <c r="F32" s="80"/>
      <c r="G32" s="80"/>
      <c r="H32" s="83"/>
      <c r="I32" s="84"/>
      <c r="J32" s="80"/>
      <c r="K32" s="85"/>
    </row>
    <row r="33" spans="1:11" x14ac:dyDescent="0.3">
      <c r="A33" s="79">
        <v>155017</v>
      </c>
      <c r="B33" s="80" t="s">
        <v>229</v>
      </c>
      <c r="C33" s="81">
        <v>41683</v>
      </c>
      <c r="D33" s="80"/>
      <c r="E33" s="82"/>
      <c r="F33" s="80"/>
      <c r="G33" s="80"/>
      <c r="H33" s="83"/>
      <c r="I33" s="84"/>
      <c r="J33" s="80"/>
      <c r="K33" s="85"/>
    </row>
    <row r="34" spans="1:11" x14ac:dyDescent="0.3">
      <c r="A34" s="79">
        <v>155017</v>
      </c>
      <c r="B34" s="80" t="s">
        <v>230</v>
      </c>
      <c r="C34" s="81">
        <v>41684</v>
      </c>
      <c r="D34" s="80"/>
      <c r="E34" s="82"/>
      <c r="F34" s="80"/>
      <c r="G34" s="80"/>
      <c r="H34" s="83"/>
      <c r="I34" s="84"/>
      <c r="J34" s="80"/>
      <c r="K34" s="85"/>
    </row>
    <row r="35" spans="1:11" x14ac:dyDescent="0.3">
      <c r="A35" s="79">
        <v>155017</v>
      </c>
      <c r="B35" s="80" t="s">
        <v>231</v>
      </c>
      <c r="C35" s="81">
        <v>41689</v>
      </c>
      <c r="D35" s="80"/>
      <c r="E35" s="82"/>
      <c r="F35" s="80"/>
      <c r="G35" s="80"/>
      <c r="H35" s="83"/>
      <c r="I35" s="84"/>
      <c r="J35" s="80"/>
      <c r="K35" s="85"/>
    </row>
    <row r="36" spans="1:11" x14ac:dyDescent="0.3">
      <c r="A36" s="79">
        <v>155017</v>
      </c>
      <c r="B36" s="80" t="s">
        <v>232</v>
      </c>
      <c r="C36" s="81">
        <v>41690</v>
      </c>
      <c r="D36" s="80"/>
      <c r="E36" s="82"/>
      <c r="F36" s="80"/>
      <c r="G36" s="80"/>
      <c r="H36" s="83"/>
      <c r="I36" s="84"/>
      <c r="J36" s="80"/>
      <c r="K36" s="85"/>
    </row>
    <row r="37" spans="1:11" x14ac:dyDescent="0.3">
      <c r="A37" s="79">
        <v>155017</v>
      </c>
      <c r="B37" s="80" t="s">
        <v>233</v>
      </c>
      <c r="C37" s="81">
        <v>41695</v>
      </c>
      <c r="D37" s="80"/>
      <c r="E37" s="82"/>
      <c r="F37" s="80"/>
      <c r="G37" s="80"/>
      <c r="H37" s="83"/>
      <c r="I37" s="84"/>
      <c r="J37" s="80"/>
      <c r="K37" s="85"/>
    </row>
    <row r="38" spans="1:11" x14ac:dyDescent="0.3">
      <c r="A38" s="79">
        <v>155017</v>
      </c>
      <c r="B38" s="80" t="s">
        <v>234</v>
      </c>
      <c r="C38" s="81">
        <v>41697</v>
      </c>
      <c r="D38" s="80"/>
      <c r="E38" s="82"/>
      <c r="F38" s="80"/>
      <c r="G38" s="80"/>
      <c r="H38" s="83"/>
      <c r="I38" s="84"/>
      <c r="J38" s="80"/>
      <c r="K38" s="85"/>
    </row>
    <row r="39" spans="1:11" x14ac:dyDescent="0.3">
      <c r="A39" s="79">
        <v>155017</v>
      </c>
      <c r="B39" s="80" t="s">
        <v>235</v>
      </c>
      <c r="C39" s="81">
        <v>41697</v>
      </c>
      <c r="D39" s="80"/>
      <c r="E39" s="82"/>
      <c r="F39" s="80"/>
      <c r="G39" s="80"/>
      <c r="H39" s="83"/>
      <c r="I39" s="84"/>
      <c r="J39" s="80"/>
      <c r="K39" s="85"/>
    </row>
    <row r="40" spans="1:11" x14ac:dyDescent="0.3">
      <c r="A40" s="79">
        <v>155017</v>
      </c>
      <c r="B40" s="80" t="s">
        <v>236</v>
      </c>
      <c r="C40" s="81">
        <v>41701</v>
      </c>
      <c r="D40" s="80"/>
      <c r="E40" s="82"/>
      <c r="F40" s="80"/>
      <c r="G40" s="80"/>
      <c r="H40" s="83"/>
      <c r="I40" s="84"/>
      <c r="J40" s="80"/>
      <c r="K40" s="85"/>
    </row>
    <row r="41" spans="1:11" x14ac:dyDescent="0.3">
      <c r="A41" s="79">
        <v>155017</v>
      </c>
      <c r="B41" s="80" t="s">
        <v>237</v>
      </c>
      <c r="C41" s="81">
        <v>41702</v>
      </c>
      <c r="D41" s="80"/>
      <c r="E41" s="82"/>
      <c r="F41" s="80"/>
      <c r="G41" s="80"/>
      <c r="H41" s="83"/>
      <c r="I41" s="84"/>
      <c r="J41" s="80"/>
      <c r="K41" s="85"/>
    </row>
    <row r="42" spans="1:11" x14ac:dyDescent="0.3">
      <c r="A42" s="79">
        <v>155017</v>
      </c>
      <c r="B42" s="80" t="s">
        <v>238</v>
      </c>
      <c r="C42" s="81">
        <v>41704</v>
      </c>
      <c r="D42" s="80"/>
      <c r="E42" s="82"/>
      <c r="F42" s="80"/>
      <c r="G42" s="80"/>
      <c r="H42" s="83"/>
      <c r="I42" s="84"/>
      <c r="J42" s="80"/>
      <c r="K42" s="85"/>
    </row>
    <row r="43" spans="1:11" x14ac:dyDescent="0.3">
      <c r="A43" s="79">
        <v>155017</v>
      </c>
      <c r="B43" s="80" t="s">
        <v>239</v>
      </c>
      <c r="C43" s="81">
        <v>41709</v>
      </c>
      <c r="D43" s="80"/>
      <c r="E43" s="82"/>
      <c r="F43" s="80"/>
      <c r="G43" s="80"/>
      <c r="H43" s="83"/>
      <c r="I43" s="84"/>
      <c r="J43" s="80"/>
      <c r="K43" s="85"/>
    </row>
    <row r="44" spans="1:11" x14ac:dyDescent="0.3">
      <c r="A44" s="79">
        <v>155017</v>
      </c>
      <c r="B44" s="80" t="s">
        <v>240</v>
      </c>
      <c r="C44" s="81">
        <v>41710</v>
      </c>
      <c r="D44" s="80"/>
      <c r="E44" s="82"/>
      <c r="F44" s="80"/>
      <c r="G44" s="80"/>
      <c r="H44" s="83"/>
      <c r="I44" s="84"/>
      <c r="J44" s="80"/>
      <c r="K44" s="85"/>
    </row>
    <row r="45" spans="1:11" x14ac:dyDescent="0.3">
      <c r="A45" s="79">
        <v>155017</v>
      </c>
      <c r="B45" s="80" t="s">
        <v>241</v>
      </c>
      <c r="C45" s="81">
        <v>41716</v>
      </c>
      <c r="D45" s="80"/>
      <c r="E45" s="82"/>
      <c r="F45" s="80"/>
      <c r="G45" s="80"/>
      <c r="H45" s="83"/>
      <c r="I45" s="84"/>
      <c r="J45" s="80"/>
      <c r="K45" s="85"/>
    </row>
    <row r="46" spans="1:11" x14ac:dyDescent="0.3">
      <c r="A46" s="79">
        <v>155017</v>
      </c>
      <c r="B46" s="80" t="s">
        <v>242</v>
      </c>
      <c r="C46" s="81">
        <v>41722</v>
      </c>
      <c r="D46" s="80"/>
      <c r="E46" s="82"/>
      <c r="F46" s="80"/>
      <c r="G46" s="80"/>
      <c r="H46" s="83"/>
      <c r="I46" s="84"/>
      <c r="J46" s="80"/>
      <c r="K46" s="85"/>
    </row>
    <row r="47" spans="1:11" x14ac:dyDescent="0.3">
      <c r="A47" s="79">
        <v>155017</v>
      </c>
      <c r="B47" s="80" t="s">
        <v>243</v>
      </c>
      <c r="C47" s="81">
        <v>41724</v>
      </c>
      <c r="D47" s="80"/>
      <c r="E47" s="82"/>
      <c r="F47" s="80"/>
      <c r="G47" s="80"/>
      <c r="H47" s="83"/>
      <c r="I47" s="84"/>
      <c r="J47" s="80"/>
      <c r="K47" s="85"/>
    </row>
    <row r="48" spans="1:11" x14ac:dyDescent="0.3">
      <c r="A48" s="79">
        <v>155017</v>
      </c>
      <c r="B48" s="80" t="s">
        <v>244</v>
      </c>
      <c r="C48" s="81">
        <v>41729</v>
      </c>
      <c r="D48" s="80"/>
      <c r="E48" s="82"/>
      <c r="F48" s="80"/>
      <c r="G48" s="80"/>
      <c r="H48" s="83"/>
      <c r="I48" s="84"/>
      <c r="J48" s="80"/>
      <c r="K48" s="85"/>
    </row>
    <row r="49" spans="1:11" x14ac:dyDescent="0.3">
      <c r="A49" s="79">
        <v>155017</v>
      </c>
      <c r="B49" s="80" t="s">
        <v>245</v>
      </c>
      <c r="C49" s="81">
        <v>41731</v>
      </c>
      <c r="D49" s="80"/>
      <c r="E49" s="82"/>
      <c r="F49" s="80"/>
      <c r="G49" s="80"/>
      <c r="H49" s="83"/>
      <c r="I49" s="84"/>
      <c r="J49" s="80"/>
      <c r="K49" s="85"/>
    </row>
    <row r="50" spans="1:11" x14ac:dyDescent="0.3">
      <c r="A50" s="79">
        <v>155017</v>
      </c>
      <c r="B50" s="80" t="s">
        <v>246</v>
      </c>
      <c r="C50" s="81">
        <v>41731</v>
      </c>
      <c r="D50" s="80"/>
      <c r="E50" s="82"/>
      <c r="F50" s="80"/>
      <c r="G50" s="80"/>
      <c r="H50" s="83"/>
      <c r="I50" s="84"/>
      <c r="J50" s="80"/>
      <c r="K50" s="85"/>
    </row>
    <row r="51" spans="1:11" x14ac:dyDescent="0.3">
      <c r="A51" s="79">
        <v>155017</v>
      </c>
      <c r="B51" s="80" t="s">
        <v>247</v>
      </c>
      <c r="C51" s="81">
        <v>41736</v>
      </c>
      <c r="D51" s="80"/>
      <c r="E51" s="82"/>
      <c r="F51" s="80"/>
      <c r="G51" s="80"/>
      <c r="H51" s="83"/>
      <c r="I51" s="84"/>
      <c r="J51" s="80"/>
      <c r="K51" s="85"/>
    </row>
    <row r="52" spans="1:11" x14ac:dyDescent="0.3">
      <c r="A52" s="79">
        <v>155017</v>
      </c>
      <c r="B52" s="80" t="s">
        <v>248</v>
      </c>
      <c r="C52" s="81">
        <v>41737</v>
      </c>
      <c r="D52" s="80"/>
      <c r="E52" s="82"/>
      <c r="F52" s="80"/>
      <c r="G52" s="80"/>
      <c r="H52" s="83"/>
      <c r="I52" s="84"/>
      <c r="J52" s="80"/>
      <c r="K52" s="85"/>
    </row>
    <row r="53" spans="1:11" x14ac:dyDescent="0.3">
      <c r="A53" s="79">
        <v>155017</v>
      </c>
      <c r="B53" s="80" t="s">
        <v>249</v>
      </c>
      <c r="C53" s="81">
        <v>41738</v>
      </c>
      <c r="D53" s="80"/>
      <c r="E53" s="82"/>
      <c r="F53" s="80"/>
      <c r="G53" s="80"/>
      <c r="H53" s="83"/>
      <c r="I53" s="84"/>
      <c r="J53" s="80"/>
      <c r="K53" s="85"/>
    </row>
    <row r="54" spans="1:11" x14ac:dyDescent="0.3">
      <c r="A54" s="79">
        <v>155017</v>
      </c>
      <c r="B54" s="80" t="s">
        <v>250</v>
      </c>
      <c r="C54" s="81">
        <v>41739</v>
      </c>
      <c r="D54" s="80"/>
      <c r="E54" s="82"/>
      <c r="F54" s="80"/>
      <c r="G54" s="80"/>
      <c r="H54" s="83"/>
      <c r="I54" s="84"/>
      <c r="J54" s="80"/>
      <c r="K54" s="85"/>
    </row>
    <row r="55" spans="1:11" x14ac:dyDescent="0.3">
      <c r="A55" s="79">
        <v>155017</v>
      </c>
      <c r="B55" s="80" t="s">
        <v>251</v>
      </c>
      <c r="C55" s="81">
        <v>41744</v>
      </c>
      <c r="D55" s="80"/>
      <c r="E55" s="82"/>
      <c r="F55" s="80"/>
      <c r="G55" s="80"/>
      <c r="H55" s="83"/>
      <c r="I55" s="84"/>
      <c r="J55" s="80"/>
      <c r="K55" s="85"/>
    </row>
    <row r="56" spans="1:11" x14ac:dyDescent="0.3">
      <c r="A56" s="79">
        <v>155017</v>
      </c>
      <c r="B56" s="80" t="s">
        <v>252</v>
      </c>
      <c r="C56" s="81">
        <v>41744</v>
      </c>
      <c r="D56" s="80"/>
      <c r="E56" s="82"/>
      <c r="F56" s="80"/>
      <c r="G56" s="80"/>
      <c r="H56" s="83"/>
      <c r="I56" s="84"/>
      <c r="J56" s="80"/>
      <c r="K56" s="85"/>
    </row>
    <row r="57" spans="1:11" x14ac:dyDescent="0.3">
      <c r="A57" s="79">
        <v>155017</v>
      </c>
      <c r="B57" s="80" t="s">
        <v>253</v>
      </c>
      <c r="C57" s="81">
        <v>41744</v>
      </c>
      <c r="D57" s="80"/>
      <c r="E57" s="82"/>
      <c r="F57" s="80"/>
      <c r="G57" s="80"/>
      <c r="H57" s="83"/>
      <c r="I57" s="84"/>
      <c r="J57" s="80"/>
      <c r="K57" s="85"/>
    </row>
    <row r="58" spans="1:11" x14ac:dyDescent="0.3">
      <c r="A58" s="79">
        <v>155017</v>
      </c>
      <c r="B58" s="80" t="s">
        <v>254</v>
      </c>
      <c r="C58" s="81">
        <v>41752</v>
      </c>
      <c r="D58" s="80"/>
      <c r="E58" s="82"/>
      <c r="F58" s="80"/>
      <c r="G58" s="80"/>
      <c r="H58" s="83"/>
      <c r="I58" s="84"/>
      <c r="J58" s="80"/>
      <c r="K58" s="85"/>
    </row>
    <row r="59" spans="1:11" x14ac:dyDescent="0.3">
      <c r="A59" s="79">
        <v>155017</v>
      </c>
      <c r="B59" s="80" t="s">
        <v>255</v>
      </c>
      <c r="C59" s="81">
        <v>41753</v>
      </c>
      <c r="D59" s="80"/>
      <c r="E59" s="82"/>
      <c r="F59" s="80"/>
      <c r="G59" s="80"/>
      <c r="H59" s="83"/>
      <c r="I59" s="84"/>
      <c r="J59" s="80"/>
      <c r="K59" s="85"/>
    </row>
    <row r="60" spans="1:11" x14ac:dyDescent="0.3">
      <c r="A60" s="79">
        <v>155017</v>
      </c>
      <c r="B60" s="80" t="s">
        <v>256</v>
      </c>
      <c r="C60" s="81">
        <v>41758</v>
      </c>
      <c r="D60" s="80"/>
      <c r="E60" s="82"/>
      <c r="F60" s="80"/>
      <c r="G60" s="80"/>
      <c r="H60" s="83"/>
      <c r="I60" s="84"/>
      <c r="J60" s="80"/>
      <c r="K60" s="85"/>
    </row>
    <row r="61" spans="1:11" x14ac:dyDescent="0.3">
      <c r="A61" s="79">
        <v>155017</v>
      </c>
      <c r="B61" s="80" t="s">
        <v>257</v>
      </c>
      <c r="C61" s="81">
        <v>41759</v>
      </c>
      <c r="D61" s="80"/>
      <c r="E61" s="82"/>
      <c r="F61" s="80"/>
      <c r="G61" s="80"/>
      <c r="H61" s="83"/>
      <c r="I61" s="84"/>
      <c r="J61" s="80"/>
      <c r="K61" s="85"/>
    </row>
    <row r="62" spans="1:11" x14ac:dyDescent="0.3">
      <c r="A62" s="79">
        <v>155017</v>
      </c>
      <c r="B62" s="80" t="s">
        <v>258</v>
      </c>
      <c r="C62" s="81">
        <v>41764</v>
      </c>
      <c r="D62" s="80"/>
      <c r="E62" s="82"/>
      <c r="F62" s="80"/>
      <c r="G62" s="80"/>
      <c r="H62" s="83"/>
      <c r="I62" s="84"/>
      <c r="J62" s="80"/>
      <c r="K62" s="85"/>
    </row>
    <row r="63" spans="1:11" x14ac:dyDescent="0.3">
      <c r="A63" s="79">
        <v>155017</v>
      </c>
      <c r="B63" s="80" t="s">
        <v>259</v>
      </c>
      <c r="C63" s="81">
        <v>41765</v>
      </c>
      <c r="D63" s="80"/>
      <c r="E63" s="82"/>
      <c r="F63" s="80"/>
      <c r="G63" s="80"/>
      <c r="H63" s="83"/>
      <c r="I63" s="84"/>
      <c r="J63" s="80"/>
      <c r="K63" s="85"/>
    </row>
    <row r="64" spans="1:11" x14ac:dyDescent="0.3">
      <c r="A64" s="79">
        <v>155017</v>
      </c>
      <c r="B64" s="80" t="s">
        <v>260</v>
      </c>
      <c r="C64" s="81">
        <v>41765</v>
      </c>
      <c r="D64" s="80"/>
      <c r="E64" s="82"/>
      <c r="F64" s="80"/>
      <c r="G64" s="80"/>
      <c r="H64" s="83"/>
      <c r="I64" s="84"/>
      <c r="J64" s="80"/>
      <c r="K64" s="85"/>
    </row>
    <row r="65" spans="1:11" x14ac:dyDescent="0.3">
      <c r="A65" s="79">
        <v>155017</v>
      </c>
      <c r="B65" s="80" t="s">
        <v>261</v>
      </c>
      <c r="C65" s="81">
        <v>41767</v>
      </c>
      <c r="D65" s="80"/>
      <c r="E65" s="82"/>
      <c r="F65" s="80"/>
      <c r="G65" s="80"/>
      <c r="H65" s="83"/>
      <c r="I65" s="84"/>
      <c r="J65" s="80"/>
      <c r="K65" s="85"/>
    </row>
    <row r="66" spans="1:11" x14ac:dyDescent="0.3">
      <c r="A66" s="79">
        <v>155017</v>
      </c>
      <c r="B66" s="80" t="s">
        <v>262</v>
      </c>
      <c r="C66" s="81">
        <v>41767</v>
      </c>
      <c r="D66" s="80"/>
      <c r="E66" s="82"/>
      <c r="F66" s="80"/>
      <c r="G66" s="80"/>
      <c r="H66" s="83"/>
      <c r="I66" s="84"/>
      <c r="J66" s="80"/>
      <c r="K66" s="85"/>
    </row>
    <row r="67" spans="1:11" x14ac:dyDescent="0.3">
      <c r="A67" s="79">
        <v>155017</v>
      </c>
      <c r="B67" s="80" t="s">
        <v>263</v>
      </c>
      <c r="C67" s="81">
        <v>41771</v>
      </c>
      <c r="D67" s="80"/>
      <c r="E67" s="82"/>
      <c r="F67" s="80"/>
      <c r="G67" s="80"/>
      <c r="H67" s="83"/>
      <c r="I67" s="84"/>
      <c r="J67" s="80"/>
      <c r="K67" s="85"/>
    </row>
    <row r="68" spans="1:11" x14ac:dyDescent="0.3">
      <c r="A68" s="79">
        <v>155017</v>
      </c>
      <c r="B68" s="80" t="s">
        <v>264</v>
      </c>
      <c r="C68" s="81">
        <v>41772</v>
      </c>
      <c r="D68" s="80"/>
      <c r="E68" s="82"/>
      <c r="F68" s="80"/>
      <c r="G68" s="80"/>
      <c r="H68" s="83"/>
      <c r="I68" s="84"/>
      <c r="J68" s="80"/>
      <c r="K68" s="85"/>
    </row>
    <row r="69" spans="1:11" x14ac:dyDescent="0.3">
      <c r="A69" s="79">
        <v>155017</v>
      </c>
      <c r="B69" s="80" t="s">
        <v>265</v>
      </c>
      <c r="C69" s="81">
        <v>41772</v>
      </c>
      <c r="D69" s="80"/>
      <c r="E69" s="82"/>
      <c r="F69" s="80"/>
      <c r="G69" s="80"/>
      <c r="H69" s="83"/>
      <c r="I69" s="84"/>
      <c r="J69" s="80"/>
      <c r="K69" s="85"/>
    </row>
    <row r="70" spans="1:11" x14ac:dyDescent="0.3">
      <c r="A70" s="79">
        <v>155017</v>
      </c>
      <c r="B70" s="80" t="s">
        <v>266</v>
      </c>
      <c r="C70" s="81">
        <v>41774</v>
      </c>
      <c r="D70" s="80"/>
      <c r="E70" s="82"/>
      <c r="F70" s="80"/>
      <c r="G70" s="80"/>
      <c r="H70" s="83"/>
      <c r="I70" s="84"/>
      <c r="J70" s="80"/>
      <c r="K70" s="85"/>
    </row>
    <row r="71" spans="1:11" s="233" customFormat="1" x14ac:dyDescent="0.3">
      <c r="A71" s="234">
        <v>155017</v>
      </c>
      <c r="B71" s="235" t="s">
        <v>267</v>
      </c>
      <c r="C71" s="236">
        <v>41774</v>
      </c>
      <c r="D71" s="235"/>
      <c r="E71" s="228"/>
      <c r="F71" s="235"/>
      <c r="G71" s="235"/>
      <c r="H71" s="237"/>
      <c r="I71" s="238"/>
      <c r="J71" s="235"/>
      <c r="K71" s="239"/>
    </row>
    <row r="72" spans="1:11" x14ac:dyDescent="0.3">
      <c r="A72" s="79">
        <v>155017</v>
      </c>
      <c r="B72" s="80" t="s">
        <v>268</v>
      </c>
      <c r="C72" s="81">
        <v>41780</v>
      </c>
      <c r="D72" s="80"/>
      <c r="E72" s="82"/>
      <c r="F72" s="80"/>
      <c r="G72" s="80"/>
      <c r="H72" s="83"/>
      <c r="I72" s="84"/>
      <c r="J72" s="80"/>
      <c r="K72" s="85"/>
    </row>
    <row r="73" spans="1:11" x14ac:dyDescent="0.3">
      <c r="A73" s="79">
        <v>155017</v>
      </c>
      <c r="B73" s="80" t="s">
        <v>269</v>
      </c>
      <c r="C73" s="81">
        <v>41808</v>
      </c>
      <c r="D73" s="80"/>
      <c r="E73" s="82"/>
      <c r="F73" s="80"/>
      <c r="G73" s="80"/>
      <c r="H73" s="83"/>
      <c r="I73" s="84"/>
      <c r="J73" s="80"/>
      <c r="K73" s="85"/>
    </row>
    <row r="74" spans="1:11" x14ac:dyDescent="0.3">
      <c r="A74" s="79">
        <v>155017</v>
      </c>
      <c r="B74" s="80" t="s">
        <v>270</v>
      </c>
      <c r="C74" s="81">
        <v>41795</v>
      </c>
      <c r="D74" s="80"/>
      <c r="E74" s="86"/>
      <c r="F74" s="80"/>
      <c r="G74" s="80"/>
      <c r="H74" s="83"/>
      <c r="I74" s="84"/>
      <c r="J74" s="80"/>
      <c r="K74" s="85"/>
    </row>
    <row r="75" spans="1:11" x14ac:dyDescent="0.3">
      <c r="A75" s="79">
        <v>155017</v>
      </c>
      <c r="B75" s="80" t="s">
        <v>271</v>
      </c>
      <c r="C75" s="81">
        <v>41815</v>
      </c>
      <c r="D75" s="80"/>
      <c r="E75" s="86"/>
      <c r="F75" s="80"/>
      <c r="G75" s="80"/>
      <c r="H75" s="83"/>
      <c r="I75" s="84"/>
      <c r="J75" s="80"/>
      <c r="K75" s="85"/>
    </row>
    <row r="76" spans="1:11" x14ac:dyDescent="0.3">
      <c r="A76" s="79">
        <v>155017</v>
      </c>
      <c r="B76" s="80" t="s">
        <v>272</v>
      </c>
      <c r="C76" s="81">
        <v>41816</v>
      </c>
      <c r="D76" s="80"/>
      <c r="E76" s="82"/>
      <c r="F76" s="80"/>
      <c r="G76" s="80"/>
      <c r="H76" s="83"/>
      <c r="I76" s="84"/>
      <c r="J76" s="80"/>
      <c r="K76" s="85"/>
    </row>
    <row r="77" spans="1:11" x14ac:dyDescent="0.3">
      <c r="A77" s="79">
        <v>155017</v>
      </c>
      <c r="B77" s="80" t="s">
        <v>273</v>
      </c>
      <c r="C77" s="81">
        <v>41823</v>
      </c>
      <c r="D77" s="80"/>
      <c r="E77" s="82"/>
      <c r="F77" s="80"/>
      <c r="G77" s="80"/>
      <c r="H77" s="83"/>
      <c r="I77" s="84"/>
      <c r="J77" s="80"/>
      <c r="K77" s="85"/>
    </row>
    <row r="78" spans="1:11" x14ac:dyDescent="0.3">
      <c r="A78" s="79">
        <v>155017</v>
      </c>
      <c r="B78" s="80" t="s">
        <v>274</v>
      </c>
      <c r="C78" s="81">
        <v>41823</v>
      </c>
      <c r="D78" s="80"/>
      <c r="E78" s="82"/>
      <c r="F78" s="80"/>
      <c r="G78" s="80"/>
      <c r="H78" s="83"/>
      <c r="I78" s="84"/>
      <c r="J78" s="80"/>
      <c r="K78" s="85"/>
    </row>
    <row r="79" spans="1:11" x14ac:dyDescent="0.3">
      <c r="A79" s="79">
        <v>155017</v>
      </c>
      <c r="B79" s="80" t="s">
        <v>275</v>
      </c>
      <c r="C79" s="81">
        <v>41835</v>
      </c>
      <c r="D79" s="80"/>
      <c r="E79" s="82"/>
      <c r="F79" s="80"/>
      <c r="G79" s="80"/>
      <c r="H79" s="83"/>
      <c r="I79" s="84"/>
      <c r="J79" s="80"/>
      <c r="K79" s="85"/>
    </row>
    <row r="80" spans="1:11" x14ac:dyDescent="0.3">
      <c r="A80" s="79">
        <v>155017</v>
      </c>
      <c r="B80" s="80" t="s">
        <v>276</v>
      </c>
      <c r="C80" s="81">
        <v>41835</v>
      </c>
      <c r="D80" s="80"/>
      <c r="E80" s="82"/>
      <c r="F80" s="80"/>
      <c r="G80" s="80"/>
      <c r="H80" s="83"/>
      <c r="I80" s="84"/>
      <c r="J80" s="80"/>
      <c r="K80" s="85"/>
    </row>
    <row r="81" spans="1:11" x14ac:dyDescent="0.3">
      <c r="A81" s="79">
        <v>155017</v>
      </c>
      <c r="B81" s="80" t="s">
        <v>277</v>
      </c>
      <c r="C81" s="81">
        <v>41835</v>
      </c>
      <c r="D81" s="80"/>
      <c r="E81" s="82"/>
      <c r="F81" s="80"/>
      <c r="G81" s="80"/>
      <c r="H81" s="83"/>
      <c r="I81" s="84"/>
      <c r="J81" s="80"/>
      <c r="K81" s="85"/>
    </row>
    <row r="82" spans="1:11" x14ac:dyDescent="0.3">
      <c r="A82" s="79">
        <v>155017</v>
      </c>
      <c r="B82" s="80" t="s">
        <v>278</v>
      </c>
      <c r="C82" s="81">
        <v>41835</v>
      </c>
      <c r="D82" s="80"/>
      <c r="E82" s="82"/>
      <c r="F82" s="80"/>
      <c r="G82" s="80"/>
      <c r="H82" s="83"/>
      <c r="I82" s="84"/>
      <c r="J82" s="80"/>
      <c r="K82" s="85"/>
    </row>
    <row r="83" spans="1:11" x14ac:dyDescent="0.3">
      <c r="A83" s="79">
        <v>155017</v>
      </c>
      <c r="B83" s="80" t="s">
        <v>279</v>
      </c>
      <c r="C83" s="81">
        <v>41837</v>
      </c>
      <c r="D83" s="80"/>
      <c r="E83" s="82"/>
      <c r="F83" s="80"/>
      <c r="G83" s="80"/>
      <c r="H83" s="83"/>
      <c r="I83" s="84"/>
      <c r="J83" s="80"/>
      <c r="K83" s="85"/>
    </row>
    <row r="84" spans="1:11" x14ac:dyDescent="0.3">
      <c r="A84" s="79">
        <v>155017</v>
      </c>
      <c r="B84" s="80" t="s">
        <v>280</v>
      </c>
      <c r="C84" s="81">
        <v>41836</v>
      </c>
      <c r="D84" s="80"/>
      <c r="E84" s="82"/>
      <c r="F84" s="80"/>
      <c r="G84" s="80"/>
      <c r="H84" s="83"/>
      <c r="I84" s="84"/>
      <c r="J84" s="80"/>
      <c r="K84" s="85"/>
    </row>
    <row r="85" spans="1:11" x14ac:dyDescent="0.3">
      <c r="A85" s="79">
        <v>155017</v>
      </c>
      <c r="B85" s="80" t="s">
        <v>281</v>
      </c>
      <c r="C85" s="81">
        <v>41837</v>
      </c>
      <c r="D85" s="80"/>
      <c r="E85" s="82"/>
      <c r="F85" s="80"/>
      <c r="G85" s="80"/>
      <c r="H85" s="83"/>
      <c r="I85" s="84"/>
      <c r="J85" s="80"/>
      <c r="K85" s="85"/>
    </row>
    <row r="86" spans="1:11" x14ac:dyDescent="0.3">
      <c r="A86" s="79">
        <v>155017</v>
      </c>
      <c r="B86" s="80" t="s">
        <v>282</v>
      </c>
      <c r="C86" s="81">
        <v>41838</v>
      </c>
      <c r="D86" s="80"/>
      <c r="E86" s="82"/>
      <c r="F86" s="80"/>
      <c r="G86" s="80"/>
      <c r="H86" s="83"/>
      <c r="I86" s="84"/>
      <c r="J86" s="80"/>
      <c r="K86" s="85"/>
    </row>
    <row r="87" spans="1:11" x14ac:dyDescent="0.3">
      <c r="A87" s="79">
        <v>155017</v>
      </c>
      <c r="B87" s="80" t="s">
        <v>283</v>
      </c>
      <c r="C87" s="81">
        <v>41842</v>
      </c>
      <c r="D87" s="80"/>
      <c r="E87" s="82"/>
      <c r="F87" s="80"/>
      <c r="G87" s="80"/>
      <c r="H87" s="83"/>
      <c r="I87" s="84"/>
      <c r="J87" s="80"/>
      <c r="K87" s="85"/>
    </row>
    <row r="88" spans="1:11" x14ac:dyDescent="0.3">
      <c r="A88" s="79">
        <v>155017</v>
      </c>
      <c r="B88" s="80" t="s">
        <v>284</v>
      </c>
      <c r="C88" s="81">
        <v>41842</v>
      </c>
      <c r="D88" s="80"/>
      <c r="E88" s="82"/>
      <c r="F88" s="80"/>
      <c r="G88" s="80"/>
      <c r="H88" s="83"/>
      <c r="I88" s="84"/>
      <c r="J88" s="80"/>
      <c r="K88" s="85"/>
    </row>
    <row r="89" spans="1:11" x14ac:dyDescent="0.3">
      <c r="A89" s="79">
        <v>155017</v>
      </c>
      <c r="B89" s="80" t="s">
        <v>285</v>
      </c>
      <c r="C89" s="81">
        <v>41842</v>
      </c>
      <c r="D89" s="80"/>
      <c r="E89" s="82"/>
      <c r="F89" s="80"/>
      <c r="G89" s="80"/>
      <c r="H89" s="83"/>
      <c r="I89" s="84"/>
      <c r="J89" s="80"/>
      <c r="K89" s="85"/>
    </row>
    <row r="90" spans="1:11" x14ac:dyDescent="0.3">
      <c r="A90" s="79">
        <v>155017</v>
      </c>
      <c r="B90" s="80" t="s">
        <v>286</v>
      </c>
      <c r="C90" s="81">
        <v>41842</v>
      </c>
      <c r="D90" s="80"/>
      <c r="E90" s="82"/>
      <c r="F90" s="80"/>
      <c r="G90" s="80"/>
      <c r="H90" s="83"/>
      <c r="I90" s="84"/>
      <c r="J90" s="80"/>
      <c r="K90" s="85"/>
    </row>
    <row r="91" spans="1:11" x14ac:dyDescent="0.3">
      <c r="A91" s="79">
        <v>155017</v>
      </c>
      <c r="B91" s="80" t="s">
        <v>287</v>
      </c>
      <c r="C91" s="81">
        <v>41843</v>
      </c>
      <c r="D91" s="80"/>
      <c r="E91" s="82"/>
      <c r="F91" s="80"/>
      <c r="G91" s="80"/>
      <c r="H91" s="83"/>
      <c r="I91" s="84"/>
      <c r="J91" s="80"/>
      <c r="K91" s="85"/>
    </row>
    <row r="92" spans="1:11" x14ac:dyDescent="0.3">
      <c r="A92" s="79">
        <v>155017</v>
      </c>
      <c r="B92" s="80" t="s">
        <v>288</v>
      </c>
      <c r="C92" s="81">
        <v>41844</v>
      </c>
      <c r="D92" s="80"/>
      <c r="E92" s="82"/>
      <c r="F92" s="80"/>
      <c r="G92" s="80"/>
      <c r="H92" s="83"/>
      <c r="I92" s="84"/>
      <c r="J92" s="80"/>
      <c r="K92" s="85"/>
    </row>
    <row r="93" spans="1:11" x14ac:dyDescent="0.3">
      <c r="A93" s="79">
        <v>155017</v>
      </c>
      <c r="B93" s="80" t="s">
        <v>289</v>
      </c>
      <c r="C93" s="81">
        <v>41844</v>
      </c>
      <c r="D93" s="80"/>
      <c r="E93" s="82"/>
      <c r="F93" s="80"/>
      <c r="G93" s="80"/>
      <c r="H93" s="83"/>
      <c r="I93" s="84"/>
      <c r="J93" s="80"/>
      <c r="K93" s="85"/>
    </row>
    <row r="94" spans="1:11" x14ac:dyDescent="0.3">
      <c r="A94" s="79">
        <v>155017</v>
      </c>
      <c r="B94" s="80" t="s">
        <v>290</v>
      </c>
      <c r="C94" s="81">
        <v>41849</v>
      </c>
      <c r="D94" s="80"/>
      <c r="E94" s="86"/>
      <c r="F94" s="80"/>
      <c r="G94" s="80"/>
      <c r="H94" s="83"/>
      <c r="I94" s="84"/>
      <c r="J94" s="80"/>
      <c r="K94" s="85"/>
    </row>
    <row r="95" spans="1:11" x14ac:dyDescent="0.3">
      <c r="A95" s="79">
        <v>155017</v>
      </c>
      <c r="B95" s="80" t="s">
        <v>291</v>
      </c>
      <c r="C95" s="81">
        <v>41849</v>
      </c>
      <c r="D95" s="80"/>
      <c r="E95" s="82"/>
      <c r="F95" s="80"/>
      <c r="G95" s="80"/>
      <c r="H95" s="83"/>
      <c r="I95" s="84"/>
      <c r="J95" s="80"/>
      <c r="K95" s="85"/>
    </row>
    <row r="96" spans="1:11" x14ac:dyDescent="0.3">
      <c r="A96" s="79">
        <v>155017</v>
      </c>
      <c r="B96" s="80" t="s">
        <v>292</v>
      </c>
      <c r="C96" s="81">
        <v>41849</v>
      </c>
      <c r="D96" s="80"/>
      <c r="E96" s="82"/>
      <c r="F96" s="80"/>
      <c r="G96" s="80"/>
      <c r="H96" s="83"/>
      <c r="I96" s="84"/>
      <c r="J96" s="80"/>
      <c r="K96" s="85"/>
    </row>
    <row r="97" spans="1:11" x14ac:dyDescent="0.3">
      <c r="A97" s="79">
        <v>155017</v>
      </c>
      <c r="B97" s="80" t="s">
        <v>293</v>
      </c>
      <c r="C97" s="81">
        <v>41849</v>
      </c>
      <c r="D97" s="80"/>
      <c r="E97" s="82"/>
      <c r="F97" s="80"/>
      <c r="G97" s="80"/>
      <c r="H97" s="83"/>
      <c r="I97" s="84"/>
      <c r="J97" s="80"/>
      <c r="K97" s="85"/>
    </row>
    <row r="98" spans="1:11" x14ac:dyDescent="0.3">
      <c r="A98" s="79">
        <v>155017</v>
      </c>
      <c r="B98" s="80" t="s">
        <v>294</v>
      </c>
      <c r="C98" s="81">
        <v>41850</v>
      </c>
      <c r="D98" s="80"/>
      <c r="E98" s="82"/>
      <c r="F98" s="80"/>
      <c r="G98" s="80"/>
      <c r="H98" s="83"/>
      <c r="I98" s="84"/>
      <c r="J98" s="80"/>
      <c r="K98" s="85"/>
    </row>
    <row r="99" spans="1:11" x14ac:dyDescent="0.3">
      <c r="A99" s="79">
        <v>155017</v>
      </c>
      <c r="B99" s="80" t="s">
        <v>295</v>
      </c>
      <c r="C99" s="81">
        <v>41851</v>
      </c>
      <c r="D99" s="80"/>
      <c r="E99" s="82"/>
      <c r="F99" s="80"/>
      <c r="G99" s="80"/>
      <c r="H99" s="83"/>
      <c r="I99" s="84"/>
      <c r="J99" s="80"/>
      <c r="K99" s="85"/>
    </row>
    <row r="100" spans="1:11" x14ac:dyDescent="0.3">
      <c r="A100" s="79">
        <v>155017</v>
      </c>
      <c r="B100" s="80" t="s">
        <v>296</v>
      </c>
      <c r="C100" s="81">
        <v>41851</v>
      </c>
      <c r="D100" s="80"/>
      <c r="E100" s="82"/>
      <c r="F100" s="80"/>
      <c r="G100" s="80"/>
      <c r="H100" s="83"/>
      <c r="I100" s="84"/>
      <c r="J100" s="80"/>
      <c r="K100" s="85"/>
    </row>
    <row r="101" spans="1:11" x14ac:dyDescent="0.3">
      <c r="A101" s="79">
        <v>155017</v>
      </c>
      <c r="B101" s="80" t="s">
        <v>297</v>
      </c>
      <c r="C101" s="81">
        <v>41856</v>
      </c>
      <c r="D101" s="80"/>
      <c r="E101" s="82"/>
      <c r="F101" s="80"/>
      <c r="G101" s="80"/>
      <c r="H101" s="83"/>
      <c r="I101" s="84"/>
      <c r="J101" s="80"/>
      <c r="K101" s="85"/>
    </row>
    <row r="102" spans="1:11" x14ac:dyDescent="0.3">
      <c r="A102" s="79">
        <v>155017</v>
      </c>
      <c r="B102" s="80" t="s">
        <v>298</v>
      </c>
      <c r="C102" s="81">
        <v>41858</v>
      </c>
      <c r="D102" s="80"/>
      <c r="E102" s="82"/>
      <c r="F102" s="80"/>
      <c r="G102" s="80"/>
      <c r="H102" s="83"/>
      <c r="I102" s="84"/>
      <c r="J102" s="80"/>
      <c r="K102" s="85"/>
    </row>
    <row r="103" spans="1:11" x14ac:dyDescent="0.3">
      <c r="A103" s="79">
        <v>155017</v>
      </c>
      <c r="B103" s="80" t="s">
        <v>299</v>
      </c>
      <c r="C103" s="81">
        <v>41863</v>
      </c>
      <c r="D103" s="80"/>
      <c r="E103" s="82"/>
      <c r="F103" s="80"/>
      <c r="G103" s="80"/>
      <c r="H103" s="83"/>
      <c r="I103" s="84"/>
      <c r="J103" s="80"/>
      <c r="K103" s="85"/>
    </row>
    <row r="104" spans="1:11" x14ac:dyDescent="0.3">
      <c r="A104" s="79">
        <v>155017</v>
      </c>
      <c r="B104" s="80" t="s">
        <v>300</v>
      </c>
      <c r="C104" s="81">
        <v>41863</v>
      </c>
      <c r="D104" s="80"/>
      <c r="E104" s="82"/>
      <c r="F104" s="80"/>
      <c r="G104" s="80"/>
      <c r="H104" s="83"/>
      <c r="I104" s="84"/>
      <c r="J104" s="80"/>
      <c r="K104" s="85"/>
    </row>
    <row r="105" spans="1:11" x14ac:dyDescent="0.3">
      <c r="A105" s="79">
        <v>155017</v>
      </c>
      <c r="B105" s="80" t="s">
        <v>301</v>
      </c>
      <c r="C105" s="81">
        <v>41864</v>
      </c>
      <c r="D105" s="80"/>
      <c r="E105" s="82"/>
      <c r="F105" s="80"/>
      <c r="G105" s="80"/>
      <c r="H105" s="83"/>
      <c r="I105" s="84"/>
      <c r="J105" s="80"/>
      <c r="K105" s="85"/>
    </row>
    <row r="106" spans="1:11" x14ac:dyDescent="0.3">
      <c r="A106" s="79">
        <v>155017</v>
      </c>
      <c r="B106" s="80" t="s">
        <v>302</v>
      </c>
      <c r="C106" s="81">
        <v>41864</v>
      </c>
      <c r="D106" s="80"/>
      <c r="E106" s="82"/>
      <c r="F106" s="80"/>
      <c r="G106" s="80"/>
      <c r="H106" s="83"/>
      <c r="I106" s="84"/>
      <c r="J106" s="80"/>
      <c r="K106" s="85"/>
    </row>
    <row r="107" spans="1:11" x14ac:dyDescent="0.3">
      <c r="A107" s="79">
        <v>155017</v>
      </c>
      <c r="B107" s="80" t="s">
        <v>303</v>
      </c>
      <c r="C107" s="81">
        <v>41865</v>
      </c>
      <c r="D107" s="80"/>
      <c r="E107" s="82"/>
      <c r="F107" s="80"/>
      <c r="G107" s="80"/>
      <c r="H107" s="83"/>
      <c r="I107" s="84"/>
      <c r="J107" s="80"/>
      <c r="K107" s="85"/>
    </row>
    <row r="108" spans="1:11" x14ac:dyDescent="0.3">
      <c r="A108" s="79">
        <v>155017</v>
      </c>
      <c r="B108" s="80" t="s">
        <v>304</v>
      </c>
      <c r="C108" s="81">
        <v>41865</v>
      </c>
      <c r="D108" s="80"/>
      <c r="E108" s="82"/>
      <c r="F108" s="80"/>
      <c r="G108" s="80"/>
      <c r="H108" s="83"/>
      <c r="I108" s="84"/>
      <c r="J108" s="80"/>
      <c r="K108" s="85"/>
    </row>
    <row r="109" spans="1:11" x14ac:dyDescent="0.3">
      <c r="A109" s="79">
        <v>155017</v>
      </c>
      <c r="B109" s="80" t="s">
        <v>305</v>
      </c>
      <c r="C109" s="81">
        <v>41869</v>
      </c>
      <c r="D109" s="80"/>
      <c r="E109" s="82"/>
      <c r="F109" s="80"/>
      <c r="G109" s="80"/>
      <c r="H109" s="83"/>
      <c r="I109" s="84"/>
      <c r="J109" s="80"/>
      <c r="K109" s="85"/>
    </row>
    <row r="110" spans="1:11" x14ac:dyDescent="0.3">
      <c r="A110" s="79">
        <v>155017</v>
      </c>
      <c r="B110" s="80" t="s">
        <v>306</v>
      </c>
      <c r="C110" s="81">
        <v>41870</v>
      </c>
      <c r="D110" s="80"/>
      <c r="E110" s="82"/>
      <c r="F110" s="80"/>
      <c r="G110" s="80"/>
      <c r="H110" s="83"/>
      <c r="I110" s="84"/>
      <c r="J110" s="80"/>
      <c r="K110" s="85"/>
    </row>
    <row r="111" spans="1:11" x14ac:dyDescent="0.3">
      <c r="A111" s="79">
        <v>155017</v>
      </c>
      <c r="B111" s="80" t="s">
        <v>307</v>
      </c>
      <c r="C111" s="81">
        <v>41871</v>
      </c>
      <c r="D111" s="80"/>
      <c r="E111" s="82"/>
      <c r="F111" s="80"/>
      <c r="G111" s="80"/>
      <c r="H111" s="83"/>
      <c r="I111" s="84"/>
      <c r="J111" s="80"/>
      <c r="K111" s="85"/>
    </row>
    <row r="112" spans="1:11" x14ac:dyDescent="0.3">
      <c r="A112" s="79">
        <v>155017</v>
      </c>
      <c r="B112" s="80" t="s">
        <v>308</v>
      </c>
      <c r="C112" s="81">
        <v>41871</v>
      </c>
      <c r="D112" s="80"/>
      <c r="E112" s="82"/>
      <c r="F112" s="80"/>
      <c r="G112" s="80"/>
      <c r="H112" s="83"/>
      <c r="I112" s="84"/>
      <c r="J112" s="80"/>
      <c r="K112" s="85"/>
    </row>
    <row r="113" spans="1:11" x14ac:dyDescent="0.3">
      <c r="A113" s="79">
        <v>155017</v>
      </c>
      <c r="B113" s="80" t="s">
        <v>309</v>
      </c>
      <c r="C113" s="81">
        <v>41872</v>
      </c>
      <c r="D113" s="80"/>
      <c r="E113" s="82"/>
      <c r="F113" s="80"/>
      <c r="G113" s="80"/>
      <c r="H113" s="83"/>
      <c r="I113" s="84"/>
      <c r="J113" s="80"/>
      <c r="K113" s="85"/>
    </row>
    <row r="114" spans="1:11" x14ac:dyDescent="0.3">
      <c r="A114" s="79">
        <v>155017</v>
      </c>
      <c r="B114" s="80" t="s">
        <v>310</v>
      </c>
      <c r="C114" s="81">
        <v>41877</v>
      </c>
      <c r="D114" s="80"/>
      <c r="E114" s="82"/>
      <c r="F114" s="80"/>
      <c r="G114" s="80"/>
      <c r="H114" s="83"/>
      <c r="I114" s="84"/>
      <c r="J114" s="80"/>
      <c r="K114" s="85"/>
    </row>
    <row r="115" spans="1:11" x14ac:dyDescent="0.3">
      <c r="A115" s="79">
        <v>155017</v>
      </c>
      <c r="B115" s="80" t="s">
        <v>311</v>
      </c>
      <c r="C115" s="81">
        <v>41878</v>
      </c>
      <c r="D115" s="80"/>
      <c r="E115" s="82"/>
      <c r="F115" s="80"/>
      <c r="G115" s="80"/>
      <c r="H115" s="83"/>
      <c r="I115" s="84"/>
      <c r="J115" s="80"/>
      <c r="K115" s="85"/>
    </row>
    <row r="116" spans="1:11" x14ac:dyDescent="0.3">
      <c r="A116" s="79">
        <v>155017</v>
      </c>
      <c r="B116" s="80" t="s">
        <v>312</v>
      </c>
      <c r="C116" s="81">
        <v>41878</v>
      </c>
      <c r="D116" s="80"/>
      <c r="E116" s="82"/>
      <c r="F116" s="80"/>
      <c r="G116" s="80"/>
      <c r="H116" s="83"/>
      <c r="I116" s="84"/>
      <c r="J116" s="80"/>
      <c r="K116" s="85"/>
    </row>
    <row r="117" spans="1:11" x14ac:dyDescent="0.3">
      <c r="A117" s="79">
        <v>155017</v>
      </c>
      <c r="B117" s="80" t="s">
        <v>313</v>
      </c>
      <c r="C117" s="81">
        <v>41878</v>
      </c>
      <c r="D117" s="80"/>
      <c r="E117" s="82"/>
      <c r="F117" s="80"/>
      <c r="G117" s="80"/>
      <c r="H117" s="83"/>
      <c r="I117" s="84"/>
      <c r="J117" s="80"/>
      <c r="K117" s="85"/>
    </row>
    <row r="118" spans="1:11" x14ac:dyDescent="0.3">
      <c r="A118" s="79">
        <v>155017</v>
      </c>
      <c r="B118" s="80" t="s">
        <v>314</v>
      </c>
      <c r="C118" s="81">
        <v>41880</v>
      </c>
      <c r="D118" s="80"/>
      <c r="E118" s="82"/>
      <c r="F118" s="80"/>
      <c r="G118" s="80"/>
      <c r="H118" s="83"/>
      <c r="I118" s="84"/>
      <c r="J118" s="80"/>
      <c r="K118" s="85"/>
    </row>
    <row r="119" spans="1:11" x14ac:dyDescent="0.3">
      <c r="A119" s="79">
        <v>155017</v>
      </c>
      <c r="B119" s="80" t="s">
        <v>315</v>
      </c>
      <c r="C119" s="81">
        <v>41883</v>
      </c>
      <c r="D119" s="80"/>
      <c r="E119" s="82"/>
      <c r="F119" s="80"/>
      <c r="G119" s="80"/>
      <c r="H119" s="83"/>
      <c r="I119" s="84"/>
      <c r="J119" s="80"/>
      <c r="K119" s="85"/>
    </row>
    <row r="120" spans="1:11" x14ac:dyDescent="0.3">
      <c r="A120" s="79">
        <v>155017</v>
      </c>
      <c r="B120" s="80" t="s">
        <v>316</v>
      </c>
      <c r="C120" s="81">
        <v>41883</v>
      </c>
      <c r="D120" s="80"/>
      <c r="E120" s="82"/>
      <c r="F120" s="80"/>
      <c r="G120" s="80"/>
      <c r="H120" s="83"/>
      <c r="I120" s="84"/>
      <c r="J120" s="80"/>
      <c r="K120" s="85"/>
    </row>
    <row r="121" spans="1:11" x14ac:dyDescent="0.3">
      <c r="A121" s="79">
        <v>155017</v>
      </c>
      <c r="B121" s="80" t="s">
        <v>317</v>
      </c>
      <c r="C121" s="81">
        <v>41884</v>
      </c>
      <c r="D121" s="80"/>
      <c r="E121" s="82"/>
      <c r="F121" s="80"/>
      <c r="G121" s="80"/>
      <c r="H121" s="83"/>
      <c r="I121" s="84"/>
      <c r="J121" s="80"/>
      <c r="K121" s="85"/>
    </row>
    <row r="122" spans="1:11" x14ac:dyDescent="0.3">
      <c r="A122" s="79">
        <v>155017</v>
      </c>
      <c r="B122" s="87" t="s">
        <v>318</v>
      </c>
      <c r="C122" s="81">
        <v>41885</v>
      </c>
      <c r="D122" s="80"/>
      <c r="E122" s="82"/>
      <c r="F122" s="80"/>
      <c r="G122" s="80"/>
      <c r="H122" s="83"/>
      <c r="I122" s="84"/>
      <c r="J122" s="80"/>
      <c r="K122" s="85"/>
    </row>
    <row r="123" spans="1:11" x14ac:dyDescent="0.3">
      <c r="A123" s="79">
        <v>155017</v>
      </c>
      <c r="B123" s="80" t="s">
        <v>319</v>
      </c>
      <c r="C123" s="81">
        <v>41885</v>
      </c>
      <c r="D123" s="80"/>
      <c r="E123" s="82"/>
      <c r="F123" s="80"/>
      <c r="G123" s="80"/>
      <c r="H123" s="83"/>
      <c r="I123" s="84"/>
      <c r="J123" s="80"/>
      <c r="K123" s="85"/>
    </row>
    <row r="124" spans="1:11" x14ac:dyDescent="0.3">
      <c r="A124" s="79">
        <v>155017</v>
      </c>
      <c r="B124" s="80" t="s">
        <v>320</v>
      </c>
      <c r="C124" s="81">
        <v>41885</v>
      </c>
      <c r="D124" s="80"/>
      <c r="E124" s="82"/>
      <c r="F124" s="80"/>
      <c r="G124" s="80"/>
      <c r="H124" s="83"/>
      <c r="I124" s="84"/>
      <c r="J124" s="80"/>
      <c r="K124" s="85"/>
    </row>
    <row r="125" spans="1:11" x14ac:dyDescent="0.3">
      <c r="A125" s="79">
        <v>155017</v>
      </c>
      <c r="B125" s="80" t="s">
        <v>321</v>
      </c>
      <c r="C125" s="81">
        <v>41885</v>
      </c>
      <c r="D125" s="80"/>
      <c r="E125" s="82"/>
      <c r="F125" s="80"/>
      <c r="G125" s="80"/>
      <c r="H125" s="83"/>
      <c r="I125" s="84"/>
      <c r="J125" s="80"/>
      <c r="K125" s="85"/>
    </row>
    <row r="126" spans="1:11" x14ac:dyDescent="0.3">
      <c r="A126" s="79">
        <v>155017</v>
      </c>
      <c r="B126" s="80" t="s">
        <v>322</v>
      </c>
      <c r="C126" s="81">
        <v>41886</v>
      </c>
      <c r="D126" s="80"/>
      <c r="E126" s="82"/>
      <c r="F126" s="80"/>
      <c r="G126" s="80"/>
      <c r="H126" s="83"/>
      <c r="I126" s="84"/>
      <c r="J126" s="80"/>
      <c r="K126" s="85"/>
    </row>
    <row r="127" spans="1:11" x14ac:dyDescent="0.3">
      <c r="A127" s="88">
        <v>155017</v>
      </c>
      <c r="B127" s="87" t="s">
        <v>323</v>
      </c>
      <c r="C127" s="81">
        <v>41890</v>
      </c>
      <c r="D127" s="80"/>
      <c r="E127" s="82"/>
      <c r="F127" s="80"/>
      <c r="G127" s="80"/>
      <c r="H127" s="83"/>
      <c r="I127" s="84"/>
      <c r="J127" s="80"/>
      <c r="K127" s="85"/>
    </row>
    <row r="128" spans="1:11" x14ac:dyDescent="0.3">
      <c r="A128" s="79">
        <v>155017</v>
      </c>
      <c r="B128" s="80" t="s">
        <v>324</v>
      </c>
      <c r="C128" s="81">
        <v>41891</v>
      </c>
      <c r="D128" s="80"/>
      <c r="E128" s="82"/>
      <c r="F128" s="80"/>
      <c r="G128" s="80"/>
      <c r="H128" s="83"/>
      <c r="I128" s="84"/>
      <c r="J128" s="80"/>
      <c r="K128" s="85"/>
    </row>
    <row r="129" spans="1:11" x14ac:dyDescent="0.3">
      <c r="A129" s="79">
        <v>155017</v>
      </c>
      <c r="B129" s="80" t="s">
        <v>325</v>
      </c>
      <c r="C129" s="81">
        <v>41892</v>
      </c>
      <c r="D129" s="80"/>
      <c r="E129" s="82"/>
      <c r="F129" s="80"/>
      <c r="G129" s="80"/>
      <c r="H129" s="83"/>
      <c r="I129" s="84"/>
      <c r="J129" s="80"/>
      <c r="K129" s="85"/>
    </row>
    <row r="130" spans="1:11" x14ac:dyDescent="0.3">
      <c r="A130" s="79">
        <v>155017</v>
      </c>
      <c r="B130" s="80" t="s">
        <v>326</v>
      </c>
      <c r="C130" s="81">
        <v>41893</v>
      </c>
      <c r="D130" s="80"/>
      <c r="E130" s="82"/>
      <c r="F130" s="80"/>
      <c r="G130" s="80"/>
      <c r="H130" s="83"/>
      <c r="I130" s="84"/>
      <c r="J130" s="80"/>
      <c r="K130" s="85"/>
    </row>
    <row r="131" spans="1:11" x14ac:dyDescent="0.3">
      <c r="A131" s="79">
        <v>155017</v>
      </c>
      <c r="B131" s="80" t="s">
        <v>327</v>
      </c>
      <c r="C131" s="81">
        <v>41893</v>
      </c>
      <c r="D131" s="80"/>
      <c r="E131" s="82"/>
      <c r="F131" s="80"/>
      <c r="G131" s="80"/>
      <c r="H131" s="83"/>
      <c r="I131" s="84"/>
      <c r="J131" s="80"/>
      <c r="K131" s="85"/>
    </row>
    <row r="132" spans="1:11" x14ac:dyDescent="0.3">
      <c r="A132" s="79">
        <v>155017</v>
      </c>
      <c r="B132" s="80" t="s">
        <v>328</v>
      </c>
      <c r="C132" s="81">
        <v>41897</v>
      </c>
      <c r="D132" s="80"/>
      <c r="E132" s="82"/>
      <c r="F132" s="80"/>
      <c r="G132" s="80"/>
      <c r="H132" s="83"/>
      <c r="I132" s="84"/>
      <c r="J132" s="80"/>
      <c r="K132" s="85"/>
    </row>
    <row r="133" spans="1:11" x14ac:dyDescent="0.3">
      <c r="A133" s="79">
        <v>155017</v>
      </c>
      <c r="B133" s="80" t="s">
        <v>329</v>
      </c>
      <c r="C133" s="81">
        <v>41898</v>
      </c>
      <c r="D133" s="80"/>
      <c r="E133" s="82"/>
      <c r="F133" s="80"/>
      <c r="G133" s="80"/>
      <c r="H133" s="83"/>
      <c r="I133" s="84"/>
      <c r="J133" s="80"/>
      <c r="K133" s="85"/>
    </row>
    <row r="134" spans="1:11" x14ac:dyDescent="0.3">
      <c r="A134" s="79">
        <v>155017</v>
      </c>
      <c r="B134" s="80" t="s">
        <v>330</v>
      </c>
      <c r="C134" s="81">
        <v>41898</v>
      </c>
      <c r="D134" s="80"/>
      <c r="E134" s="82"/>
      <c r="F134" s="80"/>
      <c r="G134" s="80"/>
      <c r="H134" s="83"/>
      <c r="I134" s="84"/>
      <c r="J134" s="80"/>
      <c r="K134" s="85"/>
    </row>
    <row r="135" spans="1:11" x14ac:dyDescent="0.3">
      <c r="A135" s="79">
        <v>155017</v>
      </c>
      <c r="B135" s="80" t="s">
        <v>331</v>
      </c>
      <c r="C135" s="81">
        <v>41900</v>
      </c>
      <c r="D135" s="80"/>
      <c r="E135" s="86"/>
      <c r="F135" s="80"/>
      <c r="G135" s="80"/>
      <c r="H135" s="83"/>
      <c r="I135" s="84"/>
      <c r="J135" s="80"/>
      <c r="K135" s="85"/>
    </row>
    <row r="136" spans="1:11" x14ac:dyDescent="0.3">
      <c r="A136" s="79">
        <v>155017</v>
      </c>
      <c r="B136" s="80" t="s">
        <v>332</v>
      </c>
      <c r="C136" s="81">
        <v>41905</v>
      </c>
      <c r="D136" s="80"/>
      <c r="E136" s="82"/>
      <c r="F136" s="80"/>
      <c r="G136" s="80"/>
      <c r="H136" s="83"/>
      <c r="I136" s="84"/>
      <c r="J136" s="80"/>
      <c r="K136" s="85"/>
    </row>
    <row r="137" spans="1:11" x14ac:dyDescent="0.3">
      <c r="A137" s="79">
        <v>155017</v>
      </c>
      <c r="B137" s="80" t="s">
        <v>333</v>
      </c>
      <c r="C137" s="81">
        <v>41905</v>
      </c>
      <c r="D137" s="80"/>
      <c r="E137" s="82"/>
      <c r="F137" s="80"/>
      <c r="G137" s="80"/>
      <c r="H137" s="83"/>
      <c r="I137" s="84"/>
      <c r="J137" s="80"/>
      <c r="K137" s="85"/>
    </row>
    <row r="138" spans="1:11" x14ac:dyDescent="0.3">
      <c r="A138" s="79">
        <v>155017</v>
      </c>
      <c r="B138" s="80" t="s">
        <v>334</v>
      </c>
      <c r="C138" s="81">
        <v>41906</v>
      </c>
      <c r="D138" s="80"/>
      <c r="E138" s="82"/>
      <c r="F138" s="80"/>
      <c r="G138" s="80"/>
      <c r="H138" s="83"/>
      <c r="I138" s="84"/>
      <c r="J138" s="80"/>
      <c r="K138" s="85"/>
    </row>
    <row r="139" spans="1:11" x14ac:dyDescent="0.3">
      <c r="A139" s="79">
        <v>155017</v>
      </c>
      <c r="B139" s="80" t="s">
        <v>335</v>
      </c>
      <c r="C139" s="81">
        <v>41907</v>
      </c>
      <c r="D139" s="80"/>
      <c r="E139" s="82"/>
      <c r="F139" s="80"/>
      <c r="G139" s="80"/>
      <c r="H139" s="83"/>
      <c r="I139" s="84"/>
      <c r="J139" s="80"/>
      <c r="K139" s="85"/>
    </row>
    <row r="140" spans="1:11" x14ac:dyDescent="0.3">
      <c r="A140" s="79">
        <v>155017</v>
      </c>
      <c r="B140" s="80" t="s">
        <v>336</v>
      </c>
      <c r="C140" s="81">
        <v>41907</v>
      </c>
      <c r="D140" s="80"/>
      <c r="E140" s="82"/>
      <c r="F140" s="80"/>
      <c r="G140" s="80"/>
      <c r="H140" s="83"/>
      <c r="I140" s="84"/>
      <c r="J140" s="80"/>
      <c r="K140" s="85"/>
    </row>
    <row r="141" spans="1:11" x14ac:dyDescent="0.3">
      <c r="A141" s="79">
        <v>155017</v>
      </c>
      <c r="B141" s="80" t="s">
        <v>337</v>
      </c>
      <c r="C141" s="81">
        <v>41912</v>
      </c>
      <c r="D141" s="80"/>
      <c r="E141" s="82"/>
      <c r="F141" s="80"/>
      <c r="G141" s="80"/>
      <c r="H141" s="83"/>
      <c r="I141" s="84"/>
      <c r="J141" s="80"/>
      <c r="K141" s="85"/>
    </row>
    <row r="142" spans="1:11" x14ac:dyDescent="0.3">
      <c r="A142" s="79">
        <v>155017</v>
      </c>
      <c r="B142" s="80" t="s">
        <v>338</v>
      </c>
      <c r="C142" s="81">
        <v>41912</v>
      </c>
      <c r="D142" s="80"/>
      <c r="E142" s="82"/>
      <c r="F142" s="80"/>
      <c r="G142" s="80"/>
      <c r="H142" s="83"/>
      <c r="I142" s="84"/>
      <c r="J142" s="80"/>
      <c r="K142" s="85"/>
    </row>
    <row r="143" spans="1:11" x14ac:dyDescent="0.3">
      <c r="A143" s="79">
        <v>155017</v>
      </c>
      <c r="B143" s="80" t="s">
        <v>339</v>
      </c>
      <c r="C143" s="81">
        <v>41912</v>
      </c>
      <c r="D143" s="80"/>
      <c r="E143" s="82"/>
      <c r="F143" s="80"/>
      <c r="G143" s="80"/>
      <c r="H143" s="83"/>
      <c r="I143" s="84"/>
      <c r="J143" s="80"/>
      <c r="K143" s="85"/>
    </row>
    <row r="144" spans="1:11" x14ac:dyDescent="0.3">
      <c r="A144" s="79">
        <v>155017</v>
      </c>
      <c r="B144" s="80" t="s">
        <v>340</v>
      </c>
      <c r="C144" s="81">
        <v>41912</v>
      </c>
      <c r="D144" s="80"/>
      <c r="E144" s="82"/>
      <c r="F144" s="80"/>
      <c r="G144" s="80"/>
      <c r="H144" s="83"/>
      <c r="I144" s="84"/>
      <c r="J144" s="80"/>
      <c r="K144" s="85"/>
    </row>
    <row r="145" spans="1:11" x14ac:dyDescent="0.3">
      <c r="A145" s="79">
        <v>155017</v>
      </c>
      <c r="B145" s="80" t="s">
        <v>341</v>
      </c>
      <c r="C145" s="81">
        <v>41913</v>
      </c>
      <c r="D145" s="80"/>
      <c r="E145" s="82"/>
      <c r="F145" s="80"/>
      <c r="G145" s="80"/>
      <c r="H145" s="83"/>
      <c r="I145" s="84"/>
      <c r="J145" s="80"/>
      <c r="K145" s="85"/>
    </row>
    <row r="146" spans="1:11" x14ac:dyDescent="0.3">
      <c r="A146" s="79">
        <v>155017</v>
      </c>
      <c r="B146" s="80" t="s">
        <v>342</v>
      </c>
      <c r="C146" s="81">
        <v>41914</v>
      </c>
      <c r="D146" s="80"/>
      <c r="E146" s="82"/>
      <c r="F146" s="80"/>
      <c r="G146" s="80"/>
      <c r="H146" s="83"/>
      <c r="I146" s="84"/>
      <c r="J146" s="80"/>
      <c r="K146" s="85"/>
    </row>
    <row r="147" spans="1:11" x14ac:dyDescent="0.3">
      <c r="A147" s="79">
        <v>155017</v>
      </c>
      <c r="B147" s="80" t="s">
        <v>343</v>
      </c>
      <c r="C147" s="81">
        <v>41918</v>
      </c>
      <c r="D147" s="80"/>
      <c r="E147" s="82"/>
      <c r="F147" s="80"/>
      <c r="G147" s="80"/>
      <c r="H147" s="83"/>
      <c r="I147" s="84"/>
      <c r="J147" s="80"/>
      <c r="K147" s="85"/>
    </row>
    <row r="148" spans="1:11" x14ac:dyDescent="0.3">
      <c r="A148" s="79">
        <v>155017</v>
      </c>
      <c r="B148" s="80" t="s">
        <v>344</v>
      </c>
      <c r="C148" s="81">
        <v>41919</v>
      </c>
      <c r="D148" s="80"/>
      <c r="E148" s="82"/>
      <c r="F148" s="80"/>
      <c r="G148" s="80"/>
      <c r="H148" s="83"/>
      <c r="I148" s="84"/>
      <c r="J148" s="80"/>
      <c r="K148" s="85"/>
    </row>
    <row r="149" spans="1:11" x14ac:dyDescent="0.3">
      <c r="A149" s="79">
        <v>155017</v>
      </c>
      <c r="B149" s="80" t="s">
        <v>345</v>
      </c>
      <c r="C149" s="81">
        <v>41919</v>
      </c>
      <c r="D149" s="80"/>
      <c r="E149" s="82"/>
      <c r="F149" s="80"/>
      <c r="G149" s="80"/>
      <c r="H149" s="83"/>
      <c r="I149" s="84"/>
      <c r="J149" s="80"/>
      <c r="K149" s="85"/>
    </row>
    <row r="150" spans="1:11" x14ac:dyDescent="0.3">
      <c r="A150" s="79">
        <v>155017</v>
      </c>
      <c r="B150" s="80" t="s">
        <v>346</v>
      </c>
      <c r="C150" s="81">
        <v>41919</v>
      </c>
      <c r="D150" s="80"/>
      <c r="E150" s="82"/>
      <c r="F150" s="80"/>
      <c r="G150" s="80"/>
      <c r="H150" s="83"/>
      <c r="I150" s="84"/>
      <c r="J150" s="80"/>
      <c r="K150" s="85"/>
    </row>
    <row r="151" spans="1:11" x14ac:dyDescent="0.3">
      <c r="A151" s="79">
        <v>155017</v>
      </c>
      <c r="B151" s="80" t="s">
        <v>347</v>
      </c>
      <c r="C151" s="81">
        <v>41920</v>
      </c>
      <c r="D151" s="80"/>
      <c r="E151" s="82"/>
      <c r="F151" s="80"/>
      <c r="G151" s="80"/>
      <c r="H151" s="83"/>
      <c r="I151" s="84"/>
      <c r="J151" s="80"/>
      <c r="K151" s="85"/>
    </row>
    <row r="152" spans="1:11" x14ac:dyDescent="0.3">
      <c r="A152" s="79">
        <v>155017</v>
      </c>
      <c r="B152" s="80" t="s">
        <v>348</v>
      </c>
      <c r="C152" s="81">
        <v>41920</v>
      </c>
      <c r="D152" s="80"/>
      <c r="E152" s="82"/>
      <c r="F152" s="80"/>
      <c r="G152" s="80"/>
      <c r="H152" s="83"/>
      <c r="I152" s="84"/>
      <c r="J152" s="80"/>
      <c r="K152" s="85"/>
    </row>
    <row r="153" spans="1:11" x14ac:dyDescent="0.3">
      <c r="A153" s="79">
        <v>155017</v>
      </c>
      <c r="B153" s="80" t="s">
        <v>349</v>
      </c>
      <c r="C153" s="81">
        <v>41920</v>
      </c>
      <c r="D153" s="80"/>
      <c r="E153" s="82"/>
      <c r="F153" s="80"/>
      <c r="G153" s="80"/>
      <c r="H153" s="83"/>
      <c r="I153" s="84"/>
      <c r="J153" s="80"/>
      <c r="K153" s="85"/>
    </row>
    <row r="154" spans="1:11" x14ac:dyDescent="0.3">
      <c r="A154" s="79">
        <v>155017</v>
      </c>
      <c r="B154" s="80" t="s">
        <v>350</v>
      </c>
      <c r="C154" s="81">
        <v>41920</v>
      </c>
      <c r="D154" s="80"/>
      <c r="E154" s="82"/>
      <c r="F154" s="80"/>
      <c r="G154" s="80"/>
      <c r="H154" s="83"/>
      <c r="I154" s="84"/>
      <c r="J154" s="80"/>
      <c r="K154" s="85"/>
    </row>
    <row r="155" spans="1:11" x14ac:dyDescent="0.3">
      <c r="A155" s="79">
        <v>155017</v>
      </c>
      <c r="B155" s="80" t="s">
        <v>351</v>
      </c>
      <c r="C155" s="81">
        <v>41921</v>
      </c>
      <c r="D155" s="80"/>
      <c r="E155" s="82"/>
      <c r="F155" s="80"/>
      <c r="G155" s="80"/>
      <c r="H155" s="83"/>
      <c r="I155" s="84"/>
      <c r="J155" s="80"/>
      <c r="K155" s="85"/>
    </row>
    <row r="156" spans="1:11" x14ac:dyDescent="0.3">
      <c r="A156" s="79">
        <v>155017</v>
      </c>
      <c r="B156" s="80" t="s">
        <v>352</v>
      </c>
      <c r="C156" s="81">
        <v>41922</v>
      </c>
      <c r="D156" s="80"/>
      <c r="E156" s="86"/>
      <c r="F156" s="80"/>
      <c r="G156" s="80"/>
      <c r="H156" s="83"/>
      <c r="I156" s="84"/>
      <c r="J156" s="80"/>
      <c r="K156" s="85"/>
    </row>
    <row r="157" spans="1:11" x14ac:dyDescent="0.3">
      <c r="A157" s="79">
        <v>155017</v>
      </c>
      <c r="B157" s="80" t="s">
        <v>353</v>
      </c>
      <c r="C157" s="81">
        <v>41925</v>
      </c>
      <c r="D157" s="80"/>
      <c r="E157" s="82"/>
      <c r="F157" s="80"/>
      <c r="G157" s="80"/>
      <c r="H157" s="83"/>
      <c r="I157" s="84"/>
      <c r="J157" s="80"/>
      <c r="K157" s="85"/>
    </row>
    <row r="158" spans="1:11" x14ac:dyDescent="0.3">
      <c r="A158" s="79">
        <v>155017</v>
      </c>
      <c r="B158" s="80" t="s">
        <v>354</v>
      </c>
      <c r="C158" s="81">
        <v>41926</v>
      </c>
      <c r="D158" s="80"/>
      <c r="E158" s="82"/>
      <c r="F158" s="80"/>
      <c r="G158" s="80"/>
      <c r="H158" s="83"/>
      <c r="I158" s="84"/>
      <c r="J158" s="80"/>
      <c r="K158" s="85"/>
    </row>
    <row r="159" spans="1:11" x14ac:dyDescent="0.3">
      <c r="A159" s="79">
        <v>155017</v>
      </c>
      <c r="B159" s="80" t="s">
        <v>355</v>
      </c>
      <c r="C159" s="81">
        <v>41927</v>
      </c>
      <c r="D159" s="80"/>
      <c r="E159" s="82"/>
      <c r="F159" s="80"/>
      <c r="G159" s="80"/>
      <c r="H159" s="83"/>
      <c r="I159" s="84"/>
      <c r="J159" s="80"/>
      <c r="K159" s="85"/>
    </row>
    <row r="160" spans="1:11" x14ac:dyDescent="0.3">
      <c r="A160" s="79">
        <v>155017</v>
      </c>
      <c r="B160" s="80" t="s">
        <v>356</v>
      </c>
      <c r="C160" s="81">
        <v>41927</v>
      </c>
      <c r="D160" s="80"/>
      <c r="E160" s="82"/>
      <c r="F160" s="80"/>
      <c r="G160" s="80"/>
      <c r="H160" s="83"/>
      <c r="I160" s="84"/>
      <c r="J160" s="80"/>
      <c r="K160" s="85"/>
    </row>
    <row r="161" spans="1:11" x14ac:dyDescent="0.3">
      <c r="A161" s="79">
        <v>155017</v>
      </c>
      <c r="B161" s="80" t="s">
        <v>357</v>
      </c>
      <c r="C161" s="81">
        <v>41927</v>
      </c>
      <c r="D161" s="80"/>
      <c r="E161" s="82"/>
      <c r="F161" s="80"/>
      <c r="G161" s="80"/>
      <c r="H161" s="83"/>
      <c r="I161" s="84"/>
      <c r="J161" s="80"/>
      <c r="K161" s="85"/>
    </row>
    <row r="162" spans="1:11" x14ac:dyDescent="0.3">
      <c r="A162" s="79">
        <v>155017</v>
      </c>
      <c r="B162" s="80" t="s">
        <v>358</v>
      </c>
      <c r="C162" s="81">
        <v>41927</v>
      </c>
      <c r="D162" s="80"/>
      <c r="E162" s="82"/>
      <c r="F162" s="80"/>
      <c r="G162" s="80"/>
      <c r="H162" s="83"/>
      <c r="I162" s="84"/>
      <c r="J162" s="80"/>
      <c r="K162" s="85"/>
    </row>
    <row r="163" spans="1:11" x14ac:dyDescent="0.3">
      <c r="A163" s="79">
        <v>155017</v>
      </c>
      <c r="B163" s="80" t="s">
        <v>359</v>
      </c>
      <c r="C163" s="81">
        <v>41928</v>
      </c>
      <c r="D163" s="80"/>
      <c r="E163" s="82"/>
      <c r="F163" s="80"/>
      <c r="G163" s="80"/>
      <c r="H163" s="83"/>
      <c r="I163" s="84"/>
      <c r="J163" s="80"/>
      <c r="K163" s="85"/>
    </row>
    <row r="164" spans="1:11" x14ac:dyDescent="0.3">
      <c r="A164" s="79">
        <v>155017</v>
      </c>
      <c r="B164" s="80" t="s">
        <v>360</v>
      </c>
      <c r="C164" s="81">
        <v>41928</v>
      </c>
      <c r="D164" s="80"/>
      <c r="E164" s="82"/>
      <c r="F164" s="80"/>
      <c r="G164" s="80"/>
      <c r="H164" s="83"/>
      <c r="I164" s="84"/>
      <c r="J164" s="80"/>
      <c r="K164" s="85"/>
    </row>
    <row r="165" spans="1:11" x14ac:dyDescent="0.3">
      <c r="A165" s="79">
        <v>155017</v>
      </c>
      <c r="B165" s="80" t="s">
        <v>361</v>
      </c>
      <c r="C165" s="81">
        <v>41928</v>
      </c>
      <c r="D165" s="80"/>
      <c r="E165" s="82"/>
      <c r="F165" s="80"/>
      <c r="G165" s="80"/>
      <c r="H165" s="83"/>
      <c r="I165" s="84"/>
      <c r="J165" s="80"/>
      <c r="K165" s="85"/>
    </row>
    <row r="166" spans="1:11" x14ac:dyDescent="0.3">
      <c r="A166" s="79">
        <v>155017</v>
      </c>
      <c r="B166" s="80" t="s">
        <v>362</v>
      </c>
      <c r="C166" s="81">
        <v>41933</v>
      </c>
      <c r="D166" s="80"/>
      <c r="E166" s="82"/>
      <c r="F166" s="80"/>
      <c r="G166" s="80"/>
      <c r="H166" s="83"/>
      <c r="I166" s="84"/>
      <c r="J166" s="80"/>
      <c r="K166" s="85"/>
    </row>
    <row r="167" spans="1:11" x14ac:dyDescent="0.3">
      <c r="A167" s="79">
        <v>155017</v>
      </c>
      <c r="B167" s="80" t="s">
        <v>363</v>
      </c>
      <c r="C167" s="81">
        <v>41933</v>
      </c>
      <c r="D167" s="80"/>
      <c r="E167" s="82"/>
      <c r="F167" s="80"/>
      <c r="G167" s="80"/>
      <c r="H167" s="83"/>
      <c r="I167" s="84"/>
      <c r="J167" s="80"/>
      <c r="K167" s="85"/>
    </row>
    <row r="168" spans="1:11" x14ac:dyDescent="0.3">
      <c r="A168" s="79">
        <v>155017</v>
      </c>
      <c r="B168" s="80" t="s">
        <v>364</v>
      </c>
      <c r="C168" s="81">
        <v>41933</v>
      </c>
      <c r="D168" s="80"/>
      <c r="E168" s="82"/>
      <c r="F168" s="80"/>
      <c r="G168" s="80"/>
      <c r="H168" s="83"/>
      <c r="I168" s="84"/>
      <c r="J168" s="80"/>
      <c r="K168" s="85"/>
    </row>
    <row r="169" spans="1:11" x14ac:dyDescent="0.3">
      <c r="A169" s="79">
        <v>155017</v>
      </c>
      <c r="B169" s="80" t="s">
        <v>365</v>
      </c>
      <c r="C169" s="81">
        <v>41934</v>
      </c>
      <c r="D169" s="80"/>
      <c r="E169" s="82"/>
      <c r="F169" s="80"/>
      <c r="G169" s="80"/>
      <c r="H169" s="83"/>
      <c r="I169" s="84"/>
      <c r="J169" s="80"/>
      <c r="K169" s="85"/>
    </row>
    <row r="170" spans="1:11" x14ac:dyDescent="0.3">
      <c r="A170" s="79">
        <v>155017</v>
      </c>
      <c r="B170" s="80" t="s">
        <v>366</v>
      </c>
      <c r="C170" s="81">
        <v>41935</v>
      </c>
      <c r="D170" s="80"/>
      <c r="E170" s="82"/>
      <c r="F170" s="80"/>
      <c r="G170" s="80"/>
      <c r="H170" s="83"/>
      <c r="I170" s="84"/>
      <c r="J170" s="80"/>
      <c r="K170" s="85"/>
    </row>
    <row r="171" spans="1:11" x14ac:dyDescent="0.3">
      <c r="A171" s="79">
        <v>155017</v>
      </c>
      <c r="B171" s="80" t="s">
        <v>367</v>
      </c>
      <c r="C171" s="81">
        <v>41935</v>
      </c>
      <c r="D171" s="80"/>
      <c r="E171" s="82"/>
      <c r="F171" s="80"/>
      <c r="G171" s="80"/>
      <c r="H171" s="83"/>
      <c r="I171" s="84"/>
      <c r="J171" s="80"/>
      <c r="K171" s="85"/>
    </row>
    <row r="172" spans="1:11" x14ac:dyDescent="0.3">
      <c r="A172" s="79">
        <v>155017</v>
      </c>
      <c r="B172" s="80" t="s">
        <v>368</v>
      </c>
      <c r="C172" s="81">
        <v>41935</v>
      </c>
      <c r="D172" s="80"/>
      <c r="E172" s="82"/>
      <c r="F172" s="80"/>
      <c r="G172" s="80"/>
      <c r="H172" s="83"/>
      <c r="I172" s="84"/>
      <c r="J172" s="80"/>
      <c r="K172" s="85"/>
    </row>
    <row r="173" spans="1:11" x14ac:dyDescent="0.3">
      <c r="A173" s="79">
        <v>155017</v>
      </c>
      <c r="B173" s="80" t="s">
        <v>369</v>
      </c>
      <c r="C173" s="81">
        <v>41934</v>
      </c>
      <c r="D173" s="80"/>
      <c r="E173" s="82"/>
      <c r="F173" s="80"/>
      <c r="G173" s="80"/>
      <c r="H173" s="83"/>
      <c r="I173" s="84"/>
      <c r="J173" s="80"/>
      <c r="K173" s="85"/>
    </row>
    <row r="174" spans="1:11" x14ac:dyDescent="0.3">
      <c r="A174" s="79">
        <v>155017</v>
      </c>
      <c r="B174" s="80" t="s">
        <v>370</v>
      </c>
      <c r="C174" s="81">
        <v>41935</v>
      </c>
      <c r="D174" s="80"/>
      <c r="E174" s="82"/>
      <c r="F174" s="80"/>
      <c r="G174" s="80"/>
      <c r="H174" s="83"/>
      <c r="I174" s="84"/>
      <c r="J174" s="80"/>
      <c r="K174" s="85"/>
    </row>
    <row r="175" spans="1:11" x14ac:dyDescent="0.3">
      <c r="A175" s="79">
        <v>155017</v>
      </c>
      <c r="B175" s="80" t="s">
        <v>371</v>
      </c>
      <c r="C175" s="81">
        <v>41937</v>
      </c>
      <c r="D175" s="80"/>
      <c r="E175" s="82"/>
      <c r="F175" s="80"/>
      <c r="G175" s="80"/>
      <c r="H175" s="83"/>
      <c r="I175" s="84"/>
      <c r="J175" s="80"/>
      <c r="K175" s="85"/>
    </row>
    <row r="176" spans="1:11" x14ac:dyDescent="0.3">
      <c r="A176" s="79">
        <v>155017</v>
      </c>
      <c r="B176" s="80" t="s">
        <v>372</v>
      </c>
      <c r="C176" s="81">
        <v>41940</v>
      </c>
      <c r="D176" s="80"/>
      <c r="E176" s="82"/>
      <c r="F176" s="80"/>
      <c r="G176" s="80"/>
      <c r="H176" s="83"/>
      <c r="I176" s="84"/>
      <c r="J176" s="80"/>
      <c r="K176" s="85"/>
    </row>
    <row r="177" spans="1:11" x14ac:dyDescent="0.3">
      <c r="A177" s="79">
        <v>155017</v>
      </c>
      <c r="B177" s="80" t="s">
        <v>373</v>
      </c>
      <c r="C177" s="81">
        <v>41940</v>
      </c>
      <c r="D177" s="80"/>
      <c r="E177" s="82"/>
      <c r="F177" s="80"/>
      <c r="G177" s="80"/>
      <c r="H177" s="83"/>
      <c r="I177" s="84"/>
      <c r="J177" s="80"/>
      <c r="K177" s="85"/>
    </row>
    <row r="178" spans="1:11" x14ac:dyDescent="0.3">
      <c r="A178" s="79">
        <v>155017</v>
      </c>
      <c r="B178" s="80" t="s">
        <v>374</v>
      </c>
      <c r="C178" s="81">
        <v>41941</v>
      </c>
      <c r="D178" s="80"/>
      <c r="E178" s="82"/>
      <c r="F178" s="80"/>
      <c r="G178" s="80"/>
      <c r="H178" s="83"/>
      <c r="I178" s="84"/>
      <c r="J178" s="80"/>
      <c r="K178" s="85"/>
    </row>
    <row r="179" spans="1:11" x14ac:dyDescent="0.3">
      <c r="A179" s="79">
        <v>155017</v>
      </c>
      <c r="B179" s="80" t="s">
        <v>375</v>
      </c>
      <c r="C179" s="81">
        <v>41941</v>
      </c>
      <c r="D179" s="80"/>
      <c r="E179" s="82"/>
      <c r="F179" s="80"/>
      <c r="G179" s="80"/>
      <c r="H179" s="83"/>
      <c r="I179" s="84"/>
      <c r="J179" s="80"/>
      <c r="K179" s="85"/>
    </row>
    <row r="180" spans="1:11" x14ac:dyDescent="0.3">
      <c r="A180" s="79">
        <v>155017</v>
      </c>
      <c r="B180" s="80" t="s">
        <v>376</v>
      </c>
      <c r="C180" s="81">
        <v>41941</v>
      </c>
      <c r="D180" s="80"/>
      <c r="E180" s="82"/>
      <c r="F180" s="80"/>
      <c r="G180" s="80"/>
      <c r="H180" s="83"/>
      <c r="I180" s="84"/>
      <c r="J180" s="80"/>
      <c r="K180" s="85"/>
    </row>
    <row r="181" spans="1:11" x14ac:dyDescent="0.3">
      <c r="A181" s="79">
        <v>155017</v>
      </c>
      <c r="B181" s="84" t="s">
        <v>377</v>
      </c>
      <c r="C181" s="81">
        <v>41942</v>
      </c>
      <c r="D181" s="80"/>
      <c r="E181" s="82"/>
      <c r="F181" s="80"/>
      <c r="G181" s="80"/>
      <c r="H181" s="83"/>
      <c r="I181" s="84"/>
      <c r="J181" s="80"/>
      <c r="K181" s="85"/>
    </row>
    <row r="182" spans="1:11" x14ac:dyDescent="0.3">
      <c r="A182" s="79">
        <v>155017</v>
      </c>
      <c r="B182" s="80" t="s">
        <v>378</v>
      </c>
      <c r="C182" s="81">
        <v>41942</v>
      </c>
      <c r="D182" s="80"/>
      <c r="E182" s="82"/>
      <c r="F182" s="80"/>
      <c r="G182" s="80"/>
      <c r="H182" s="83"/>
      <c r="I182" s="84"/>
      <c r="J182" s="80"/>
      <c r="K182" s="85"/>
    </row>
    <row r="183" spans="1:11" x14ac:dyDescent="0.3">
      <c r="A183" s="79">
        <v>155017</v>
      </c>
      <c r="B183" s="80" t="s">
        <v>379</v>
      </c>
      <c r="C183" s="81">
        <v>41947</v>
      </c>
      <c r="D183" s="80"/>
      <c r="E183" s="82"/>
      <c r="F183" s="80"/>
      <c r="G183" s="80"/>
      <c r="H183" s="83"/>
      <c r="I183" s="84"/>
      <c r="J183" s="80"/>
      <c r="K183" s="85"/>
    </row>
    <row r="184" spans="1:11" x14ac:dyDescent="0.3">
      <c r="A184" s="79">
        <v>155017</v>
      </c>
      <c r="B184" s="80" t="s">
        <v>380</v>
      </c>
      <c r="C184" s="81">
        <v>41947</v>
      </c>
      <c r="D184" s="80"/>
      <c r="E184" s="82"/>
      <c r="F184" s="80"/>
      <c r="G184" s="80"/>
      <c r="H184" s="83"/>
      <c r="I184" s="84"/>
      <c r="J184" s="80"/>
      <c r="K184" s="85"/>
    </row>
    <row r="185" spans="1:11" x14ac:dyDescent="0.3">
      <c r="A185" s="79">
        <v>155017</v>
      </c>
      <c r="B185" s="80" t="s">
        <v>381</v>
      </c>
      <c r="C185" s="81">
        <v>41948</v>
      </c>
      <c r="D185" s="80"/>
      <c r="E185" s="82"/>
      <c r="F185" s="80"/>
      <c r="G185" s="80"/>
      <c r="H185" s="83"/>
      <c r="I185" s="84"/>
      <c r="J185" s="80"/>
      <c r="K185" s="85"/>
    </row>
    <row r="186" spans="1:11" x14ac:dyDescent="0.3">
      <c r="A186" s="79">
        <v>155017</v>
      </c>
      <c r="B186" s="80" t="s">
        <v>382</v>
      </c>
      <c r="C186" s="81">
        <v>41948</v>
      </c>
      <c r="D186" s="80"/>
      <c r="E186" s="82"/>
      <c r="F186" s="80"/>
      <c r="G186" s="80"/>
      <c r="H186" s="83"/>
      <c r="I186" s="84"/>
      <c r="J186" s="80"/>
      <c r="K186" s="85"/>
    </row>
    <row r="187" spans="1:11" x14ac:dyDescent="0.3">
      <c r="A187" s="79">
        <v>155017</v>
      </c>
      <c r="B187" s="80" t="s">
        <v>383</v>
      </c>
      <c r="C187" s="81">
        <v>41948</v>
      </c>
      <c r="D187" s="80"/>
      <c r="E187" s="82"/>
      <c r="F187" s="80"/>
      <c r="G187" s="80"/>
      <c r="H187" s="83"/>
      <c r="I187" s="84"/>
      <c r="J187" s="80"/>
      <c r="K187" s="85"/>
    </row>
    <row r="188" spans="1:11" x14ac:dyDescent="0.3">
      <c r="A188" s="79">
        <v>155017</v>
      </c>
      <c r="B188" s="80" t="s">
        <v>384</v>
      </c>
      <c r="C188" s="81">
        <v>41949</v>
      </c>
      <c r="D188" s="80"/>
      <c r="E188" s="82"/>
      <c r="F188" s="80"/>
      <c r="G188" s="80"/>
      <c r="H188" s="83"/>
      <c r="I188" s="84"/>
      <c r="J188" s="80"/>
      <c r="K188" s="85"/>
    </row>
    <row r="189" spans="1:11" x14ac:dyDescent="0.3">
      <c r="A189" s="79">
        <v>155017</v>
      </c>
      <c r="B189" s="80" t="s">
        <v>385</v>
      </c>
      <c r="C189" s="81">
        <v>41948</v>
      </c>
      <c r="D189" s="80"/>
      <c r="E189" s="82"/>
      <c r="F189" s="80"/>
      <c r="G189" s="80"/>
      <c r="H189" s="83"/>
      <c r="I189" s="84"/>
      <c r="J189" s="80"/>
      <c r="K189" s="85"/>
    </row>
    <row r="190" spans="1:11" x14ac:dyDescent="0.3">
      <c r="A190" s="79">
        <v>155017</v>
      </c>
      <c r="B190" s="80" t="s">
        <v>386</v>
      </c>
      <c r="C190" s="81">
        <v>41950</v>
      </c>
      <c r="D190" s="80"/>
      <c r="E190" s="82"/>
      <c r="F190" s="80"/>
      <c r="G190" s="80"/>
      <c r="H190" s="83"/>
      <c r="I190" s="84"/>
      <c r="J190" s="80"/>
      <c r="K190" s="85"/>
    </row>
    <row r="191" spans="1:11" x14ac:dyDescent="0.3">
      <c r="A191" s="79">
        <v>155017</v>
      </c>
      <c r="B191" s="80" t="s">
        <v>387</v>
      </c>
      <c r="C191" s="81">
        <v>41950</v>
      </c>
      <c r="D191" s="80"/>
      <c r="E191" s="82"/>
      <c r="F191" s="80"/>
      <c r="G191" s="80"/>
      <c r="H191" s="83"/>
      <c r="I191" s="84"/>
      <c r="J191" s="80"/>
      <c r="K191" s="85"/>
    </row>
    <row r="192" spans="1:11" x14ac:dyDescent="0.3">
      <c r="A192" s="79">
        <v>155017</v>
      </c>
      <c r="B192" s="80" t="s">
        <v>388</v>
      </c>
      <c r="C192" s="81">
        <v>41954</v>
      </c>
      <c r="D192" s="80"/>
      <c r="E192" s="82"/>
      <c r="F192" s="80"/>
      <c r="G192" s="80"/>
      <c r="H192" s="83"/>
      <c r="I192" s="84"/>
      <c r="J192" s="80"/>
      <c r="K192" s="85"/>
    </row>
    <row r="193" spans="1:11" x14ac:dyDescent="0.3">
      <c r="A193" s="79">
        <v>155017</v>
      </c>
      <c r="B193" s="80" t="s">
        <v>389</v>
      </c>
      <c r="C193" s="81">
        <v>41954</v>
      </c>
      <c r="D193" s="80"/>
      <c r="E193" s="82"/>
      <c r="F193" s="80"/>
      <c r="G193" s="80"/>
      <c r="H193" s="83"/>
      <c r="I193" s="84"/>
      <c r="J193" s="80"/>
      <c r="K193" s="85"/>
    </row>
    <row r="194" spans="1:11" x14ac:dyDescent="0.3">
      <c r="A194" s="79">
        <v>155017</v>
      </c>
      <c r="B194" s="80" t="s">
        <v>390</v>
      </c>
      <c r="C194" s="81">
        <v>41954</v>
      </c>
      <c r="D194" s="80"/>
      <c r="E194" s="82"/>
      <c r="F194" s="80"/>
      <c r="G194" s="80"/>
      <c r="H194" s="83"/>
      <c r="I194" s="84"/>
      <c r="J194" s="80"/>
      <c r="K194" s="85"/>
    </row>
    <row r="195" spans="1:11" x14ac:dyDescent="0.3">
      <c r="A195" s="79">
        <v>155017</v>
      </c>
      <c r="B195" s="80" t="s">
        <v>391</v>
      </c>
      <c r="C195" s="81">
        <v>41955</v>
      </c>
      <c r="D195" s="80"/>
      <c r="E195" s="82"/>
      <c r="F195" s="80"/>
      <c r="G195" s="80"/>
      <c r="H195" s="83"/>
      <c r="I195" s="84"/>
      <c r="J195" s="80"/>
      <c r="K195" s="85"/>
    </row>
    <row r="196" spans="1:11" x14ac:dyDescent="0.3">
      <c r="A196" s="79">
        <v>155017</v>
      </c>
      <c r="B196" s="80" t="s">
        <v>392</v>
      </c>
      <c r="C196" s="81">
        <v>41954</v>
      </c>
      <c r="D196" s="80"/>
      <c r="E196" s="82"/>
      <c r="F196" s="80"/>
      <c r="G196" s="80"/>
      <c r="H196" s="83"/>
      <c r="I196" s="84"/>
      <c r="J196" s="80"/>
      <c r="K196" s="85"/>
    </row>
    <row r="197" spans="1:11" x14ac:dyDescent="0.3">
      <c r="A197" s="79">
        <v>155017</v>
      </c>
      <c r="B197" s="80" t="s">
        <v>393</v>
      </c>
      <c r="C197" s="81">
        <v>41955</v>
      </c>
      <c r="D197" s="80"/>
      <c r="E197" s="82"/>
      <c r="F197" s="80"/>
      <c r="G197" s="80"/>
      <c r="H197" s="83"/>
      <c r="I197" s="84"/>
      <c r="J197" s="80"/>
      <c r="K197" s="85"/>
    </row>
    <row r="198" spans="1:11" x14ac:dyDescent="0.3">
      <c r="A198" s="79">
        <v>155017</v>
      </c>
      <c r="B198" s="89" t="s">
        <v>394</v>
      </c>
      <c r="C198" s="81">
        <v>41962</v>
      </c>
      <c r="D198" s="90"/>
      <c r="E198" s="82"/>
      <c r="F198" s="80"/>
      <c r="G198" s="89"/>
      <c r="H198" s="83"/>
      <c r="I198" s="84"/>
      <c r="J198" s="80"/>
      <c r="K198" s="85"/>
    </row>
    <row r="199" spans="1:11" x14ac:dyDescent="0.3">
      <c r="A199" s="79">
        <v>155017</v>
      </c>
      <c r="B199" s="80" t="s">
        <v>395</v>
      </c>
      <c r="C199" s="81">
        <v>41962</v>
      </c>
      <c r="D199" s="90"/>
      <c r="E199" s="82"/>
      <c r="F199" s="80"/>
      <c r="G199" s="89"/>
      <c r="H199" s="83"/>
      <c r="I199" s="84"/>
      <c r="J199" s="80"/>
      <c r="K199" s="85"/>
    </row>
    <row r="200" spans="1:11" x14ac:dyDescent="0.3">
      <c r="A200" s="79">
        <v>155017</v>
      </c>
      <c r="B200" s="89" t="s">
        <v>396</v>
      </c>
      <c r="C200" s="81">
        <v>41961</v>
      </c>
      <c r="D200" s="90"/>
      <c r="E200" s="82"/>
      <c r="F200" s="91"/>
      <c r="G200" s="89"/>
      <c r="H200" s="83"/>
      <c r="I200" s="84"/>
      <c r="J200" s="80"/>
      <c r="K200" s="85"/>
    </row>
    <row r="201" spans="1:11" x14ac:dyDescent="0.3">
      <c r="A201" s="79">
        <v>155017</v>
      </c>
      <c r="B201" s="80" t="s">
        <v>397</v>
      </c>
      <c r="C201" s="81">
        <v>41962</v>
      </c>
      <c r="D201" s="90"/>
      <c r="E201" s="82"/>
      <c r="F201" s="80"/>
      <c r="G201" s="80"/>
      <c r="H201" s="83"/>
      <c r="I201" s="84"/>
      <c r="J201" s="80"/>
      <c r="K201" s="85"/>
    </row>
    <row r="202" spans="1:11" x14ac:dyDescent="0.3">
      <c r="A202" s="79">
        <v>155017</v>
      </c>
      <c r="B202" s="89" t="s">
        <v>398</v>
      </c>
      <c r="C202" s="81">
        <v>41963</v>
      </c>
      <c r="D202" s="90"/>
      <c r="E202" s="82"/>
      <c r="F202" s="80"/>
      <c r="G202" s="87"/>
      <c r="H202" s="83"/>
      <c r="I202" s="84"/>
      <c r="J202" s="80"/>
      <c r="K202" s="85"/>
    </row>
    <row r="203" spans="1:11" x14ac:dyDescent="0.3">
      <c r="A203" s="79">
        <v>155017</v>
      </c>
      <c r="B203" s="80" t="s">
        <v>399</v>
      </c>
      <c r="C203" s="81">
        <v>41963</v>
      </c>
      <c r="D203" s="90"/>
      <c r="E203" s="82"/>
      <c r="F203" s="80"/>
      <c r="G203" s="80"/>
      <c r="H203" s="83"/>
      <c r="I203" s="84"/>
      <c r="J203" s="80"/>
      <c r="K203" s="85"/>
    </row>
    <row r="204" spans="1:11" x14ac:dyDescent="0.3">
      <c r="A204" s="79">
        <v>155017</v>
      </c>
      <c r="B204" s="80" t="s">
        <v>400</v>
      </c>
      <c r="C204" s="81">
        <v>41962</v>
      </c>
      <c r="D204" s="90"/>
      <c r="E204" s="82"/>
      <c r="F204" s="80"/>
      <c r="G204" s="80"/>
      <c r="H204" s="83"/>
      <c r="I204" s="84"/>
      <c r="J204" s="80"/>
      <c r="K204" s="85"/>
    </row>
    <row r="205" spans="1:11" x14ac:dyDescent="0.3">
      <c r="A205" s="79">
        <v>155017</v>
      </c>
      <c r="B205" s="89" t="s">
        <v>401</v>
      </c>
      <c r="C205" s="81">
        <v>41963</v>
      </c>
      <c r="D205" s="90"/>
      <c r="E205" s="82"/>
      <c r="F205" s="89"/>
      <c r="G205" s="89"/>
      <c r="H205" s="83"/>
      <c r="I205" s="84"/>
      <c r="J205" s="80"/>
      <c r="K205" s="85"/>
    </row>
    <row r="206" spans="1:11" x14ac:dyDescent="0.3">
      <c r="A206" s="79">
        <v>155017</v>
      </c>
      <c r="B206" s="80" t="s">
        <v>402</v>
      </c>
      <c r="C206" s="81">
        <v>41963</v>
      </c>
      <c r="D206" s="90"/>
      <c r="E206" s="82"/>
      <c r="F206" s="89"/>
      <c r="G206" s="80"/>
      <c r="H206" s="83"/>
      <c r="I206" s="84"/>
      <c r="J206" s="80"/>
      <c r="K206" s="85"/>
    </row>
    <row r="207" spans="1:11" x14ac:dyDescent="0.3">
      <c r="A207" s="79">
        <v>155017</v>
      </c>
      <c r="B207" s="89" t="s">
        <v>403</v>
      </c>
      <c r="C207" s="81">
        <v>41968</v>
      </c>
      <c r="D207" s="90"/>
      <c r="E207" s="82"/>
      <c r="F207" s="89"/>
      <c r="G207" s="89"/>
      <c r="H207" s="83"/>
      <c r="I207" s="84"/>
      <c r="J207" s="80"/>
      <c r="K207" s="85"/>
    </row>
    <row r="208" spans="1:11" x14ac:dyDescent="0.3">
      <c r="A208" s="79">
        <v>155017</v>
      </c>
      <c r="B208" s="89" t="s">
        <v>404</v>
      </c>
      <c r="C208" s="81">
        <v>41969</v>
      </c>
      <c r="D208" s="90"/>
      <c r="E208" s="82"/>
      <c r="F208" s="89"/>
      <c r="G208" s="89"/>
      <c r="H208" s="83"/>
      <c r="I208" s="84"/>
      <c r="J208" s="80"/>
      <c r="K208" s="85"/>
    </row>
    <row r="209" spans="1:11" x14ac:dyDescent="0.3">
      <c r="A209" s="79">
        <v>155017</v>
      </c>
      <c r="B209" s="89" t="s">
        <v>405</v>
      </c>
      <c r="C209" s="81">
        <v>41969</v>
      </c>
      <c r="D209" s="90"/>
      <c r="E209" s="82"/>
      <c r="F209" s="89"/>
      <c r="G209" s="89"/>
      <c r="H209" s="83"/>
      <c r="I209" s="84"/>
      <c r="J209" s="80"/>
      <c r="K209" s="85"/>
    </row>
    <row r="210" spans="1:11" x14ac:dyDescent="0.3">
      <c r="A210" s="79">
        <v>155017</v>
      </c>
      <c r="B210" s="89" t="s">
        <v>406</v>
      </c>
      <c r="C210" s="81">
        <v>41969</v>
      </c>
      <c r="D210" s="90"/>
      <c r="E210" s="82"/>
      <c r="F210" s="89"/>
      <c r="G210" s="89"/>
      <c r="H210" s="83"/>
      <c r="I210" s="84"/>
      <c r="J210" s="80"/>
      <c r="K210" s="85"/>
    </row>
    <row r="211" spans="1:11" x14ac:dyDescent="0.3">
      <c r="A211" s="79">
        <v>155017</v>
      </c>
      <c r="B211" s="89" t="s">
        <v>407</v>
      </c>
      <c r="C211" s="81">
        <v>41969</v>
      </c>
      <c r="D211" s="90"/>
      <c r="E211" s="82"/>
      <c r="F211" s="89"/>
      <c r="G211" s="89"/>
      <c r="H211" s="83"/>
      <c r="I211" s="84"/>
      <c r="J211" s="80"/>
      <c r="K211" s="85"/>
    </row>
    <row r="212" spans="1:11" x14ac:dyDescent="0.3">
      <c r="A212" s="79">
        <v>155017</v>
      </c>
      <c r="B212" s="89" t="s">
        <v>408</v>
      </c>
      <c r="C212" s="81">
        <v>41970</v>
      </c>
      <c r="D212" s="90"/>
      <c r="E212" s="82"/>
      <c r="F212" s="89"/>
      <c r="G212" s="89"/>
      <c r="H212" s="83"/>
      <c r="I212" s="84"/>
      <c r="J212" s="80"/>
      <c r="K212" s="85"/>
    </row>
    <row r="213" spans="1:11" x14ac:dyDescent="0.3">
      <c r="A213" s="79">
        <v>155017</v>
      </c>
      <c r="B213" s="89" t="s">
        <v>409</v>
      </c>
      <c r="C213" s="81">
        <v>41974</v>
      </c>
      <c r="D213" s="90"/>
      <c r="E213" s="82"/>
      <c r="F213" s="89"/>
      <c r="G213" s="89"/>
      <c r="H213" s="83"/>
      <c r="I213" s="84"/>
      <c r="J213" s="80"/>
      <c r="K213" s="85"/>
    </row>
    <row r="214" spans="1:11" x14ac:dyDescent="0.3">
      <c r="A214" s="79">
        <v>155017</v>
      </c>
      <c r="B214" s="89" t="s">
        <v>410</v>
      </c>
      <c r="C214" s="81">
        <v>41975</v>
      </c>
      <c r="D214" s="90"/>
      <c r="E214" s="82"/>
      <c r="F214" s="89"/>
      <c r="G214" s="89"/>
      <c r="H214" s="83"/>
      <c r="I214" s="84"/>
      <c r="J214" s="80"/>
      <c r="K214" s="85"/>
    </row>
    <row r="215" spans="1:11" x14ac:dyDescent="0.3">
      <c r="A215" s="79">
        <v>155017</v>
      </c>
      <c r="B215" s="89" t="s">
        <v>411</v>
      </c>
      <c r="C215" s="81">
        <v>41976</v>
      </c>
      <c r="D215" s="90"/>
      <c r="E215" s="82"/>
      <c r="F215" s="89"/>
      <c r="G215" s="89"/>
      <c r="H215" s="83"/>
      <c r="I215" s="84"/>
      <c r="J215" s="80"/>
      <c r="K215" s="85"/>
    </row>
    <row r="216" spans="1:11" s="233" customFormat="1" x14ac:dyDescent="0.3">
      <c r="A216" s="224">
        <v>155017</v>
      </c>
      <c r="B216" s="225" t="s">
        <v>412</v>
      </c>
      <c r="C216" s="226">
        <v>41976</v>
      </c>
      <c r="D216" s="227"/>
      <c r="E216" s="228"/>
      <c r="F216" s="229"/>
      <c r="G216" s="225"/>
      <c r="H216" s="230"/>
      <c r="I216" s="231"/>
      <c r="J216" s="225"/>
      <c r="K216" s="232"/>
    </row>
    <row r="217" spans="1:11" x14ac:dyDescent="0.3">
      <c r="A217" s="79">
        <v>155017</v>
      </c>
      <c r="B217" s="89" t="s">
        <v>413</v>
      </c>
      <c r="C217" s="81">
        <v>41977</v>
      </c>
      <c r="D217" s="90"/>
      <c r="E217" s="82"/>
      <c r="F217" s="89"/>
      <c r="G217" s="89"/>
      <c r="H217" s="92"/>
      <c r="I217" s="84"/>
      <c r="J217" s="91"/>
      <c r="K217" s="93"/>
    </row>
    <row r="218" spans="1:11" x14ac:dyDescent="0.3">
      <c r="A218" s="79">
        <v>155017</v>
      </c>
      <c r="B218" s="89" t="s">
        <v>414</v>
      </c>
      <c r="C218" s="81">
        <v>41977</v>
      </c>
      <c r="D218" s="90"/>
      <c r="E218" s="82"/>
      <c r="F218" s="89"/>
      <c r="G218" s="89"/>
      <c r="H218" s="92"/>
      <c r="I218" s="84"/>
      <c r="J218" s="91"/>
      <c r="K218" s="93"/>
    </row>
    <row r="219" spans="1:11" x14ac:dyDescent="0.3">
      <c r="A219" s="79">
        <v>155017</v>
      </c>
      <c r="B219" s="89" t="s">
        <v>415</v>
      </c>
      <c r="C219" s="81">
        <v>41977</v>
      </c>
      <c r="D219" s="90"/>
      <c r="E219" s="82"/>
      <c r="F219" s="89"/>
      <c r="G219" s="89"/>
      <c r="H219" s="92"/>
      <c r="I219" s="84"/>
      <c r="J219" s="91"/>
      <c r="K219" s="93"/>
    </row>
    <row r="220" spans="1:11" x14ac:dyDescent="0.3">
      <c r="A220" s="79">
        <v>155017</v>
      </c>
      <c r="B220" s="89" t="s">
        <v>416</v>
      </c>
      <c r="C220" s="81">
        <v>41977</v>
      </c>
      <c r="D220" s="90"/>
      <c r="E220" s="82"/>
      <c r="F220" s="89"/>
      <c r="G220" s="89"/>
      <c r="H220" s="92"/>
      <c r="I220" s="84"/>
      <c r="J220" s="91"/>
      <c r="K220" s="93"/>
    </row>
    <row r="221" spans="1:11" x14ac:dyDescent="0.3">
      <c r="A221" s="79">
        <v>155017</v>
      </c>
      <c r="B221" s="80" t="s">
        <v>417</v>
      </c>
      <c r="C221" s="81">
        <v>41982</v>
      </c>
      <c r="D221" s="90"/>
      <c r="E221" s="82"/>
      <c r="F221" s="89"/>
      <c r="G221" s="80"/>
      <c r="H221" s="92"/>
      <c r="I221" s="84"/>
      <c r="J221" s="91"/>
      <c r="K221" s="93"/>
    </row>
    <row r="222" spans="1:11" x14ac:dyDescent="0.3">
      <c r="A222" s="79">
        <v>155017</v>
      </c>
      <c r="B222" s="89" t="s">
        <v>418</v>
      </c>
      <c r="C222" s="81">
        <v>41983</v>
      </c>
      <c r="D222" s="90"/>
      <c r="E222" s="82"/>
      <c r="F222" s="89"/>
      <c r="G222" s="89"/>
      <c r="H222" s="92"/>
      <c r="I222" s="84"/>
      <c r="J222" s="91"/>
      <c r="K222" s="93"/>
    </row>
    <row r="223" spans="1:11" x14ac:dyDescent="0.3">
      <c r="A223" s="79">
        <v>155017</v>
      </c>
      <c r="B223" s="89" t="s">
        <v>419</v>
      </c>
      <c r="C223" s="81">
        <v>41983</v>
      </c>
      <c r="D223" s="90"/>
      <c r="E223" s="82"/>
      <c r="F223" s="89"/>
      <c r="G223" s="89"/>
      <c r="H223" s="92"/>
      <c r="I223" s="84"/>
      <c r="J223" s="91"/>
      <c r="K223" s="93"/>
    </row>
    <row r="224" spans="1:11" x14ac:dyDescent="0.3">
      <c r="A224" s="79">
        <v>155017</v>
      </c>
      <c r="B224" s="89" t="s">
        <v>420</v>
      </c>
      <c r="C224" s="81">
        <v>41983</v>
      </c>
      <c r="D224" s="90"/>
      <c r="E224" s="82"/>
      <c r="F224" s="89"/>
      <c r="G224" s="89"/>
      <c r="H224" s="92"/>
      <c r="I224" s="84"/>
      <c r="J224" s="91"/>
      <c r="K224" s="93"/>
    </row>
    <row r="225" spans="1:11" x14ac:dyDescent="0.3">
      <c r="A225" s="79">
        <v>155017</v>
      </c>
      <c r="B225" s="80" t="s">
        <v>421</v>
      </c>
      <c r="C225" s="81">
        <v>41985</v>
      </c>
      <c r="D225" s="90"/>
      <c r="E225" s="82"/>
      <c r="F225" s="89"/>
      <c r="G225" s="80"/>
      <c r="H225" s="92"/>
      <c r="I225" s="84"/>
      <c r="J225" s="91"/>
      <c r="K225" s="93"/>
    </row>
    <row r="226" spans="1:11" x14ac:dyDescent="0.3">
      <c r="A226" s="79">
        <v>155017</v>
      </c>
      <c r="B226" s="89" t="s">
        <v>422</v>
      </c>
      <c r="C226" s="81">
        <v>41984</v>
      </c>
      <c r="D226" s="90"/>
      <c r="E226" s="82"/>
      <c r="F226" s="89"/>
      <c r="G226" s="89"/>
      <c r="H226" s="92"/>
      <c r="I226" s="84"/>
      <c r="J226" s="91"/>
      <c r="K226" s="93"/>
    </row>
    <row r="227" spans="1:11" x14ac:dyDescent="0.3">
      <c r="A227" s="79">
        <v>155017</v>
      </c>
      <c r="B227" s="80" t="s">
        <v>423</v>
      </c>
      <c r="C227" s="81">
        <v>41985</v>
      </c>
      <c r="D227" s="90"/>
      <c r="E227" s="82"/>
      <c r="F227" s="89"/>
      <c r="G227" s="80"/>
      <c r="H227" s="92"/>
      <c r="I227" s="84"/>
      <c r="J227" s="91"/>
      <c r="K227" s="93"/>
    </row>
    <row r="228" spans="1:11" x14ac:dyDescent="0.3">
      <c r="A228" s="79">
        <v>155017</v>
      </c>
      <c r="B228" s="80" t="s">
        <v>424</v>
      </c>
      <c r="C228" s="81">
        <v>41988</v>
      </c>
      <c r="D228" s="90"/>
      <c r="E228" s="82"/>
      <c r="F228" s="89"/>
      <c r="G228" s="80"/>
      <c r="H228" s="92"/>
      <c r="I228" s="84"/>
      <c r="J228" s="91"/>
      <c r="K228" s="93"/>
    </row>
    <row r="229" spans="1:11" x14ac:dyDescent="0.3">
      <c r="A229" s="79">
        <v>155017</v>
      </c>
      <c r="B229" s="89" t="s">
        <v>425</v>
      </c>
      <c r="C229" s="81">
        <v>41989</v>
      </c>
      <c r="D229" s="90"/>
      <c r="E229" s="82"/>
      <c r="F229" s="89"/>
      <c r="G229" s="89"/>
      <c r="H229" s="92"/>
      <c r="I229" s="84"/>
      <c r="J229" s="91"/>
      <c r="K229" s="93"/>
    </row>
    <row r="230" spans="1:11" x14ac:dyDescent="0.3">
      <c r="A230" s="79">
        <v>155017</v>
      </c>
      <c r="B230" s="80" t="s">
        <v>426</v>
      </c>
      <c r="C230" s="81">
        <v>41990</v>
      </c>
      <c r="D230" s="90"/>
      <c r="E230" s="82"/>
      <c r="F230" s="89"/>
      <c r="G230" s="80"/>
      <c r="H230" s="92"/>
      <c r="I230" s="84"/>
      <c r="J230" s="91"/>
      <c r="K230" s="93"/>
    </row>
    <row r="231" spans="1:11" x14ac:dyDescent="0.3">
      <c r="A231" s="79">
        <v>155017</v>
      </c>
      <c r="B231" s="89" t="s">
        <v>427</v>
      </c>
      <c r="C231" s="81">
        <v>41990</v>
      </c>
      <c r="D231" s="90"/>
      <c r="E231" s="82"/>
      <c r="F231" s="89"/>
      <c r="G231" s="89"/>
      <c r="H231" s="92"/>
      <c r="I231" s="84"/>
      <c r="J231" s="91"/>
      <c r="K231" s="93"/>
    </row>
    <row r="232" spans="1:11" x14ac:dyDescent="0.3">
      <c r="A232" s="79">
        <v>155017</v>
      </c>
      <c r="B232" s="89" t="s">
        <v>428</v>
      </c>
      <c r="C232" s="81">
        <v>41990</v>
      </c>
      <c r="D232" s="90"/>
      <c r="E232" s="82"/>
      <c r="F232" s="89"/>
      <c r="G232" s="89"/>
      <c r="H232" s="92"/>
      <c r="I232" s="84"/>
      <c r="J232" s="91"/>
      <c r="K232" s="93"/>
    </row>
    <row r="233" spans="1:11" x14ac:dyDescent="0.3">
      <c r="A233" s="79">
        <v>155017</v>
      </c>
      <c r="B233" s="80" t="s">
        <v>429</v>
      </c>
      <c r="C233" s="81">
        <v>41991</v>
      </c>
      <c r="D233" s="90"/>
      <c r="E233" s="82"/>
      <c r="F233" s="89"/>
      <c r="G233" s="80"/>
      <c r="H233" s="92"/>
      <c r="I233" s="84"/>
      <c r="J233" s="91"/>
      <c r="K233" s="93"/>
    </row>
    <row r="234" spans="1:11" x14ac:dyDescent="0.3">
      <c r="A234" s="79">
        <v>155017</v>
      </c>
      <c r="B234" s="89" t="s">
        <v>430</v>
      </c>
      <c r="C234" s="81">
        <v>41992</v>
      </c>
      <c r="D234" s="90"/>
      <c r="E234" s="82"/>
      <c r="F234" s="89"/>
      <c r="G234" s="89"/>
      <c r="H234" s="92"/>
      <c r="I234" s="84"/>
      <c r="J234" s="91"/>
      <c r="K234" s="93"/>
    </row>
    <row r="235" spans="1:11" x14ac:dyDescent="0.3">
      <c r="A235" s="79">
        <v>155017</v>
      </c>
      <c r="B235" s="89" t="s">
        <v>431</v>
      </c>
      <c r="C235" s="81">
        <v>41992</v>
      </c>
      <c r="D235" s="90"/>
      <c r="E235" s="82"/>
      <c r="F235" s="89"/>
      <c r="G235" s="89"/>
      <c r="H235" s="92"/>
      <c r="I235" s="84"/>
      <c r="J235" s="91"/>
      <c r="K235" s="93"/>
    </row>
    <row r="236" spans="1:11" x14ac:dyDescent="0.3">
      <c r="A236" s="79">
        <v>155017</v>
      </c>
      <c r="B236" s="89" t="s">
        <v>432</v>
      </c>
      <c r="C236" s="81">
        <v>41995</v>
      </c>
      <c r="D236" s="90"/>
      <c r="E236" s="82"/>
      <c r="F236" s="89"/>
      <c r="G236" s="89"/>
      <c r="H236" s="92"/>
      <c r="I236" s="84"/>
      <c r="J236" s="91"/>
      <c r="K236" s="93"/>
    </row>
    <row r="237" spans="1:11" x14ac:dyDescent="0.3">
      <c r="A237" s="79">
        <v>155017</v>
      </c>
      <c r="B237" s="80" t="s">
        <v>433</v>
      </c>
      <c r="C237" s="81">
        <v>41995</v>
      </c>
      <c r="D237" s="90"/>
      <c r="E237" s="82"/>
      <c r="F237" s="89"/>
      <c r="G237" s="80"/>
      <c r="H237" s="92"/>
      <c r="I237" s="84"/>
      <c r="J237" s="91"/>
      <c r="K237" s="93"/>
    </row>
    <row r="238" spans="1:11" x14ac:dyDescent="0.3">
      <c r="A238" s="79">
        <v>155017</v>
      </c>
      <c r="B238" s="89" t="s">
        <v>434</v>
      </c>
      <c r="C238" s="81">
        <v>41996</v>
      </c>
      <c r="D238" s="90"/>
      <c r="E238" s="82"/>
      <c r="F238" s="89"/>
      <c r="G238" s="89"/>
      <c r="H238" s="92"/>
      <c r="I238" s="84"/>
      <c r="J238" s="91"/>
      <c r="K238" s="93"/>
    </row>
    <row r="239" spans="1:11" x14ac:dyDescent="0.3">
      <c r="A239" s="79">
        <v>155017</v>
      </c>
      <c r="B239" s="80" t="s">
        <v>435</v>
      </c>
      <c r="C239" s="81">
        <v>42002</v>
      </c>
      <c r="D239" s="90"/>
      <c r="E239" s="82"/>
      <c r="F239" s="89"/>
      <c r="G239" s="89"/>
      <c r="H239" s="92"/>
      <c r="I239" s="84"/>
      <c r="J239" s="91"/>
      <c r="K239" s="93"/>
    </row>
    <row r="240" spans="1:11" x14ac:dyDescent="0.3">
      <c r="A240" s="79">
        <v>155017</v>
      </c>
      <c r="B240" s="80" t="s">
        <v>436</v>
      </c>
      <c r="C240" s="81">
        <v>42002</v>
      </c>
      <c r="D240" s="90"/>
      <c r="E240" s="82"/>
      <c r="F240" s="89"/>
      <c r="G240" s="80"/>
      <c r="H240" s="92"/>
      <c r="I240" s="84"/>
      <c r="J240" s="91"/>
      <c r="K240" s="93"/>
    </row>
    <row r="241" spans="1:11" x14ac:dyDescent="0.3">
      <c r="A241" s="94"/>
      <c r="B241" s="95"/>
      <c r="C241" s="96"/>
      <c r="D241" s="95"/>
      <c r="E241" s="97"/>
      <c r="F241" s="95"/>
      <c r="G241" s="95"/>
      <c r="H241" s="98"/>
      <c r="J241" s="95"/>
      <c r="K241" s="99"/>
    </row>
    <row r="243" spans="1:11" x14ac:dyDescent="0.3">
      <c r="A243" s="79">
        <v>155018</v>
      </c>
      <c r="B243" s="80" t="s">
        <v>437</v>
      </c>
      <c r="C243" s="81">
        <v>41779</v>
      </c>
      <c r="D243" s="80"/>
      <c r="E243" s="82"/>
      <c r="F243" s="80"/>
      <c r="G243" s="80"/>
      <c r="H243" s="83"/>
      <c r="I243" s="84"/>
      <c r="J243" s="80"/>
      <c r="K243" s="85"/>
    </row>
    <row r="244" spans="1:11" x14ac:dyDescent="0.3">
      <c r="A244" s="79">
        <v>155018</v>
      </c>
      <c r="B244" s="80" t="s">
        <v>438</v>
      </c>
      <c r="C244" s="81">
        <v>41780</v>
      </c>
      <c r="D244" s="80"/>
      <c r="E244" s="82"/>
      <c r="F244" s="80"/>
      <c r="G244" s="80"/>
      <c r="H244" s="83"/>
      <c r="I244" s="84"/>
      <c r="J244" s="80"/>
      <c r="K244" s="85"/>
    </row>
    <row r="245" spans="1:11" x14ac:dyDescent="0.3">
      <c r="A245" s="79">
        <v>155018</v>
      </c>
      <c r="B245" s="80" t="s">
        <v>439</v>
      </c>
      <c r="C245" s="81">
        <v>41781</v>
      </c>
      <c r="D245" s="80"/>
      <c r="E245" s="82"/>
      <c r="F245" s="80"/>
      <c r="G245" s="80"/>
      <c r="H245" s="83"/>
      <c r="I245" s="84"/>
      <c r="J245" s="80"/>
      <c r="K245" s="85"/>
    </row>
    <row r="246" spans="1:11" x14ac:dyDescent="0.3">
      <c r="A246" s="79">
        <v>155018</v>
      </c>
      <c r="B246" s="80" t="s">
        <v>440</v>
      </c>
      <c r="C246" s="81">
        <v>41785</v>
      </c>
      <c r="D246" s="80"/>
      <c r="E246" s="82"/>
      <c r="F246" s="80"/>
      <c r="G246" s="80"/>
      <c r="H246" s="83"/>
      <c r="I246" s="84"/>
      <c r="J246" s="80"/>
      <c r="K246" s="85"/>
    </row>
    <row r="247" spans="1:11" x14ac:dyDescent="0.3">
      <c r="A247" s="79">
        <v>155018</v>
      </c>
      <c r="B247" s="80" t="s">
        <v>441</v>
      </c>
      <c r="C247" s="81">
        <v>41786</v>
      </c>
      <c r="D247" s="80"/>
      <c r="E247" s="82"/>
      <c r="F247" s="80"/>
      <c r="G247" s="80"/>
      <c r="H247" s="83"/>
      <c r="I247" s="84"/>
      <c r="J247" s="80"/>
      <c r="K247" s="85"/>
    </row>
    <row r="248" spans="1:11" x14ac:dyDescent="0.3">
      <c r="A248" s="79">
        <v>155018</v>
      </c>
      <c r="B248" s="80" t="s">
        <v>442</v>
      </c>
      <c r="C248" s="81">
        <v>41786</v>
      </c>
      <c r="D248" s="80"/>
      <c r="E248" s="82"/>
      <c r="F248" s="80"/>
      <c r="G248" s="80"/>
      <c r="H248" s="83"/>
      <c r="I248" s="84"/>
      <c r="J248" s="80"/>
      <c r="K248" s="85"/>
    </row>
    <row r="249" spans="1:11" x14ac:dyDescent="0.3">
      <c r="A249" s="79">
        <v>155018</v>
      </c>
      <c r="B249" s="80" t="s">
        <v>443</v>
      </c>
      <c r="C249" s="81">
        <v>41793</v>
      </c>
      <c r="D249" s="80"/>
      <c r="E249" s="82"/>
      <c r="F249" s="80"/>
      <c r="G249" s="80"/>
      <c r="H249" s="83"/>
      <c r="I249" s="84"/>
      <c r="J249" s="80"/>
      <c r="K249" s="85"/>
    </row>
    <row r="250" spans="1:11" x14ac:dyDescent="0.3">
      <c r="A250" s="79">
        <v>155018</v>
      </c>
      <c r="B250" s="80" t="s">
        <v>444</v>
      </c>
      <c r="C250" s="81">
        <v>41794</v>
      </c>
      <c r="D250" s="80"/>
      <c r="E250" s="82"/>
      <c r="F250" s="80"/>
      <c r="G250" s="80"/>
      <c r="H250" s="83"/>
      <c r="I250" s="84"/>
      <c r="J250" s="80"/>
      <c r="K250" s="85"/>
    </row>
    <row r="251" spans="1:11" x14ac:dyDescent="0.3">
      <c r="A251" s="79">
        <v>155018</v>
      </c>
      <c r="B251" s="80" t="s">
        <v>445</v>
      </c>
      <c r="C251" s="81">
        <v>41794</v>
      </c>
      <c r="D251" s="80"/>
      <c r="E251" s="82"/>
      <c r="F251" s="80"/>
      <c r="G251" s="80"/>
      <c r="H251" s="83"/>
      <c r="I251" s="84"/>
      <c r="J251" s="80"/>
      <c r="K251" s="85"/>
    </row>
    <row r="252" spans="1:11" x14ac:dyDescent="0.3">
      <c r="A252" s="79">
        <v>155018</v>
      </c>
      <c r="B252" s="80" t="s">
        <v>446</v>
      </c>
      <c r="C252" s="81">
        <v>41795</v>
      </c>
      <c r="D252" s="80"/>
      <c r="E252" s="82"/>
      <c r="F252" s="80"/>
      <c r="G252" s="80"/>
      <c r="H252" s="83"/>
      <c r="I252" s="84"/>
      <c r="J252" s="80"/>
      <c r="K252" s="85"/>
    </row>
    <row r="253" spans="1:11" s="233" customFormat="1" x14ac:dyDescent="0.3">
      <c r="A253" s="234">
        <v>155018</v>
      </c>
      <c r="B253" s="235" t="s">
        <v>447</v>
      </c>
      <c r="C253" s="236">
        <v>41795</v>
      </c>
      <c r="D253" s="235"/>
      <c r="E253" s="228"/>
      <c r="F253" s="235"/>
      <c r="G253" s="235"/>
      <c r="H253" s="237"/>
      <c r="I253" s="238"/>
      <c r="J253" s="235"/>
      <c r="K253" s="239"/>
    </row>
    <row r="254" spans="1:11" x14ac:dyDescent="0.3">
      <c r="A254" s="79">
        <v>155018</v>
      </c>
      <c r="B254" s="80" t="s">
        <v>448</v>
      </c>
      <c r="C254" s="81">
        <v>41800</v>
      </c>
      <c r="D254" s="80"/>
      <c r="E254" s="82"/>
      <c r="F254" s="80"/>
      <c r="G254" s="80"/>
      <c r="H254" s="83"/>
      <c r="I254" s="84"/>
      <c r="J254" s="80"/>
      <c r="K254" s="85"/>
    </row>
    <row r="255" spans="1:11" x14ac:dyDescent="0.3">
      <c r="A255" s="79">
        <v>155018</v>
      </c>
      <c r="B255" s="80" t="s">
        <v>449</v>
      </c>
      <c r="C255" s="81">
        <v>41800</v>
      </c>
      <c r="D255" s="80"/>
      <c r="E255" s="82"/>
      <c r="F255" s="80"/>
      <c r="G255" s="80"/>
      <c r="H255" s="83"/>
      <c r="I255" s="84"/>
      <c r="J255" s="80"/>
      <c r="K255" s="85"/>
    </row>
    <row r="256" spans="1:11" x14ac:dyDescent="0.3">
      <c r="A256" s="79">
        <v>155018</v>
      </c>
      <c r="B256" s="80" t="s">
        <v>450</v>
      </c>
      <c r="C256" s="81">
        <v>41801</v>
      </c>
      <c r="D256" s="80"/>
      <c r="E256" s="82"/>
      <c r="F256" s="80"/>
      <c r="G256" s="80"/>
      <c r="H256" s="83"/>
      <c r="I256" s="84"/>
      <c r="J256" s="80"/>
      <c r="K256" s="85"/>
    </row>
    <row r="257" spans="1:11" x14ac:dyDescent="0.3">
      <c r="A257" s="79">
        <v>155018</v>
      </c>
      <c r="B257" s="80" t="s">
        <v>451</v>
      </c>
      <c r="C257" s="81">
        <v>41802</v>
      </c>
      <c r="D257" s="80"/>
      <c r="E257" s="82"/>
      <c r="F257" s="80"/>
      <c r="G257" s="80"/>
      <c r="H257" s="83"/>
      <c r="I257" s="84"/>
      <c r="J257" s="80"/>
      <c r="K257" s="85"/>
    </row>
    <row r="258" spans="1:11" x14ac:dyDescent="0.3">
      <c r="A258" s="79">
        <v>155018</v>
      </c>
      <c r="B258" s="80" t="s">
        <v>452</v>
      </c>
      <c r="C258" s="81">
        <v>41806</v>
      </c>
      <c r="D258" s="80"/>
      <c r="E258" s="82"/>
      <c r="F258" s="80"/>
      <c r="G258" s="80"/>
      <c r="H258" s="83"/>
      <c r="I258" s="84"/>
      <c r="J258" s="80"/>
      <c r="K258" s="85"/>
    </row>
    <row r="259" spans="1:11" x14ac:dyDescent="0.3">
      <c r="A259" s="79">
        <v>155018</v>
      </c>
      <c r="B259" s="80" t="s">
        <v>453</v>
      </c>
      <c r="C259" s="81">
        <v>41806</v>
      </c>
      <c r="D259" s="80"/>
      <c r="E259" s="82"/>
      <c r="F259" s="80"/>
      <c r="G259" s="80"/>
      <c r="H259" s="83"/>
      <c r="I259" s="84"/>
      <c r="J259" s="80"/>
      <c r="K259" s="85"/>
    </row>
    <row r="260" spans="1:11" x14ac:dyDescent="0.3">
      <c r="A260" s="79">
        <v>155018</v>
      </c>
      <c r="B260" s="80" t="s">
        <v>454</v>
      </c>
      <c r="C260" s="81">
        <v>41807</v>
      </c>
      <c r="D260" s="80"/>
      <c r="E260" s="82"/>
      <c r="F260" s="80"/>
      <c r="G260" s="80"/>
      <c r="H260" s="83"/>
      <c r="I260" s="84"/>
      <c r="J260" s="80"/>
      <c r="K260" s="85"/>
    </row>
    <row r="261" spans="1:11" x14ac:dyDescent="0.3">
      <c r="A261" s="79">
        <v>155018</v>
      </c>
      <c r="B261" s="80" t="s">
        <v>455</v>
      </c>
      <c r="C261" s="81">
        <v>41807</v>
      </c>
      <c r="D261" s="80"/>
      <c r="E261" s="82"/>
      <c r="F261" s="80"/>
      <c r="G261" s="80"/>
      <c r="H261" s="83"/>
      <c r="I261" s="84"/>
      <c r="J261" s="80"/>
      <c r="K261" s="85"/>
    </row>
    <row r="262" spans="1:11" x14ac:dyDescent="0.3">
      <c r="A262" s="79">
        <v>155018</v>
      </c>
      <c r="B262" s="80" t="s">
        <v>456</v>
      </c>
      <c r="C262" s="81">
        <v>41807</v>
      </c>
      <c r="D262" s="80"/>
      <c r="E262" s="82"/>
      <c r="F262" s="80"/>
      <c r="G262" s="80"/>
      <c r="H262" s="83"/>
      <c r="I262" s="84"/>
      <c r="J262" s="80"/>
      <c r="K262" s="85"/>
    </row>
    <row r="263" spans="1:11" x14ac:dyDescent="0.3">
      <c r="A263" s="79">
        <v>155018</v>
      </c>
      <c r="B263" s="80" t="s">
        <v>457</v>
      </c>
      <c r="C263" s="81">
        <v>41813</v>
      </c>
      <c r="D263" s="80"/>
      <c r="E263" s="82"/>
      <c r="F263" s="80"/>
      <c r="G263" s="80"/>
      <c r="H263" s="83"/>
      <c r="I263" s="84"/>
      <c r="J263" s="80"/>
      <c r="K263" s="85"/>
    </row>
    <row r="264" spans="1:11" x14ac:dyDescent="0.3">
      <c r="A264" s="79">
        <v>155018</v>
      </c>
      <c r="B264" s="80" t="s">
        <v>458</v>
      </c>
      <c r="C264" s="81">
        <v>41814</v>
      </c>
      <c r="D264" s="80"/>
      <c r="E264" s="82"/>
      <c r="F264" s="80"/>
      <c r="G264" s="80"/>
      <c r="H264" s="83"/>
      <c r="I264" s="84"/>
      <c r="J264" s="80"/>
      <c r="K264" s="85"/>
    </row>
    <row r="265" spans="1:11" x14ac:dyDescent="0.3">
      <c r="A265" s="79">
        <v>155018</v>
      </c>
      <c r="B265" s="80" t="s">
        <v>459</v>
      </c>
      <c r="C265" s="81">
        <v>41814</v>
      </c>
      <c r="D265" s="80"/>
      <c r="E265" s="82"/>
      <c r="F265" s="80"/>
      <c r="G265" s="80"/>
      <c r="H265" s="83"/>
      <c r="I265" s="84"/>
      <c r="J265" s="80"/>
      <c r="K265" s="85"/>
    </row>
    <row r="266" spans="1:11" x14ac:dyDescent="0.3">
      <c r="A266" s="79">
        <v>155018</v>
      </c>
      <c r="B266" s="80" t="s">
        <v>460</v>
      </c>
      <c r="C266" s="81">
        <v>41815</v>
      </c>
      <c r="D266" s="80"/>
      <c r="E266" s="82"/>
      <c r="F266" s="80"/>
      <c r="G266" s="80"/>
      <c r="H266" s="83"/>
      <c r="I266" s="84"/>
      <c r="J266" s="80"/>
      <c r="K266" s="85"/>
    </row>
    <row r="267" spans="1:11" x14ac:dyDescent="0.3">
      <c r="A267" s="79">
        <v>155018</v>
      </c>
      <c r="B267" s="80" t="s">
        <v>461</v>
      </c>
      <c r="C267" s="81">
        <v>41821</v>
      </c>
      <c r="D267" s="80"/>
      <c r="E267" s="82"/>
      <c r="F267" s="80"/>
      <c r="G267" s="80"/>
      <c r="H267" s="83"/>
      <c r="I267" s="84"/>
      <c r="J267" s="80"/>
      <c r="K267" s="85"/>
    </row>
    <row r="268" spans="1:11" x14ac:dyDescent="0.3">
      <c r="A268" s="79">
        <v>155018</v>
      </c>
      <c r="B268" s="80" t="s">
        <v>462</v>
      </c>
      <c r="C268" s="81">
        <v>41821</v>
      </c>
      <c r="D268" s="80"/>
      <c r="E268" s="82"/>
      <c r="F268" s="80"/>
      <c r="G268" s="80"/>
      <c r="H268" s="83"/>
      <c r="I268" s="84"/>
      <c r="J268" s="80"/>
      <c r="K268" s="85"/>
    </row>
    <row r="269" spans="1:11" x14ac:dyDescent="0.3">
      <c r="A269" s="79">
        <v>155018</v>
      </c>
      <c r="B269" s="80" t="s">
        <v>463</v>
      </c>
      <c r="C269" s="81">
        <v>41822</v>
      </c>
      <c r="D269" s="80"/>
      <c r="E269" s="82"/>
      <c r="F269" s="80"/>
      <c r="G269" s="80"/>
      <c r="H269" s="83"/>
      <c r="I269" s="84"/>
      <c r="J269" s="80"/>
      <c r="K269" s="85"/>
    </row>
    <row r="270" spans="1:11" x14ac:dyDescent="0.3">
      <c r="A270" s="79">
        <v>155018</v>
      </c>
      <c r="B270" s="80" t="s">
        <v>464</v>
      </c>
      <c r="C270" s="81">
        <v>41823</v>
      </c>
      <c r="D270" s="80"/>
      <c r="E270" s="82"/>
      <c r="F270" s="80"/>
      <c r="G270" s="80"/>
      <c r="H270" s="83"/>
      <c r="I270" s="84"/>
      <c r="J270" s="80"/>
      <c r="K270" s="85"/>
    </row>
    <row r="271" spans="1:11" x14ac:dyDescent="0.3">
      <c r="A271" s="79">
        <v>155018</v>
      </c>
      <c r="B271" s="80" t="s">
        <v>465</v>
      </c>
      <c r="C271" s="81">
        <v>41835</v>
      </c>
      <c r="D271" s="80"/>
      <c r="E271" s="82"/>
      <c r="F271" s="80"/>
      <c r="G271" s="80"/>
      <c r="H271" s="83"/>
      <c r="I271" s="84"/>
      <c r="J271" s="80"/>
      <c r="K271" s="85"/>
    </row>
    <row r="272" spans="1:11" x14ac:dyDescent="0.3">
      <c r="A272" s="79">
        <v>155018</v>
      </c>
      <c r="B272" s="80" t="s">
        <v>466</v>
      </c>
      <c r="C272" s="81">
        <v>41835</v>
      </c>
      <c r="D272" s="80"/>
      <c r="E272" s="82"/>
      <c r="F272" s="80"/>
      <c r="G272" s="80"/>
      <c r="H272" s="83"/>
      <c r="I272" s="84"/>
      <c r="J272" s="80"/>
      <c r="K272" s="85"/>
    </row>
    <row r="273" spans="1:11" x14ac:dyDescent="0.3">
      <c r="A273" s="79">
        <v>155018</v>
      </c>
      <c r="B273" s="80" t="s">
        <v>467</v>
      </c>
      <c r="C273" s="81">
        <v>41835</v>
      </c>
      <c r="D273" s="80"/>
      <c r="E273" s="82"/>
      <c r="F273" s="80"/>
      <c r="G273" s="80"/>
      <c r="H273" s="83"/>
      <c r="I273" s="84"/>
      <c r="J273" s="80"/>
      <c r="K273" s="85"/>
    </row>
    <row r="274" spans="1:11" x14ac:dyDescent="0.3">
      <c r="A274" s="79">
        <v>155018</v>
      </c>
      <c r="B274" s="80" t="s">
        <v>468</v>
      </c>
      <c r="C274" s="81">
        <v>41835</v>
      </c>
      <c r="D274" s="80"/>
      <c r="E274" s="82"/>
      <c r="F274" s="80"/>
      <c r="G274" s="80"/>
      <c r="H274" s="83"/>
      <c r="I274" s="84"/>
      <c r="J274" s="80"/>
      <c r="K274" s="85"/>
    </row>
    <row r="275" spans="1:11" x14ac:dyDescent="0.3">
      <c r="A275" s="79">
        <v>155018</v>
      </c>
      <c r="B275" s="80" t="s">
        <v>469</v>
      </c>
      <c r="C275" s="81">
        <v>41835</v>
      </c>
      <c r="D275" s="80"/>
      <c r="E275" s="82"/>
      <c r="F275" s="80"/>
      <c r="G275" s="80"/>
      <c r="H275" s="83"/>
      <c r="I275" s="84"/>
      <c r="J275" s="80"/>
      <c r="K275" s="85"/>
    </row>
    <row r="280" spans="1:11" x14ac:dyDescent="0.3">
      <c r="A280" s="69" t="s">
        <v>192</v>
      </c>
      <c r="B280" s="70" t="s">
        <v>193</v>
      </c>
      <c r="C280" s="70" t="s">
        <v>194</v>
      </c>
      <c r="D280" s="71" t="s">
        <v>195</v>
      </c>
      <c r="E280" s="71" t="s">
        <v>196</v>
      </c>
      <c r="F280" s="71" t="s">
        <v>197</v>
      </c>
      <c r="G280" s="71" t="s">
        <v>198</v>
      </c>
      <c r="H280" s="71" t="s">
        <v>199</v>
      </c>
      <c r="I280" s="71" t="s">
        <v>200</v>
      </c>
      <c r="J280" s="72" t="s">
        <v>201</v>
      </c>
      <c r="K280" s="73" t="s">
        <v>202</v>
      </c>
    </row>
    <row r="281" spans="1:11" x14ac:dyDescent="0.3">
      <c r="A281" s="74"/>
      <c r="B281" s="75" t="s">
        <v>203</v>
      </c>
      <c r="C281" s="75" t="s">
        <v>204</v>
      </c>
      <c r="D281" s="76"/>
      <c r="E281" s="76">
        <v>0.88300000000000001</v>
      </c>
      <c r="F281" s="76" t="s">
        <v>205</v>
      </c>
      <c r="G281" s="76" t="s">
        <v>206</v>
      </c>
      <c r="H281" s="76" t="s">
        <v>207</v>
      </c>
      <c r="I281" s="76" t="s">
        <v>208</v>
      </c>
      <c r="J281" s="77" t="s">
        <v>200</v>
      </c>
      <c r="K281" s="78" t="s">
        <v>208</v>
      </c>
    </row>
    <row r="282" spans="1:11" x14ac:dyDescent="0.3">
      <c r="A282" s="100" t="s">
        <v>470</v>
      </c>
      <c r="B282" s="101" t="s">
        <v>471</v>
      </c>
      <c r="C282" s="102"/>
      <c r="D282" s="103" t="s">
        <v>614</v>
      </c>
      <c r="E282" s="103" t="s">
        <v>614</v>
      </c>
      <c r="F282" s="103" t="s">
        <v>614</v>
      </c>
      <c r="G282" s="103" t="s">
        <v>614</v>
      </c>
      <c r="H282" s="104" t="s">
        <v>614</v>
      </c>
      <c r="I282" s="103" t="s">
        <v>614</v>
      </c>
      <c r="J282" s="103" t="s">
        <v>614</v>
      </c>
      <c r="K282" s="105" t="s">
        <v>614</v>
      </c>
    </row>
    <row r="284" spans="1:11" x14ac:dyDescent="0.3">
      <c r="B284" s="106" t="s">
        <v>472</v>
      </c>
      <c r="C284" s="102"/>
      <c r="D284" s="102"/>
      <c r="E284" s="107" t="s">
        <v>614</v>
      </c>
    </row>
    <row r="286" spans="1:11" x14ac:dyDescent="0.3">
      <c r="A286" s="108"/>
      <c r="B286" s="62"/>
    </row>
    <row r="287" spans="1:11" x14ac:dyDescent="0.3">
      <c r="B287" s="62"/>
    </row>
  </sheetData>
  <pageMargins left="0.70866141732283516" right="0.70866141732283516" top="0.78740157480315021" bottom="0.78740157480315021" header="0.31496062992126012" footer="0.31496062992126012"/>
  <pageSetup paperSize="9" fitToWidth="0" fitToHeight="0" orientation="portrait" horizontalDpi="0" verticalDpi="0" r:id="rId1"/>
  <headerFooter>
    <oddFooter>&amp;L&amp;D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5"/>
  <sheetViews>
    <sheetView workbookViewId="0">
      <selection activeCell="E14" sqref="E14"/>
    </sheetView>
  </sheetViews>
  <sheetFormatPr baseColWidth="10" defaultRowHeight="14.4" x14ac:dyDescent="0.3"/>
  <cols>
    <col min="1" max="1" width="31.88671875" customWidth="1"/>
    <col min="2" max="2" width="23.6640625" customWidth="1"/>
    <col min="3" max="3" width="29" customWidth="1"/>
    <col min="4" max="4" width="22.44140625" customWidth="1"/>
    <col min="5" max="5" width="23.88671875" customWidth="1"/>
    <col min="6" max="6" width="11.5546875" customWidth="1"/>
    <col min="7" max="7" width="16.88671875" customWidth="1"/>
    <col min="8" max="8" width="18.33203125" customWidth="1"/>
    <col min="9" max="9" width="11.5546875" customWidth="1"/>
  </cols>
  <sheetData>
    <row r="1" spans="1:10" ht="18.600000000000001" customHeight="1" x14ac:dyDescent="0.3">
      <c r="A1" s="109" t="s">
        <v>473</v>
      </c>
      <c r="B1" s="109" t="s">
        <v>474</v>
      </c>
      <c r="C1" s="110" t="s">
        <v>475</v>
      </c>
      <c r="D1" s="109" t="s">
        <v>476</v>
      </c>
      <c r="E1" s="111"/>
      <c r="F1" s="111"/>
      <c r="G1" s="112"/>
      <c r="H1" s="113"/>
      <c r="I1" s="111"/>
    </row>
    <row r="2" spans="1:10" x14ac:dyDescent="0.3">
      <c r="A2" s="114"/>
      <c r="B2" s="114"/>
      <c r="C2" s="110"/>
      <c r="D2" s="114"/>
      <c r="E2" s="114"/>
      <c r="F2" s="114"/>
      <c r="G2" s="115"/>
      <c r="H2" s="115"/>
      <c r="I2" s="115"/>
    </row>
    <row r="3" spans="1:10" ht="27.6" x14ac:dyDescent="0.3">
      <c r="A3" s="116" t="s">
        <v>477</v>
      </c>
      <c r="B3" s="14" t="s">
        <v>478</v>
      </c>
      <c r="C3" s="48" t="str">
        <f>OZD_Import!E282</f>
        <v xml:space="preserve"> </v>
      </c>
      <c r="D3" s="117" t="s">
        <v>479</v>
      </c>
      <c r="E3" s="111"/>
      <c r="F3" s="118"/>
      <c r="G3" s="111"/>
      <c r="H3" s="111"/>
      <c r="I3" s="111"/>
      <c r="J3" s="119"/>
    </row>
    <row r="4" spans="1:10" x14ac:dyDescent="0.3">
      <c r="C4" s="120"/>
      <c r="D4" s="43"/>
      <c r="F4" s="119"/>
    </row>
    <row r="5" spans="1:10" ht="16.2" x14ac:dyDescent="0.3">
      <c r="A5" s="116" t="s">
        <v>480</v>
      </c>
      <c r="B5" s="14" t="s">
        <v>481</v>
      </c>
      <c r="C5" s="120">
        <v>1.4750000000000001</v>
      </c>
      <c r="D5" s="117" t="s">
        <v>482</v>
      </c>
      <c r="F5" s="119"/>
    </row>
    <row r="6" spans="1:10" x14ac:dyDescent="0.3">
      <c r="C6" s="120"/>
      <c r="D6" s="43"/>
      <c r="E6" t="s">
        <v>483</v>
      </c>
      <c r="F6" s="119" t="s">
        <v>484</v>
      </c>
      <c r="G6" t="s">
        <v>485</v>
      </c>
    </row>
    <row r="7" spans="1:10" x14ac:dyDescent="0.3">
      <c r="A7" s="116" t="s">
        <v>596</v>
      </c>
      <c r="B7" s="14" t="s">
        <v>478</v>
      </c>
      <c r="C7" s="121" t="str">
        <f>OZD_Import!K282</f>
        <v xml:space="preserve"> </v>
      </c>
      <c r="D7" s="122" t="s">
        <v>486</v>
      </c>
      <c r="E7" s="122">
        <v>0.99</v>
      </c>
      <c r="F7" s="123" t="s">
        <v>615</v>
      </c>
      <c r="G7" s="122" t="s">
        <v>487</v>
      </c>
    </row>
    <row r="8" spans="1:10" x14ac:dyDescent="0.3">
      <c r="C8" s="120"/>
      <c r="D8" s="43"/>
      <c r="E8" s="43" t="s">
        <v>488</v>
      </c>
      <c r="F8" s="119"/>
      <c r="G8" t="s">
        <v>489</v>
      </c>
    </row>
    <row r="9" spans="1:10" ht="27.6" x14ac:dyDescent="0.3">
      <c r="A9" s="116" t="s">
        <v>490</v>
      </c>
      <c r="B9" s="14" t="s">
        <v>491</v>
      </c>
      <c r="C9" s="120">
        <v>0</v>
      </c>
      <c r="D9" s="117" t="s">
        <v>492</v>
      </c>
      <c r="F9" s="119"/>
    </row>
    <row r="10" spans="1:10" x14ac:dyDescent="0.3">
      <c r="F10" s="119"/>
    </row>
    <row r="11" spans="1:10" x14ac:dyDescent="0.3">
      <c r="A11" s="124" t="s">
        <v>493</v>
      </c>
      <c r="F11" s="119"/>
    </row>
    <row r="12" spans="1:10" x14ac:dyDescent="0.3">
      <c r="F12" s="119"/>
    </row>
    <row r="13" spans="1:10" x14ac:dyDescent="0.3">
      <c r="A13" s="124" t="s">
        <v>494</v>
      </c>
      <c r="F13" s="119"/>
    </row>
    <row r="14" spans="1:10" x14ac:dyDescent="0.3">
      <c r="F14" s="119"/>
    </row>
    <row r="15" spans="1:10" x14ac:dyDescent="0.3">
      <c r="A15" s="124" t="s">
        <v>495</v>
      </c>
      <c r="F15" s="119"/>
    </row>
    <row r="16" spans="1:10" x14ac:dyDescent="0.3">
      <c r="F16" s="119"/>
    </row>
    <row r="17" spans="1:7" x14ac:dyDescent="0.3">
      <c r="A17" s="124" t="s">
        <v>496</v>
      </c>
      <c r="F17" s="119"/>
    </row>
    <row r="18" spans="1:7" x14ac:dyDescent="0.3">
      <c r="F18" s="119"/>
    </row>
    <row r="19" spans="1:7" x14ac:dyDescent="0.3">
      <c r="A19" s="124" t="s">
        <v>497</v>
      </c>
      <c r="F19" s="119"/>
    </row>
    <row r="20" spans="1:7" x14ac:dyDescent="0.3">
      <c r="F20" s="119"/>
    </row>
    <row r="21" spans="1:7" x14ac:dyDescent="0.3">
      <c r="A21" s="124" t="s">
        <v>498</v>
      </c>
      <c r="F21" s="119"/>
    </row>
    <row r="22" spans="1:7" x14ac:dyDescent="0.3">
      <c r="F22" s="119"/>
    </row>
    <row r="23" spans="1:7" x14ac:dyDescent="0.3">
      <c r="A23" s="124" t="s">
        <v>499</v>
      </c>
      <c r="F23" s="119"/>
    </row>
    <row r="24" spans="1:7" x14ac:dyDescent="0.3">
      <c r="B24" s="125"/>
      <c r="F24" s="126"/>
      <c r="G24" s="119"/>
    </row>
    <row r="25" spans="1:7" x14ac:dyDescent="0.3">
      <c r="A25" s="124" t="s">
        <v>500</v>
      </c>
      <c r="B25" s="125"/>
      <c r="F25" s="127"/>
      <c r="G25" s="119"/>
    </row>
    <row r="27" spans="1:7" x14ac:dyDescent="0.3">
      <c r="A27" s="124" t="s">
        <v>501</v>
      </c>
    </row>
    <row r="30" spans="1:7" x14ac:dyDescent="0.3">
      <c r="A30" s="7" t="s">
        <v>502</v>
      </c>
    </row>
    <row r="32" spans="1:7" x14ac:dyDescent="0.3">
      <c r="A32" s="8" t="s">
        <v>503</v>
      </c>
      <c r="F32" s="111"/>
    </row>
    <row r="33" spans="1:7" x14ac:dyDescent="0.3">
      <c r="F33" s="128"/>
      <c r="G33" s="119"/>
    </row>
    <row r="34" spans="1:7" x14ac:dyDescent="0.3">
      <c r="F34" s="111"/>
    </row>
    <row r="35" spans="1:7" x14ac:dyDescent="0.3">
      <c r="A35" s="8" t="s">
        <v>504</v>
      </c>
      <c r="C35" s="129"/>
      <c r="D35" s="129"/>
      <c r="E35" s="129"/>
      <c r="F35" s="130"/>
    </row>
    <row r="36" spans="1:7" x14ac:dyDescent="0.3">
      <c r="A36" s="8" t="s">
        <v>505</v>
      </c>
      <c r="C36" s="129"/>
      <c r="D36" s="131"/>
      <c r="E36" s="131"/>
      <c r="F36" s="130"/>
    </row>
    <row r="37" spans="1:7" x14ac:dyDescent="0.3">
      <c r="A37" s="8" t="s">
        <v>506</v>
      </c>
      <c r="C37" s="129"/>
      <c r="D37" s="129"/>
      <c r="E37" s="129"/>
      <c r="F37" s="130"/>
    </row>
    <row r="38" spans="1:7" x14ac:dyDescent="0.3">
      <c r="C38" s="129"/>
      <c r="D38" s="129"/>
      <c r="E38" s="131"/>
      <c r="F38" s="130"/>
    </row>
    <row r="39" spans="1:7" x14ac:dyDescent="0.3">
      <c r="C39" s="129"/>
      <c r="D39" s="131"/>
      <c r="E39" s="131"/>
      <c r="F39" s="130"/>
    </row>
    <row r="40" spans="1:7" x14ac:dyDescent="0.3">
      <c r="C40" s="129"/>
      <c r="D40" s="129"/>
      <c r="E40" s="131"/>
      <c r="F40" s="130"/>
    </row>
    <row r="41" spans="1:7" x14ac:dyDescent="0.3">
      <c r="C41" s="129"/>
      <c r="D41" s="129"/>
      <c r="E41" s="129"/>
      <c r="F41" s="130"/>
    </row>
    <row r="42" spans="1:7" x14ac:dyDescent="0.3">
      <c r="C42" s="129"/>
      <c r="D42" s="129"/>
      <c r="E42" s="131"/>
      <c r="F42" s="130"/>
    </row>
    <row r="43" spans="1:7" x14ac:dyDescent="0.3">
      <c r="C43" s="129"/>
      <c r="D43" s="129"/>
      <c r="E43" s="129"/>
      <c r="F43" s="130"/>
    </row>
    <row r="44" spans="1:7" x14ac:dyDescent="0.3">
      <c r="C44" s="129"/>
      <c r="D44" s="129"/>
      <c r="E44" s="129"/>
      <c r="F44" s="130"/>
    </row>
    <row r="45" spans="1:7" x14ac:dyDescent="0.3">
      <c r="C45" s="129"/>
      <c r="D45" s="129"/>
      <c r="E45" s="131"/>
      <c r="F45" s="130"/>
    </row>
    <row r="46" spans="1:7" x14ac:dyDescent="0.3">
      <c r="C46" s="129"/>
      <c r="D46" s="129"/>
      <c r="E46" s="131"/>
      <c r="F46" s="130"/>
    </row>
    <row r="47" spans="1:7" x14ac:dyDescent="0.3">
      <c r="C47" s="129"/>
      <c r="D47" s="129"/>
      <c r="E47" s="131"/>
      <c r="F47" s="130"/>
    </row>
    <row r="48" spans="1:7" x14ac:dyDescent="0.3">
      <c r="C48" s="129"/>
      <c r="D48" s="129"/>
      <c r="E48" s="131"/>
      <c r="F48" s="130"/>
    </row>
    <row r="49" spans="3:6" x14ac:dyDescent="0.3">
      <c r="C49" s="129"/>
      <c r="D49" s="129"/>
      <c r="E49" s="129"/>
      <c r="F49" s="130"/>
    </row>
    <row r="50" spans="3:6" x14ac:dyDescent="0.3">
      <c r="C50" s="129"/>
      <c r="D50" s="129"/>
      <c r="E50" s="129"/>
      <c r="F50" s="130"/>
    </row>
    <row r="51" spans="3:6" x14ac:dyDescent="0.3">
      <c r="C51" s="129"/>
      <c r="D51" s="129"/>
      <c r="E51" s="131"/>
      <c r="F51" s="130"/>
    </row>
    <row r="52" spans="3:6" x14ac:dyDescent="0.3">
      <c r="C52" s="131"/>
      <c r="D52" s="131"/>
      <c r="E52" s="131"/>
      <c r="F52" s="130"/>
    </row>
    <row r="53" spans="3:6" x14ac:dyDescent="0.3">
      <c r="C53" s="129"/>
      <c r="D53" s="129"/>
      <c r="E53" s="129"/>
      <c r="F53" s="130"/>
    </row>
    <row r="54" spans="3:6" x14ac:dyDescent="0.3">
      <c r="C54" s="129"/>
      <c r="D54" s="131"/>
      <c r="E54" s="131"/>
      <c r="F54" s="130"/>
    </row>
    <row r="55" spans="3:6" x14ac:dyDescent="0.3">
      <c r="C55" s="129"/>
      <c r="D55" s="129"/>
      <c r="E55" s="131"/>
      <c r="F55" s="130"/>
    </row>
    <row r="56" spans="3:6" x14ac:dyDescent="0.3">
      <c r="C56" s="129"/>
      <c r="D56" s="129"/>
      <c r="E56" s="131"/>
      <c r="F56" s="130"/>
    </row>
    <row r="57" spans="3:6" x14ac:dyDescent="0.3">
      <c r="C57" s="129"/>
      <c r="D57" s="129"/>
      <c r="E57" s="131"/>
      <c r="F57" s="130"/>
    </row>
    <row r="58" spans="3:6" x14ac:dyDescent="0.3">
      <c r="C58" s="129"/>
      <c r="D58" s="129"/>
      <c r="E58" s="131"/>
      <c r="F58" s="130"/>
    </row>
    <row r="59" spans="3:6" x14ac:dyDescent="0.3">
      <c r="C59" s="131"/>
      <c r="D59" s="131"/>
      <c r="E59" s="131"/>
      <c r="F59" s="130"/>
    </row>
    <row r="60" spans="3:6" x14ac:dyDescent="0.3">
      <c r="C60" s="129"/>
      <c r="D60" s="129"/>
      <c r="E60" s="131"/>
      <c r="F60" s="130"/>
    </row>
    <row r="61" spans="3:6" x14ac:dyDescent="0.3">
      <c r="C61" s="131"/>
      <c r="D61" s="131"/>
      <c r="E61" s="131"/>
      <c r="F61" s="130"/>
    </row>
    <row r="62" spans="3:6" x14ac:dyDescent="0.3">
      <c r="C62" s="129"/>
      <c r="D62" s="129"/>
      <c r="E62" s="129"/>
      <c r="F62" s="130"/>
    </row>
    <row r="63" spans="3:6" x14ac:dyDescent="0.3">
      <c r="C63" s="129"/>
      <c r="D63" s="129"/>
      <c r="E63" s="131"/>
      <c r="F63" s="130"/>
    </row>
    <row r="64" spans="3:6" x14ac:dyDescent="0.3">
      <c r="C64" s="129"/>
      <c r="D64" s="129"/>
      <c r="E64" s="129"/>
      <c r="F64" s="130"/>
    </row>
    <row r="65" spans="3:7" x14ac:dyDescent="0.3">
      <c r="C65" s="129"/>
      <c r="D65" s="129"/>
      <c r="E65" s="131"/>
      <c r="F65" s="130"/>
    </row>
    <row r="66" spans="3:7" x14ac:dyDescent="0.3">
      <c r="C66" s="131"/>
      <c r="D66" s="131"/>
      <c r="E66" s="131"/>
      <c r="F66" s="130"/>
    </row>
    <row r="67" spans="3:7" x14ac:dyDescent="0.3">
      <c r="C67" s="131"/>
      <c r="D67" s="131"/>
      <c r="E67" s="131"/>
      <c r="F67" s="130"/>
    </row>
    <row r="68" spans="3:7" x14ac:dyDescent="0.3">
      <c r="C68" s="129"/>
      <c r="D68" s="129"/>
      <c r="E68" s="131"/>
      <c r="F68" s="130"/>
    </row>
    <row r="69" spans="3:7" s="43" customFormat="1" ht="15" thickBot="1" x14ac:dyDescent="0.35">
      <c r="C69" s="132"/>
      <c r="F69" s="133"/>
      <c r="G69" s="44"/>
    </row>
    <row r="70" spans="3:7" ht="15" thickTop="1" x14ac:dyDescent="0.3"/>
    <row r="71" spans="3:7" x14ac:dyDescent="0.3">
      <c r="F71" s="130"/>
    </row>
    <row r="72" spans="3:7" x14ac:dyDescent="0.3">
      <c r="F72" s="130"/>
    </row>
    <row r="73" spans="3:7" x14ac:dyDescent="0.3">
      <c r="F73" s="130"/>
    </row>
    <row r="74" spans="3:7" x14ac:dyDescent="0.3">
      <c r="F74" s="130"/>
    </row>
    <row r="75" spans="3:7" x14ac:dyDescent="0.3">
      <c r="F75" s="130"/>
    </row>
    <row r="76" spans="3:7" x14ac:dyDescent="0.3">
      <c r="F76" s="130"/>
    </row>
    <row r="77" spans="3:7" x14ac:dyDescent="0.3">
      <c r="F77" s="130"/>
    </row>
    <row r="78" spans="3:7" x14ac:dyDescent="0.3">
      <c r="F78" s="130"/>
    </row>
    <row r="79" spans="3:7" x14ac:dyDescent="0.3">
      <c r="F79" s="130"/>
    </row>
    <row r="80" spans="3:7" x14ac:dyDescent="0.3">
      <c r="F80" s="130"/>
    </row>
    <row r="81" spans="6:7" x14ac:dyDescent="0.3">
      <c r="F81" s="130"/>
    </row>
    <row r="82" spans="6:7" ht="15" thickBot="1" x14ac:dyDescent="0.35">
      <c r="F82" s="134"/>
      <c r="G82" s="119"/>
    </row>
    <row r="83" spans="6:7" ht="15" thickTop="1" x14ac:dyDescent="0.3"/>
    <row r="84" spans="6:7" x14ac:dyDescent="0.3">
      <c r="F84" s="130"/>
    </row>
    <row r="85" spans="6:7" x14ac:dyDescent="0.3">
      <c r="F85" s="130"/>
    </row>
    <row r="86" spans="6:7" x14ac:dyDescent="0.3">
      <c r="F86" s="130"/>
    </row>
    <row r="87" spans="6:7" x14ac:dyDescent="0.3">
      <c r="F87" s="130"/>
    </row>
    <row r="88" spans="6:7" x14ac:dyDescent="0.3">
      <c r="F88" s="130"/>
    </row>
    <row r="89" spans="6:7" x14ac:dyDescent="0.3">
      <c r="F89" s="130"/>
    </row>
    <row r="90" spans="6:7" x14ac:dyDescent="0.3">
      <c r="F90" s="130"/>
    </row>
    <row r="91" spans="6:7" x14ac:dyDescent="0.3">
      <c r="F91" s="130"/>
    </row>
    <row r="92" spans="6:7" x14ac:dyDescent="0.3">
      <c r="F92" s="130"/>
    </row>
    <row r="93" spans="6:7" x14ac:dyDescent="0.3">
      <c r="F93" s="130"/>
    </row>
    <row r="94" spans="6:7" x14ac:dyDescent="0.3">
      <c r="F94" s="130"/>
    </row>
    <row r="95" spans="6:7" x14ac:dyDescent="0.3">
      <c r="F95" s="130"/>
    </row>
    <row r="96" spans="6:7" x14ac:dyDescent="0.3">
      <c r="F96" s="130"/>
    </row>
    <row r="97" spans="1:7" x14ac:dyDescent="0.3">
      <c r="F97" s="130"/>
    </row>
    <row r="98" spans="1:7" x14ac:dyDescent="0.3">
      <c r="F98" s="130"/>
    </row>
    <row r="99" spans="1:7" x14ac:dyDescent="0.3">
      <c r="F99" s="130"/>
    </row>
    <row r="100" spans="1:7" x14ac:dyDescent="0.3">
      <c r="F100" s="135"/>
    </row>
    <row r="101" spans="1:7" x14ac:dyDescent="0.3">
      <c r="F101" s="130"/>
    </row>
    <row r="102" spans="1:7" x14ac:dyDescent="0.3">
      <c r="F102" s="130"/>
    </row>
    <row r="103" spans="1:7" x14ac:dyDescent="0.3">
      <c r="F103" s="130"/>
    </row>
    <row r="104" spans="1:7" x14ac:dyDescent="0.3">
      <c r="F104" s="130"/>
    </row>
    <row r="105" spans="1:7" x14ac:dyDescent="0.3">
      <c r="F105" s="130"/>
    </row>
    <row r="106" spans="1:7" x14ac:dyDescent="0.3">
      <c r="F106" s="130"/>
    </row>
    <row r="107" spans="1:7" x14ac:dyDescent="0.3">
      <c r="F107" s="130"/>
    </row>
    <row r="108" spans="1:7" x14ac:dyDescent="0.3">
      <c r="F108" s="130"/>
    </row>
    <row r="109" spans="1:7" x14ac:dyDescent="0.3">
      <c r="F109" s="130"/>
    </row>
    <row r="110" spans="1:7" x14ac:dyDescent="0.3">
      <c r="A110" s="125"/>
      <c r="B110" s="125"/>
      <c r="F110" s="136"/>
      <c r="G110" s="119"/>
    </row>
    <row r="111" spans="1:7" x14ac:dyDescent="0.3">
      <c r="A111" s="125"/>
      <c r="B111" s="125"/>
      <c r="F111" s="137"/>
    </row>
    <row r="112" spans="1:7" ht="15" thickBot="1" x14ac:dyDescent="0.35">
      <c r="A112" s="125"/>
      <c r="B112" s="125"/>
      <c r="F112" s="138"/>
    </row>
    <row r="113" spans="1:7" x14ac:dyDescent="0.3">
      <c r="A113" s="125"/>
      <c r="B113" s="125"/>
      <c r="F113" s="119"/>
      <c r="G113" s="119"/>
    </row>
    <row r="116" spans="1:7" x14ac:dyDescent="0.3">
      <c r="F116" s="139"/>
    </row>
    <row r="118" spans="1:7" x14ac:dyDescent="0.3">
      <c r="F118" s="126"/>
    </row>
    <row r="134" spans="3:7" x14ac:dyDescent="0.3">
      <c r="C134" s="140"/>
      <c r="D134" s="140"/>
      <c r="E134" s="140"/>
    </row>
    <row r="144" spans="3:7" ht="15" thickBot="1" x14ac:dyDescent="0.35">
      <c r="F144" s="134"/>
      <c r="G144" s="119"/>
    </row>
    <row r="145" spans="1:7" ht="15" thickTop="1" x14ac:dyDescent="0.3"/>
    <row r="146" spans="1:7" x14ac:dyDescent="0.3">
      <c r="F146" s="119"/>
    </row>
    <row r="158" spans="1:7" x14ac:dyDescent="0.3">
      <c r="A158" s="125"/>
      <c r="B158" s="125"/>
    </row>
    <row r="159" spans="1:7" ht="15" thickBot="1" x14ac:dyDescent="0.35">
      <c r="F159" s="141"/>
      <c r="G159" s="119"/>
    </row>
    <row r="160" spans="1:7" ht="15" thickTop="1" x14ac:dyDescent="0.3"/>
    <row r="164" spans="6:6" ht="15" thickBot="1" x14ac:dyDescent="0.35">
      <c r="F164" s="142"/>
    </row>
    <row r="165" spans="6:6" ht="15" thickTop="1" x14ac:dyDescent="0.3"/>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7" workbookViewId="0">
      <selection activeCell="H17" sqref="H17"/>
    </sheetView>
  </sheetViews>
  <sheetFormatPr baseColWidth="10" defaultRowHeight="14.4" x14ac:dyDescent="0.3"/>
  <cols>
    <col min="1" max="1" width="15.109375" customWidth="1"/>
    <col min="2" max="2" width="22.109375" customWidth="1"/>
    <col min="3" max="3" width="26.109375" customWidth="1"/>
    <col min="4" max="4" width="57.88671875" customWidth="1"/>
    <col min="5" max="5" width="11.5546875" customWidth="1"/>
  </cols>
  <sheetData>
    <row r="1" spans="1:5" x14ac:dyDescent="0.3">
      <c r="B1" s="143" t="s">
        <v>507</v>
      </c>
    </row>
    <row r="2" spans="1:5" x14ac:dyDescent="0.3">
      <c r="B2" s="3"/>
    </row>
    <row r="3" spans="1:5" x14ac:dyDescent="0.3">
      <c r="B3" s="3" t="s">
        <v>508</v>
      </c>
    </row>
    <row r="4" spans="1:5" x14ac:dyDescent="0.3">
      <c r="B4" s="3" t="s">
        <v>509</v>
      </c>
    </row>
    <row r="5" spans="1:5" x14ac:dyDescent="0.3">
      <c r="B5" s="3"/>
    </row>
    <row r="6" spans="1:5" x14ac:dyDescent="0.3">
      <c r="B6" s="3" t="s">
        <v>510</v>
      </c>
    </row>
    <row r="7" spans="1:5" x14ac:dyDescent="0.3">
      <c r="B7" s="3"/>
    </row>
    <row r="8" spans="1:5" x14ac:dyDescent="0.3">
      <c r="B8" s="144" t="s">
        <v>511</v>
      </c>
    </row>
    <row r="9" spans="1:5" x14ac:dyDescent="0.3">
      <c r="B9" s="144" t="s">
        <v>512</v>
      </c>
    </row>
    <row r="10" spans="1:5" x14ac:dyDescent="0.3">
      <c r="A10" s="3"/>
    </row>
    <row r="12" spans="1:5" x14ac:dyDescent="0.3">
      <c r="A12" s="145"/>
      <c r="B12" s="146"/>
      <c r="C12" s="146"/>
      <c r="D12" s="146"/>
      <c r="E12" s="147" t="s">
        <v>513</v>
      </c>
    </row>
    <row r="13" spans="1:5" x14ac:dyDescent="0.3">
      <c r="A13" s="148" t="s">
        <v>514</v>
      </c>
      <c r="B13" s="148" t="s">
        <v>515</v>
      </c>
      <c r="C13" s="148"/>
      <c r="D13" s="148" t="s">
        <v>516</v>
      </c>
      <c r="E13" s="147" t="s">
        <v>517</v>
      </c>
    </row>
    <row r="14" spans="1:5" x14ac:dyDescent="0.3">
      <c r="A14" s="149" t="s">
        <v>518</v>
      </c>
      <c r="B14" s="149" t="s">
        <v>519</v>
      </c>
      <c r="C14" s="149"/>
      <c r="D14" s="149" t="s">
        <v>520</v>
      </c>
      <c r="E14" s="147">
        <f>Werte!C5</f>
        <v>1.4750000000000001</v>
      </c>
    </row>
    <row r="15" spans="1:5" x14ac:dyDescent="0.3">
      <c r="A15" s="149" t="s">
        <v>521</v>
      </c>
      <c r="B15" s="149" t="s">
        <v>522</v>
      </c>
      <c r="C15" s="149"/>
      <c r="D15" s="149" t="s">
        <v>523</v>
      </c>
      <c r="E15" s="150" t="str">
        <f>Werte!C7</f>
        <v xml:space="preserve"> </v>
      </c>
    </row>
    <row r="16" spans="1:5" x14ac:dyDescent="0.3">
      <c r="A16" s="149" t="s">
        <v>524</v>
      </c>
      <c r="B16" s="151" t="s">
        <v>525</v>
      </c>
      <c r="C16" s="151"/>
      <c r="D16" s="149" t="s">
        <v>526</v>
      </c>
      <c r="E16" s="147">
        <v>0</v>
      </c>
    </row>
    <row r="17" spans="1:5" ht="66.599999999999994" customHeight="1" x14ac:dyDescent="0.3">
      <c r="A17" s="152" t="s">
        <v>527</v>
      </c>
      <c r="B17" s="152" t="s">
        <v>528</v>
      </c>
      <c r="C17" s="152"/>
      <c r="D17" s="152" t="s">
        <v>529</v>
      </c>
      <c r="E17" s="153" t="s">
        <v>615</v>
      </c>
    </row>
    <row r="18" spans="1:5" ht="22.95" customHeight="1" x14ac:dyDescent="0.3">
      <c r="A18" s="154" t="s">
        <v>54</v>
      </c>
      <c r="B18" s="154" t="s">
        <v>530</v>
      </c>
      <c r="C18" s="30"/>
      <c r="D18" s="30"/>
      <c r="E18" s="155" t="s">
        <v>615</v>
      </c>
    </row>
    <row r="19" spans="1:5" ht="22.95" customHeight="1" x14ac:dyDescent="0.3">
      <c r="A19" s="156" t="s">
        <v>531</v>
      </c>
      <c r="B19" s="156" t="s">
        <v>532</v>
      </c>
      <c r="C19" s="157"/>
      <c r="D19" s="157"/>
      <c r="E19" s="158">
        <v>1.4E-2</v>
      </c>
    </row>
    <row r="20" spans="1:5" x14ac:dyDescent="0.3">
      <c r="A20" s="159" t="s">
        <v>533</v>
      </c>
      <c r="B20" s="160" t="s">
        <v>534</v>
      </c>
      <c r="C20" s="161"/>
      <c r="D20" s="162" t="s">
        <v>535</v>
      </c>
      <c r="E20" s="163" t="s">
        <v>29</v>
      </c>
    </row>
    <row r="21" spans="1:5" x14ac:dyDescent="0.3">
      <c r="A21" s="114"/>
      <c r="B21" s="111"/>
      <c r="C21" s="114"/>
      <c r="D21" s="114"/>
    </row>
    <row r="22" spans="1:5" x14ac:dyDescent="0.3">
      <c r="A22" s="148" t="s">
        <v>533</v>
      </c>
      <c r="B22" s="148" t="s">
        <v>536</v>
      </c>
      <c r="C22" s="164"/>
      <c r="D22" s="164" t="s">
        <v>537</v>
      </c>
      <c r="E22" s="163" t="s">
        <v>61</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3"/>
  <sheetViews>
    <sheetView topLeftCell="A13" workbookViewId="0">
      <selection activeCell="I23" sqref="I23"/>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1.5546875" customWidth="1"/>
  </cols>
  <sheetData>
    <row r="1" spans="1:6" ht="15" thickBot="1" x14ac:dyDescent="0.35">
      <c r="A1" s="42" t="s">
        <v>538</v>
      </c>
    </row>
    <row r="2" spans="1:6" ht="15" thickBot="1" x14ac:dyDescent="0.35">
      <c r="C2" t="s">
        <v>539</v>
      </c>
      <c r="F2" s="165" t="s">
        <v>540</v>
      </c>
    </row>
    <row r="3" spans="1:6" ht="36" customHeight="1" thickBot="1" x14ac:dyDescent="0.35">
      <c r="A3" s="166" t="s">
        <v>541</v>
      </c>
      <c r="B3" s="167" t="s">
        <v>542</v>
      </c>
      <c r="C3" s="168" t="s">
        <v>543</v>
      </c>
      <c r="D3" s="169"/>
      <c r="E3" s="170"/>
      <c r="F3" s="171" t="str">
        <f>F28</f>
        <v>geschwärzt</v>
      </c>
    </row>
    <row r="4" spans="1:6" ht="27.6" x14ac:dyDescent="0.3">
      <c r="A4" s="172" t="s">
        <v>544</v>
      </c>
      <c r="B4" s="173" t="s">
        <v>542</v>
      </c>
      <c r="C4" s="174" t="s">
        <v>543</v>
      </c>
      <c r="D4" s="175"/>
      <c r="E4" s="176"/>
      <c r="F4" s="177" t="str">
        <f>F16</f>
        <v>geschwärzt</v>
      </c>
    </row>
    <row r="5" spans="1:6" ht="22.95" customHeight="1" thickBot="1" x14ac:dyDescent="0.35">
      <c r="A5" s="172" t="s">
        <v>545</v>
      </c>
      <c r="B5" s="173" t="s">
        <v>542</v>
      </c>
      <c r="C5" s="174" t="s">
        <v>546</v>
      </c>
      <c r="D5" s="175"/>
      <c r="E5" s="176"/>
      <c r="F5" s="177">
        <v>0</v>
      </c>
    </row>
    <row r="6" spans="1:6" ht="22.95" customHeight="1" thickBot="1" x14ac:dyDescent="0.35">
      <c r="A6" s="172" t="s">
        <v>533</v>
      </c>
      <c r="B6" s="173"/>
      <c r="C6" s="174" t="s">
        <v>547</v>
      </c>
      <c r="D6" s="175"/>
      <c r="E6" s="176"/>
      <c r="F6" s="177" t="s">
        <v>61</v>
      </c>
    </row>
    <row r="7" spans="1:6" ht="23.4" customHeight="1" thickBot="1" x14ac:dyDescent="0.35">
      <c r="A7" s="178" t="s">
        <v>548</v>
      </c>
      <c r="B7" s="173" t="s">
        <v>542</v>
      </c>
      <c r="C7" s="174"/>
      <c r="D7" s="175"/>
      <c r="E7" s="176"/>
      <c r="F7" s="177" t="e">
        <f>F3-F4-F5</f>
        <v>#VALUE!</v>
      </c>
    </row>
    <row r="9" spans="1:6" x14ac:dyDescent="0.3">
      <c r="A9" s="179" t="s">
        <v>549</v>
      </c>
    </row>
    <row r="11" spans="1:6" x14ac:dyDescent="0.3">
      <c r="A11" s="3" t="s">
        <v>550</v>
      </c>
    </row>
    <row r="12" spans="1:6" x14ac:dyDescent="0.3">
      <c r="A12" s="3"/>
    </row>
    <row r="13" spans="1:6" x14ac:dyDescent="0.3">
      <c r="A13" s="180"/>
    </row>
    <row r="14" spans="1:6" x14ac:dyDescent="0.3">
      <c r="A14" s="181"/>
    </row>
    <row r="15" spans="1:6" x14ac:dyDescent="0.3">
      <c r="A15" s="181" t="s">
        <v>551</v>
      </c>
      <c r="F15" s="110" t="s">
        <v>26</v>
      </c>
    </row>
    <row r="16" spans="1:6" ht="16.2" x14ac:dyDescent="0.3">
      <c r="A16" s="3" t="s">
        <v>552</v>
      </c>
      <c r="B16" s="3" t="s">
        <v>553</v>
      </c>
      <c r="F16" s="182" t="s">
        <v>615</v>
      </c>
    </row>
    <row r="17" spans="1:6" ht="16.2" x14ac:dyDescent="0.3">
      <c r="A17" s="3" t="s">
        <v>554</v>
      </c>
      <c r="B17" s="3" t="s">
        <v>555</v>
      </c>
      <c r="F17" s="182">
        <f>F22*F21*0.000001</f>
        <v>0</v>
      </c>
    </row>
    <row r="18" spans="1:6" ht="16.2" x14ac:dyDescent="0.3">
      <c r="A18" s="3" t="s">
        <v>556</v>
      </c>
      <c r="B18" s="3" t="s">
        <v>557</v>
      </c>
      <c r="F18" s="182" t="s">
        <v>615</v>
      </c>
    </row>
    <row r="19" spans="1:6" ht="16.2" x14ac:dyDescent="0.3">
      <c r="A19" s="3" t="s">
        <v>558</v>
      </c>
      <c r="B19" s="3" t="s">
        <v>559</v>
      </c>
      <c r="F19" s="146">
        <f>0.00001</f>
        <v>1.0000000000000001E-5</v>
      </c>
    </row>
    <row r="20" spans="1:6" ht="16.2" x14ac:dyDescent="0.3">
      <c r="A20" s="3" t="s">
        <v>560</v>
      </c>
      <c r="B20" s="3" t="s">
        <v>561</v>
      </c>
      <c r="F20" s="183" t="str">
        <f>Werte!C3</f>
        <v xml:space="preserve"> </v>
      </c>
    </row>
    <row r="21" spans="1:6" ht="16.2" x14ac:dyDescent="0.3">
      <c r="A21" s="3" t="s">
        <v>562</v>
      </c>
      <c r="B21" s="3" t="s">
        <v>563</v>
      </c>
      <c r="F21" s="146">
        <v>0</v>
      </c>
    </row>
    <row r="22" spans="1:6" x14ac:dyDescent="0.3">
      <c r="A22" s="144"/>
      <c r="B22" s="144"/>
      <c r="F22" s="146"/>
    </row>
    <row r="23" spans="1:6" x14ac:dyDescent="0.3">
      <c r="A23" s="3"/>
    </row>
    <row r="24" spans="1:6" x14ac:dyDescent="0.3">
      <c r="A24" s="3" t="s">
        <v>564</v>
      </c>
    </row>
    <row r="25" spans="1:6" x14ac:dyDescent="0.3">
      <c r="A25" s="181"/>
    </row>
    <row r="27" spans="1:6" x14ac:dyDescent="0.3">
      <c r="A27" s="3"/>
      <c r="B27" s="3"/>
      <c r="F27" s="110" t="s">
        <v>26</v>
      </c>
    </row>
    <row r="28" spans="1:6" ht="16.2" x14ac:dyDescent="0.3">
      <c r="A28" s="3" t="s">
        <v>565</v>
      </c>
      <c r="B28" s="3" t="s">
        <v>566</v>
      </c>
      <c r="F28" s="182" t="s">
        <v>615</v>
      </c>
    </row>
    <row r="29" spans="1:6" ht="16.2" x14ac:dyDescent="0.3">
      <c r="A29" s="3" t="s">
        <v>567</v>
      </c>
      <c r="B29" s="3" t="s">
        <v>568</v>
      </c>
      <c r="F29" s="146">
        <f>Basisdaten!D4</f>
        <v>2630</v>
      </c>
    </row>
    <row r="30" spans="1:6" ht="16.2" x14ac:dyDescent="0.3">
      <c r="A30" s="3" t="s">
        <v>569</v>
      </c>
      <c r="B30" s="3" t="s">
        <v>570</v>
      </c>
      <c r="F30" s="183" t="str">
        <f>F20</f>
        <v xml:space="preserve"> </v>
      </c>
    </row>
    <row r="31" spans="1:6" ht="16.2" x14ac:dyDescent="0.3">
      <c r="A31" s="3" t="s">
        <v>571</v>
      </c>
      <c r="B31" s="3" t="s">
        <v>572</v>
      </c>
      <c r="F31" s="146">
        <f>Basisdaten!D5</f>
        <v>0.90900000000000003</v>
      </c>
    </row>
    <row r="32" spans="1:6" x14ac:dyDescent="0.3">
      <c r="A32" s="180"/>
    </row>
    <row r="33" spans="1:6" x14ac:dyDescent="0.3">
      <c r="A33" s="181"/>
    </row>
    <row r="34" spans="1:6" x14ac:dyDescent="0.3">
      <c r="A34" s="181"/>
    </row>
    <row r="35" spans="1:6" x14ac:dyDescent="0.3">
      <c r="A35" s="3"/>
      <c r="B35" s="3"/>
      <c r="F35" s="184"/>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185"/>
    </row>
    <row r="42" spans="1:6" x14ac:dyDescent="0.3">
      <c r="A42" s="185"/>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Allgemein</vt:lpstr>
      <vt:lpstr>Vorhaben</vt:lpstr>
      <vt:lpstr>Kriterien</vt:lpstr>
      <vt:lpstr>QS</vt:lpstr>
      <vt:lpstr>Parameter</vt:lpstr>
      <vt:lpstr>OZD_Import</vt:lpstr>
      <vt:lpstr>Werte</vt:lpstr>
      <vt:lpstr>Additionalität_BD</vt:lpstr>
      <vt:lpstr>CO2-Reduktion</vt:lpstr>
      <vt:lpstr>Basisdaten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2016-07-28T13:35:45Z</dcterms:modified>
</cp:coreProperties>
</file>