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firstSheet="1" activeTab="1"/>
  </bookViews>
  <sheets>
    <sheet name="Allgemein" sheetId="1" r:id="rId1"/>
    <sheet name="Vorhaben" sheetId="11" r:id="rId2"/>
    <sheet name="Kriterien" sheetId="16" r:id="rId3"/>
    <sheet name="QS" sheetId="3" r:id="rId4"/>
    <sheet name="Parameter" sheetId="4" r:id="rId5"/>
    <sheet name="OZD-Hersteller" sheetId="14" r:id="rId6"/>
    <sheet name="Produktionskosten " sheetId="15" r:id="rId7"/>
    <sheet name="Werte" sheetId="7" r:id="rId8"/>
    <sheet name="Additionalität_BD" sheetId="8" r:id="rId9"/>
    <sheet name="CO2-Reduktion" sheetId="9" r:id="rId10"/>
    <sheet name="Basisdaten" sheetId="10" r:id="rId11"/>
  </sheets>
  <definedNames>
    <definedName name="_xlnm.Print_Area" localSheetId="5">'OZD-Hersteller'!$A$1:$F$76</definedName>
  </definedNames>
  <calcPr calcId="152511"/>
</workbook>
</file>

<file path=xl/calcChain.xml><?xml version="1.0" encoding="utf-8"?>
<calcChain xmlns="http://schemas.openxmlformats.org/spreadsheetml/2006/main">
  <c r="C4" i="7" l="1"/>
  <c r="B3" i="3" l="1"/>
  <c r="B6" i="3"/>
  <c r="C6" i="7"/>
  <c r="C26" i="15"/>
  <c r="G31" i="9"/>
  <c r="G29" i="9"/>
  <c r="E14" i="8"/>
  <c r="H5" i="9"/>
  <c r="C10" i="7" l="1"/>
  <c r="E15" i="8" s="1"/>
  <c r="B7" i="3"/>
  <c r="B18" i="3" s="1"/>
  <c r="G30" i="9" l="1"/>
</calcChain>
</file>

<file path=xl/sharedStrings.xml><?xml version="1.0" encoding="utf-8"?>
<sst xmlns="http://schemas.openxmlformats.org/spreadsheetml/2006/main" count="630" uniqueCount="384">
  <si>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</si>
  <si>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</si>
  <si>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</si>
  <si>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</si>
  <si>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</si>
  <si>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</si>
  <si>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</si>
  <si>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</si>
  <si>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</si>
  <si>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</si>
  <si>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</si>
  <si>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</si>
  <si>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</si>
  <si>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</si>
  <si>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</si>
  <si>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</si>
  <si>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</si>
  <si>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</si>
  <si>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</si>
  <si>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</si>
  <si>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</si>
  <si>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</si>
  <si>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</si>
  <si>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</si>
  <si>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</si>
  <si>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</si>
  <si>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</si>
  <si>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</si>
  <si>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</si>
  <si>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</si>
  <si>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</si>
  <si>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</si>
  <si>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</si>
  <si>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</si>
  <si>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</si>
  <si>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Für Importeure: Absatz von 
Biokraftstoffen ohne Bescheinigungen in Litern?</t>
  </si>
  <si>
    <t>Einzureichende Unterlagen</t>
  </si>
  <si>
    <t>Kopie Verfügung OZD inkl. Steuerbefreiung</t>
  </si>
  <si>
    <t xml:space="preserve">Qualitässsicherung </t>
  </si>
  <si>
    <t>Quercheck Mengen</t>
  </si>
  <si>
    <t>Differenz</t>
  </si>
  <si>
    <t>Begründung</t>
  </si>
  <si>
    <t>Check Doppelzählung</t>
  </si>
  <si>
    <t>Überprüfung Referenzszenarion</t>
  </si>
  <si>
    <t>Pflicht Beimischung Biodiesel</t>
  </si>
  <si>
    <t>Anteil nicht bescheinigt/Gesamtmenge in %</t>
  </si>
  <si>
    <t>grösser 1%</t>
  </si>
  <si>
    <t>nein</t>
  </si>
  <si>
    <t>Parameter</t>
  </si>
  <si>
    <r>
      <t>AI</t>
    </r>
    <r>
      <rPr>
        <vertAlign val="subscript"/>
        <sz val="11"/>
        <color indexed="8"/>
        <rFont val="Arial"/>
        <family val="2"/>
      </rPr>
      <t>i,y</t>
    </r>
  </si>
  <si>
    <t>Beschreibung des Parameters</t>
  </si>
  <si>
    <r>
      <t xml:space="preserve">Absatzmenge in der Schweiz importierter Biotreibstoff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</si>
  <si>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</si>
  <si>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</si>
  <si>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</si>
  <si>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</si>
  <si>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</si>
  <si>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</si>
  <si>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</si>
  <si>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</si>
  <si>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indexed="8"/>
        <rFont val="Arial"/>
        <family val="2"/>
      </rPr>
      <t>i</t>
    </r>
    <r>
      <rPr>
        <sz val="11"/>
        <color indexed="8"/>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</si>
  <si>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</si>
  <si>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</si>
  <si>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</si>
  <si>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</si>
  <si>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</si>
  <si>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</si>
  <si>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</si>
  <si>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</si>
  <si>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</si>
  <si>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</si>
  <si>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</si>
  <si>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indexed="8"/>
        <rFont val="Arial"/>
        <family val="2"/>
      </rPr>
      <t>i,y</t>
    </r>
  </si>
  <si>
    <r>
      <t xml:space="preserve">Absatzmenge in der Schweiz hergestellter Biotreibstoffe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</si>
  <si>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</si>
  <si>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</si>
  <si>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</si>
  <si>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indexed="8"/>
        <rFont val="Arial"/>
        <family val="2"/>
      </rPr>
      <t>i</t>
    </r>
    <r>
      <rPr>
        <sz val="11"/>
        <color indexed="8"/>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</si>
  <si>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</si>
  <si>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</si>
  <si>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</si>
  <si>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</si>
  <si>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</si>
  <si>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</si>
  <si>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</si>
  <si>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</si>
  <si>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</si>
  <si>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</si>
  <si>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indexed="8"/>
        <rFont val="Arial"/>
        <family val="2"/>
      </rPr>
      <t>B</t>
    </r>
    <r>
      <rPr>
        <sz val="11"/>
        <color indexed="8"/>
        <rFont val="Arial"/>
        <family val="2"/>
      </rPr>
      <t>/R</t>
    </r>
    <r>
      <rPr>
        <vertAlign val="subscript"/>
        <sz val="11"/>
        <color indexed="8"/>
        <rFont val="Arial"/>
        <family val="2"/>
      </rPr>
      <t>D</t>
    </r>
  </si>
  <si>
    <r>
      <t>Referenzkosten Benzin (R</t>
    </r>
    <r>
      <rPr>
        <vertAlign val="subscript"/>
        <sz val="11"/>
        <color indexed="8"/>
        <rFont val="Arial"/>
        <family val="2"/>
      </rPr>
      <t>B</t>
    </r>
    <r>
      <rPr>
        <sz val="11"/>
        <color indexed="8"/>
        <rFont val="Arial"/>
        <family val="2"/>
      </rPr>
      <t>)  und Diesel (R</t>
    </r>
    <r>
      <rPr>
        <vertAlign val="subscript"/>
        <sz val="11"/>
        <color indexed="8"/>
        <rFont val="Arial"/>
        <family val="2"/>
      </rPr>
      <t>D</t>
    </r>
    <r>
      <rPr>
        <sz val="11"/>
        <color indexed="8"/>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</si>
  <si>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</si>
  <si>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</si>
  <si>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</si>
  <si>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</si>
  <si>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</si>
  <si>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indexed="8"/>
        <rFont val="Arial"/>
        <family val="2"/>
      </rPr>
      <t>BE,j</t>
    </r>
    <r>
      <rPr>
        <sz val="11"/>
        <color indexed="8"/>
        <rFont val="Arial"/>
        <family val="2"/>
      </rPr>
      <t xml:space="preserve"> / KI</t>
    </r>
    <r>
      <rPr>
        <vertAlign val="subscript"/>
        <sz val="11"/>
        <color indexed="8"/>
        <rFont val="Arial"/>
        <family val="2"/>
      </rPr>
      <t>BD,k</t>
    </r>
  </si>
  <si>
    <r>
      <t xml:space="preserve">Importkosten Bioethanol Typ </t>
    </r>
    <r>
      <rPr>
        <i/>
        <sz val="11"/>
        <color indexed="8"/>
        <rFont val="Arial"/>
        <family val="2"/>
      </rPr>
      <t>j</t>
    </r>
    <r>
      <rPr>
        <sz val="11"/>
        <color indexed="8"/>
        <rFont val="Arial"/>
        <family val="2"/>
      </rPr>
      <t xml:space="preserve"> (KI</t>
    </r>
    <r>
      <rPr>
        <vertAlign val="subscript"/>
        <sz val="11"/>
        <color indexed="8"/>
        <rFont val="Arial"/>
        <family val="2"/>
      </rPr>
      <t>BE,j</t>
    </r>
    <r>
      <rPr>
        <sz val="11"/>
        <color indexed="8"/>
        <rFont val="Arial"/>
        <family val="2"/>
      </rPr>
      <t xml:space="preserve">) / Importkosten Biodiesel Typ </t>
    </r>
    <r>
      <rPr>
        <i/>
        <sz val="11"/>
        <color indexed="8"/>
        <rFont val="Arial"/>
        <family val="2"/>
      </rPr>
      <t>k</t>
    </r>
    <r>
      <rPr>
        <sz val="11"/>
        <color indexed="8"/>
        <rFont val="Arial"/>
        <family val="2"/>
      </rPr>
      <t xml:space="preserve"> (KI</t>
    </r>
    <r>
      <rPr>
        <vertAlign val="subscript"/>
        <sz val="11"/>
        <color indexed="8"/>
        <rFont val="Arial"/>
        <family val="2"/>
      </rPr>
      <t>BD,k</t>
    </r>
    <r>
      <rPr>
        <sz val="11"/>
        <color indexed="8"/>
        <rFont val="Arial"/>
        <family val="2"/>
      </rPr>
      <t>)</t>
    </r>
  </si>
  <si>
    <t>CHF</t>
  </si>
  <si>
    <t xml:space="preserve">Vorhaben basierend auf Zolldokumenten </t>
  </si>
  <si>
    <r>
      <t xml:space="preserve">Zolldokumente und Rechnungen. Folgende Tabelle wird von jedem Vorhaben für jeden Import von Bioethanol Typ </t>
    </r>
    <r>
      <rPr>
        <i/>
        <sz val="11"/>
        <color indexed="8"/>
        <rFont val="Arial"/>
        <family val="2"/>
      </rPr>
      <t>i</t>
    </r>
    <r>
      <rPr>
        <sz val="11"/>
        <color indexed="8"/>
        <rFont val="Arial"/>
        <family val="2"/>
      </rPr>
      <t xml:space="preserve"> / Biodiesel Typ </t>
    </r>
    <r>
      <rPr>
        <i/>
        <sz val="11"/>
        <color indexed="8"/>
        <rFont val="Arial"/>
        <family val="2"/>
      </rPr>
      <t>i</t>
    </r>
    <r>
      <rPr>
        <sz val="11"/>
        <color indexed="8"/>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</si>
  <si>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</si>
  <si>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</si>
  <si>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</si>
  <si>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</si>
  <si>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</si>
  <si>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</si>
  <si>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</si>
  <si>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</si>
  <si>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indexed="8"/>
        <rFont val="Arial"/>
        <family val="2"/>
      </rPr>
      <t>y</t>
    </r>
    <r>
      <rPr>
        <sz val="11"/>
        <color indexed="8"/>
        <rFont val="Arial"/>
        <family val="2"/>
      </rPr>
      <t xml:space="preserve"> ist die Summe aller Importkosten des Biotreibstoffes Typ </t>
    </r>
    <r>
      <rPr>
        <i/>
        <sz val="11"/>
        <color indexed="8"/>
        <rFont val="Arial"/>
        <family val="2"/>
      </rPr>
      <t>i</t>
    </r>
    <r>
      <rPr>
        <sz val="11"/>
        <color indexed="8"/>
        <rFont val="Arial"/>
        <family val="2"/>
      </rPr>
      <t xml:space="preserve"> im entsprechenden Jahr.</t>
    </r>
  </si>
  <si>
    <t>Plausibilisierung:</t>
  </si>
  <si>
    <r>
      <t>·</t>
    </r>
    <r>
      <rPr>
        <sz val="7"/>
        <color indexed="8"/>
        <rFont val="Times New Roman"/>
        <family val="1"/>
      </rPr>
      <t xml:space="preserve">        </t>
    </r>
    <r>
      <rPr>
        <sz val="11"/>
        <color indexed="8"/>
        <rFont val="Arial"/>
        <family val="2"/>
      </rPr>
      <t xml:space="preserve">Die Importkosten werden pro Vorhaben und pro Biotreibstoff Typ </t>
    </r>
    <r>
      <rPr>
        <i/>
        <sz val="11"/>
        <color indexed="8"/>
        <rFont val="Arial"/>
        <family val="2"/>
      </rPr>
      <t>i</t>
    </r>
    <r>
      <rPr>
        <sz val="11"/>
        <color indexed="8"/>
        <rFont val="Arial"/>
        <family val="2"/>
      </rPr>
      <t xml:space="preserve"> geliefert und können vom Verifikator miteinander verglichen werden.</t>
    </r>
  </si>
  <si>
    <r>
      <t>·</t>
    </r>
    <r>
      <rPr>
        <sz val="7"/>
        <color indexed="8"/>
        <rFont val="Times New Roman"/>
        <family val="1"/>
      </rPr>
      <t xml:space="preserve">        </t>
    </r>
    <r>
      <rPr>
        <sz val="11"/>
        <color indexed="8"/>
        <rFont val="Arial"/>
        <family val="2"/>
      </rPr>
      <t>Der Verifikator kann eine Offertanfrage beim Hersteller realisieren.</t>
    </r>
  </si>
  <si>
    <r>
      <t>KPAT</t>
    </r>
    <r>
      <rPr>
        <vertAlign val="subscript"/>
        <sz val="11"/>
        <color indexed="8"/>
        <rFont val="Arial"/>
        <family val="2"/>
      </rPr>
      <t>BE,j</t>
    </r>
    <r>
      <rPr>
        <sz val="11"/>
        <color indexed="8"/>
        <rFont val="Arial"/>
        <family val="2"/>
      </rPr>
      <t>/KPAT</t>
    </r>
    <r>
      <rPr>
        <vertAlign val="subscript"/>
        <sz val="11"/>
        <color indexed="8"/>
        <rFont val="Arial"/>
        <family val="2"/>
      </rPr>
      <t>BD,k</t>
    </r>
  </si>
  <si>
    <r>
      <t xml:space="preserve">Annuisierte totale Produktionskosten für Bioethanol Typ </t>
    </r>
    <r>
      <rPr>
        <i/>
        <sz val="11"/>
        <color indexed="8"/>
        <rFont val="Arial"/>
        <family val="2"/>
      </rPr>
      <t>j</t>
    </r>
    <r>
      <rPr>
        <sz val="11"/>
        <color indexed="8"/>
        <rFont val="Arial"/>
        <family val="2"/>
      </rPr>
      <t xml:space="preserve"> (KPAT</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(KPAT</t>
    </r>
    <r>
      <rPr>
        <vertAlign val="subscript"/>
        <sz val="11"/>
        <color indexed="8"/>
        <rFont val="Arial"/>
        <family val="2"/>
      </rPr>
      <t>BD,k</t>
    </r>
    <r>
      <rPr>
        <sz val="11"/>
        <color indexed="8"/>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</si>
  <si>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</si>
  <si>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</si>
  <si>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indexed="8"/>
        <rFont val="Arial"/>
        <family val="2"/>
      </rPr>
      <t>i</t>
    </r>
    <r>
      <rPr>
        <sz val="11"/>
        <color indexed="8"/>
        <rFont val="Arial"/>
        <family val="2"/>
      </rPr>
      <t xml:space="preserve"> erhoben und annuisiert.</t>
    </r>
  </si>
  <si>
    <t>Die Formel zur Berechnung der annuisierten totalen Produktionskosten ist:</t>
  </si>
  <si>
    <t>Wobei:</t>
  </si>
  <si>
    <r>
      <t>KPAT</t>
    </r>
    <r>
      <rPr>
        <vertAlign val="subscript"/>
        <sz val="10"/>
        <color indexed="8"/>
        <rFont val="Arial"/>
        <family val="2"/>
      </rPr>
      <t>i,y</t>
    </r>
    <r>
      <rPr>
        <sz val="10"/>
        <color indexed="8"/>
        <rFont val="Arial"/>
        <family val="2"/>
      </rPr>
      <t xml:space="preserve"> = Annuisierte totale Produktionskosten des  Biotreibstoffs Typ i im Jahr </t>
    </r>
    <r>
      <rPr>
        <i/>
        <sz val="10"/>
        <color indexed="8"/>
        <rFont val="Arial"/>
        <family val="2"/>
      </rPr>
      <t xml:space="preserve">y </t>
    </r>
    <r>
      <rPr>
        <sz val="10"/>
        <color indexed="8"/>
        <rFont val="Arial"/>
        <family val="2"/>
      </rPr>
      <t>(CHF)</t>
    </r>
  </si>
  <si>
    <r>
      <t>IK</t>
    </r>
    <r>
      <rPr>
        <vertAlign val="subscript"/>
        <sz val="10"/>
        <color indexed="8"/>
        <rFont val="Arial"/>
        <family val="2"/>
      </rPr>
      <t>i</t>
    </r>
    <r>
      <rPr>
        <sz val="10"/>
        <color indexed="8"/>
        <rFont val="Arial"/>
        <family val="2"/>
      </rPr>
      <t xml:space="preserve"> = Investitionskosten des Biotreibstoff Typs </t>
    </r>
    <r>
      <rPr>
        <i/>
        <sz val="10"/>
        <color indexed="8"/>
        <rFont val="Arial"/>
        <family val="2"/>
      </rPr>
      <t xml:space="preserve">i </t>
    </r>
    <r>
      <rPr>
        <sz val="10"/>
        <color indexed="8"/>
        <rFont val="Arial"/>
        <family val="2"/>
      </rPr>
      <t>(CHF)</t>
    </r>
  </si>
  <si>
    <t>ir = kalkulatorischer Zinssatz (%)</t>
  </si>
  <si>
    <t>n = Lebensdauer der Anlage (Jahre)</t>
  </si>
  <si>
    <r>
      <t>LK</t>
    </r>
    <r>
      <rPr>
        <vertAlign val="subscript"/>
        <sz val="10"/>
        <color indexed="8"/>
        <rFont val="Arial"/>
        <family val="2"/>
      </rPr>
      <t>i,y</t>
    </r>
    <r>
      <rPr>
        <sz val="10"/>
        <color indexed="8"/>
        <rFont val="Arial"/>
        <family val="2"/>
      </rPr>
      <t xml:space="preserve"> = Laufende Losten des Biotreibstoff Typs </t>
    </r>
    <r>
      <rPr>
        <i/>
        <sz val="10"/>
        <color indexed="8"/>
        <rFont val="Arial"/>
        <family val="2"/>
      </rPr>
      <t xml:space="preserve">i </t>
    </r>
    <r>
      <rPr>
        <sz val="10"/>
        <color indexed="8"/>
        <rFont val="Arial"/>
        <family val="2"/>
      </rPr>
      <t xml:space="preserve">im Jahr </t>
    </r>
    <r>
      <rPr>
        <i/>
        <sz val="10"/>
        <color indexed="8"/>
        <rFont val="Arial"/>
        <family val="2"/>
      </rPr>
      <t>y</t>
    </r>
    <r>
      <rPr>
        <sz val="10"/>
        <color indexed="8"/>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</si>
  <si>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</si>
  <si>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indexed="8"/>
        <rFont val="Arial"/>
        <family val="2"/>
      </rPr>
      <t>i</t>
    </r>
    <r>
      <rPr>
        <sz val="11"/>
        <color indexed="8"/>
        <rFont val="Arial"/>
        <family val="2"/>
      </rPr>
      <t xml:space="preserve"> (IK</t>
    </r>
    <r>
      <rPr>
        <vertAlign val="subscript"/>
        <sz val="11"/>
        <color indexed="8"/>
        <rFont val="Arial"/>
        <family val="2"/>
      </rPr>
      <t>i</t>
    </r>
    <r>
      <rPr>
        <sz val="11"/>
        <color indexed="8"/>
        <rFont val="Arial"/>
        <family val="2"/>
      </rPr>
      <t xml:space="preserve">) sind die nachweisbaren Anlageinvestitionen. Diese bestehen aus Anlagekosten, Gebäudekosten, sowie einmaligen Planungs- und Bewilligungskosten, welche dem Biotreibstoff Typ </t>
    </r>
    <r>
      <rPr>
        <i/>
        <sz val="11"/>
        <color indexed="8"/>
        <rFont val="Arial"/>
        <family val="2"/>
      </rPr>
      <t>i</t>
    </r>
    <r>
      <rPr>
        <sz val="11"/>
        <color indexed="8"/>
        <rFont val="Arial"/>
        <family val="2"/>
      </rPr>
      <t xml:space="preserve"> zugerechnet werden können.</t>
    </r>
  </si>
  <si>
    <r>
      <t xml:space="preserve">Die laufenden Kosten des Biotreibstoffs Typ </t>
    </r>
    <r>
      <rPr>
        <i/>
        <sz val="11"/>
        <color indexed="8"/>
        <rFont val="Arial"/>
        <family val="2"/>
      </rPr>
      <t>i</t>
    </r>
    <r>
      <rPr>
        <sz val="11"/>
        <color indexed="8"/>
        <rFont val="Arial"/>
        <family val="2"/>
      </rPr>
      <t xml:space="preserve"> (LK</t>
    </r>
    <r>
      <rPr>
        <vertAlign val="subscript"/>
        <sz val="11"/>
        <color indexed="8"/>
        <rFont val="Arial"/>
        <family val="2"/>
      </rPr>
      <t>i</t>
    </r>
    <r>
      <rPr>
        <sz val="11"/>
        <color indexed="8"/>
        <rFont val="Arial"/>
        <family val="2"/>
      </rPr>
      <t xml:space="preserve">) beinhalten die nachweisbaren und wichtigsten Kostenarten der Anlage des betreffenden Jahres, welche dem Biotreibstoff Typ </t>
    </r>
    <r>
      <rPr>
        <i/>
        <sz val="11"/>
        <color indexed="8"/>
        <rFont val="Arial"/>
        <family val="2"/>
      </rPr>
      <t>i</t>
    </r>
    <r>
      <rPr>
        <sz val="11"/>
        <color indexed="8"/>
        <rFont val="Arial"/>
        <family val="2"/>
      </rPr>
      <t xml:space="preserve"> zugeordnet werden können. Sie bestehen aus:</t>
    </r>
  </si>
  <si>
    <r>
      <t>·</t>
    </r>
    <r>
      <rPr>
        <sz val="7"/>
        <color indexed="8"/>
        <rFont val="Times New Roman"/>
        <family val="1"/>
      </rPr>
      <t xml:space="preserve">        </t>
    </r>
    <r>
      <rPr>
        <sz val="11"/>
        <color indexed="8"/>
        <rFont val="Arial"/>
        <family val="2"/>
      </rPr>
      <t>Summe von Personalkosten (inkl. Personalnebenkosten);</t>
    </r>
  </si>
  <si>
    <r>
      <t>·</t>
    </r>
    <r>
      <rPr>
        <sz val="7"/>
        <color indexed="8"/>
        <rFont val="Times New Roman"/>
        <family val="1"/>
      </rPr>
      <t xml:space="preserve">        </t>
    </r>
    <r>
      <rPr>
        <sz val="11"/>
        <color indexed="8"/>
        <rFont val="Arial"/>
        <family val="2"/>
      </rPr>
      <t>Rohstoffkosten;</t>
    </r>
  </si>
  <si>
    <r>
      <t>·</t>
    </r>
    <r>
      <rPr>
        <sz val="7"/>
        <color indexed="8"/>
        <rFont val="Times New Roman"/>
        <family val="1"/>
      </rPr>
      <t xml:space="preserve">        </t>
    </r>
    <r>
      <rPr>
        <sz val="11"/>
        <color indexed="8"/>
        <rFont val="Arial"/>
        <family val="2"/>
      </rPr>
      <t>Prozesskosten: Energie- und Zusatzstoffe;</t>
    </r>
  </si>
  <si>
    <r>
      <t>·</t>
    </r>
    <r>
      <rPr>
        <sz val="7"/>
        <color indexed="8"/>
        <rFont val="Times New Roman"/>
        <family val="1"/>
      </rPr>
      <t xml:space="preserve">        </t>
    </r>
    <r>
      <rPr>
        <sz val="11"/>
        <color indexed="8"/>
        <rFont val="Arial"/>
        <family val="2"/>
      </rPr>
      <t>Instandhaltung und Unterhalt (Richtwert 3% der Investitionskosten pro Jahr);</t>
    </r>
  </si>
  <si>
    <r>
      <t>·</t>
    </r>
    <r>
      <rPr>
        <sz val="7"/>
        <color indexed="8"/>
        <rFont val="Times New Roman"/>
        <family val="1"/>
      </rPr>
      <t xml:space="preserve">        </t>
    </r>
    <r>
      <rPr>
        <sz val="11"/>
        <color indexed="8"/>
        <rFont val="Arial"/>
        <family val="2"/>
      </rPr>
      <t>Verwaltungs- und Versicherungskosten;</t>
    </r>
  </si>
  <si>
    <r>
      <t>·</t>
    </r>
    <r>
      <rPr>
        <sz val="7"/>
        <color indexed="8"/>
        <rFont val="Times New Roman"/>
        <family val="1"/>
      </rPr>
      <t xml:space="preserve">        </t>
    </r>
    <r>
      <rPr>
        <sz val="11"/>
        <color indexed="8"/>
        <rFont val="Arial"/>
        <family val="2"/>
      </rPr>
      <t>Fremdkapitalzinsen und Steuern;</t>
    </r>
  </si>
  <si>
    <r>
      <t>Zur</t>
    </r>
    <r>
      <rPr>
        <sz val="11"/>
        <color rgb="FF000000"/>
        <rFont val="Calibri"/>
        <family val="2"/>
      </rPr>
      <t xml:space="preserve"> </t>
    </r>
    <r>
      <rPr>
        <sz val="11"/>
        <color indexed="8"/>
        <rFont val="Arial"/>
        <family val="2"/>
      </rPr>
      <t xml:space="preserve">Plausibilisierung der Angaben dient ein Vergleich mit den Importkosten desselben Biotreibstoffs Typ </t>
    </r>
    <r>
      <rPr>
        <i/>
        <sz val="11"/>
        <color indexed="8"/>
        <rFont val="Arial"/>
        <family val="2"/>
      </rPr>
      <t>i</t>
    </r>
    <r>
      <rPr>
        <sz val="11"/>
        <color indexed="8"/>
        <rFont val="Arial"/>
        <family val="2"/>
      </rPr>
      <t xml:space="preserve">. </t>
    </r>
  </si>
  <si>
    <r>
      <t>P</t>
    </r>
    <r>
      <rPr>
        <vertAlign val="subscript"/>
        <sz val="11"/>
        <color indexed="8"/>
        <rFont val="Arial"/>
        <family val="2"/>
      </rPr>
      <t>BE,j</t>
    </r>
    <r>
      <rPr>
        <sz val="11"/>
        <color indexed="8"/>
        <rFont val="Arial"/>
        <family val="2"/>
      </rPr>
      <t xml:space="preserve"> / P</t>
    </r>
    <r>
      <rPr>
        <vertAlign val="subscript"/>
        <sz val="11"/>
        <color indexed="8"/>
        <rFont val="Arial"/>
        <family val="2"/>
      </rPr>
      <t>BD,k</t>
    </r>
  </si>
  <si>
    <r>
      <t xml:space="preserve">Produktionsmenge Bioethanol Typ </t>
    </r>
    <r>
      <rPr>
        <i/>
        <sz val="11"/>
        <color indexed="8"/>
        <rFont val="Arial"/>
        <family val="2"/>
      </rPr>
      <t>j</t>
    </r>
    <r>
      <rPr>
        <sz val="11"/>
        <color indexed="8"/>
        <rFont val="Arial"/>
        <family val="2"/>
      </rPr>
      <t xml:space="preserve"> (P</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(P</t>
    </r>
    <r>
      <rPr>
        <vertAlign val="subscript"/>
        <sz val="11"/>
        <color indexed="8"/>
        <rFont val="Arial"/>
        <family val="2"/>
      </rPr>
      <t>BD,k</t>
    </r>
    <r>
      <rPr>
        <sz val="11"/>
        <color indexed="8"/>
        <rFont val="Arial"/>
        <family val="2"/>
      </rPr>
      <t>)</t>
    </r>
  </si>
  <si>
    <t>Vorhaben basierend auf Produktionsstatistik des Herstellers</t>
  </si>
  <si>
    <t>Produktionsstatistik</t>
  </si>
  <si>
    <r>
      <t xml:space="preserve">Die Produktionsmenge wird jährlich pro Vorhaben und pro Biotreibstoff Typ </t>
    </r>
    <r>
      <rPr>
        <i/>
        <sz val="11"/>
        <color indexed="8"/>
        <rFont val="Arial"/>
        <family val="2"/>
      </rPr>
      <t>i</t>
    </r>
    <r>
      <rPr>
        <sz val="11"/>
        <color indexed="8"/>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</si>
  <si>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</si>
  <si>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</si>
  <si>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indexed="8"/>
        <rFont val="Arial"/>
        <family val="2"/>
      </rPr>
      <t>IMP,i</t>
    </r>
    <r>
      <rPr>
        <sz val="11"/>
        <color indexed="8"/>
        <rFont val="Arial"/>
        <family val="2"/>
      </rPr>
      <t xml:space="preserve"> / FHAB</t>
    </r>
    <r>
      <rPr>
        <vertAlign val="subscript"/>
        <sz val="11"/>
        <color indexed="8"/>
        <rFont val="Arial"/>
        <family val="2"/>
      </rPr>
      <t>CH,i</t>
    </r>
  </si>
  <si>
    <r>
      <t xml:space="preserve">Annuisierte Finanzhilfen für Importe von Biotreibstoff Typ </t>
    </r>
    <r>
      <rPr>
        <i/>
        <sz val="11"/>
        <color indexed="8"/>
        <rFont val="Arial"/>
        <family val="2"/>
      </rPr>
      <t>i</t>
    </r>
    <r>
      <rPr>
        <sz val="11"/>
        <color indexed="8"/>
        <rFont val="Arial"/>
        <family val="2"/>
      </rPr>
      <t xml:space="preserve"> (FHA</t>
    </r>
    <r>
      <rPr>
        <vertAlign val="subscript"/>
        <sz val="11"/>
        <color indexed="8"/>
        <rFont val="Arial"/>
        <family val="2"/>
      </rPr>
      <t>IMP,i</t>
    </r>
    <r>
      <rPr>
        <sz val="11"/>
        <color indexed="8"/>
        <rFont val="Arial"/>
        <family val="2"/>
      </rPr>
      <t xml:space="preserve">) / Schweizer Herstellung Biotreibstoff Typ </t>
    </r>
    <r>
      <rPr>
        <i/>
        <sz val="11"/>
        <color indexed="8"/>
        <rFont val="Arial"/>
        <family val="2"/>
      </rPr>
      <t>i</t>
    </r>
    <r>
      <rPr>
        <sz val="11"/>
        <color indexed="8"/>
        <rFont val="Arial"/>
        <family val="2"/>
      </rPr>
      <t xml:space="preserve"> (FHAB</t>
    </r>
    <r>
      <rPr>
        <vertAlign val="subscript"/>
        <sz val="11"/>
        <color indexed="8"/>
        <rFont val="Arial"/>
        <family val="2"/>
      </rPr>
      <t>CH,i</t>
    </r>
    <r>
      <rPr>
        <sz val="11"/>
        <color indexed="8"/>
        <rFont val="Arial"/>
        <family val="2"/>
      </rPr>
      <t>)</t>
    </r>
  </si>
  <si>
    <t>Vorhaben basierend auf Verträgen</t>
  </si>
  <si>
    <t>Verträge zwischen Biotreibstoffproduzenten und –händler und Förderprogrammen</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</si>
  <si>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</si>
  <si>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</si>
  <si>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</si>
  <si>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</si>
  <si>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</si>
  <si>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</si>
  <si>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</si>
  <si>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</si>
  <si>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</si>
  <si>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</si>
  <si>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</si>
  <si>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</si>
  <si>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</si>
  <si>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</si>
  <si>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</si>
  <si>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</si>
  <si>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</si>
  <si>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</si>
  <si>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</si>
  <si>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</si>
  <si>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</si>
  <si>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</si>
  <si>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</si>
  <si>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</si>
  <si>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</si>
  <si>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</si>
  <si>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</si>
  <si>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</si>
  <si>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Gewinnmarge (5% der ann.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</si>
  <si>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</si>
  <si>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</si>
  <si>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</si>
  <si>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</si>
  <si>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</si>
  <si>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</si>
  <si>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</si>
  <si>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</si>
  <si>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</si>
  <si>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</si>
  <si>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</si>
  <si>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</si>
  <si>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</si>
  <si>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</si>
  <si>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</si>
  <si>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</si>
  <si>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</si>
  <si>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</si>
  <si>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</si>
  <si>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</si>
  <si>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</si>
  <si>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</si>
  <si>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</si>
  <si>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</si>
  <si>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</si>
  <si>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</si>
  <si>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</si>
  <si>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</si>
  <si>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</si>
  <si>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</si>
  <si>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</si>
  <si>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</si>
  <si>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</si>
  <si>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</si>
  <si>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</si>
  <si>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</si>
  <si>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</si>
  <si>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</si>
  <si>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</si>
  <si>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</si>
  <si>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</si>
  <si>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</si>
  <si>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</si>
  <si>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</si>
  <si>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</si>
  <si>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</si>
  <si>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</si>
  <si>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</si>
  <si>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</si>
  <si>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</si>
  <si>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</si>
  <si>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</si>
  <si>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</si>
  <si>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</si>
  <si>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</si>
  <si>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</si>
  <si>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</si>
  <si>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</si>
  <si>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</si>
  <si>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</si>
  <si>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</si>
  <si>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</si>
  <si>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</si>
  <si>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</si>
  <si>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</si>
  <si>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</si>
  <si>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</si>
  <si>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</si>
  <si>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</si>
  <si>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</si>
  <si>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</si>
  <si>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</si>
  <si>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</si>
  <si>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</si>
  <si>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</si>
  <si>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</si>
  <si>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</si>
  <si>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</si>
  <si>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</si>
  <si>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</si>
  <si>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</si>
  <si>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</si>
  <si>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</si>
  <si>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</si>
  <si>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</si>
  <si>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</si>
  <si>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</si>
  <si>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</si>
  <si>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</si>
  <si>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</si>
  <si>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</si>
  <si>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</si>
  <si>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</si>
  <si>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Produktion</t>
  </si>
  <si>
    <t>Biodiesel Programmmenge in Litern</t>
  </si>
  <si>
    <t>Siehe Übersicht unten</t>
  </si>
  <si>
    <t>OZD-Menge Import in Litern</t>
  </si>
  <si>
    <t>OZD Gesamtmenge in Litern</t>
  </si>
  <si>
    <t>Summe Inland + Import</t>
  </si>
  <si>
    <t>Die Differenz ist hauptsächlich auf nicht gemeldete Importmengen zurückzuführen, welche nicht additional sind oder nicht die Programmauflagen erfüllen</t>
  </si>
  <si>
    <t>Anrechnung vorgelagerte CO2-Reduktionen</t>
  </si>
  <si>
    <t xml:space="preserve"> nicht bescheinigter Biodiesel in Liter</t>
  </si>
  <si>
    <t>Differenzmenge OZD-Gesamtmenge zu Programmmenge (siehe oben)</t>
  </si>
  <si>
    <t>Gesamtmenge Diesel in Liter</t>
  </si>
  <si>
    <t>Fazit</t>
  </si>
  <si>
    <t>keine Änderung Referenzszenario</t>
  </si>
  <si>
    <t>Vorhaben</t>
  </si>
  <si>
    <t>CH-Produktion</t>
  </si>
  <si>
    <t>Import</t>
  </si>
  <si>
    <t>KEV-Abnehmer</t>
  </si>
  <si>
    <t>Anrech. Menge</t>
  </si>
  <si>
    <t>Recycling Energie AG</t>
  </si>
  <si>
    <t>MP Biodiesel SA</t>
  </si>
  <si>
    <t>Halter Biokraftstoffe</t>
  </si>
  <si>
    <t>Léman Bioénergie</t>
  </si>
  <si>
    <t>Lang Energie AG</t>
  </si>
  <si>
    <t>Total Programmmenge</t>
  </si>
  <si>
    <t>Tägerigstr. 2</t>
  </si>
  <si>
    <t>Werner Humbel</t>
  </si>
  <si>
    <t>Nachweis Steuerbefreiung (Nr.)</t>
  </si>
  <si>
    <t>Keine</t>
  </si>
  <si>
    <t>gebrauchtes Fritieröl</t>
  </si>
  <si>
    <t>Recycling Energie AG, Vorderi Böde 3, 5452 Oberrohrdorf</t>
  </si>
  <si>
    <t>Rohstoff und Prozesskosten (Energie- &amp; Zusatzstoffe)</t>
  </si>
  <si>
    <t>Instandhaltung &amp; Unterhalt (gem. Kontoauszug)</t>
  </si>
  <si>
    <t>Miete Tankanlagen (gem. Kontoauszug)</t>
  </si>
  <si>
    <t>Transportaufwand Biodiesel (gem. Kontoauszug)</t>
  </si>
  <si>
    <t>Transportaufwand Frittieröl (gem. Kontoauszug)</t>
  </si>
  <si>
    <t>Fahrzeugaufwand Nutzfahrzeuge (gem. Kontoauszug)</t>
  </si>
  <si>
    <t>LSVA (gem. Kontoauszug)</t>
  </si>
  <si>
    <t>Verwaltungs- und Verkaufsaufwand</t>
  </si>
  <si>
    <t>Übriger Betriebsaufwand</t>
  </si>
  <si>
    <t>(gemäss Formel Programmantrag, Amortisation 15 Jahre)</t>
  </si>
  <si>
    <t>Anrechenbare Biodieselmenge</t>
  </si>
  <si>
    <t>zwischen Aequivalenzpreis und Referenzpreis in CHF/L</t>
  </si>
  <si>
    <t>Produktionskosten</t>
  </si>
  <si>
    <t xml:space="preserve">Monitoringbericht 2014 </t>
  </si>
  <si>
    <t>1.1.14 bis 31.12.2014</t>
  </si>
  <si>
    <t>Produktionskosten Teilnehmer</t>
  </si>
  <si>
    <t>Werte 
(nur gelbe Felder eingeben)</t>
  </si>
  <si>
    <t>Programmteilnehmer/Vorhaben</t>
  </si>
  <si>
    <t>Anlagen</t>
  </si>
  <si>
    <t>1.1. -31.12.14</t>
  </si>
  <si>
    <t>=OZD Meldungen</t>
  </si>
  <si>
    <t xml:space="preserve">Personalkosten inkl. Sozialleistungen (5 MA) </t>
  </si>
  <si>
    <t>Investionen 2014 (gem. Kontoauszug)</t>
  </si>
  <si>
    <t>Fremdkapitalzinsen (5 MA)</t>
  </si>
  <si>
    <t>Steuern (5 MA)</t>
  </si>
  <si>
    <t>gelb = bitte Daten eintragen</t>
  </si>
  <si>
    <t>01.01.2014-31.12.2014</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</si>
  <si>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</si>
  <si>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</si>
  <si>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</si>
  <si>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</si>
  <si>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</si>
  <si>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</si>
  <si>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</si>
  <si>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</si>
  <si>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</si>
  <si>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</si>
  <si>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</si>
  <si>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</si>
  <si>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</si>
  <si>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</si>
  <si>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Programmmenge-Übersicht Vorhaben 2014</t>
  </si>
  <si>
    <t>Vorjahr</t>
  </si>
  <si>
    <t>Sensitivitätsanalyse: 10 % der Mehrkosten in CHF/L</t>
  </si>
  <si>
    <t>Berichtsjahr</t>
  </si>
  <si>
    <t>OZD-Menge Inlandproduktion in Litern</t>
  </si>
  <si>
    <t>provisorische Menge OZD, gemäss Reto Stroh</t>
  </si>
  <si>
    <t>CH: nein, da Produktionsbetrieb , Import: nein wegen Territorialprinzip</t>
  </si>
  <si>
    <t>Vermerk auf Rg, dass ökologischer Mehrwert bereits abgegolten wird</t>
  </si>
  <si>
    <t>OZD, versteuerte Mengen 2014, Tab. 2.1 c</t>
  </si>
  <si>
    <t>to CO2 Inland</t>
  </si>
  <si>
    <t>to CO2 Import</t>
  </si>
  <si>
    <t xml:space="preserve">Kraftstoff-Technologie AG </t>
  </si>
  <si>
    <t>RB Bioenergie AG</t>
  </si>
  <si>
    <t>kein Import</t>
  </si>
  <si>
    <t>Parameter und Datenerhebung (Datenquelle: Programmantrag)</t>
  </si>
  <si>
    <t>Programm Biotreibstoffe Schweiz 0063</t>
  </si>
  <si>
    <t xml:space="preserve">Version  </t>
  </si>
  <si>
    <t>Datum</t>
  </si>
  <si>
    <t>korrigiert gemäss Vorgaben OZD</t>
  </si>
  <si>
    <r>
      <t>·</t>
    </r>
    <r>
      <rPr>
        <sz val="7"/>
        <color indexed="8"/>
        <rFont val="Times New Roman"/>
        <family val="1"/>
      </rPr>
      <t xml:space="preserve">        </t>
    </r>
    <r>
      <rPr>
        <sz val="11"/>
        <color indexed="8"/>
        <rFont val="Arial"/>
        <family val="2"/>
      </rP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</si>
  <si>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r>
      <t>·</t>
    </r>
    <r>
      <rPr>
        <sz val="7"/>
        <color indexed="8"/>
        <rFont val="Times New Roman"/>
        <family val="1"/>
      </rPr>
      <t xml:space="preserve">        </t>
    </r>
    <r>
      <rPr>
        <sz val="11"/>
        <color indexed="8"/>
        <rFont val="Arial"/>
        <family val="2"/>
      </rP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</si>
  <si>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Der kalkulatorische Zinssatz (ir) für die Annuitätenrechnung beruht auf 
BAFU und ist gegenwärtig 3%</t>
  </si>
  <si>
    <t>Gewinnmarge mit einem Richtwert von 5% der annuisierten 
Produktionskosten ohne Gewinn</t>
  </si>
  <si>
    <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</si>
  <si>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</si>
  <si>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t xml:space="preserve"> </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</si>
  <si>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</si>
  <si>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</si>
  <si>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</si>
  <si>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</si>
  <si>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</si>
  <si>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</si>
  <si>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</si>
  <si>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</si>
  <si>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</si>
  <si>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</si>
  <si>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</si>
  <si>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</si>
  <si>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</si>
  <si>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CH-Hersteller, OZD-Nw.Nr. 255010</t>
  </si>
  <si>
    <t>CH-Herstellung: Q-Bestätigung Entwicklungslabor Dr. W. Radig</t>
  </si>
  <si>
    <t xml:space="preserve">Biodiesel aus CH-Herstellung: EF gemäss Registerkarte CO2-Reduktion. </t>
  </si>
  <si>
    <t xml:space="preserve">Jedes Vorhaben muss das „Antragsformular Vorhaben“ vollständig ausfüllen. Das Kriterium ist durch die Eingabe des „Antragformulars Vorhaben“ erfüllt. </t>
  </si>
  <si>
    <t>TOTAL Biodiesel als Treibstoff</t>
  </si>
  <si>
    <t xml:space="preserve">Total Biodiesel </t>
  </si>
  <si>
    <t>geschwärzt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</si>
</sst>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sz val="7"/>
      <color indexed="8"/>
      <name val="Times New Roman"/>
      <family val="1"/>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i/>
      <sz val="10"/>
      <color indexed="8"/>
      <name val="Arial"/>
      <family val="2"/>
    </font>
    <font>
      <sz val="9"/>
      <color indexed="8"/>
      <name val="Arial"/>
      <family val="2"/>
    </font>
    <font>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8"/>
      <color rgb="FF000000"/>
      <name val="Arial"/>
      <family val="2"/>
    </font>
    <font>
      <b/>
      <sz val="10"/>
      <color rgb="FF000000"/>
      <name val="Arial"/>
      <family val="2"/>
    </font>
    <font>
      <sz val="10"/>
      <color rgb="FF000000"/>
      <name val="Arial"/>
      <family val="2"/>
    </font>
    <font>
      <sz val="11"/>
      <color rgb="FF000000"/>
      <name val="Symbol"/>
      <family val="1"/>
      <charset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sz val="10"/>
      <color rgb="FF1F4E79"/>
      <name val="Arial"/>
      <family val="2"/>
    </font>
    <font>
      <b/>
      <sz val="16"/>
      <color rgb="FF000000"/>
      <name val="Calibri"/>
      <family val="2"/>
    </font>
    <font>
      <sz val="11"/>
      <color rgb="FF000000"/>
      <name val="Calibri"/>
      <family val="2"/>
      <scheme val="minor"/>
    </font>
    <font>
      <i/>
      <sz val="11"/>
      <color rgb="FF000000"/>
      <name val="Calibri"/>
      <family val="2"/>
      <scheme val="minor"/>
    </font>
  </fonts>
  <fills count="15">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C6D9F1"/>
        <bgColor rgb="FFC6D9F1"/>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rgb="FF000000"/>
      </left>
      <right style="medium">
        <color rgb="FF000000"/>
      </right>
      <top/>
      <bottom style="thin">
        <color rgb="FF000000"/>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rgb="FF000000"/>
      </left>
      <right/>
      <top/>
      <bottom style="thin">
        <color rgb="FF000000"/>
      </bottom>
      <diagonal/>
    </border>
    <border>
      <left style="medium">
        <color rgb="FF000000"/>
      </left>
      <right/>
      <top/>
      <bottom style="medium">
        <color rgb="FF000000"/>
      </bottom>
      <diagonal/>
    </border>
    <border>
      <left style="medium">
        <color rgb="FF000000"/>
      </left>
      <right style="medium">
        <color rgb="FF000000"/>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0" fontId="14" fillId="0" borderId="0" applyNumberFormat="0" applyFill="0" applyBorder="0" applyAlignment="0" applyProtection="0"/>
    <xf numFmtId="168" fontId="13" fillId="0" borderId="0" applyFont="0" applyFill="0" applyBorder="0" applyAlignment="0" applyProtection="0"/>
    <xf numFmtId="0" fontId="15" fillId="0" borderId="0" applyNumberFormat="0" applyBorder="0" applyProtection="0"/>
    <xf numFmtId="0" fontId="16" fillId="0" borderId="0"/>
  </cellStyleXfs>
  <cellXfs count="320">
    <xf numFmtId="0" fontId="0" fillId="0" borderId="0" xfId="0"/>
    <xf numFmtId="0" fontId="17" fillId="0" borderId="0" xfId="0" applyFont="1" applyAlignment="1">
      <alignment horizontal="center"/>
    </xf>
    <xf numFmtId="0" fontId="15" fillId="0" borderId="0" xfId="0" applyFont="1" applyAlignment="1">
      <alignment vertical="center" wrapText="1"/>
    </xf>
    <xf numFmtId="0" fontId="15" fillId="0" borderId="0" xfId="0" applyFont="1" applyAlignment="1">
      <alignment vertical="center"/>
    </xf>
    <xf numFmtId="0" fontId="17" fillId="0" borderId="0" xfId="0" applyFont="1" applyAlignment="1">
      <alignment vertical="center" wrapText="1"/>
    </xf>
    <xf numFmtId="0" fontId="0" fillId="2" borderId="0" xfId="0" applyFill="1"/>
    <xf numFmtId="0" fontId="0" fillId="3" borderId="0" xfId="0" applyFill="1"/>
    <xf numFmtId="0" fontId="15" fillId="0" borderId="0" xfId="0" applyFont="1" applyFill="1" applyAlignment="1">
      <alignment vertical="center" wrapText="1"/>
    </xf>
    <xf numFmtId="0" fontId="0" fillId="0" borderId="6" xfId="0" applyBorder="1"/>
    <xf numFmtId="0" fontId="18" fillId="3" borderId="7" xfId="0" applyFont="1" applyFill="1" applyBorder="1" applyAlignment="1">
      <alignment horizontal="left" vertical="top" wrapText="1"/>
    </xf>
    <xf numFmtId="0" fontId="15" fillId="0" borderId="8" xfId="0" applyFont="1" applyFill="1" applyBorder="1" applyAlignment="1">
      <alignment horizontal="right" vertical="center" wrapText="1"/>
    </xf>
    <xf numFmtId="0" fontId="17" fillId="3" borderId="9" xfId="0" applyFont="1" applyFill="1" applyBorder="1" applyAlignment="1">
      <alignment horizontal="justify" vertical="center" wrapText="1"/>
    </xf>
    <xf numFmtId="0" fontId="15" fillId="3" borderId="10" xfId="0" applyFont="1" applyFill="1" applyBorder="1" applyAlignment="1">
      <alignment horizontal="left" vertical="center" wrapText="1" indent="5"/>
    </xf>
    <xf numFmtId="0" fontId="15" fillId="0" borderId="10" xfId="0" applyFont="1" applyBorder="1" applyAlignment="1">
      <alignment vertical="center" wrapText="1"/>
    </xf>
    <xf numFmtId="0" fontId="0" fillId="0" borderId="0" xfId="0" applyAlignment="1">
      <alignment horizontal="left" vertical="top" wrapText="1"/>
    </xf>
    <xf numFmtId="0" fontId="15" fillId="4" borderId="8" xfId="0" applyFont="1" applyFill="1" applyBorder="1" applyAlignment="1">
      <alignment vertical="center" wrapText="1"/>
    </xf>
    <xf numFmtId="0" fontId="15" fillId="4" borderId="11" xfId="0" applyFont="1" applyFill="1" applyBorder="1" applyAlignment="1">
      <alignment vertical="center" wrapText="1"/>
    </xf>
    <xf numFmtId="0" fontId="15" fillId="0" borderId="9"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horizontal="left" vertical="center" wrapText="1" indent="3"/>
    </xf>
    <xf numFmtId="0" fontId="15" fillId="0" borderId="12" xfId="0" applyFont="1" applyBorder="1" applyAlignment="1">
      <alignment horizontal="left" vertical="center" wrapText="1" indent="3"/>
    </xf>
    <xf numFmtId="0" fontId="15" fillId="0" borderId="10" xfId="0" applyFont="1" applyBorder="1" applyAlignment="1">
      <alignment horizontal="left" vertical="center" wrapText="1" indent="1"/>
    </xf>
    <xf numFmtId="0" fontId="19" fillId="5" borderId="11" xfId="0" applyFont="1" applyFill="1" applyBorder="1" applyAlignment="1">
      <alignment horizontal="center" vertical="center" wrapText="1"/>
    </xf>
    <xf numFmtId="0" fontId="20" fillId="0" borderId="12" xfId="0" applyFont="1" applyBorder="1" applyAlignment="1">
      <alignment vertical="center" wrapText="1"/>
    </xf>
    <xf numFmtId="0" fontId="21" fillId="0" borderId="10" xfId="0" applyFont="1" applyBorder="1" applyAlignment="1">
      <alignment vertical="center" wrapText="1"/>
    </xf>
    <xf numFmtId="0" fontId="22" fillId="0" borderId="10" xfId="0" applyFont="1" applyBorder="1" applyAlignment="1">
      <alignment horizontal="left" vertical="center" wrapText="1" indent="5"/>
    </xf>
    <xf numFmtId="0" fontId="14" fillId="0" borderId="0" xfId="1" applyFont="1" applyAlignment="1">
      <alignment vertical="center"/>
    </xf>
    <xf numFmtId="0" fontId="0" fillId="4" borderId="0" xfId="0" applyFill="1"/>
    <xf numFmtId="0" fontId="0" fillId="0" borderId="0" xfId="0" applyFill="1"/>
    <xf numFmtId="0" fontId="18" fillId="4" borderId="0" xfId="0" applyFont="1" applyFill="1"/>
    <xf numFmtId="3" fontId="18" fillId="0" borderId="0" xfId="0" applyNumberFormat="1" applyFont="1" applyFill="1" applyAlignment="1">
      <alignment horizontal="center"/>
    </xf>
    <xf numFmtId="165" fontId="18" fillId="0" borderId="0" xfId="0" applyNumberFormat="1" applyFont="1" applyFill="1" applyAlignment="1">
      <alignment horizontal="center"/>
    </xf>
    <xf numFmtId="0" fontId="18" fillId="0" borderId="0" xfId="0" applyFont="1" applyFill="1"/>
    <xf numFmtId="0" fontId="18" fillId="0" borderId="0" xfId="0" applyFont="1" applyFill="1" applyAlignment="1">
      <alignment horizontal="center"/>
    </xf>
    <xf numFmtId="0" fontId="15"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8" fillId="0" borderId="13" xfId="0" applyNumberFormat="1" applyFont="1" applyBorder="1"/>
    <xf numFmtId="3" fontId="23" fillId="0" borderId="0" xfId="0" applyNumberFormat="1" applyFont="1"/>
    <xf numFmtId="3" fontId="18" fillId="0" borderId="0" xfId="0" applyNumberFormat="1" applyFont="1"/>
    <xf numFmtId="3" fontId="18" fillId="6" borderId="14" xfId="0" applyNumberFormat="1" applyFont="1" applyFill="1" applyBorder="1"/>
    <xf numFmtId="0" fontId="24" fillId="0" borderId="0" xfId="0" applyFont="1"/>
    <xf numFmtId="3" fontId="24" fillId="0" borderId="0" xfId="0" applyNumberFormat="1" applyFont="1" applyFill="1" applyAlignment="1">
      <alignment horizontal="center"/>
    </xf>
    <xf numFmtId="0" fontId="24" fillId="0" borderId="0" xfId="0" applyFont="1" applyFill="1"/>
    <xf numFmtId="0" fontId="0" fillId="0" borderId="0" xfId="0" applyAlignment="1">
      <alignment horizontal="left"/>
    </xf>
    <xf numFmtId="3" fontId="18" fillId="0" borderId="14" xfId="0" applyNumberFormat="1" applyFont="1" applyBorder="1"/>
    <xf numFmtId="3" fontId="0" fillId="0" borderId="0" xfId="0" applyNumberFormat="1" applyAlignment="1">
      <alignment horizontal="center"/>
    </xf>
    <xf numFmtId="3" fontId="18" fillId="0" borderId="15" xfId="0" applyNumberFormat="1" applyFont="1" applyBorder="1"/>
    <xf numFmtId="3" fontId="24" fillId="6" borderId="0" xfId="0" applyNumberFormat="1" applyFont="1" applyFill="1" applyAlignment="1">
      <alignment horizontal="center"/>
    </xf>
    <xf numFmtId="3" fontId="0" fillId="0" borderId="16" xfId="0" applyNumberFormat="1" applyBorder="1"/>
    <xf numFmtId="3" fontId="0" fillId="0" borderId="17" xfId="0" applyNumberFormat="1" applyFill="1" applyBorder="1"/>
    <xf numFmtId="3" fontId="0" fillId="0" borderId="13" xfId="0" applyNumberFormat="1" applyBorder="1"/>
    <xf numFmtId="3" fontId="0" fillId="0" borderId="15" xfId="0" applyNumberFormat="1" applyBorder="1"/>
    <xf numFmtId="0" fontId="0" fillId="0" borderId="15" xfId="0" applyBorder="1"/>
    <xf numFmtId="0" fontId="17" fillId="0" borderId="0" xfId="0" applyFont="1" applyAlignment="1">
      <alignment vertical="center"/>
    </xf>
    <xf numFmtId="0" fontId="15" fillId="0" borderId="0" xfId="0" applyFont="1"/>
    <xf numFmtId="0" fontId="25" fillId="4" borderId="0" xfId="0" applyFont="1" applyFill="1" applyAlignment="1">
      <alignment vertical="center"/>
    </xf>
    <xf numFmtId="0" fontId="20" fillId="4" borderId="6" xfId="0" applyFont="1" applyFill="1" applyBorder="1" applyAlignment="1">
      <alignment horizontal="center" vertical="center"/>
    </xf>
    <xf numFmtId="0" fontId="20" fillId="0" borderId="0" xfId="0" applyFont="1" applyFill="1" applyAlignment="1">
      <alignment horizontal="center" vertical="center"/>
    </xf>
    <xf numFmtId="0" fontId="20" fillId="4" borderId="6" xfId="0" applyFont="1" applyFill="1" applyBorder="1" applyAlignment="1">
      <alignment vertical="center"/>
    </xf>
    <xf numFmtId="0" fontId="20" fillId="4" borderId="18" xfId="0" applyFont="1" applyFill="1" applyBorder="1" applyAlignment="1">
      <alignment vertical="center"/>
    </xf>
    <xf numFmtId="0" fontId="21" fillId="0" borderId="6" xfId="0" applyFont="1" applyBorder="1" applyAlignment="1">
      <alignment vertical="center"/>
    </xf>
    <xf numFmtId="0" fontId="21" fillId="0" borderId="18" xfId="0" applyFont="1" applyBorder="1" applyAlignment="1">
      <alignment vertical="center"/>
    </xf>
    <xf numFmtId="2" fontId="20" fillId="4" borderId="6" xfId="0" applyNumberFormat="1" applyFont="1" applyFill="1" applyBorder="1" applyAlignment="1">
      <alignment horizontal="center" vertical="center"/>
    </xf>
    <xf numFmtId="2" fontId="20" fillId="0" borderId="0" xfId="0" applyNumberFormat="1" applyFont="1" applyFill="1" applyAlignment="1">
      <alignment horizontal="center" vertical="center"/>
    </xf>
    <xf numFmtId="0" fontId="21" fillId="0" borderId="6" xfId="0" applyFont="1" applyBorder="1" applyAlignment="1">
      <alignment horizontal="left" vertical="center"/>
    </xf>
    <xf numFmtId="0" fontId="21" fillId="0" borderId="19" xfId="0" applyFont="1" applyBorder="1" applyAlignment="1">
      <alignment vertical="center"/>
    </xf>
    <xf numFmtId="0" fontId="21" fillId="0" borderId="20" xfId="0" applyFont="1" applyBorder="1" applyAlignment="1">
      <alignment vertical="center"/>
    </xf>
    <xf numFmtId="165" fontId="20" fillId="4" borderId="6" xfId="0" applyNumberFormat="1" applyFont="1" applyFill="1" applyBorder="1" applyAlignment="1">
      <alignment horizontal="center" vertical="center"/>
    </xf>
    <xf numFmtId="165" fontId="20" fillId="0" borderId="0" xfId="0" applyNumberFormat="1" applyFont="1" applyFill="1" applyAlignment="1">
      <alignment horizontal="center" vertical="center"/>
    </xf>
    <xf numFmtId="0" fontId="21" fillId="0" borderId="6" xfId="0" applyFont="1" applyFill="1" applyBorder="1" applyAlignment="1">
      <alignment vertical="center"/>
    </xf>
    <xf numFmtId="0" fontId="0" fillId="0" borderId="18" xfId="0" applyBorder="1"/>
    <xf numFmtId="165" fontId="18" fillId="4" borderId="6" xfId="0" applyNumberFormat="1" applyFont="1" applyFill="1" applyBorder="1" applyAlignment="1">
      <alignment horizontal="center"/>
    </xf>
    <xf numFmtId="0" fontId="21" fillId="0" borderId="19" xfId="0" applyFont="1" applyFill="1" applyBorder="1" applyAlignment="1">
      <alignment vertical="center"/>
    </xf>
    <xf numFmtId="0" fontId="0" fillId="0" borderId="19" xfId="0" applyBorder="1"/>
    <xf numFmtId="0" fontId="0" fillId="0" borderId="20" xfId="0" applyBorder="1"/>
    <xf numFmtId="0" fontId="18" fillId="4" borderId="6" xfId="0" applyFont="1" applyFill="1" applyBorder="1" applyAlignment="1">
      <alignment horizontal="center"/>
    </xf>
    <xf numFmtId="0" fontId="18" fillId="4" borderId="18" xfId="0" applyFont="1" applyFill="1" applyBorder="1" applyAlignment="1">
      <alignment horizontal="center"/>
    </xf>
    <xf numFmtId="0" fontId="18" fillId="0" borderId="0" xfId="0" applyFont="1"/>
    <xf numFmtId="0" fontId="26" fillId="0" borderId="0" xfId="0" applyFont="1" applyFill="1" applyAlignment="1">
      <alignment horizontal="center"/>
    </xf>
    <xf numFmtId="0" fontId="18" fillId="4" borderId="8" xfId="0" applyFont="1" applyFill="1" applyBorder="1" applyAlignment="1">
      <alignment horizontal="center"/>
    </xf>
    <xf numFmtId="0" fontId="18" fillId="4" borderId="11" xfId="0" applyFont="1" applyFill="1" applyBorder="1" applyAlignment="1">
      <alignment horizontal="center"/>
    </xf>
    <xf numFmtId="0" fontId="15" fillId="0" borderId="21" xfId="0" applyFont="1" applyFill="1" applyBorder="1" applyAlignment="1">
      <alignment horizontal="center" vertical="top" wrapText="1"/>
    </xf>
    <xf numFmtId="0" fontId="15" fillId="0" borderId="8" xfId="0" applyFont="1" applyBorder="1" applyAlignment="1">
      <alignment horizontal="center" vertical="center" wrapText="1"/>
    </xf>
    <xf numFmtId="0" fontId="0" fillId="0" borderId="22" xfId="0" applyBorder="1"/>
    <xf numFmtId="0" fontId="0" fillId="0" borderId="23" xfId="0" applyBorder="1"/>
    <xf numFmtId="166" fontId="15" fillId="0" borderId="8" xfId="0" applyNumberFormat="1" applyFont="1" applyFill="1" applyBorder="1" applyAlignment="1">
      <alignment horizontal="center" vertical="center" wrapText="1"/>
    </xf>
    <xf numFmtId="166" fontId="15" fillId="4" borderId="12" xfId="0" applyNumberFormat="1" applyFont="1" applyFill="1" applyBorder="1" applyAlignment="1">
      <alignment horizontal="center" vertical="center" wrapText="1"/>
    </xf>
    <xf numFmtId="0" fontId="15" fillId="0" borderId="24" xfId="0" applyFont="1" applyBorder="1" applyAlignment="1">
      <alignment horizontal="center" vertical="top" wrapText="1"/>
    </xf>
    <xf numFmtId="0" fontId="15" fillId="0" borderId="12" xfId="0" applyFont="1" applyBorder="1" applyAlignment="1">
      <alignment horizontal="center" vertical="center" wrapText="1"/>
    </xf>
    <xf numFmtId="0" fontId="0" fillId="0" borderId="25" xfId="0" applyBorder="1"/>
    <xf numFmtId="0" fontId="0" fillId="0" borderId="26" xfId="0" applyBorder="1"/>
    <xf numFmtId="0" fontId="0" fillId="0" borderId="11" xfId="0" applyBorder="1"/>
    <xf numFmtId="166" fontId="15" fillId="0" borderId="12" xfId="0" applyNumberFormat="1" applyFont="1" applyFill="1" applyBorder="1" applyAlignment="1">
      <alignment horizontal="center" vertical="center" wrapText="1"/>
    </xf>
    <xf numFmtId="0" fontId="15" fillId="0" borderId="8" xfId="0" applyFont="1" applyBorder="1" applyAlignment="1">
      <alignment horizontal="center" vertical="top" wrapText="1"/>
    </xf>
    <xf numFmtId="0" fontId="17" fillId="0" borderId="0" xfId="0" applyFont="1" applyFill="1" applyAlignment="1">
      <alignment horizontal="left" vertical="top" wrapText="1"/>
    </xf>
    <xf numFmtId="0" fontId="15" fillId="0" borderId="0" xfId="0" applyFont="1" applyAlignment="1">
      <alignment horizontal="justify" vertical="center"/>
    </xf>
    <xf numFmtId="0" fontId="25" fillId="0" borderId="0" xfId="0" applyFont="1" applyAlignment="1">
      <alignment vertical="center"/>
    </xf>
    <xf numFmtId="0" fontId="18"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15" fillId="0" borderId="0" xfId="0" applyFont="1" applyAlignment="1">
      <alignment horizontal="left" vertical="center" indent="5"/>
    </xf>
    <xf numFmtId="0" fontId="20" fillId="4" borderId="27" xfId="0" applyFont="1" applyFill="1" applyBorder="1" applyAlignment="1">
      <alignment vertical="center" wrapText="1"/>
    </xf>
    <xf numFmtId="0" fontId="20" fillId="4" borderId="28" xfId="0" applyFont="1" applyFill="1" applyBorder="1" applyAlignment="1">
      <alignment vertical="center" wrapText="1"/>
    </xf>
    <xf numFmtId="0" fontId="20" fillId="4" borderId="29" xfId="0" applyFont="1" applyFill="1" applyBorder="1" applyAlignment="1">
      <alignment horizontal="center" vertical="center" wrapText="1"/>
    </xf>
    <xf numFmtId="0" fontId="20" fillId="4" borderId="30" xfId="0" applyFont="1" applyFill="1" applyBorder="1" applyAlignment="1">
      <alignment vertical="center" wrapText="1"/>
    </xf>
    <xf numFmtId="0" fontId="21" fillId="0" borderId="31" xfId="0" applyFont="1" applyBorder="1" applyAlignment="1">
      <alignment vertical="center" wrapText="1"/>
    </xf>
    <xf numFmtId="0" fontId="0" fillId="0" borderId="21" xfId="0" applyBorder="1" applyAlignment="1">
      <alignment wrapText="1"/>
    </xf>
    <xf numFmtId="0" fontId="21" fillId="0" borderId="12" xfId="0" applyFont="1" applyBorder="1" applyAlignment="1">
      <alignment horizontal="center" vertical="center" wrapText="1"/>
    </xf>
    <xf numFmtId="0" fontId="21" fillId="0" borderId="32" xfId="0" applyFont="1" applyBorder="1" applyAlignment="1">
      <alignment vertical="center" wrapText="1"/>
    </xf>
    <xf numFmtId="0" fontId="21" fillId="0" borderId="33" xfId="0" applyFont="1" applyBorder="1" applyAlignment="1">
      <alignment vertical="center" wrapText="1"/>
    </xf>
    <xf numFmtId="0" fontId="21" fillId="0" borderId="12" xfId="0" applyFont="1" applyBorder="1" applyAlignment="1">
      <alignment vertical="center" wrapText="1"/>
    </xf>
    <xf numFmtId="0" fontId="21" fillId="0" borderId="34" xfId="0" applyFont="1" applyBorder="1" applyAlignment="1">
      <alignment vertical="center" wrapText="1"/>
    </xf>
    <xf numFmtId="0" fontId="21" fillId="0" borderId="35" xfId="0" applyFont="1" applyBorder="1" applyAlignment="1">
      <alignment vertical="center" wrapText="1"/>
    </xf>
    <xf numFmtId="0" fontId="21" fillId="0" borderId="35" xfId="0" applyFont="1" applyBorder="1" applyAlignment="1">
      <alignment horizontal="center" vertical="center" wrapText="1"/>
    </xf>
    <xf numFmtId="0" fontId="21" fillId="0" borderId="36" xfId="0" applyFont="1" applyBorder="1" applyAlignment="1">
      <alignment vertical="center" wrapText="1"/>
    </xf>
    <xf numFmtId="0" fontId="16" fillId="0" borderId="0" xfId="4"/>
    <xf numFmtId="0" fontId="16" fillId="0" borderId="0" xfId="4" applyAlignment="1">
      <alignment horizontal="left"/>
    </xf>
    <xf numFmtId="3" fontId="16" fillId="0" borderId="0" xfId="4" applyNumberFormat="1" applyAlignment="1">
      <alignment horizontal="right" vertical="top"/>
    </xf>
    <xf numFmtId="3" fontId="16" fillId="0" borderId="0" xfId="4" applyNumberFormat="1"/>
    <xf numFmtId="0" fontId="16" fillId="0" borderId="0" xfId="4" applyAlignment="1"/>
    <xf numFmtId="0" fontId="16" fillId="0" borderId="0" xfId="4" applyBorder="1" applyAlignment="1"/>
    <xf numFmtId="0" fontId="18" fillId="7" borderId="0" xfId="0" applyFont="1" applyFill="1"/>
    <xf numFmtId="0" fontId="0" fillId="7" borderId="0" xfId="0" applyFill="1"/>
    <xf numFmtId="3" fontId="0" fillId="8" borderId="0" xfId="0" applyNumberFormat="1" applyFill="1" applyAlignment="1">
      <alignment horizontal="center"/>
    </xf>
    <xf numFmtId="0" fontId="0" fillId="8" borderId="0" xfId="0" applyFill="1" applyAlignment="1">
      <alignment horizontal="center"/>
    </xf>
    <xf numFmtId="2" fontId="0" fillId="8" borderId="0" xfId="0" applyNumberFormat="1" applyFill="1" applyAlignment="1">
      <alignment horizontal="center"/>
    </xf>
    <xf numFmtId="0" fontId="0" fillId="7" borderId="0" xfId="0" applyFill="1" applyAlignment="1">
      <alignment horizontal="center"/>
    </xf>
    <xf numFmtId="0" fontId="1" fillId="0" borderId="0" xfId="0" applyFont="1" applyFill="1" applyAlignment="1">
      <alignment horizontal="left" vertical="center" wrapText="1"/>
    </xf>
    <xf numFmtId="0" fontId="9" fillId="0" borderId="0" xfId="4" applyFont="1" applyAlignment="1">
      <alignment vertical="center"/>
    </xf>
    <xf numFmtId="0" fontId="9" fillId="0" borderId="0" xfId="4" applyFont="1" applyAlignment="1"/>
    <xf numFmtId="0" fontId="12" fillId="0" borderId="0" xfId="4" applyFont="1" applyBorder="1" applyAlignment="1"/>
    <xf numFmtId="0" fontId="16" fillId="0" borderId="0" xfId="4" applyFont="1" applyBorder="1" applyAlignment="1"/>
    <xf numFmtId="0" fontId="11" fillId="0" borderId="0" xfId="4" applyFont="1" applyBorder="1" applyAlignment="1"/>
    <xf numFmtId="0" fontId="2" fillId="0" borderId="0" xfId="4" applyFont="1" applyBorder="1" applyAlignment="1"/>
    <xf numFmtId="0" fontId="16" fillId="0" borderId="0" xfId="4" applyFill="1" applyBorder="1" applyAlignment="1"/>
    <xf numFmtId="0" fontId="18" fillId="0" borderId="0" xfId="0" applyFont="1" applyAlignment="1">
      <alignment horizontal="center"/>
    </xf>
    <xf numFmtId="0" fontId="18" fillId="3" borderId="18" xfId="0" applyFont="1" applyFill="1" applyBorder="1" applyAlignment="1">
      <alignment horizontal="left" vertical="top" wrapText="1"/>
    </xf>
    <xf numFmtId="0" fontId="15" fillId="3" borderId="6" xfId="0" applyFont="1" applyFill="1" applyBorder="1" applyAlignment="1">
      <alignment horizontal="left" vertical="center" wrapText="1"/>
    </xf>
    <xf numFmtId="3" fontId="15" fillId="0" borderId="6" xfId="0" applyNumberFormat="1" applyFont="1" applyBorder="1" applyAlignment="1">
      <alignment horizontal="center" vertical="center" wrapText="1"/>
    </xf>
    <xf numFmtId="164" fontId="15" fillId="0" borderId="6" xfId="0" applyNumberFormat="1" applyFont="1" applyBorder="1" applyAlignment="1">
      <alignment horizontal="left" vertical="center" wrapText="1"/>
    </xf>
    <xf numFmtId="164" fontId="15" fillId="3" borderId="10" xfId="0" applyNumberFormat="1" applyFont="1" applyFill="1" applyBorder="1" applyAlignment="1">
      <alignment horizontal="left" vertical="center" wrapText="1"/>
    </xf>
    <xf numFmtId="0" fontId="15" fillId="4" borderId="8" xfId="0" applyFont="1" applyFill="1" applyBorder="1" applyAlignment="1">
      <alignment horizontal="right" vertical="center" wrapText="1"/>
    </xf>
    <xf numFmtId="0" fontId="15" fillId="4" borderId="37" xfId="0" applyFont="1" applyFill="1" applyBorder="1" applyAlignment="1">
      <alignment horizontal="center" vertical="center" wrapText="1"/>
    </xf>
    <xf numFmtId="0" fontId="15" fillId="0" borderId="1" xfId="0" applyFont="1" applyBorder="1" applyAlignment="1">
      <alignment horizontal="justify" vertical="center" wrapText="1"/>
    </xf>
    <xf numFmtId="3" fontId="0" fillId="0" borderId="1" xfId="0" applyNumberFormat="1" applyBorder="1" applyAlignment="1">
      <alignment horizontal="center"/>
    </xf>
    <xf numFmtId="0" fontId="15" fillId="7" borderId="0" xfId="0" applyFont="1" applyFill="1" applyAlignment="1">
      <alignment horizontal="right" vertical="center" wrapText="1"/>
    </xf>
    <xf numFmtId="3" fontId="18" fillId="7" borderId="0" xfId="0" applyNumberFormat="1" applyFont="1" applyFill="1" applyBorder="1" applyAlignment="1">
      <alignment horizontal="center"/>
    </xf>
    <xf numFmtId="0" fontId="15" fillId="0" borderId="25" xfId="0" applyFont="1" applyFill="1" applyBorder="1" applyAlignment="1">
      <alignment horizontal="right" vertical="center" wrapText="1"/>
    </xf>
    <xf numFmtId="0" fontId="15" fillId="0" borderId="2" xfId="0" applyFont="1" applyBorder="1" applyAlignment="1">
      <alignment horizontal="center" vertical="center" wrapText="1"/>
    </xf>
    <xf numFmtId="3" fontId="15" fillId="0" borderId="2" xfId="0" applyNumberFormat="1" applyFont="1" applyBorder="1" applyAlignment="1">
      <alignment horizontal="center" vertical="center" wrapText="1"/>
    </xf>
    <xf numFmtId="165" fontId="15" fillId="0" borderId="2" xfId="0" applyNumberFormat="1" applyFont="1" applyBorder="1" applyAlignment="1">
      <alignment horizontal="center" vertical="center" wrapText="1"/>
    </xf>
    <xf numFmtId="0" fontId="15" fillId="0" borderId="25" xfId="0" applyFont="1" applyFill="1" applyBorder="1" applyAlignment="1">
      <alignment horizontal="justify" vertical="center" wrapText="1"/>
    </xf>
    <xf numFmtId="0" fontId="15" fillId="0" borderId="2" xfId="0" applyFont="1" applyBorder="1" applyAlignment="1">
      <alignment horizontal="left" vertical="center" wrapText="1" indent="5"/>
    </xf>
    <xf numFmtId="0" fontId="27" fillId="7" borderId="0" xfId="0" applyFont="1" applyFill="1"/>
    <xf numFmtId="0" fontId="0" fillId="7" borderId="0" xfId="0" applyFont="1" applyFill="1" applyAlignment="1">
      <alignment horizontal="left"/>
    </xf>
    <xf numFmtId="0" fontId="15" fillId="3" borderId="6" xfId="0" applyFont="1" applyFill="1" applyBorder="1" applyAlignment="1">
      <alignment horizontal="left" vertical="top" wrapText="1"/>
    </xf>
    <xf numFmtId="0" fontId="15" fillId="9" borderId="0" xfId="0" applyFont="1" applyFill="1" applyAlignment="1">
      <alignment horizontal="left" vertical="center" wrapText="1"/>
    </xf>
    <xf numFmtId="0" fontId="15" fillId="3" borderId="19" xfId="0" applyFont="1" applyFill="1" applyBorder="1" applyAlignment="1">
      <alignment horizontal="left" vertical="top" wrapText="1"/>
    </xf>
    <xf numFmtId="164" fontId="15" fillId="9" borderId="0" xfId="0" applyNumberFormat="1" applyFont="1" applyFill="1" applyAlignment="1">
      <alignment horizontal="left" vertical="center" wrapText="1"/>
    </xf>
    <xf numFmtId="0" fontId="15" fillId="3" borderId="19" xfId="0" applyFont="1" applyFill="1" applyBorder="1" applyAlignment="1">
      <alignment horizontal="justify" vertical="center" wrapText="1"/>
    </xf>
    <xf numFmtId="0" fontId="0" fillId="10" borderId="2" xfId="0" applyFont="1" applyFill="1" applyBorder="1" applyAlignment="1">
      <alignment wrapText="1"/>
    </xf>
    <xf numFmtId="0" fontId="0" fillId="9" borderId="0" xfId="0" applyFont="1" applyFill="1" applyAlignment="1">
      <alignment horizontal="left"/>
    </xf>
    <xf numFmtId="0" fontId="15" fillId="11" borderId="2" xfId="0" applyFont="1" applyFill="1" applyBorder="1" applyAlignment="1">
      <alignment horizontal="left" vertical="top" wrapText="1"/>
    </xf>
    <xf numFmtId="3" fontId="0" fillId="9" borderId="0" xfId="0" applyNumberFormat="1" applyFont="1" applyFill="1" applyAlignment="1">
      <alignment horizontal="left"/>
    </xf>
    <xf numFmtId="0" fontId="0" fillId="10" borderId="0" xfId="0" applyFont="1" applyFill="1" applyAlignment="1">
      <alignment horizontal="left"/>
    </xf>
    <xf numFmtId="0" fontId="16" fillId="9" borderId="0" xfId="4" applyFill="1"/>
    <xf numFmtId="0" fontId="0" fillId="0" borderId="0" xfId="0" applyFill="1" applyAlignment="1">
      <alignment horizontal="left" wrapText="1"/>
    </xf>
    <xf numFmtId="0" fontId="28" fillId="0" borderId="0" xfId="0" applyFont="1"/>
    <xf numFmtId="0" fontId="29" fillId="0" borderId="0" xfId="0" applyFont="1"/>
    <xf numFmtId="3" fontId="0" fillId="0" borderId="0" xfId="0" applyNumberFormat="1" applyAlignment="1">
      <alignment horizontal="right" vertical="top"/>
    </xf>
    <xf numFmtId="0" fontId="29" fillId="10" borderId="0" xfId="0" applyFont="1" applyFill="1"/>
    <xf numFmtId="0" fontId="29" fillId="9" borderId="0" xfId="0" applyFont="1" applyFill="1"/>
    <xf numFmtId="0" fontId="30" fillId="9" borderId="0" xfId="0" applyFont="1" applyFill="1"/>
    <xf numFmtId="0" fontId="29" fillId="9" borderId="0" xfId="0" applyFont="1" applyFill="1" applyAlignment="1">
      <alignment horizontal="left"/>
    </xf>
    <xf numFmtId="3" fontId="29" fillId="0" borderId="0" xfId="0" applyNumberFormat="1" applyFont="1" applyAlignment="1">
      <alignment horizontal="right" vertical="top"/>
    </xf>
    <xf numFmtId="3" fontId="30" fillId="0" borderId="0" xfId="0" applyNumberFormat="1" applyFont="1" applyFill="1" applyAlignment="1">
      <alignment horizontal="right"/>
    </xf>
    <xf numFmtId="0" fontId="29" fillId="0" borderId="0" xfId="0" applyFont="1" applyAlignment="1">
      <alignment horizontal="left"/>
    </xf>
    <xf numFmtId="0" fontId="30" fillId="12" borderId="3" xfId="0" applyFont="1" applyFill="1" applyBorder="1" applyAlignment="1">
      <alignment horizontal="left" vertical="center"/>
    </xf>
    <xf numFmtId="0" fontId="30" fillId="12" borderId="3" xfId="0" applyFont="1" applyFill="1" applyBorder="1" applyAlignment="1">
      <alignment vertical="center"/>
    </xf>
    <xf numFmtId="3" fontId="30" fillId="12" borderId="3" xfId="0" applyNumberFormat="1" applyFont="1" applyFill="1" applyBorder="1" applyAlignment="1">
      <alignment horizontal="right" vertical="center"/>
    </xf>
    <xf numFmtId="3" fontId="30" fillId="12" borderId="3" xfId="0" applyNumberFormat="1" applyFont="1" applyFill="1" applyBorder="1" applyAlignment="1">
      <alignment horizontal="center" vertical="center" wrapText="1"/>
    </xf>
    <xf numFmtId="14" fontId="29" fillId="0" borderId="0" xfId="0" applyNumberFormat="1" applyFont="1" applyAlignment="1">
      <alignment horizontal="left"/>
    </xf>
    <xf numFmtId="3" fontId="29" fillId="9" borderId="0" xfId="0" applyNumberFormat="1" applyFont="1" applyFill="1" applyBorder="1" applyAlignment="1">
      <alignment horizontal="right"/>
    </xf>
    <xf numFmtId="3" fontId="29" fillId="0" borderId="0" xfId="0" applyNumberFormat="1" applyFont="1" applyAlignment="1"/>
    <xf numFmtId="3" fontId="29" fillId="9" borderId="0" xfId="0" applyNumberFormat="1" applyFont="1" applyFill="1" applyAlignment="1"/>
    <xf numFmtId="0" fontId="29" fillId="0" borderId="1" xfId="0" applyFont="1" applyBorder="1" applyAlignment="1">
      <alignment horizontal="left"/>
    </xf>
    <xf numFmtId="3" fontId="29" fillId="9" borderId="1" xfId="0" applyNumberFormat="1" applyFont="1" applyFill="1" applyBorder="1" applyAlignment="1">
      <alignment horizontal="right"/>
    </xf>
    <xf numFmtId="3" fontId="31" fillId="0" borderId="1" xfId="0" applyNumberFormat="1" applyFont="1" applyBorder="1" applyAlignment="1"/>
    <xf numFmtId="14" fontId="10" fillId="0" borderId="0" xfId="0" applyNumberFormat="1" applyFont="1" applyAlignment="1">
      <alignment horizontal="left"/>
    </xf>
    <xf numFmtId="3" fontId="10" fillId="0" borderId="0" xfId="0" applyNumberFormat="1" applyFont="1" applyFill="1" applyBorder="1" applyAlignment="1"/>
    <xf numFmtId="0" fontId="10" fillId="0" borderId="0" xfId="0" applyFont="1" applyAlignment="1">
      <alignment horizontal="left"/>
    </xf>
    <xf numFmtId="3" fontId="10" fillId="0" borderId="0" xfId="0" applyNumberFormat="1" applyFont="1" applyAlignment="1"/>
    <xf numFmtId="3" fontId="10" fillId="9" borderId="0" xfId="0" applyNumberFormat="1" applyFont="1" applyFill="1" applyAlignment="1">
      <alignment horizontal="right"/>
    </xf>
    <xf numFmtId="0" fontId="10" fillId="0" borderId="1" xfId="0" applyFont="1" applyBorder="1" applyAlignment="1">
      <alignment horizontal="left"/>
    </xf>
    <xf numFmtId="3" fontId="10" fillId="9" borderId="1" xfId="0" applyNumberFormat="1" applyFont="1" applyFill="1" applyBorder="1" applyAlignment="1">
      <alignment horizontal="right"/>
    </xf>
    <xf numFmtId="3" fontId="29" fillId="9" borderId="0" xfId="0" applyNumberFormat="1" applyFont="1" applyFill="1" applyAlignment="1">
      <alignment horizontal="right"/>
    </xf>
    <xf numFmtId="3" fontId="29" fillId="0" borderId="0" xfId="0" applyNumberFormat="1" applyFont="1" applyFill="1" applyBorder="1" applyAlignment="1"/>
    <xf numFmtId="0" fontId="29" fillId="0" borderId="3" xfId="0" applyFont="1" applyBorder="1" applyAlignment="1">
      <alignment horizontal="left"/>
    </xf>
    <xf numFmtId="3" fontId="29" fillId="9" borderId="3" xfId="0" applyNumberFormat="1" applyFont="1" applyFill="1" applyBorder="1" applyAlignment="1">
      <alignment horizontal="right"/>
    </xf>
    <xf numFmtId="0" fontId="30" fillId="13" borderId="0" xfId="0" applyFont="1" applyFill="1" applyAlignment="1"/>
    <xf numFmtId="0" fontId="30" fillId="13" borderId="0" xfId="0" applyFont="1" applyFill="1" applyAlignment="1">
      <alignment horizontal="left"/>
    </xf>
    <xf numFmtId="3" fontId="30" fillId="13" borderId="0" xfId="0" applyNumberFormat="1" applyFont="1" applyFill="1" applyAlignment="1"/>
    <xf numFmtId="0" fontId="29" fillId="0" borderId="0" xfId="0" applyFont="1" applyAlignment="1"/>
    <xf numFmtId="0" fontId="29" fillId="10" borderId="0" xfId="0" applyFont="1" applyFill="1" applyAlignment="1"/>
    <xf numFmtId="0" fontId="30" fillId="10" borderId="0" xfId="0" applyFont="1" applyFill="1" applyAlignment="1"/>
    <xf numFmtId="3" fontId="29" fillId="10" borderId="0" xfId="0" applyNumberFormat="1" applyFont="1" applyFill="1" applyAlignment="1"/>
    <xf numFmtId="0" fontId="27" fillId="10" borderId="0" xfId="0" applyFont="1" applyFill="1"/>
    <xf numFmtId="0" fontId="0" fillId="10" borderId="0" xfId="0" applyFont="1" applyFill="1" applyAlignment="1">
      <alignment horizontal="center"/>
    </xf>
    <xf numFmtId="4" fontId="0" fillId="9" borderId="38" xfId="0" applyNumberFormat="1" applyFont="1" applyFill="1" applyBorder="1" applyAlignment="1">
      <alignment horizontal="right"/>
    </xf>
    <xf numFmtId="0" fontId="0" fillId="0" borderId="0" xfId="0" applyFont="1"/>
    <xf numFmtId="0" fontId="0" fillId="0" borderId="0" xfId="0" applyFont="1" applyAlignment="1">
      <alignment horizontal="center"/>
    </xf>
    <xf numFmtId="4" fontId="0" fillId="10" borderId="0" xfId="0" applyNumberFormat="1" applyFont="1" applyFill="1" applyAlignment="1">
      <alignment horizontal="right"/>
    </xf>
    <xf numFmtId="4" fontId="0" fillId="0" borderId="0" xfId="0" applyNumberFormat="1" applyAlignment="1">
      <alignment horizontal="left"/>
    </xf>
    <xf numFmtId="4" fontId="0" fillId="9" borderId="0" xfId="0" applyNumberFormat="1" applyFont="1" applyFill="1" applyAlignment="1">
      <alignment horizontal="right"/>
    </xf>
    <xf numFmtId="0" fontId="0" fillId="10" borderId="0" xfId="0" applyFont="1" applyFill="1" applyAlignment="1">
      <alignment horizontal="right"/>
    </xf>
    <xf numFmtId="4" fontId="0" fillId="10" borderId="0" xfId="0" applyNumberFormat="1" applyFont="1" applyFill="1" applyAlignment="1"/>
    <xf numFmtId="0" fontId="0" fillId="0" borderId="0" xfId="0" applyFont="1" applyAlignment="1">
      <alignment horizontal="right"/>
    </xf>
    <xf numFmtId="4" fontId="0" fillId="9" borderId="0" xfId="0" applyNumberFormat="1" applyFill="1" applyAlignment="1">
      <alignment horizontal="right"/>
    </xf>
    <xf numFmtId="4" fontId="0" fillId="0" borderId="0" xfId="0" applyNumberFormat="1" applyFont="1" applyFill="1" applyAlignment="1">
      <alignment horizontal="left"/>
    </xf>
    <xf numFmtId="4" fontId="0" fillId="0" borderId="0" xfId="0" applyNumberFormat="1" applyFill="1" applyAlignment="1">
      <alignment horizontal="left"/>
    </xf>
    <xf numFmtId="4" fontId="0" fillId="0" borderId="1" xfId="0" applyNumberFormat="1" applyFont="1" applyBorder="1" applyAlignment="1">
      <alignment horizontal="right"/>
    </xf>
    <xf numFmtId="4" fontId="0" fillId="0" borderId="0" xfId="0" applyNumberFormat="1" applyFont="1"/>
    <xf numFmtId="4" fontId="27" fillId="10" borderId="4" xfId="0" applyNumberFormat="1" applyFont="1" applyFill="1" applyBorder="1"/>
    <xf numFmtId="0" fontId="0" fillId="10" borderId="0" xfId="0" applyFont="1" applyFill="1"/>
    <xf numFmtId="0" fontId="27" fillId="10" borderId="0" xfId="0" applyFont="1" applyFill="1" applyAlignment="1">
      <alignment horizontal="center"/>
    </xf>
    <xf numFmtId="0" fontId="0" fillId="0" borderId="0" xfId="0"/>
    <xf numFmtId="0" fontId="29" fillId="10" borderId="0" xfId="0" applyFont="1" applyFill="1" applyAlignment="1">
      <alignment horizontal="left"/>
    </xf>
    <xf numFmtId="0" fontId="30" fillId="10" borderId="0" xfId="0" applyFont="1" applyFill="1" applyAlignment="1">
      <alignment horizontal="left"/>
    </xf>
    <xf numFmtId="0" fontId="0" fillId="0" borderId="0" xfId="0"/>
    <xf numFmtId="0" fontId="0" fillId="7" borderId="0" xfId="0" applyFont="1" applyFill="1"/>
    <xf numFmtId="0" fontId="0" fillId="7" borderId="0" xfId="0" applyFont="1" applyFill="1" applyAlignment="1">
      <alignment horizontal="center"/>
    </xf>
    <xf numFmtId="4" fontId="0" fillId="7" borderId="0" xfId="0" applyNumberFormat="1" applyFont="1" applyFill="1" applyAlignment="1">
      <alignment horizontal="center" wrapText="1"/>
    </xf>
    <xf numFmtId="4" fontId="0" fillId="0" borderId="0" xfId="0" applyNumberFormat="1" applyAlignment="1">
      <alignment horizontal="right"/>
    </xf>
    <xf numFmtId="3" fontId="0" fillId="9" borderId="0" xfId="0" applyNumberFormat="1" applyFill="1" applyAlignment="1">
      <alignment horizontal="right"/>
    </xf>
    <xf numFmtId="4" fontId="0" fillId="9" borderId="0" xfId="0" quotePrefix="1" applyNumberFormat="1" applyFill="1" applyAlignment="1">
      <alignment horizontal="left"/>
    </xf>
    <xf numFmtId="4" fontId="0" fillId="0" borderId="0" xfId="0" applyNumberFormat="1" applyAlignment="1"/>
    <xf numFmtId="4" fontId="0" fillId="0" borderId="0" xfId="0" quotePrefix="1" applyNumberFormat="1" applyAlignment="1">
      <alignment horizontal="left"/>
    </xf>
    <xf numFmtId="4" fontId="0" fillId="0" borderId="0" xfId="0" applyNumberFormat="1"/>
    <xf numFmtId="0" fontId="0" fillId="0" borderId="0" xfId="0"/>
    <xf numFmtId="3" fontId="32" fillId="0" borderId="0" xfId="0" applyNumberFormat="1" applyFont="1"/>
    <xf numFmtId="0" fontId="32" fillId="0" borderId="0" xfId="0" applyFont="1"/>
    <xf numFmtId="0" fontId="32" fillId="0" borderId="0" xfId="0" applyFont="1" applyAlignment="1">
      <alignment vertical="center"/>
    </xf>
    <xf numFmtId="0" fontId="32" fillId="0" borderId="0" xfId="0" applyFont="1" applyAlignment="1"/>
    <xf numFmtId="0" fontId="0" fillId="0" borderId="0" xfId="0" applyAlignment="1"/>
    <xf numFmtId="3" fontId="0" fillId="0" borderId="0" xfId="0" applyNumberFormat="1" applyAlignment="1"/>
    <xf numFmtId="0" fontId="0" fillId="0" borderId="0" xfId="0" applyBorder="1" applyAlignment="1"/>
    <xf numFmtId="3" fontId="29" fillId="0" borderId="0" xfId="0" applyNumberFormat="1" applyFont="1"/>
    <xf numFmtId="0" fontId="33" fillId="0" borderId="0" xfId="0" applyFont="1"/>
    <xf numFmtId="0" fontId="20" fillId="0" borderId="0" xfId="0" applyFont="1"/>
    <xf numFmtId="0" fontId="21" fillId="0" borderId="0" xfId="0" applyFont="1"/>
    <xf numFmtId="0" fontId="18" fillId="0" borderId="0" xfId="0" applyFont="1" applyFill="1" applyBorder="1" applyAlignment="1">
      <alignment horizontal="center"/>
    </xf>
    <xf numFmtId="0" fontId="18" fillId="4" borderId="2" xfId="0" applyFont="1" applyFill="1" applyBorder="1" applyAlignment="1">
      <alignment horizontal="center"/>
    </xf>
    <xf numFmtId="0" fontId="29" fillId="10" borderId="0" xfId="0" applyFont="1" applyFill="1" applyAlignment="1">
      <alignment horizontal="left"/>
    </xf>
    <xf numFmtId="0" fontId="30" fillId="10" borderId="0" xfId="0" applyFont="1" applyFill="1" applyAlignment="1">
      <alignment horizontal="left"/>
    </xf>
    <xf numFmtId="0" fontId="30" fillId="9" borderId="0" xfId="0" applyFont="1" applyFill="1" applyAlignment="1">
      <alignment horizontal="left"/>
    </xf>
    <xf numFmtId="0" fontId="0" fillId="0" borderId="0" xfId="0"/>
    <xf numFmtId="166" fontId="0" fillId="0" borderId="0" xfId="0" applyNumberFormat="1" applyAlignment="1">
      <alignment horizontal="center"/>
    </xf>
    <xf numFmtId="3" fontId="29" fillId="0" borderId="0" xfId="0" applyNumberFormat="1" applyFont="1" applyFill="1" applyAlignment="1">
      <alignment horizontal="center"/>
    </xf>
    <xf numFmtId="166" fontId="0" fillId="0" borderId="0" xfId="0" applyNumberFormat="1"/>
    <xf numFmtId="166" fontId="0" fillId="0" borderId="1" xfId="0" applyNumberFormat="1" applyBorder="1"/>
    <xf numFmtId="166" fontId="0" fillId="0" borderId="1" xfId="0" applyNumberFormat="1" applyBorder="1" applyAlignment="1">
      <alignment horizontal="center"/>
    </xf>
    <xf numFmtId="3" fontId="0" fillId="7" borderId="0" xfId="0" applyNumberFormat="1" applyFill="1" applyAlignment="1">
      <alignment horizontal="center"/>
    </xf>
    <xf numFmtId="3" fontId="0" fillId="7" borderId="0" xfId="0" applyNumberFormat="1" applyFill="1" applyBorder="1" applyAlignment="1">
      <alignment horizontal="center"/>
    </xf>
    <xf numFmtId="166" fontId="0" fillId="7" borderId="0" xfId="0" applyNumberFormat="1" applyFill="1" applyBorder="1" applyAlignment="1">
      <alignment horizontal="center"/>
    </xf>
    <xf numFmtId="0" fontId="15" fillId="14" borderId="0" xfId="0" applyFont="1" applyFill="1" applyAlignment="1">
      <alignment vertical="center" wrapText="1"/>
    </xf>
    <xf numFmtId="0" fontId="15" fillId="14" borderId="0" xfId="0" applyFont="1" applyFill="1" applyAlignment="1">
      <alignment horizontal="left" vertical="center" wrapText="1"/>
    </xf>
    <xf numFmtId="14" fontId="15" fillId="14" borderId="0" xfId="0" applyNumberFormat="1" applyFont="1" applyFill="1" applyAlignment="1">
      <alignment horizontal="left" vertical="center" wrapText="1"/>
    </xf>
    <xf numFmtId="0" fontId="0" fillId="0" borderId="0" xfId="0" applyAlignment="1">
      <alignment wrapText="1"/>
    </xf>
    <xf numFmtId="0" fontId="0" fillId="0" borderId="0" xfId="0"/>
    <xf numFmtId="0" fontId="1" fillId="0" borderId="0" xfId="0" applyFont="1" applyAlignment="1">
      <alignment vertical="center" wrapText="1"/>
    </xf>
    <xf numFmtId="0" fontId="34" fillId="0" borderId="0" xfId="0" applyFont="1"/>
    <xf numFmtId="0" fontId="0" fillId="0" borderId="42" xfId="0" applyBorder="1" applyAlignment="1">
      <alignment horizontal="center" vertical="center"/>
    </xf>
    <xf numFmtId="0" fontId="0" fillId="0" borderId="42" xfId="0" applyBorder="1" applyAlignment="1">
      <alignment vertical="center"/>
    </xf>
    <xf numFmtId="0" fontId="0" fillId="0" borderId="43" xfId="0" applyBorder="1" applyAlignment="1">
      <alignment horizontal="center" vertical="top"/>
    </xf>
    <xf numFmtId="0" fontId="35" fillId="0" borderId="43" xfId="0" applyFont="1" applyBorder="1" applyAlignment="1">
      <alignment vertical="top" wrapText="1"/>
    </xf>
    <xf numFmtId="0" fontId="0" fillId="0" borderId="43" xfId="0" applyBorder="1" applyAlignment="1">
      <alignment horizontal="center" vertical="center"/>
    </xf>
    <xf numFmtId="0" fontId="0" fillId="0" borderId="43" xfId="0" applyBorder="1" applyAlignment="1">
      <alignment vertical="top" wrapText="1"/>
    </xf>
    <xf numFmtId="0" fontId="0" fillId="0" borderId="2" xfId="0" applyBorder="1" applyAlignment="1">
      <alignment horizontal="center" vertical="top"/>
    </xf>
    <xf numFmtId="0" fontId="35" fillId="0" borderId="2" xfId="0" applyFont="1" applyBorder="1" applyAlignment="1">
      <alignment vertical="top" wrapText="1"/>
    </xf>
    <xf numFmtId="0" fontId="0" fillId="0" borderId="2" xfId="0" applyBorder="1" applyAlignment="1">
      <alignment horizontal="center" vertical="center"/>
    </xf>
    <xf numFmtId="0" fontId="0" fillId="0" borderId="2" xfId="0" applyBorder="1" applyAlignment="1">
      <alignment vertical="top" wrapText="1"/>
    </xf>
    <xf numFmtId="4" fontId="0" fillId="0" borderId="0" xfId="0" applyNumberFormat="1" applyFont="1" applyFill="1" applyAlignment="1">
      <alignment horizontal="right"/>
    </xf>
    <xf numFmtId="4" fontId="0" fillId="0" borderId="0" xfId="0" applyNumberFormat="1" applyFont="1" applyAlignment="1">
      <alignment horizontal="right"/>
    </xf>
    <xf numFmtId="4" fontId="27" fillId="10" borderId="0" xfId="0" applyNumberFormat="1" applyFont="1" applyFill="1" applyAlignment="1">
      <alignment horizontal="right"/>
    </xf>
    <xf numFmtId="3" fontId="30" fillId="10" borderId="0" xfId="0" applyNumberFormat="1" applyFont="1" applyFill="1" applyAlignment="1"/>
    <xf numFmtId="0" fontId="15" fillId="0" borderId="0" xfId="0" applyFont="1" applyAlignment="1">
      <alignment vertical="top" wrapText="1"/>
    </xf>
    <xf numFmtId="0" fontId="15" fillId="0" borderId="0" xfId="0" applyFont="1" applyAlignment="1">
      <alignment horizontal="left" vertical="top" wrapText="1"/>
    </xf>
    <xf numFmtId="0" fontId="17" fillId="0" borderId="39" xfId="0" applyFont="1" applyFill="1" applyBorder="1" applyAlignment="1">
      <alignment horizontal="left" vertical="top" wrapText="1"/>
    </xf>
    <xf numFmtId="0" fontId="15" fillId="0" borderId="8" xfId="0" applyFont="1" applyFill="1" applyBorder="1" applyAlignment="1">
      <alignment vertical="center" wrapText="1"/>
    </xf>
    <xf numFmtId="0" fontId="0" fillId="0" borderId="8" xfId="0" applyFill="1" applyBorder="1"/>
    <xf numFmtId="0" fontId="15" fillId="0" borderId="21" xfId="0" applyFont="1" applyFill="1" applyBorder="1" applyAlignment="1">
      <alignment vertical="center" wrapText="1"/>
    </xf>
    <xf numFmtId="0" fontId="0" fillId="0" borderId="41" xfId="0" applyFill="1" applyBorder="1"/>
    <xf numFmtId="0" fontId="15" fillId="0" borderId="41" xfId="0" applyFont="1" applyFill="1" applyBorder="1" applyAlignment="1">
      <alignment vertical="center" wrapText="1"/>
    </xf>
    <xf numFmtId="0" fontId="22" fillId="0" borderId="41" xfId="0" applyFont="1" applyFill="1" applyBorder="1" applyAlignment="1">
      <alignment horizontal="left" vertical="center" wrapText="1" indent="5"/>
    </xf>
    <xf numFmtId="0" fontId="22" fillId="0" borderId="9" xfId="0" applyFont="1" applyFill="1" applyBorder="1" applyAlignment="1">
      <alignment horizontal="left" vertical="center" wrapText="1" indent="5"/>
    </xf>
    <xf numFmtId="0" fontId="0" fillId="0" borderId="9" xfId="0" applyFill="1" applyBorder="1"/>
    <xf numFmtId="0" fontId="19" fillId="0" borderId="8" xfId="0" applyFont="1" applyFill="1" applyBorder="1" applyAlignment="1">
      <alignment vertical="center" wrapText="1"/>
    </xf>
    <xf numFmtId="0" fontId="0" fillId="0" borderId="21" xfId="0" applyFill="1" applyBorder="1"/>
    <xf numFmtId="0" fontId="17" fillId="4" borderId="40" xfId="0" applyFont="1" applyFill="1" applyBorder="1" applyAlignment="1">
      <alignment horizontal="left" vertical="center" wrapText="1"/>
    </xf>
    <xf numFmtId="0" fontId="15" fillId="4" borderId="8" xfId="0" applyFont="1" applyFill="1" applyBorder="1" applyAlignment="1">
      <alignment vertical="center" wrapText="1"/>
    </xf>
    <xf numFmtId="0" fontId="29" fillId="10" borderId="0" xfId="0" applyFont="1" applyFill="1" applyAlignment="1">
      <alignment horizontal="left"/>
    </xf>
    <xf numFmtId="0" fontId="30" fillId="9" borderId="0" xfId="0" applyFont="1" applyFill="1" applyAlignment="1">
      <alignment horizontal="left"/>
    </xf>
    <xf numFmtId="0" fontId="30" fillId="7" borderId="0" xfId="0" applyFont="1" applyFill="1" applyAlignment="1">
      <alignment horizontal="left"/>
    </xf>
    <xf numFmtId="0" fontId="30" fillId="10" borderId="0" xfId="0" applyFont="1" applyFill="1" applyAlignment="1">
      <alignment horizontal="left"/>
    </xf>
    <xf numFmtId="0" fontId="10" fillId="0" borderId="0" xfId="0" applyFont="1" applyBorder="1" applyAlignment="1">
      <alignment horizontal="left" wrapText="1"/>
    </xf>
    <xf numFmtId="0" fontId="29" fillId="0" borderId="0" xfId="0" applyFont="1" applyBorder="1" applyAlignment="1">
      <alignment horizontal="left" wrapText="1"/>
    </xf>
    <xf numFmtId="0" fontId="29" fillId="0" borderId="1" xfId="0" applyFont="1" applyFill="1" applyBorder="1" applyAlignment="1">
      <alignment horizontal="left" wrapText="1"/>
    </xf>
    <xf numFmtId="0" fontId="29" fillId="0" borderId="0" xfId="0" applyFont="1" applyAlignment="1">
      <alignment horizontal="left" wrapText="1"/>
    </xf>
    <xf numFmtId="0" fontId="29" fillId="0" borderId="5" xfId="0" applyFont="1" applyBorder="1" applyAlignment="1">
      <alignment horizontal="left" wrapText="1"/>
    </xf>
    <xf numFmtId="0" fontId="10" fillId="0" borderId="0" xfId="0" applyFont="1" applyAlignment="1">
      <alignment horizontal="left" wrapText="1"/>
    </xf>
    <xf numFmtId="0" fontId="10" fillId="0" borderId="1" xfId="0" applyFont="1" applyFill="1" applyBorder="1" applyAlignment="1">
      <alignment horizontal="left" wrapText="1"/>
    </xf>
    <xf numFmtId="0" fontId="29" fillId="0" borderId="3" xfId="0" applyFont="1" applyFill="1" applyBorder="1" applyAlignment="1">
      <alignment horizontal="left" wrapText="1"/>
    </xf>
    <xf numFmtId="0" fontId="0" fillId="0" borderId="0" xfId="0"/>
  </cellXfs>
  <cellStyles count="5">
    <cellStyle name="Lien hypertexte" xfId="1" builtinId="8"/>
    <cellStyle name="Milliers" xfId="2" builtinId="3" customBuiltin="1"/>
    <cellStyle name="Normal" xfId="0" builtinId="0" customBuiltin="1"/>
    <cellStyle name="Standard 2" xfId="3"/>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10.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7"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310</v>
      </c>
    </row>
    <row r="10" spans="1:2" x14ac:dyDescent="0.3">
      <c r="A10" s="2" t="s">
        <v>0</v>
      </c>
      <c r="B10" s="2" t="s">
        <v>353</v>
      </c>
    </row>
    <row r="11" spans="1:2" x14ac:dyDescent="0.3">
      <c r="A11" s="3"/>
    </row>
    <row r="12" spans="1:2" x14ac:dyDescent="0.3">
      <c r="A12" s="292" t="s">
        <v>1</v>
      </c>
      <c r="B12" s="2" t="s">
        <v>2</v>
      </c>
    </row>
    <row r="13" spans="1:2" x14ac:dyDescent="0.3">
      <c r="A13" s="292"/>
      <c r="B13" s="2" t="s">
        <v>3</v>
      </c>
    </row>
    <row r="14" spans="1:2" x14ac:dyDescent="0.3">
      <c r="A14" s="292"/>
      <c r="B14" s="2" t="s">
        <v>4</v>
      </c>
    </row>
    <row r="15" spans="1:2" x14ac:dyDescent="0.3">
      <c r="A15" s="292"/>
      <c r="B15" s="2" t="s">
        <v>5</v>
      </c>
    </row>
    <row r="16" spans="1:2" x14ac:dyDescent="0.3">
      <c r="A16" s="292"/>
      <c r="B16" s="2" t="s">
        <v>6</v>
      </c>
    </row>
    <row r="18" spans="1:2" x14ac:dyDescent="0.3">
      <c r="A18" s="293" t="s">
        <v>7</v>
      </c>
      <c r="B18" s="2" t="s">
        <v>8</v>
      </c>
    </row>
    <row r="19" spans="1:2" x14ac:dyDescent="0.3">
      <c r="A19" s="293"/>
      <c r="B19" s="2" t="s">
        <v>9</v>
      </c>
    </row>
    <row r="21" spans="1:2" x14ac:dyDescent="0.3">
      <c r="A21" s="2" t="s">
        <v>10</v>
      </c>
      <c r="B21" s="2" t="s">
        <v>311</v>
      </c>
    </row>
    <row r="22" spans="1:2" s="262" customFormat="1" x14ac:dyDescent="0.3">
      <c r="A22" s="271" t="s">
        <v>354</v>
      </c>
      <c r="B22" s="272">
        <v>5</v>
      </c>
    </row>
    <row r="23" spans="1:2" s="262" customFormat="1" x14ac:dyDescent="0.3">
      <c r="A23" s="271" t="s">
        <v>355</v>
      </c>
      <c r="B23" s="273">
        <v>42325</v>
      </c>
    </row>
    <row r="25" spans="1:2" ht="163.5" customHeight="1" x14ac:dyDescent="0.3">
      <c r="A25" s="292" t="s">
        <v>11</v>
      </c>
      <c r="B25" s="2" t="s">
        <v>12</v>
      </c>
    </row>
    <row r="26" spans="1:2" ht="75.599999999999994" customHeight="1" x14ac:dyDescent="0.3">
      <c r="A26" s="292"/>
      <c r="B26" s="2" t="s">
        <v>13</v>
      </c>
    </row>
    <row r="27" spans="1:2" x14ac:dyDescent="0.3">
      <c r="A27" s="292"/>
      <c r="B27" s="4" t="s">
        <v>14</v>
      </c>
    </row>
    <row r="28" spans="1:2" ht="39.6" customHeight="1" x14ac:dyDescent="0.3">
      <c r="A28" s="292"/>
      <c r="B28" s="2" t="s">
        <v>15</v>
      </c>
    </row>
    <row r="29" spans="1:2" ht="27.6" x14ac:dyDescent="0.3">
      <c r="A29" s="292"/>
      <c r="B29" s="276" t="s">
        <v>364</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7" workbookViewId="0">
      <selection activeCell="K28" sqref="K28"/>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5.6640625" customWidth="1"/>
    <col min="8" max="8" width="14.6640625" customWidth="1"/>
    <col min="9" max="9" width="11.5546875" customWidth="1"/>
  </cols>
  <sheetData>
    <row r="1" spans="1:8" ht="15" thickBot="1" x14ac:dyDescent="0.35">
      <c r="A1" s="82" t="s">
        <v>212</v>
      </c>
    </row>
    <row r="2" spans="1:8" ht="15" thickBot="1" x14ac:dyDescent="0.35">
      <c r="C2" t="s">
        <v>213</v>
      </c>
      <c r="F2" s="83"/>
      <c r="G2" s="84" t="s">
        <v>214</v>
      </c>
      <c r="H2" s="85" t="s">
        <v>158</v>
      </c>
    </row>
    <row r="3" spans="1:8" ht="36" customHeight="1" thickBot="1" x14ac:dyDescent="0.35">
      <c r="A3" s="86" t="s">
        <v>215</v>
      </c>
      <c r="B3" s="87" t="s">
        <v>216</v>
      </c>
      <c r="C3" s="88" t="s">
        <v>217</v>
      </c>
      <c r="D3" s="89"/>
      <c r="E3" s="89"/>
      <c r="F3" s="90"/>
      <c r="G3" s="91" t="s">
        <v>383</v>
      </c>
      <c r="H3" s="91" t="s">
        <v>383</v>
      </c>
    </row>
    <row r="4" spans="1:8" ht="27.6" x14ac:dyDescent="0.3">
      <c r="A4" s="92" t="s">
        <v>218</v>
      </c>
      <c r="B4" s="93" t="s">
        <v>216</v>
      </c>
      <c r="C4" s="94" t="s">
        <v>217</v>
      </c>
      <c r="D4" s="95"/>
      <c r="E4" s="96"/>
      <c r="F4" s="97"/>
      <c r="G4" s="91" t="s">
        <v>383</v>
      </c>
      <c r="H4" s="91" t="s">
        <v>383</v>
      </c>
    </row>
    <row r="5" spans="1:8" ht="22.95" customHeight="1" thickBot="1" x14ac:dyDescent="0.35">
      <c r="A5" s="92" t="s">
        <v>219</v>
      </c>
      <c r="B5" s="93" t="s">
        <v>216</v>
      </c>
      <c r="C5" s="94" t="s">
        <v>220</v>
      </c>
      <c r="D5" s="95"/>
      <c r="E5" s="96"/>
      <c r="F5" s="97"/>
      <c r="G5" s="91">
        <v>0</v>
      </c>
      <c r="H5" s="91">
        <f>SUM(F5:G5)</f>
        <v>0</v>
      </c>
    </row>
    <row r="6" spans="1:8" ht="22.95" customHeight="1" thickBot="1" x14ac:dyDescent="0.35">
      <c r="A6" s="92" t="s">
        <v>210</v>
      </c>
      <c r="B6" s="93"/>
      <c r="C6" s="94" t="s">
        <v>221</v>
      </c>
      <c r="D6" s="95"/>
      <c r="E6" s="96"/>
      <c r="F6" s="97"/>
      <c r="G6" s="91" t="s">
        <v>222</v>
      </c>
      <c r="H6" s="91" t="s">
        <v>222</v>
      </c>
    </row>
    <row r="7" spans="1:8" ht="23.4" customHeight="1" thickBot="1" x14ac:dyDescent="0.35">
      <c r="A7" s="98" t="s">
        <v>223</v>
      </c>
      <c r="B7" s="93" t="s">
        <v>216</v>
      </c>
      <c r="C7" s="94" t="s">
        <v>266</v>
      </c>
      <c r="D7" s="95"/>
      <c r="E7" s="96"/>
      <c r="F7" s="97"/>
      <c r="G7" s="91" t="s">
        <v>383</v>
      </c>
      <c r="H7" s="91" t="s">
        <v>383</v>
      </c>
    </row>
    <row r="9" spans="1:8" x14ac:dyDescent="0.3">
      <c r="A9" s="99" t="s">
        <v>224</v>
      </c>
    </row>
    <row r="11" spans="1:8" x14ac:dyDescent="0.3">
      <c r="A11" s="3" t="s">
        <v>225</v>
      </c>
    </row>
    <row r="12" spans="1:8" x14ac:dyDescent="0.3">
      <c r="A12" s="3"/>
    </row>
    <row r="13" spans="1:8" x14ac:dyDescent="0.3">
      <c r="A13" s="100"/>
    </row>
    <row r="14" spans="1:8" x14ac:dyDescent="0.3">
      <c r="A14" s="101"/>
    </row>
    <row r="15" spans="1:8" x14ac:dyDescent="0.3">
      <c r="A15" s="101" t="s">
        <v>226</v>
      </c>
      <c r="F15" s="33"/>
      <c r="G15" s="102" t="s">
        <v>227</v>
      </c>
    </row>
    <row r="16" spans="1:8" ht="16.2" x14ac:dyDescent="0.3">
      <c r="A16" s="3" t="s">
        <v>228</v>
      </c>
      <c r="B16" s="3" t="s">
        <v>229</v>
      </c>
      <c r="F16" s="103"/>
      <c r="G16" s="104" t="s">
        <v>383</v>
      </c>
    </row>
    <row r="17" spans="1:7" ht="16.2" x14ac:dyDescent="0.3">
      <c r="A17" s="3" t="s">
        <v>230</v>
      </c>
      <c r="B17" s="3" t="s">
        <v>231</v>
      </c>
      <c r="F17" s="103"/>
      <c r="G17" s="104" t="s">
        <v>383</v>
      </c>
    </row>
    <row r="18" spans="1:7" ht="16.2" x14ac:dyDescent="0.3">
      <c r="A18" s="3" t="s">
        <v>232</v>
      </c>
      <c r="B18" s="3" t="s">
        <v>233</v>
      </c>
      <c r="F18" s="103"/>
      <c r="G18" s="104" t="s">
        <v>383</v>
      </c>
    </row>
    <row r="19" spans="1:7" ht="16.2" x14ac:dyDescent="0.3">
      <c r="A19" s="3" t="s">
        <v>234</v>
      </c>
      <c r="B19" s="3" t="s">
        <v>235</v>
      </c>
      <c r="F19" s="28"/>
      <c r="G19" s="27">
        <v>1.0000000000000001E-5</v>
      </c>
    </row>
    <row r="20" spans="1:7" ht="16.2" x14ac:dyDescent="0.3">
      <c r="A20" s="3" t="s">
        <v>236</v>
      </c>
      <c r="B20" s="3" t="s">
        <v>237</v>
      </c>
      <c r="F20" s="36"/>
      <c r="G20" s="105" t="s">
        <v>383</v>
      </c>
    </row>
    <row r="21" spans="1:7" ht="16.2" x14ac:dyDescent="0.3">
      <c r="A21" s="3" t="s">
        <v>238</v>
      </c>
      <c r="B21" s="3" t="s">
        <v>239</v>
      </c>
      <c r="F21" s="28"/>
      <c r="G21" s="27">
        <v>336</v>
      </c>
    </row>
    <row r="22" spans="1:7" ht="16.2" x14ac:dyDescent="0.35">
      <c r="A22" s="59" t="s">
        <v>240</v>
      </c>
      <c r="B22" s="59" t="s">
        <v>241</v>
      </c>
      <c r="F22" s="28"/>
      <c r="G22" s="105" t="s">
        <v>383</v>
      </c>
    </row>
    <row r="23" spans="1:7" x14ac:dyDescent="0.3">
      <c r="A23" s="3"/>
      <c r="F23" s="28"/>
    </row>
    <row r="24" spans="1:7" x14ac:dyDescent="0.3">
      <c r="A24" s="3" t="s">
        <v>242</v>
      </c>
      <c r="F24" s="28"/>
    </row>
    <row r="25" spans="1:7" x14ac:dyDescent="0.3">
      <c r="A25" s="101"/>
      <c r="F25" s="28"/>
    </row>
    <row r="26" spans="1:7" x14ac:dyDescent="0.3">
      <c r="F26" s="28"/>
    </row>
    <row r="27" spans="1:7" x14ac:dyDescent="0.3">
      <c r="A27" s="3"/>
      <c r="B27" s="3"/>
      <c r="F27" s="33"/>
      <c r="G27" s="102" t="s">
        <v>227</v>
      </c>
    </row>
    <row r="28" spans="1:7" ht="16.2" x14ac:dyDescent="0.3">
      <c r="A28" s="3" t="s">
        <v>243</v>
      </c>
      <c r="B28" s="3" t="s">
        <v>244</v>
      </c>
      <c r="F28" s="103"/>
      <c r="G28" s="104" t="s">
        <v>383</v>
      </c>
    </row>
    <row r="29" spans="1:7" ht="16.2" x14ac:dyDescent="0.3">
      <c r="A29" s="3" t="s">
        <v>245</v>
      </c>
      <c r="B29" s="3" t="s">
        <v>246</v>
      </c>
      <c r="F29" s="28"/>
      <c r="G29" s="27">
        <f>Basisdaten!D4</f>
        <v>2630</v>
      </c>
    </row>
    <row r="30" spans="1:7" ht="16.2" x14ac:dyDescent="0.3">
      <c r="A30" s="3" t="s">
        <v>247</v>
      </c>
      <c r="B30" s="3" t="s">
        <v>248</v>
      </c>
      <c r="F30" s="36"/>
      <c r="G30" s="105" t="str">
        <f>G22</f>
        <v>geschwärzt</v>
      </c>
    </row>
    <row r="31" spans="1:7" ht="16.2" x14ac:dyDescent="0.3">
      <c r="A31" s="3" t="s">
        <v>249</v>
      </c>
      <c r="B31" s="3" t="s">
        <v>250</v>
      </c>
      <c r="F31" s="28"/>
      <c r="G31" s="27">
        <f>Basisdaten!D5</f>
        <v>0.90900000000000003</v>
      </c>
    </row>
    <row r="32" spans="1:7" x14ac:dyDescent="0.3">
      <c r="A32" s="100"/>
    </row>
    <row r="33" spans="1:6" x14ac:dyDescent="0.3">
      <c r="A33" s="101"/>
    </row>
    <row r="34" spans="1:6" x14ac:dyDescent="0.3">
      <c r="A34" s="101"/>
    </row>
    <row r="35" spans="1:6" x14ac:dyDescent="0.3">
      <c r="A35" s="3"/>
      <c r="B35" s="3"/>
      <c r="F35" s="106"/>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107"/>
    </row>
    <row r="42" spans="1:6" x14ac:dyDescent="0.3">
      <c r="A42" s="107"/>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15" sqref="B15"/>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08" t="s">
        <v>48</v>
      </c>
      <c r="B2" s="109" t="s">
        <v>195</v>
      </c>
      <c r="C2" s="110" t="s">
        <v>52</v>
      </c>
      <c r="D2" s="110" t="s">
        <v>178</v>
      </c>
      <c r="E2" s="111" t="s">
        <v>251</v>
      </c>
    </row>
    <row r="3" spans="1:5" ht="55.2" customHeight="1" thickBot="1" x14ac:dyDescent="0.35">
      <c r="A3" s="112" t="s">
        <v>252</v>
      </c>
      <c r="B3" s="113" t="s">
        <v>253</v>
      </c>
      <c r="C3" s="114" t="s">
        <v>254</v>
      </c>
      <c r="D3" s="114">
        <v>336</v>
      </c>
      <c r="E3" s="115" t="s">
        <v>255</v>
      </c>
    </row>
    <row r="4" spans="1:5" ht="49.2" customHeight="1" thickBot="1" x14ac:dyDescent="0.35">
      <c r="A4" s="116" t="s">
        <v>256</v>
      </c>
      <c r="B4" s="117" t="s">
        <v>257</v>
      </c>
      <c r="C4" s="114" t="s">
        <v>254</v>
      </c>
      <c r="D4" s="114">
        <v>2630</v>
      </c>
      <c r="E4" s="115" t="s">
        <v>258</v>
      </c>
    </row>
    <row r="5" spans="1:5" ht="55.2" customHeight="1" thickTop="1" thickBot="1" x14ac:dyDescent="0.35">
      <c r="A5" s="118" t="s">
        <v>260</v>
      </c>
      <c r="B5" s="119" t="s">
        <v>261</v>
      </c>
      <c r="C5" s="120" t="s">
        <v>259</v>
      </c>
      <c r="D5" s="120">
        <v>0.90900000000000003</v>
      </c>
      <c r="E5" s="121" t="s">
        <v>262</v>
      </c>
    </row>
    <row r="6" spans="1:5" ht="15" thickTop="1" x14ac:dyDescent="0.3"/>
    <row r="7" spans="1:5" x14ac:dyDescent="0.3">
      <c r="A7" s="26"/>
    </row>
    <row r="8" spans="1:5" x14ac:dyDescent="0.3">
      <c r="A8" s="26"/>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election activeCell="B2" sqref="B2"/>
    </sheetView>
  </sheetViews>
  <sheetFormatPr baseColWidth="10" defaultColWidth="11.5546875" defaultRowHeight="13.8" x14ac:dyDescent="0.25"/>
  <cols>
    <col min="1" max="1" width="38.44140625" style="122" customWidth="1"/>
    <col min="2" max="2" width="69" style="122" customWidth="1"/>
    <col min="3" max="16384" width="11.5546875" style="122"/>
  </cols>
  <sheetData>
    <row r="1" spans="1:3" ht="19.95" customHeight="1" x14ac:dyDescent="0.3">
      <c r="A1" s="160" t="s">
        <v>263</v>
      </c>
      <c r="B1" s="161"/>
    </row>
    <row r="2" spans="1:3" ht="21.6" customHeight="1" x14ac:dyDescent="0.25">
      <c r="A2" s="162" t="s">
        <v>16</v>
      </c>
      <c r="B2" s="163" t="s">
        <v>285</v>
      </c>
      <c r="C2" s="134"/>
    </row>
    <row r="3" spans="1:3" ht="21.6" customHeight="1" x14ac:dyDescent="0.25">
      <c r="A3" s="162" t="s">
        <v>17</v>
      </c>
      <c r="B3" s="163" t="s">
        <v>291</v>
      </c>
      <c r="C3" s="134"/>
    </row>
    <row r="4" spans="1:3" ht="21.6" customHeight="1" x14ac:dyDescent="0.25">
      <c r="A4" s="162" t="s">
        <v>71</v>
      </c>
      <c r="B4" s="163" t="s">
        <v>292</v>
      </c>
      <c r="C4" s="134"/>
    </row>
    <row r="5" spans="1:3" ht="21.6" customHeight="1" x14ac:dyDescent="0.25">
      <c r="A5" s="162" t="s">
        <v>18</v>
      </c>
      <c r="B5" s="163" t="s">
        <v>19</v>
      </c>
      <c r="C5" s="134"/>
    </row>
    <row r="6" spans="1:3" ht="25.95" customHeight="1" x14ac:dyDescent="0.3">
      <c r="A6" s="162" t="s">
        <v>20</v>
      </c>
      <c r="B6" s="172" t="s">
        <v>295</v>
      </c>
      <c r="C6" s="173"/>
    </row>
    <row r="7" spans="1:3" ht="21.6" customHeight="1" x14ac:dyDescent="0.25">
      <c r="A7" s="162" t="s">
        <v>21</v>
      </c>
      <c r="B7" s="163" t="s">
        <v>267</v>
      </c>
      <c r="C7" s="134"/>
    </row>
    <row r="8" spans="1:3" ht="21.6" customHeight="1" x14ac:dyDescent="0.25">
      <c r="A8" s="162" t="s">
        <v>293</v>
      </c>
      <c r="B8" s="163">
        <v>255010</v>
      </c>
    </row>
    <row r="9" spans="1:3" ht="21.6" customHeight="1" x14ac:dyDescent="0.25">
      <c r="A9" s="162" t="s">
        <v>22</v>
      </c>
      <c r="B9" s="163" t="s">
        <v>23</v>
      </c>
    </row>
    <row r="10" spans="1:3" ht="21.6" customHeight="1" x14ac:dyDescent="0.25">
      <c r="A10" s="164" t="s">
        <v>24</v>
      </c>
      <c r="B10" s="165" t="s">
        <v>25</v>
      </c>
    </row>
    <row r="11" spans="1:3" ht="30.6" customHeight="1" x14ac:dyDescent="0.25">
      <c r="A11" s="162" t="s">
        <v>26</v>
      </c>
      <c r="B11" s="165">
        <v>41640</v>
      </c>
    </row>
    <row r="12" spans="1:3" ht="30" customHeight="1" x14ac:dyDescent="0.25">
      <c r="A12" s="162" t="s">
        <v>27</v>
      </c>
      <c r="B12" s="165">
        <v>41640</v>
      </c>
    </row>
    <row r="13" spans="1:3" ht="21.6" customHeight="1" x14ac:dyDescent="0.25">
      <c r="A13" s="164" t="s">
        <v>28</v>
      </c>
      <c r="B13" s="165">
        <v>41640</v>
      </c>
    </row>
    <row r="14" spans="1:3" ht="21.6" customHeight="1" x14ac:dyDescent="0.25">
      <c r="A14" s="164" t="s">
        <v>29</v>
      </c>
      <c r="B14" s="165">
        <v>42004</v>
      </c>
    </row>
    <row r="15" spans="1:3" ht="21.6" customHeight="1" x14ac:dyDescent="0.25">
      <c r="A15" s="166" t="s">
        <v>30</v>
      </c>
      <c r="B15" s="165" t="s">
        <v>294</v>
      </c>
    </row>
    <row r="16" spans="1:3" ht="28.8" x14ac:dyDescent="0.3">
      <c r="A16" s="167" t="s">
        <v>31</v>
      </c>
      <c r="B16" s="168">
        <v>0</v>
      </c>
    </row>
    <row r="17" spans="1:2" ht="31.2" customHeight="1" x14ac:dyDescent="0.3">
      <c r="A17" s="169" t="s">
        <v>32</v>
      </c>
      <c r="B17" s="168" t="s">
        <v>294</v>
      </c>
    </row>
    <row r="18" spans="1:2" ht="42" customHeight="1" x14ac:dyDescent="0.3">
      <c r="A18" s="167" t="s">
        <v>33</v>
      </c>
      <c r="B18" s="168" t="s">
        <v>34</v>
      </c>
    </row>
    <row r="19" spans="1:2" ht="43.2" x14ac:dyDescent="0.3">
      <c r="A19" s="167" t="s">
        <v>35</v>
      </c>
      <c r="B19" s="170" t="s">
        <v>351</v>
      </c>
    </row>
    <row r="20" spans="1:2" ht="14.4" x14ac:dyDescent="0.3">
      <c r="A20" s="167" t="s">
        <v>36</v>
      </c>
      <c r="B20" s="171" t="s">
        <v>37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A5" sqref="A5"/>
    </sheetView>
  </sheetViews>
  <sheetFormatPr baseColWidth="10" defaultRowHeight="14.4" x14ac:dyDescent="0.3"/>
  <cols>
    <col min="2" max="2" width="84.109375" customWidth="1"/>
    <col min="4" max="4" width="42.88671875" customWidth="1"/>
  </cols>
  <sheetData>
    <row r="1" spans="1:4" ht="21" x14ac:dyDescent="0.4">
      <c r="A1" s="277" t="s">
        <v>365</v>
      </c>
      <c r="B1" s="277"/>
      <c r="C1" s="275"/>
      <c r="D1" s="275"/>
    </row>
    <row r="2" spans="1:4" x14ac:dyDescent="0.3">
      <c r="A2" s="275"/>
      <c r="B2" s="275"/>
      <c r="C2" s="275"/>
      <c r="D2" s="275"/>
    </row>
    <row r="3" spans="1:4" ht="15" thickBot="1" x14ac:dyDescent="0.35">
      <c r="A3" s="278" t="s">
        <v>366</v>
      </c>
      <c r="B3" s="279" t="s">
        <v>367</v>
      </c>
      <c r="C3" s="278" t="s">
        <v>368</v>
      </c>
      <c r="D3" s="279" t="s">
        <v>179</v>
      </c>
    </row>
    <row r="4" spans="1:4" ht="72" x14ac:dyDescent="0.3">
      <c r="A4" s="280">
        <v>1</v>
      </c>
      <c r="B4" s="281" t="s">
        <v>369</v>
      </c>
      <c r="C4" s="282" t="s">
        <v>23</v>
      </c>
      <c r="D4" s="283" t="s">
        <v>377</v>
      </c>
    </row>
    <row r="5" spans="1:4" ht="72" x14ac:dyDescent="0.3">
      <c r="A5" s="284">
        <v>2</v>
      </c>
      <c r="B5" s="285" t="s">
        <v>370</v>
      </c>
      <c r="C5" s="286" t="s">
        <v>23</v>
      </c>
      <c r="D5" s="287" t="s">
        <v>371</v>
      </c>
    </row>
    <row r="6" spans="1:4" ht="57.6" x14ac:dyDescent="0.3">
      <c r="A6" s="284">
        <v>3</v>
      </c>
      <c r="B6" s="285" t="s">
        <v>372</v>
      </c>
      <c r="C6" s="286" t="s">
        <v>23</v>
      </c>
      <c r="D6" s="287" t="s">
        <v>378</v>
      </c>
    </row>
    <row r="7" spans="1:4" ht="57.6" x14ac:dyDescent="0.3">
      <c r="A7" s="284">
        <v>4</v>
      </c>
      <c r="B7" s="285" t="s">
        <v>373</v>
      </c>
      <c r="C7" s="286" t="s">
        <v>23</v>
      </c>
      <c r="D7" s="287" t="s">
        <v>379</v>
      </c>
    </row>
    <row r="8" spans="1:4" ht="28.8" x14ac:dyDescent="0.3">
      <c r="A8" s="284">
        <v>5</v>
      </c>
      <c r="B8" s="285" t="s">
        <v>380</v>
      </c>
      <c r="C8" s="286" t="s">
        <v>23</v>
      </c>
      <c r="D8" s="287" t="s">
        <v>374</v>
      </c>
    </row>
    <row r="9" spans="1:4" ht="86.4" x14ac:dyDescent="0.3">
      <c r="A9" s="284">
        <v>6</v>
      </c>
      <c r="B9" s="285" t="s">
        <v>375</v>
      </c>
      <c r="C9" s="286" t="s">
        <v>23</v>
      </c>
      <c r="D9" s="287" t="s">
        <v>376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7" workbookViewId="0">
      <selection activeCell="I18" sqref="I18"/>
    </sheetView>
  </sheetViews>
  <sheetFormatPr baseColWidth="10" defaultRowHeight="14.4" x14ac:dyDescent="0.3"/>
  <cols>
    <col min="1" max="1" width="38.33203125" customWidth="1"/>
    <col min="2" max="2" width="51.5546875" customWidth="1"/>
    <col min="3" max="3" width="16.5546875" customWidth="1"/>
    <col min="5" max="5" width="15.6640625" customWidth="1"/>
    <col min="6" max="6" width="18.44140625" customWidth="1"/>
    <col min="7" max="7" width="15.33203125" customWidth="1"/>
    <col min="8" max="8" width="16" customWidth="1"/>
  </cols>
  <sheetData>
    <row r="1" spans="1:8" ht="19.2" customHeight="1" x14ac:dyDescent="0.3">
      <c r="A1" s="294" t="s">
        <v>38</v>
      </c>
      <c r="B1" s="294"/>
      <c r="C1" s="142" t="s">
        <v>251</v>
      </c>
      <c r="D1" s="245"/>
      <c r="E1" s="245"/>
      <c r="F1" s="245"/>
      <c r="G1" s="245"/>
      <c r="H1" s="245"/>
    </row>
    <row r="2" spans="1:8" ht="15" thickBot="1" x14ac:dyDescent="0.35">
      <c r="A2" s="143" t="s">
        <v>39</v>
      </c>
      <c r="B2" s="144"/>
      <c r="C2" s="6"/>
      <c r="D2" s="6"/>
      <c r="E2" s="6"/>
      <c r="F2" s="6"/>
      <c r="G2" s="245"/>
      <c r="H2" s="245"/>
    </row>
    <row r="3" spans="1:8" ht="15" thickBot="1" x14ac:dyDescent="0.35">
      <c r="A3" s="10" t="s">
        <v>268</v>
      </c>
      <c r="B3" s="145">
        <f>F31</f>
        <v>0</v>
      </c>
      <c r="C3" s="245" t="s">
        <v>269</v>
      </c>
      <c r="D3" s="245"/>
      <c r="E3" s="245"/>
      <c r="F3" s="245"/>
      <c r="G3" s="245"/>
      <c r="H3" s="245"/>
    </row>
    <row r="4" spans="1:8" ht="15" thickBot="1" x14ac:dyDescent="0.35">
      <c r="A4" s="10" t="s">
        <v>342</v>
      </c>
      <c r="B4" s="145">
        <v>6400000</v>
      </c>
      <c r="C4" s="245" t="s">
        <v>343</v>
      </c>
      <c r="D4" s="245"/>
      <c r="E4" s="245"/>
      <c r="F4" s="245"/>
      <c r="G4" s="245"/>
      <c r="H4" s="245"/>
    </row>
    <row r="5" spans="1:8" ht="15" thickBot="1" x14ac:dyDescent="0.35">
      <c r="A5" s="10" t="s">
        <v>270</v>
      </c>
      <c r="B5" s="145">
        <v>15200000</v>
      </c>
      <c r="C5" s="245" t="s">
        <v>343</v>
      </c>
      <c r="D5" s="245"/>
      <c r="E5" s="245"/>
      <c r="F5" s="245"/>
      <c r="G5" s="245"/>
      <c r="H5" s="245"/>
    </row>
    <row r="6" spans="1:8" ht="15" thickBot="1" x14ac:dyDescent="0.35">
      <c r="A6" s="10" t="s">
        <v>271</v>
      </c>
      <c r="B6" s="145">
        <f>SUM(B4:B5)</f>
        <v>21600000</v>
      </c>
      <c r="C6" s="245" t="s">
        <v>272</v>
      </c>
      <c r="D6" s="245"/>
      <c r="E6" s="245"/>
      <c r="F6" s="245"/>
      <c r="G6" s="245"/>
      <c r="H6" s="245"/>
    </row>
    <row r="7" spans="1:8" ht="15" thickBot="1" x14ac:dyDescent="0.35">
      <c r="A7" s="10" t="s">
        <v>40</v>
      </c>
      <c r="B7" s="145">
        <f>B6-B3</f>
        <v>21600000</v>
      </c>
      <c r="C7" s="245"/>
      <c r="D7" s="245"/>
      <c r="E7" s="245"/>
      <c r="F7" s="245"/>
      <c r="G7" s="245"/>
      <c r="H7" s="245"/>
    </row>
    <row r="8" spans="1:8" ht="42" thickBot="1" x14ac:dyDescent="0.35">
      <c r="A8" s="10" t="s">
        <v>41</v>
      </c>
      <c r="B8" s="146" t="s">
        <v>273</v>
      </c>
      <c r="C8" s="245"/>
      <c r="D8" s="245"/>
      <c r="E8" s="245"/>
      <c r="F8" s="245"/>
      <c r="G8" s="245"/>
      <c r="H8" s="245"/>
    </row>
    <row r="9" spans="1:8" x14ac:dyDescent="0.3">
      <c r="A9" s="75"/>
      <c r="B9" s="8"/>
      <c r="C9" s="245"/>
      <c r="D9" s="245"/>
      <c r="E9" s="245"/>
      <c r="F9" s="245"/>
      <c r="G9" s="245"/>
      <c r="H9" s="245"/>
    </row>
    <row r="10" spans="1:8" ht="15" thickBot="1" x14ac:dyDescent="0.35">
      <c r="A10" s="9" t="s">
        <v>42</v>
      </c>
      <c r="B10" s="147"/>
      <c r="C10" s="245"/>
      <c r="D10" s="245"/>
      <c r="E10" s="245"/>
      <c r="F10" s="245"/>
      <c r="G10" s="245"/>
      <c r="H10" s="245"/>
    </row>
    <row r="11" spans="1:8" ht="28.2" thickBot="1" x14ac:dyDescent="0.35">
      <c r="A11" s="154" t="s">
        <v>274</v>
      </c>
      <c r="B11" s="159" t="s">
        <v>344</v>
      </c>
      <c r="C11" s="245"/>
      <c r="D11" s="245"/>
      <c r="E11" s="245"/>
      <c r="F11" s="245"/>
      <c r="G11" s="245"/>
      <c r="H11" s="245"/>
    </row>
    <row r="12" spans="1:8" ht="28.2" thickBot="1" x14ac:dyDescent="0.35">
      <c r="A12" s="154" t="s">
        <v>345</v>
      </c>
      <c r="B12" s="159" t="s">
        <v>222</v>
      </c>
      <c r="C12" s="245"/>
      <c r="D12" s="245"/>
      <c r="E12" s="245"/>
      <c r="F12" s="245"/>
      <c r="G12" s="245"/>
      <c r="H12" s="245"/>
    </row>
    <row r="13" spans="1:8" ht="15" thickBot="1" x14ac:dyDescent="0.35">
      <c r="A13" s="158"/>
      <c r="B13" s="159"/>
      <c r="C13" s="245"/>
      <c r="D13" s="245"/>
      <c r="E13" s="245"/>
      <c r="F13" s="245"/>
      <c r="G13" s="245"/>
      <c r="H13" s="245"/>
    </row>
    <row r="14" spans="1:8" ht="15" thickBot="1" x14ac:dyDescent="0.35">
      <c r="A14" s="11" t="s">
        <v>43</v>
      </c>
      <c r="B14" s="12"/>
      <c r="C14" s="245"/>
      <c r="D14" s="245"/>
      <c r="E14" s="245"/>
      <c r="F14" s="245"/>
      <c r="G14" s="245"/>
      <c r="H14" s="245"/>
    </row>
    <row r="15" spans="1:8" ht="15" thickBot="1" x14ac:dyDescent="0.35">
      <c r="A15" s="154" t="s">
        <v>44</v>
      </c>
      <c r="B15" s="155" t="s">
        <v>34</v>
      </c>
      <c r="C15" s="245"/>
      <c r="D15" s="245"/>
      <c r="E15" s="245"/>
      <c r="F15" s="245"/>
      <c r="G15" s="245"/>
      <c r="H15" s="245"/>
    </row>
    <row r="16" spans="1:8" ht="15" thickBot="1" x14ac:dyDescent="0.35">
      <c r="A16" s="154" t="s">
        <v>275</v>
      </c>
      <c r="B16" s="156">
        <v>0</v>
      </c>
      <c r="C16" s="245" t="s">
        <v>276</v>
      </c>
      <c r="D16" s="245"/>
      <c r="E16" s="245"/>
      <c r="F16" s="245"/>
      <c r="G16" s="245"/>
      <c r="H16" s="245"/>
    </row>
    <row r="17" spans="1:9" ht="15" thickBot="1" x14ac:dyDescent="0.35">
      <c r="A17" s="154" t="s">
        <v>277</v>
      </c>
      <c r="B17" s="156">
        <v>3231069000</v>
      </c>
      <c r="C17" s="245" t="s">
        <v>346</v>
      </c>
      <c r="D17" s="245"/>
      <c r="E17" s="245"/>
      <c r="F17" s="245"/>
      <c r="G17" s="245"/>
      <c r="H17" s="245"/>
    </row>
    <row r="18" spans="1:9" ht="28.2" thickBot="1" x14ac:dyDescent="0.35">
      <c r="A18" s="154" t="s">
        <v>45</v>
      </c>
      <c r="B18" s="157">
        <f>B16/B17*100</f>
        <v>0</v>
      </c>
      <c r="C18" s="245"/>
      <c r="D18" s="245"/>
      <c r="E18" s="245"/>
      <c r="F18" s="245"/>
      <c r="G18" s="245"/>
      <c r="H18" s="245"/>
    </row>
    <row r="19" spans="1:9" ht="15" thickBot="1" x14ac:dyDescent="0.35">
      <c r="A19" s="154" t="s">
        <v>46</v>
      </c>
      <c r="B19" s="155" t="s">
        <v>47</v>
      </c>
      <c r="C19" s="245"/>
      <c r="D19" s="245"/>
      <c r="E19" s="245"/>
      <c r="F19" s="245"/>
      <c r="G19" s="245"/>
      <c r="H19" s="245"/>
    </row>
    <row r="20" spans="1:9" ht="15" thickBot="1" x14ac:dyDescent="0.35">
      <c r="A20" s="148" t="s">
        <v>278</v>
      </c>
      <c r="B20" s="149" t="s">
        <v>279</v>
      </c>
      <c r="C20" s="245"/>
      <c r="D20" s="245"/>
      <c r="E20" s="245"/>
      <c r="F20" s="245"/>
      <c r="G20" s="245"/>
      <c r="H20" s="245"/>
    </row>
    <row r="21" spans="1:9" x14ac:dyDescent="0.3">
      <c r="A21" s="7"/>
      <c r="B21" s="2"/>
      <c r="C21" s="245"/>
      <c r="D21" s="245"/>
      <c r="E21" s="245"/>
      <c r="F21" s="245"/>
      <c r="G21" s="245"/>
      <c r="H21" s="245"/>
    </row>
    <row r="22" spans="1:9" x14ac:dyDescent="0.3">
      <c r="A22" s="7"/>
      <c r="B22" s="2"/>
      <c r="C22" s="245"/>
      <c r="D22" s="245"/>
      <c r="E22" s="245"/>
      <c r="F22" s="245"/>
      <c r="G22" s="245"/>
      <c r="H22" s="245"/>
    </row>
    <row r="23" spans="1:9" ht="27.6" x14ac:dyDescent="0.3">
      <c r="A23" s="7" t="s">
        <v>338</v>
      </c>
      <c r="B23" s="2" t="s">
        <v>280</v>
      </c>
      <c r="C23" s="39" t="s">
        <v>281</v>
      </c>
      <c r="D23" s="39" t="s">
        <v>282</v>
      </c>
      <c r="E23" s="39" t="s">
        <v>283</v>
      </c>
      <c r="F23" s="39" t="s">
        <v>284</v>
      </c>
      <c r="G23" s="39" t="s">
        <v>347</v>
      </c>
      <c r="H23" s="39" t="s">
        <v>348</v>
      </c>
    </row>
    <row r="24" spans="1:9" x14ac:dyDescent="0.3">
      <c r="A24" s="7"/>
      <c r="B24" s="2" t="s">
        <v>349</v>
      </c>
      <c r="C24" s="50" t="s">
        <v>383</v>
      </c>
      <c r="D24" s="50"/>
      <c r="E24" s="50"/>
      <c r="F24" s="50"/>
      <c r="G24" s="263"/>
      <c r="H24" s="263"/>
    </row>
    <row r="25" spans="1:9" x14ac:dyDescent="0.3">
      <c r="A25" s="7"/>
      <c r="B25" s="2" t="s">
        <v>285</v>
      </c>
      <c r="C25" s="50" t="s">
        <v>383</v>
      </c>
      <c r="D25" s="50"/>
      <c r="E25" s="50"/>
      <c r="F25" s="50"/>
      <c r="G25" s="263"/>
      <c r="H25" s="263"/>
      <c r="I25" t="s">
        <v>356</v>
      </c>
    </row>
    <row r="26" spans="1:9" x14ac:dyDescent="0.3">
      <c r="A26" s="7"/>
      <c r="B26" s="2" t="s">
        <v>286</v>
      </c>
      <c r="C26" s="50" t="s">
        <v>383</v>
      </c>
      <c r="D26" s="50"/>
      <c r="E26" s="50"/>
      <c r="F26" s="50"/>
      <c r="G26" s="263"/>
      <c r="H26" s="263"/>
    </row>
    <row r="27" spans="1:9" x14ac:dyDescent="0.3">
      <c r="A27" s="7"/>
      <c r="B27" s="2" t="s">
        <v>350</v>
      </c>
      <c r="C27" s="264" t="s">
        <v>383</v>
      </c>
      <c r="D27" s="50"/>
      <c r="E27" s="50"/>
      <c r="F27" s="50"/>
      <c r="G27" s="263"/>
      <c r="H27" s="265"/>
    </row>
    <row r="28" spans="1:9" x14ac:dyDescent="0.3">
      <c r="A28" s="7"/>
      <c r="B28" s="2" t="s">
        <v>287</v>
      </c>
      <c r="C28" s="50" t="s">
        <v>383</v>
      </c>
      <c r="D28" s="50"/>
      <c r="E28" s="50"/>
      <c r="F28" s="50"/>
      <c r="G28" s="263"/>
      <c r="H28" s="265"/>
    </row>
    <row r="29" spans="1:9" x14ac:dyDescent="0.3">
      <c r="A29" s="7"/>
      <c r="B29" s="2" t="s">
        <v>288</v>
      </c>
      <c r="C29" s="50" t="s">
        <v>383</v>
      </c>
      <c r="D29" s="50"/>
      <c r="E29" s="50"/>
      <c r="F29" s="50"/>
      <c r="G29" s="263"/>
      <c r="H29" s="265"/>
      <c r="I29" t="s">
        <v>363</v>
      </c>
    </row>
    <row r="30" spans="1:9" x14ac:dyDescent="0.3">
      <c r="A30" s="7"/>
      <c r="B30" s="150" t="s">
        <v>289</v>
      </c>
      <c r="C30" s="151" t="s">
        <v>383</v>
      </c>
      <c r="D30" s="151"/>
      <c r="E30" s="151"/>
      <c r="F30" s="151"/>
      <c r="G30" s="266"/>
      <c r="H30" s="267"/>
    </row>
    <row r="31" spans="1:9" x14ac:dyDescent="0.3">
      <c r="A31" s="14"/>
      <c r="B31" s="152" t="s">
        <v>290</v>
      </c>
      <c r="C31" s="268" t="s">
        <v>383</v>
      </c>
      <c r="D31" s="269"/>
      <c r="E31" s="269"/>
      <c r="F31" s="153"/>
      <c r="G31" s="270"/>
      <c r="H31" s="270"/>
    </row>
    <row r="32" spans="1:9" x14ac:dyDescent="0.3">
      <c r="A32" s="245"/>
      <c r="B32" s="2"/>
      <c r="C32" s="245"/>
      <c r="D32" s="245"/>
      <c r="E32" s="245"/>
      <c r="F32" s="245"/>
      <c r="G32" s="245"/>
      <c r="H32" s="245"/>
    </row>
    <row r="33" spans="1:2" x14ac:dyDescent="0.3">
      <c r="A33" s="14"/>
      <c r="B33" s="2"/>
    </row>
    <row r="34" spans="1:2" x14ac:dyDescent="0.3">
      <c r="B34" s="2"/>
    </row>
    <row r="35" spans="1:2" x14ac:dyDescent="0.3">
      <c r="B3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workbookViewId="0">
      <selection activeCell="E113" sqref="E113"/>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305" t="s">
        <v>352</v>
      </c>
      <c r="B1" s="305"/>
    </row>
    <row r="2" spans="1:2" ht="16.8" thickBot="1" x14ac:dyDescent="0.35">
      <c r="A2" s="15" t="s">
        <v>48</v>
      </c>
      <c r="B2" s="16" t="s">
        <v>49</v>
      </c>
    </row>
    <row r="3" spans="1:2" ht="43.8" thickBot="1" x14ac:dyDescent="0.35">
      <c r="A3" s="17" t="s">
        <v>50</v>
      </c>
      <c r="B3" s="18" t="s">
        <v>51</v>
      </c>
    </row>
    <row r="4" spans="1:2" ht="15" thickBot="1" x14ac:dyDescent="0.35">
      <c r="A4" s="17" t="s">
        <v>52</v>
      </c>
      <c r="B4" s="18" t="s">
        <v>53</v>
      </c>
    </row>
    <row r="5" spans="1:2" ht="15" thickBot="1" x14ac:dyDescent="0.35">
      <c r="A5" s="17" t="s">
        <v>54</v>
      </c>
      <c r="B5" s="18" t="s">
        <v>55</v>
      </c>
    </row>
    <row r="6" spans="1:2" ht="28.2" thickBot="1" x14ac:dyDescent="0.35">
      <c r="A6" s="17" t="s">
        <v>56</v>
      </c>
      <c r="B6" s="18" t="s">
        <v>57</v>
      </c>
    </row>
    <row r="7" spans="1:2" ht="42" thickBot="1" x14ac:dyDescent="0.35">
      <c r="A7" s="295" t="s">
        <v>58</v>
      </c>
      <c r="B7" s="13" t="s">
        <v>59</v>
      </c>
    </row>
    <row r="8" spans="1:2" ht="15" thickBot="1" x14ac:dyDescent="0.35">
      <c r="A8" s="295"/>
      <c r="B8" s="13"/>
    </row>
    <row r="9" spans="1:2" ht="15" thickBot="1" x14ac:dyDescent="0.35">
      <c r="A9" s="295"/>
      <c r="B9" s="13" t="s">
        <v>60</v>
      </c>
    </row>
    <row r="10" spans="1:2" ht="15" thickBot="1" x14ac:dyDescent="0.35">
      <c r="A10" s="295"/>
      <c r="B10" s="13"/>
    </row>
    <row r="11" spans="1:2" ht="28.2" thickBot="1" x14ac:dyDescent="0.35">
      <c r="A11" s="295"/>
      <c r="B11" s="13" t="s">
        <v>61</v>
      </c>
    </row>
    <row r="12" spans="1:2" ht="15" thickBot="1" x14ac:dyDescent="0.35">
      <c r="A12" s="295"/>
      <c r="B12" s="19" t="s">
        <v>62</v>
      </c>
    </row>
    <row r="13" spans="1:2" ht="15" thickBot="1" x14ac:dyDescent="0.35">
      <c r="A13" s="295"/>
      <c r="B13" s="19" t="s">
        <v>63</v>
      </c>
    </row>
    <row r="14" spans="1:2" ht="15" thickBot="1" x14ac:dyDescent="0.35">
      <c r="A14" s="295"/>
      <c r="B14" s="20" t="s">
        <v>64</v>
      </c>
    </row>
    <row r="15" spans="1:2" ht="15" thickBot="1" x14ac:dyDescent="0.35">
      <c r="A15" s="17" t="s">
        <v>65</v>
      </c>
      <c r="B15" s="18" t="s">
        <v>66</v>
      </c>
    </row>
    <row r="16" spans="1:2" ht="28.2" thickBot="1" x14ac:dyDescent="0.35">
      <c r="A16" s="17" t="s">
        <v>67</v>
      </c>
      <c r="B16" s="18" t="s">
        <v>66</v>
      </c>
    </row>
    <row r="17" spans="1:2" ht="15" thickBot="1" x14ac:dyDescent="0.35">
      <c r="A17" s="17" t="s">
        <v>68</v>
      </c>
      <c r="B17" s="18" t="s">
        <v>69</v>
      </c>
    </row>
    <row r="18" spans="1:2" ht="28.2" thickBot="1" x14ac:dyDescent="0.35">
      <c r="A18" s="17" t="s">
        <v>70</v>
      </c>
      <c r="B18" s="18" t="s">
        <v>71</v>
      </c>
    </row>
    <row r="19" spans="1:2" ht="15" thickBot="1" x14ac:dyDescent="0.35">
      <c r="A19" s="3"/>
    </row>
    <row r="20" spans="1:2" ht="16.8" thickBot="1" x14ac:dyDescent="0.35">
      <c r="A20" s="15" t="s">
        <v>48</v>
      </c>
      <c r="B20" s="16" t="s">
        <v>72</v>
      </c>
    </row>
    <row r="21" spans="1:2" ht="43.8" thickBot="1" x14ac:dyDescent="0.35">
      <c r="A21" s="17" t="s">
        <v>50</v>
      </c>
      <c r="B21" s="18" t="s">
        <v>73</v>
      </c>
    </row>
    <row r="22" spans="1:2" ht="15" thickBot="1" x14ac:dyDescent="0.35">
      <c r="A22" s="17" t="s">
        <v>52</v>
      </c>
      <c r="B22" s="18" t="s">
        <v>53</v>
      </c>
    </row>
    <row r="23" spans="1:2" ht="28.2" thickBot="1" x14ac:dyDescent="0.35">
      <c r="A23" s="17" t="s">
        <v>54</v>
      </c>
      <c r="B23" s="18" t="s">
        <v>74</v>
      </c>
    </row>
    <row r="24" spans="1:2" ht="28.2" thickBot="1" x14ac:dyDescent="0.35">
      <c r="A24" s="17" t="s">
        <v>56</v>
      </c>
      <c r="B24" s="18" t="s">
        <v>75</v>
      </c>
    </row>
    <row r="25" spans="1:2" ht="42" thickBot="1" x14ac:dyDescent="0.35">
      <c r="A25" s="295" t="s">
        <v>58</v>
      </c>
      <c r="B25" s="13" t="s">
        <v>76</v>
      </c>
    </row>
    <row r="26" spans="1:2" ht="15" thickBot="1" x14ac:dyDescent="0.35">
      <c r="A26" s="295"/>
      <c r="B26" s="13"/>
    </row>
    <row r="27" spans="1:2" ht="15" thickBot="1" x14ac:dyDescent="0.35">
      <c r="A27" s="295"/>
      <c r="B27" s="13" t="s">
        <v>77</v>
      </c>
    </row>
    <row r="28" spans="1:2" ht="15" thickBot="1" x14ac:dyDescent="0.35">
      <c r="A28" s="295"/>
      <c r="B28" s="13"/>
    </row>
    <row r="29" spans="1:2" ht="15" thickBot="1" x14ac:dyDescent="0.35">
      <c r="A29" s="295"/>
      <c r="B29" s="13" t="s">
        <v>78</v>
      </c>
    </row>
    <row r="30" spans="1:2" ht="15" thickBot="1" x14ac:dyDescent="0.35">
      <c r="A30" s="295"/>
      <c r="B30" s="21" t="s">
        <v>79</v>
      </c>
    </row>
    <row r="31" spans="1:2" ht="15" thickBot="1" x14ac:dyDescent="0.35">
      <c r="A31" s="295"/>
      <c r="B31" s="21" t="s">
        <v>80</v>
      </c>
    </row>
    <row r="32" spans="1:2" ht="15" thickBot="1" x14ac:dyDescent="0.35">
      <c r="A32" s="295"/>
      <c r="B32" s="21" t="s">
        <v>81</v>
      </c>
    </row>
    <row r="33" spans="1:2" ht="15" thickBot="1" x14ac:dyDescent="0.35">
      <c r="A33" s="295"/>
      <c r="B33" s="21" t="s">
        <v>82</v>
      </c>
    </row>
    <row r="34" spans="1:2" ht="15" thickBot="1" x14ac:dyDescent="0.35">
      <c r="A34" s="295"/>
      <c r="B34" s="13" t="s">
        <v>83</v>
      </c>
    </row>
    <row r="35" spans="1:2" ht="15" thickBot="1" x14ac:dyDescent="0.35">
      <c r="A35" s="295"/>
      <c r="B35" s="21" t="s">
        <v>84</v>
      </c>
    </row>
    <row r="36" spans="1:2" ht="28.2" thickBot="1" x14ac:dyDescent="0.35">
      <c r="A36" s="295"/>
      <c r="B36" s="21" t="s">
        <v>85</v>
      </c>
    </row>
    <row r="37" spans="1:2" ht="15" thickBot="1" x14ac:dyDescent="0.35">
      <c r="A37" s="295"/>
      <c r="B37" s="13"/>
    </row>
    <row r="38" spans="1:2" ht="28.2" thickBot="1" x14ac:dyDescent="0.35">
      <c r="A38" s="295"/>
      <c r="B38" s="13" t="s">
        <v>61</v>
      </c>
    </row>
    <row r="39" spans="1:2" ht="55.8" thickBot="1" x14ac:dyDescent="0.35">
      <c r="A39" s="295"/>
      <c r="B39" s="19" t="s">
        <v>86</v>
      </c>
    </row>
    <row r="40" spans="1:2" ht="15" thickBot="1" x14ac:dyDescent="0.35">
      <c r="A40" s="295"/>
      <c r="B40" s="19" t="s">
        <v>87</v>
      </c>
    </row>
    <row r="41" spans="1:2" ht="15" thickBot="1" x14ac:dyDescent="0.35">
      <c r="A41" s="295"/>
      <c r="B41" s="20"/>
    </row>
    <row r="42" spans="1:2" ht="15" thickBot="1" x14ac:dyDescent="0.35">
      <c r="A42" s="17" t="s">
        <v>65</v>
      </c>
      <c r="B42" s="18" t="s">
        <v>66</v>
      </c>
    </row>
    <row r="43" spans="1:2" ht="28.2" thickBot="1" x14ac:dyDescent="0.35">
      <c r="A43" s="17" t="s">
        <v>67</v>
      </c>
      <c r="B43" s="18" t="s">
        <v>66</v>
      </c>
    </row>
    <row r="44" spans="1:2" ht="15" thickBot="1" x14ac:dyDescent="0.35">
      <c r="A44" s="17" t="s">
        <v>68</v>
      </c>
      <c r="B44" s="18" t="s">
        <v>69</v>
      </c>
    </row>
    <row r="45" spans="1:2" ht="28.2" thickBot="1" x14ac:dyDescent="0.35">
      <c r="A45" s="17" t="s">
        <v>70</v>
      </c>
      <c r="B45" s="18" t="s">
        <v>71</v>
      </c>
    </row>
    <row r="46" spans="1:2" ht="15" thickBot="1" x14ac:dyDescent="0.35">
      <c r="A46" s="3"/>
    </row>
    <row r="47" spans="1:2" ht="16.8" thickBot="1" x14ac:dyDescent="0.35">
      <c r="A47" s="15" t="s">
        <v>48</v>
      </c>
      <c r="B47" s="16" t="s">
        <v>88</v>
      </c>
    </row>
    <row r="48" spans="1:2" ht="28.2" thickBot="1" x14ac:dyDescent="0.35">
      <c r="A48" s="17" t="s">
        <v>50</v>
      </c>
      <c r="B48" s="18" t="s">
        <v>89</v>
      </c>
    </row>
    <row r="49" spans="1:7" ht="15" thickBot="1" x14ac:dyDescent="0.35">
      <c r="A49" s="17" t="s">
        <v>52</v>
      </c>
      <c r="B49" s="18" t="s">
        <v>90</v>
      </c>
    </row>
    <row r="50" spans="1:7" ht="42" thickBot="1" x14ac:dyDescent="0.35">
      <c r="A50" s="17" t="s">
        <v>54</v>
      </c>
      <c r="B50" s="18" t="s">
        <v>91</v>
      </c>
    </row>
    <row r="51" spans="1:7" ht="15" thickBot="1" x14ac:dyDescent="0.35">
      <c r="A51" s="17" t="s">
        <v>56</v>
      </c>
      <c r="B51" s="18" t="s">
        <v>92</v>
      </c>
    </row>
    <row r="52" spans="1:7" ht="180" thickBot="1" x14ac:dyDescent="0.35">
      <c r="A52" s="17" t="s">
        <v>58</v>
      </c>
      <c r="B52" s="18" t="s">
        <v>93</v>
      </c>
    </row>
    <row r="53" spans="1:7" ht="15" thickBot="1" x14ac:dyDescent="0.35">
      <c r="A53" s="17" t="s">
        <v>65</v>
      </c>
      <c r="B53" s="18" t="s">
        <v>66</v>
      </c>
    </row>
    <row r="54" spans="1:7" ht="28.2" thickBot="1" x14ac:dyDescent="0.35">
      <c r="A54" s="17" t="s">
        <v>67</v>
      </c>
      <c r="B54" s="18" t="s">
        <v>66</v>
      </c>
    </row>
    <row r="55" spans="1:7" ht="15" thickBot="1" x14ac:dyDescent="0.35">
      <c r="A55" s="17" t="s">
        <v>68</v>
      </c>
      <c r="B55" s="18" t="s">
        <v>94</v>
      </c>
    </row>
    <row r="56" spans="1:7" ht="28.2" thickBot="1" x14ac:dyDescent="0.35">
      <c r="A56" s="17" t="s">
        <v>70</v>
      </c>
      <c r="B56" s="18" t="s">
        <v>7</v>
      </c>
    </row>
    <row r="57" spans="1:7" ht="15" thickBot="1" x14ac:dyDescent="0.35">
      <c r="A57" s="3"/>
    </row>
    <row r="58" spans="1:7" ht="16.2" customHeight="1" thickBot="1" x14ac:dyDescent="0.35">
      <c r="A58" s="15" t="s">
        <v>48</v>
      </c>
      <c r="B58" s="306" t="s">
        <v>95</v>
      </c>
      <c r="C58" s="306"/>
      <c r="D58" s="306"/>
      <c r="E58" s="306"/>
      <c r="F58" s="306"/>
      <c r="G58" s="306"/>
    </row>
    <row r="59" spans="1:7" ht="28.2" thickBot="1" x14ac:dyDescent="0.35">
      <c r="A59" s="17" t="s">
        <v>50</v>
      </c>
      <c r="B59" s="295" t="s">
        <v>96</v>
      </c>
      <c r="C59" s="295"/>
      <c r="D59" s="295"/>
      <c r="E59" s="295"/>
      <c r="F59" s="295"/>
      <c r="G59" s="295"/>
    </row>
    <row r="60" spans="1:7" ht="15" thickBot="1" x14ac:dyDescent="0.35">
      <c r="A60" s="17" t="s">
        <v>52</v>
      </c>
      <c r="B60" s="295" t="s">
        <v>97</v>
      </c>
      <c r="C60" s="295"/>
      <c r="D60" s="295"/>
      <c r="E60" s="295"/>
      <c r="F60" s="295"/>
      <c r="G60" s="295"/>
    </row>
    <row r="61" spans="1:7" ht="15" thickBot="1" x14ac:dyDescent="0.35">
      <c r="A61" s="17" t="s">
        <v>54</v>
      </c>
      <c r="B61" s="295" t="s">
        <v>98</v>
      </c>
      <c r="C61" s="295"/>
      <c r="D61" s="295"/>
      <c r="E61" s="295"/>
      <c r="F61" s="295"/>
      <c r="G61" s="295"/>
    </row>
    <row r="62" spans="1:7" ht="28.2" customHeight="1" thickBot="1" x14ac:dyDescent="0.35">
      <c r="A62" s="295" t="s">
        <v>56</v>
      </c>
      <c r="B62" s="297" t="s">
        <v>99</v>
      </c>
      <c r="C62" s="297"/>
      <c r="D62" s="297"/>
      <c r="E62" s="297"/>
      <c r="F62" s="297"/>
      <c r="G62" s="297"/>
    </row>
    <row r="63" spans="1:7" ht="15" thickBot="1" x14ac:dyDescent="0.35">
      <c r="A63" s="295"/>
      <c r="B63" s="302"/>
      <c r="C63" s="302"/>
      <c r="D63" s="302"/>
      <c r="E63" s="302"/>
      <c r="F63" s="302"/>
      <c r="G63" s="302"/>
    </row>
    <row r="64" spans="1:7" ht="31.2" thickBot="1" x14ac:dyDescent="0.35">
      <c r="A64" s="295"/>
      <c r="B64" s="22" t="s">
        <v>100</v>
      </c>
      <c r="C64" s="22" t="s">
        <v>101</v>
      </c>
      <c r="D64" s="22" t="s">
        <v>102</v>
      </c>
      <c r="E64" s="22" t="s">
        <v>103</v>
      </c>
      <c r="F64" s="22" t="s">
        <v>104</v>
      </c>
      <c r="G64" s="22" t="s">
        <v>105</v>
      </c>
    </row>
    <row r="65" spans="1:7" ht="15" thickBot="1" x14ac:dyDescent="0.35">
      <c r="A65" s="295"/>
      <c r="B65" s="18"/>
      <c r="C65" s="18"/>
      <c r="D65" s="18"/>
      <c r="E65" s="18"/>
      <c r="F65" s="18"/>
      <c r="G65" s="18"/>
    </row>
    <row r="66" spans="1:7" ht="15" thickBot="1" x14ac:dyDescent="0.35">
      <c r="A66" s="295"/>
      <c r="B66" s="18"/>
      <c r="C66" s="18"/>
      <c r="D66" s="18"/>
      <c r="E66" s="18"/>
      <c r="F66" s="18"/>
      <c r="G66" s="18"/>
    </row>
    <row r="67" spans="1:7" ht="15" thickBot="1" x14ac:dyDescent="0.35">
      <c r="A67" s="295"/>
      <c r="B67" s="303" t="s">
        <v>106</v>
      </c>
      <c r="C67" s="303"/>
      <c r="D67" s="303"/>
      <c r="E67" s="303"/>
      <c r="F67" s="303"/>
      <c r="G67" s="23"/>
    </row>
    <row r="68" spans="1:7" ht="15" thickBot="1" x14ac:dyDescent="0.35">
      <c r="A68" s="295"/>
      <c r="B68" s="304"/>
      <c r="C68" s="304"/>
      <c r="D68" s="304"/>
      <c r="E68" s="304"/>
      <c r="F68" s="304"/>
      <c r="G68" s="304"/>
    </row>
    <row r="69" spans="1:7" ht="15" thickBot="1" x14ac:dyDescent="0.35">
      <c r="A69" s="295"/>
      <c r="B69" s="302"/>
      <c r="C69" s="302"/>
      <c r="D69" s="302"/>
      <c r="E69" s="302"/>
      <c r="F69" s="302"/>
      <c r="G69" s="302"/>
    </row>
    <row r="70" spans="1:7" ht="27.6" customHeight="1" thickBot="1" x14ac:dyDescent="0.35">
      <c r="A70" s="295" t="s">
        <v>58</v>
      </c>
      <c r="B70" s="297" t="s">
        <v>107</v>
      </c>
      <c r="C70" s="297"/>
      <c r="D70" s="297"/>
      <c r="E70" s="297"/>
      <c r="F70" s="297"/>
      <c r="G70" s="297"/>
    </row>
    <row r="71" spans="1:7" ht="15" thickBot="1" x14ac:dyDescent="0.35">
      <c r="A71" s="295"/>
      <c r="B71" s="298"/>
      <c r="C71" s="298"/>
      <c r="D71" s="298"/>
      <c r="E71" s="298"/>
      <c r="F71" s="298"/>
      <c r="G71" s="298"/>
    </row>
    <row r="72" spans="1:7" ht="14.4" customHeight="1" thickBot="1" x14ac:dyDescent="0.35">
      <c r="A72" s="295"/>
      <c r="B72" s="299" t="s">
        <v>108</v>
      </c>
      <c r="C72" s="299"/>
      <c r="D72" s="299"/>
      <c r="E72" s="299"/>
      <c r="F72" s="299"/>
      <c r="G72" s="299"/>
    </row>
    <row r="73" spans="1:7" ht="15" thickBot="1" x14ac:dyDescent="0.35">
      <c r="A73" s="295"/>
      <c r="B73" s="298"/>
      <c r="C73" s="298"/>
      <c r="D73" s="298"/>
      <c r="E73" s="298"/>
      <c r="F73" s="298"/>
      <c r="G73" s="298"/>
    </row>
    <row r="74" spans="1:7" ht="15" thickBot="1" x14ac:dyDescent="0.35">
      <c r="A74" s="295"/>
      <c r="B74" s="299" t="s">
        <v>109</v>
      </c>
      <c r="C74" s="299"/>
      <c r="D74" s="299"/>
      <c r="E74" s="299"/>
      <c r="F74" s="299"/>
      <c r="G74" s="299"/>
    </row>
    <row r="75" spans="1:7" ht="28.2" customHeight="1" thickBot="1" x14ac:dyDescent="0.35">
      <c r="A75" s="295"/>
      <c r="B75" s="300" t="s">
        <v>110</v>
      </c>
      <c r="C75" s="300"/>
      <c r="D75" s="300"/>
      <c r="E75" s="300"/>
      <c r="F75" s="300"/>
      <c r="G75" s="300"/>
    </row>
    <row r="76" spans="1:7" ht="15" thickBot="1" x14ac:dyDescent="0.35">
      <c r="A76" s="295"/>
      <c r="B76" s="300" t="s">
        <v>111</v>
      </c>
      <c r="C76" s="300"/>
      <c r="D76" s="300"/>
      <c r="E76" s="300"/>
      <c r="F76" s="300"/>
      <c r="G76" s="300"/>
    </row>
    <row r="77" spans="1:7" ht="42.75" customHeight="1" thickBot="1" x14ac:dyDescent="0.35">
      <c r="A77" s="295"/>
      <c r="B77" s="300" t="s">
        <v>357</v>
      </c>
      <c r="C77" s="300"/>
      <c r="D77" s="300"/>
      <c r="E77" s="300"/>
      <c r="F77" s="300"/>
      <c r="G77" s="300"/>
    </row>
    <row r="78" spans="1:7" ht="84.75" customHeight="1" thickBot="1" x14ac:dyDescent="0.35">
      <c r="A78" s="295"/>
      <c r="B78" s="301" t="s">
        <v>358</v>
      </c>
      <c r="C78" s="301"/>
      <c r="D78" s="301"/>
      <c r="E78" s="301"/>
      <c r="F78" s="301"/>
      <c r="G78" s="301"/>
    </row>
    <row r="79" spans="1:7" ht="15" thickBot="1" x14ac:dyDescent="0.35">
      <c r="A79" s="17" t="s">
        <v>65</v>
      </c>
      <c r="B79" s="295" t="s">
        <v>66</v>
      </c>
      <c r="C79" s="295"/>
      <c r="D79" s="295"/>
      <c r="E79" s="295"/>
      <c r="F79" s="295"/>
      <c r="G79" s="295"/>
    </row>
    <row r="80" spans="1:7" ht="28.2" thickBot="1" x14ac:dyDescent="0.35">
      <c r="A80" s="17" t="s">
        <v>67</v>
      </c>
      <c r="B80" s="295" t="s">
        <v>66</v>
      </c>
      <c r="C80" s="295"/>
      <c r="D80" s="295"/>
      <c r="E80" s="295"/>
      <c r="F80" s="295"/>
      <c r="G80" s="295"/>
    </row>
    <row r="81" spans="1:7" ht="15" thickBot="1" x14ac:dyDescent="0.35">
      <c r="A81" s="17" t="s">
        <v>68</v>
      </c>
      <c r="B81" s="295" t="s">
        <v>94</v>
      </c>
      <c r="C81" s="295"/>
      <c r="D81" s="295"/>
      <c r="E81" s="295"/>
      <c r="F81" s="295"/>
      <c r="G81" s="295"/>
    </row>
    <row r="82" spans="1:7" ht="28.2" thickBot="1" x14ac:dyDescent="0.35">
      <c r="A82" s="17" t="s">
        <v>70</v>
      </c>
      <c r="B82" s="295" t="s">
        <v>71</v>
      </c>
      <c r="C82" s="295"/>
      <c r="D82" s="295"/>
      <c r="E82" s="295"/>
      <c r="F82" s="295"/>
      <c r="G82" s="295"/>
    </row>
    <row r="83" spans="1:7" ht="15" thickBot="1" x14ac:dyDescent="0.35">
      <c r="A83" s="3"/>
    </row>
    <row r="84" spans="1:7" ht="16.8" thickBot="1" x14ac:dyDescent="0.35">
      <c r="A84" s="15" t="s">
        <v>48</v>
      </c>
      <c r="B84" s="16" t="s">
        <v>112</v>
      </c>
    </row>
    <row r="85" spans="1:7" ht="33" thickBot="1" x14ac:dyDescent="0.35">
      <c r="A85" s="17" t="s">
        <v>50</v>
      </c>
      <c r="B85" s="18" t="s">
        <v>113</v>
      </c>
    </row>
    <row r="86" spans="1:7" ht="15" thickBot="1" x14ac:dyDescent="0.35">
      <c r="A86" s="17" t="s">
        <v>52</v>
      </c>
      <c r="B86" s="18" t="s">
        <v>97</v>
      </c>
    </row>
    <row r="87" spans="1:7" ht="15" thickBot="1" x14ac:dyDescent="0.35">
      <c r="A87" s="17" t="s">
        <v>54</v>
      </c>
      <c r="B87" s="18" t="s">
        <v>114</v>
      </c>
    </row>
    <row r="88" spans="1:7" ht="15" thickBot="1" x14ac:dyDescent="0.35">
      <c r="A88" s="17" t="s">
        <v>56</v>
      </c>
      <c r="B88" s="18" t="s">
        <v>115</v>
      </c>
    </row>
    <row r="89" spans="1:7" ht="28.8" thickBot="1" x14ac:dyDescent="0.35">
      <c r="A89" s="295" t="s">
        <v>58</v>
      </c>
      <c r="B89" s="13" t="s">
        <v>116</v>
      </c>
    </row>
    <row r="90" spans="1:7" ht="28.2" thickBot="1" x14ac:dyDescent="0.35">
      <c r="A90" s="295"/>
      <c r="B90" s="13" t="s">
        <v>117</v>
      </c>
    </row>
    <row r="91" spans="1:7" ht="15" thickBot="1" x14ac:dyDescent="0.35">
      <c r="A91" s="295"/>
      <c r="B91" s="13">
        <v>-15</v>
      </c>
    </row>
    <row r="92" spans="1:7" ht="15" thickBot="1" x14ac:dyDescent="0.35">
      <c r="A92" s="295"/>
      <c r="B92" s="24" t="s">
        <v>118</v>
      </c>
    </row>
    <row r="93" spans="1:7" ht="29.4" thickBot="1" x14ac:dyDescent="0.35">
      <c r="A93" s="295"/>
      <c r="B93" s="24" t="s">
        <v>119</v>
      </c>
    </row>
    <row r="94" spans="1:7" ht="16.2" thickBot="1" x14ac:dyDescent="0.35">
      <c r="A94" s="295"/>
      <c r="B94" s="24" t="s">
        <v>120</v>
      </c>
    </row>
    <row r="95" spans="1:7" ht="15" thickBot="1" x14ac:dyDescent="0.35">
      <c r="A95" s="295"/>
      <c r="B95" s="24" t="s">
        <v>121</v>
      </c>
    </row>
    <row r="96" spans="1:7" ht="15" thickBot="1" x14ac:dyDescent="0.35">
      <c r="A96" s="295"/>
      <c r="B96" s="24" t="s">
        <v>122</v>
      </c>
    </row>
    <row r="97" spans="1:2" ht="16.2" thickBot="1" x14ac:dyDescent="0.35">
      <c r="A97" s="295"/>
      <c r="B97" s="24" t="s">
        <v>123</v>
      </c>
    </row>
    <row r="98" spans="1:2" ht="15" thickBot="1" x14ac:dyDescent="0.35">
      <c r="A98" s="295"/>
      <c r="B98" s="13"/>
    </row>
    <row r="99" spans="1:2" ht="29.4" thickBot="1" x14ac:dyDescent="0.35">
      <c r="A99" s="295"/>
      <c r="B99" s="274" t="s">
        <v>359</v>
      </c>
    </row>
    <row r="100" spans="1:2" ht="124.8" thickBot="1" x14ac:dyDescent="0.35">
      <c r="A100" s="295"/>
      <c r="B100" s="13" t="s">
        <v>124</v>
      </c>
    </row>
    <row r="101" spans="1:2" ht="72.599999999999994" thickBot="1" x14ac:dyDescent="0.35">
      <c r="A101" s="295"/>
      <c r="B101" s="13" t="s">
        <v>125</v>
      </c>
    </row>
    <row r="102" spans="1:2" ht="15" thickBot="1" x14ac:dyDescent="0.35">
      <c r="A102" s="295"/>
      <c r="B102" s="13"/>
    </row>
    <row r="103" spans="1:2" ht="15" thickBot="1" x14ac:dyDescent="0.35">
      <c r="A103" s="295"/>
      <c r="B103" s="18"/>
    </row>
    <row r="104" spans="1:2" ht="58.8" thickBot="1" x14ac:dyDescent="0.35">
      <c r="A104" s="296"/>
      <c r="B104" s="13" t="s">
        <v>126</v>
      </c>
    </row>
    <row r="105" spans="1:2" ht="15" thickBot="1" x14ac:dyDescent="0.35">
      <c r="A105" s="296"/>
      <c r="B105" s="25" t="s">
        <v>127</v>
      </c>
    </row>
    <row r="106" spans="1:2" ht="15" thickBot="1" x14ac:dyDescent="0.35">
      <c r="A106" s="296"/>
      <c r="B106" s="25" t="s">
        <v>128</v>
      </c>
    </row>
    <row r="107" spans="1:2" ht="15" thickBot="1" x14ac:dyDescent="0.35">
      <c r="A107" s="296"/>
      <c r="B107" s="25" t="s">
        <v>129</v>
      </c>
    </row>
    <row r="108" spans="1:2" ht="28.2" thickBot="1" x14ac:dyDescent="0.35">
      <c r="A108" s="296"/>
      <c r="B108" s="25" t="s">
        <v>130</v>
      </c>
    </row>
    <row r="109" spans="1:2" ht="15" thickBot="1" x14ac:dyDescent="0.35">
      <c r="A109" s="296"/>
      <c r="B109" s="25" t="s">
        <v>131</v>
      </c>
    </row>
    <row r="110" spans="1:2" ht="15" thickBot="1" x14ac:dyDescent="0.35">
      <c r="A110" s="296"/>
      <c r="B110" s="25" t="s">
        <v>132</v>
      </c>
    </row>
    <row r="111" spans="1:2" ht="28.2" thickBot="1" x14ac:dyDescent="0.35">
      <c r="A111" s="296"/>
      <c r="B111" s="13" t="s">
        <v>360</v>
      </c>
    </row>
    <row r="112" spans="1:2" ht="15" thickBot="1" x14ac:dyDescent="0.35">
      <c r="A112" s="296"/>
      <c r="B112" s="13"/>
    </row>
    <row r="113" spans="1:2" ht="29.4" thickBot="1" x14ac:dyDescent="0.35">
      <c r="A113" s="296"/>
      <c r="B113" s="13" t="s">
        <v>133</v>
      </c>
    </row>
    <row r="114" spans="1:2" ht="55.8" thickBot="1" x14ac:dyDescent="0.35">
      <c r="A114" s="296"/>
      <c r="B114" s="13" t="s">
        <v>361</v>
      </c>
    </row>
    <row r="115" spans="1:2" ht="15" thickBot="1" x14ac:dyDescent="0.35">
      <c r="A115" s="296"/>
      <c r="B115" s="13"/>
    </row>
    <row r="116" spans="1:2" ht="147" customHeight="1" thickBot="1" x14ac:dyDescent="0.35">
      <c r="A116" s="296"/>
      <c r="B116" s="18" t="s">
        <v>362</v>
      </c>
    </row>
    <row r="117" spans="1:2" ht="15" thickBot="1" x14ac:dyDescent="0.35">
      <c r="A117" s="17" t="s">
        <v>65</v>
      </c>
      <c r="B117" s="18" t="s">
        <v>66</v>
      </c>
    </row>
    <row r="118" spans="1:2" ht="28.2" thickBot="1" x14ac:dyDescent="0.35">
      <c r="A118" s="17" t="s">
        <v>67</v>
      </c>
      <c r="B118" s="18" t="s">
        <v>66</v>
      </c>
    </row>
    <row r="119" spans="1:2" ht="15" thickBot="1" x14ac:dyDescent="0.35">
      <c r="A119" s="17" t="s">
        <v>68</v>
      </c>
      <c r="B119" s="18" t="s">
        <v>94</v>
      </c>
    </row>
    <row r="120" spans="1:2" ht="28.2" thickBot="1" x14ac:dyDescent="0.35">
      <c r="A120" s="17" t="s">
        <v>70</v>
      </c>
      <c r="B120" s="18" t="s">
        <v>71</v>
      </c>
    </row>
    <row r="121" spans="1:2" ht="15" thickBot="1" x14ac:dyDescent="0.35">
      <c r="A121" s="3"/>
    </row>
    <row r="122" spans="1:2" ht="16.8" thickBot="1" x14ac:dyDescent="0.35">
      <c r="A122" s="15" t="s">
        <v>48</v>
      </c>
      <c r="B122" s="16" t="s">
        <v>134</v>
      </c>
    </row>
    <row r="123" spans="1:2" ht="28.2" thickBot="1" x14ac:dyDescent="0.35">
      <c r="A123" s="17" t="s">
        <v>50</v>
      </c>
      <c r="B123" s="18" t="s">
        <v>135</v>
      </c>
    </row>
    <row r="124" spans="1:2" ht="15" thickBot="1" x14ac:dyDescent="0.35">
      <c r="A124" s="17" t="s">
        <v>52</v>
      </c>
      <c r="B124" s="18" t="s">
        <v>53</v>
      </c>
    </row>
    <row r="125" spans="1:2" ht="15" thickBot="1" x14ac:dyDescent="0.35">
      <c r="A125" s="17" t="s">
        <v>54</v>
      </c>
      <c r="B125" s="18" t="s">
        <v>136</v>
      </c>
    </row>
    <row r="126" spans="1:2" ht="15" thickBot="1" x14ac:dyDescent="0.35">
      <c r="A126" s="17" t="s">
        <v>56</v>
      </c>
      <c r="B126" s="18" t="s">
        <v>137</v>
      </c>
    </row>
    <row r="127" spans="1:2" ht="28.8" thickBot="1" x14ac:dyDescent="0.35">
      <c r="A127" s="295" t="s">
        <v>58</v>
      </c>
      <c r="B127" s="13" t="s">
        <v>138</v>
      </c>
    </row>
    <row r="128" spans="1:2" ht="55.8" thickBot="1" x14ac:dyDescent="0.35">
      <c r="A128" s="295"/>
      <c r="B128" s="13" t="s">
        <v>139</v>
      </c>
    </row>
    <row r="129" spans="1:2" ht="15" thickBot="1" x14ac:dyDescent="0.35">
      <c r="A129" s="295"/>
      <c r="B129" s="13"/>
    </row>
    <row r="130" spans="1:2" ht="55.8" thickBot="1" x14ac:dyDescent="0.35">
      <c r="A130" s="295"/>
      <c r="B130" s="18" t="s">
        <v>140</v>
      </c>
    </row>
    <row r="131" spans="1:2" ht="15" thickBot="1" x14ac:dyDescent="0.35">
      <c r="A131" s="17" t="s">
        <v>65</v>
      </c>
      <c r="B131" s="18" t="s">
        <v>66</v>
      </c>
    </row>
    <row r="132" spans="1:2" ht="28.2" thickBot="1" x14ac:dyDescent="0.35">
      <c r="A132" s="17" t="s">
        <v>67</v>
      </c>
      <c r="B132" s="18" t="s">
        <v>66</v>
      </c>
    </row>
    <row r="133" spans="1:2" ht="15" thickBot="1" x14ac:dyDescent="0.35">
      <c r="A133" s="17" t="s">
        <v>68</v>
      </c>
      <c r="B133" s="18" t="s">
        <v>94</v>
      </c>
    </row>
    <row r="134" spans="1:2" ht="28.2" thickBot="1" x14ac:dyDescent="0.35">
      <c r="A134" s="17" t="s">
        <v>70</v>
      </c>
      <c r="B134" s="18" t="s">
        <v>71</v>
      </c>
    </row>
    <row r="135" spans="1:2" ht="15" thickBot="1" x14ac:dyDescent="0.35">
      <c r="A135" s="3"/>
    </row>
    <row r="136" spans="1:2" ht="16.8" thickBot="1" x14ac:dyDescent="0.35">
      <c r="A136" s="15" t="s">
        <v>48</v>
      </c>
      <c r="B136" s="16" t="s">
        <v>141</v>
      </c>
    </row>
    <row r="137" spans="1:2" ht="33" thickBot="1" x14ac:dyDescent="0.35">
      <c r="A137" s="17" t="s">
        <v>50</v>
      </c>
      <c r="B137" s="18" t="s">
        <v>142</v>
      </c>
    </row>
    <row r="138" spans="1:2" ht="15" thickBot="1" x14ac:dyDescent="0.35">
      <c r="A138" s="17" t="s">
        <v>52</v>
      </c>
      <c r="B138" s="18" t="s">
        <v>97</v>
      </c>
    </row>
    <row r="139" spans="1:2" ht="15" thickBot="1" x14ac:dyDescent="0.35">
      <c r="A139" s="17" t="s">
        <v>54</v>
      </c>
      <c r="B139" s="18" t="s">
        <v>143</v>
      </c>
    </row>
    <row r="140" spans="1:2" ht="28.2" thickBot="1" x14ac:dyDescent="0.35">
      <c r="A140" s="17" t="s">
        <v>56</v>
      </c>
      <c r="B140" s="18" t="s">
        <v>144</v>
      </c>
    </row>
    <row r="143" spans="1:2" x14ac:dyDescent="0.3">
      <c r="A143" s="26"/>
    </row>
    <row r="144" spans="1:2" x14ac:dyDescent="0.3">
      <c r="A144" s="26"/>
    </row>
    <row r="145" spans="1:1" x14ac:dyDescent="0.3">
      <c r="A145" s="26"/>
    </row>
    <row r="146" spans="1:1" x14ac:dyDescent="0.3">
      <c r="A146" s="26"/>
    </row>
    <row r="147" spans="1:1" x14ac:dyDescent="0.3">
      <c r="A147" s="26"/>
    </row>
    <row r="148" spans="1:1" x14ac:dyDescent="0.3">
      <c r="A148" s="26"/>
    </row>
    <row r="149" spans="1:1" x14ac:dyDescent="0.3">
      <c r="A149" s="26"/>
    </row>
    <row r="150" spans="1:1" x14ac:dyDescent="0.3">
      <c r="A150" s="26"/>
    </row>
    <row r="151" spans="1:1" x14ac:dyDescent="0.3">
      <c r="A151" s="26"/>
    </row>
    <row r="152" spans="1:1" x14ac:dyDescent="0.3">
      <c r="A152" s="26"/>
    </row>
    <row r="153" spans="1:1" x14ac:dyDescent="0.3">
      <c r="A153" s="26"/>
    </row>
    <row r="154" spans="1:1" x14ac:dyDescent="0.3">
      <c r="A154" s="26"/>
    </row>
    <row r="155" spans="1:1" x14ac:dyDescent="0.3">
      <c r="A155" s="26"/>
    </row>
    <row r="156" spans="1:1" x14ac:dyDescent="0.3">
      <c r="A156" s="26"/>
    </row>
  </sheetData>
  <mergeCells count="30">
    <mergeCell ref="A1:B1"/>
    <mergeCell ref="A7:A14"/>
    <mergeCell ref="A25:A41"/>
    <mergeCell ref="B58:G58"/>
    <mergeCell ref="B59:G59"/>
    <mergeCell ref="B60:G60"/>
    <mergeCell ref="B61:G61"/>
    <mergeCell ref="A62:A69"/>
    <mergeCell ref="B62:G62"/>
    <mergeCell ref="B63:G63"/>
    <mergeCell ref="B67:F67"/>
    <mergeCell ref="B68:G68"/>
    <mergeCell ref="B69:G69"/>
    <mergeCell ref="A70:A78"/>
    <mergeCell ref="B70:G70"/>
    <mergeCell ref="B71:G71"/>
    <mergeCell ref="B72:G72"/>
    <mergeCell ref="B73:G73"/>
    <mergeCell ref="B74:G74"/>
    <mergeCell ref="B75:G75"/>
    <mergeCell ref="B76:G76"/>
    <mergeCell ref="B77:G77"/>
    <mergeCell ref="B78:G78"/>
    <mergeCell ref="A127:A130"/>
    <mergeCell ref="B79:G79"/>
    <mergeCell ref="B80:G80"/>
    <mergeCell ref="B81:G81"/>
    <mergeCell ref="B82:G82"/>
    <mergeCell ref="A89:A103"/>
    <mergeCell ref="A104:A116"/>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topLeftCell="A55" zoomScaleNormal="100" workbookViewId="0">
      <selection activeCell="F75" sqref="F75"/>
    </sheetView>
  </sheetViews>
  <sheetFormatPr baseColWidth="10" defaultColWidth="11.5546875" defaultRowHeight="13.8" x14ac:dyDescent="0.25"/>
  <cols>
    <col min="1" max="1" width="11.5546875" style="122" customWidth="1"/>
    <col min="2" max="2" width="9.6640625" style="123" customWidth="1"/>
    <col min="3" max="3" width="8.33203125" style="122" customWidth="1"/>
    <col min="4" max="4" width="43.5546875" style="122" customWidth="1"/>
    <col min="5" max="5" width="10.109375" style="122" customWidth="1"/>
    <col min="6" max="6" width="10.44140625" style="124" customWidth="1"/>
    <col min="7" max="7" width="13.33203125" style="125" customWidth="1"/>
    <col min="8" max="8" width="17.109375" style="122" customWidth="1"/>
    <col min="9" max="16384" width="11.5546875" style="122"/>
  </cols>
  <sheetData>
    <row r="1" spans="1:8" ht="21" x14ac:dyDescent="0.4">
      <c r="A1" s="174" t="s">
        <v>145</v>
      </c>
      <c r="B1" s="48"/>
      <c r="C1" s="235"/>
      <c r="D1" s="235"/>
      <c r="E1" s="175"/>
      <c r="F1" s="176"/>
      <c r="G1" s="37"/>
      <c r="H1" s="235"/>
    </row>
    <row r="2" spans="1:8" ht="15" customHeight="1" x14ac:dyDescent="0.3">
      <c r="A2" s="235"/>
      <c r="B2" s="48"/>
      <c r="C2" s="235"/>
      <c r="D2" s="235"/>
      <c r="E2" s="175"/>
      <c r="F2" s="176"/>
      <c r="G2" s="37"/>
      <c r="H2" s="235"/>
    </row>
    <row r="3" spans="1:8" ht="15" customHeight="1" x14ac:dyDescent="0.3">
      <c r="A3" s="309" t="s">
        <v>146</v>
      </c>
      <c r="B3" s="309"/>
      <c r="C3" s="235"/>
      <c r="D3" s="235"/>
      <c r="E3" s="175"/>
      <c r="F3" s="176"/>
      <c r="G3" s="37"/>
      <c r="H3" s="235"/>
    </row>
    <row r="4" spans="1:8" ht="14.4" x14ac:dyDescent="0.3">
      <c r="A4" s="177" t="s">
        <v>147</v>
      </c>
      <c r="B4" s="259"/>
      <c r="C4" s="178" t="s">
        <v>296</v>
      </c>
      <c r="D4" s="179"/>
      <c r="E4" s="178"/>
      <c r="F4" s="175" t="s">
        <v>322</v>
      </c>
      <c r="G4" s="37"/>
      <c r="H4" s="235"/>
    </row>
    <row r="5" spans="1:8" ht="14.4" x14ac:dyDescent="0.3">
      <c r="A5" s="177" t="s">
        <v>148</v>
      </c>
      <c r="B5" s="259"/>
      <c r="C5" s="180">
        <v>255010</v>
      </c>
      <c r="D5" s="179"/>
      <c r="E5" s="178"/>
      <c r="F5" s="181"/>
      <c r="G5" s="37"/>
      <c r="H5" s="235"/>
    </row>
    <row r="6" spans="1:8" x14ac:dyDescent="0.25">
      <c r="A6" s="307" t="s">
        <v>149</v>
      </c>
      <c r="B6" s="307"/>
      <c r="C6" s="310">
        <v>704</v>
      </c>
      <c r="D6" s="310"/>
      <c r="E6" s="260"/>
      <c r="F6" s="182"/>
      <c r="G6" s="246"/>
      <c r="H6" s="247"/>
    </row>
    <row r="7" spans="1:8" x14ac:dyDescent="0.25">
      <c r="A7" s="307" t="s">
        <v>150</v>
      </c>
      <c r="B7" s="307"/>
      <c r="C7" s="308">
        <v>6053</v>
      </c>
      <c r="D7" s="308"/>
      <c r="E7" s="261"/>
      <c r="F7" s="182"/>
      <c r="G7" s="246"/>
      <c r="H7" s="247"/>
    </row>
    <row r="8" spans="1:8" ht="14.4" x14ac:dyDescent="0.3">
      <c r="A8" s="307" t="s">
        <v>151</v>
      </c>
      <c r="B8" s="307"/>
      <c r="C8" s="308">
        <v>20775</v>
      </c>
      <c r="D8" s="308"/>
      <c r="E8" s="261"/>
      <c r="F8" s="182"/>
      <c r="G8" s="37"/>
      <c r="H8" s="235"/>
    </row>
    <row r="9" spans="1:8" ht="14.4" x14ac:dyDescent="0.3">
      <c r="A9" s="307" t="s">
        <v>152</v>
      </c>
      <c r="B9" s="307"/>
      <c r="C9" s="310" t="s">
        <v>323</v>
      </c>
      <c r="D9" s="310"/>
      <c r="E9" s="234"/>
      <c r="F9" s="182"/>
      <c r="G9" s="37"/>
      <c r="H9" s="235"/>
    </row>
    <row r="10" spans="1:8" ht="14.4" x14ac:dyDescent="0.3">
      <c r="A10" s="233" t="s">
        <v>153</v>
      </c>
      <c r="B10" s="233"/>
      <c r="C10" s="234" t="s">
        <v>154</v>
      </c>
      <c r="D10" s="234"/>
      <c r="E10" s="234"/>
      <c r="F10" s="182"/>
      <c r="G10" s="37"/>
      <c r="H10" s="235"/>
    </row>
    <row r="11" spans="1:8" ht="15" customHeight="1" x14ac:dyDescent="0.3">
      <c r="A11" s="175"/>
      <c r="B11" s="183"/>
      <c r="C11" s="175"/>
      <c r="D11" s="175"/>
      <c r="E11" s="175"/>
      <c r="F11" s="181"/>
      <c r="G11" s="37"/>
      <c r="H11" s="235"/>
    </row>
    <row r="12" spans="1:8" s="135" customFormat="1" ht="20.100000000000001" customHeight="1" thickBot="1" x14ac:dyDescent="0.35">
      <c r="A12" s="184" t="s">
        <v>155</v>
      </c>
      <c r="B12" s="184" t="s">
        <v>156</v>
      </c>
      <c r="C12" s="185"/>
      <c r="D12" s="185"/>
      <c r="E12" s="186" t="s">
        <v>157</v>
      </c>
      <c r="F12" s="187" t="s">
        <v>158</v>
      </c>
      <c r="G12" s="248"/>
      <c r="H12" s="248"/>
    </row>
    <row r="13" spans="1:8" s="136" customFormat="1" ht="12" customHeight="1" x14ac:dyDescent="0.25">
      <c r="A13" s="188">
        <v>41670</v>
      </c>
      <c r="B13" s="315" t="s">
        <v>159</v>
      </c>
      <c r="C13" s="315"/>
      <c r="D13" s="315"/>
      <c r="E13" s="189"/>
      <c r="F13" s="190"/>
      <c r="G13" s="249"/>
      <c r="H13" s="249"/>
    </row>
    <row r="14" spans="1:8" s="136" customFormat="1" ht="12" customHeight="1" x14ac:dyDescent="0.25">
      <c r="A14" s="183"/>
      <c r="B14" s="314" t="s">
        <v>160</v>
      </c>
      <c r="C14" s="314"/>
      <c r="D14" s="314"/>
      <c r="E14" s="189"/>
      <c r="F14" s="190"/>
      <c r="G14" s="249"/>
      <c r="H14" s="249"/>
    </row>
    <row r="15" spans="1:8" s="136" customFormat="1" ht="12" customHeight="1" x14ac:dyDescent="0.25">
      <c r="A15" s="183"/>
      <c r="B15" s="312" t="s">
        <v>161</v>
      </c>
      <c r="C15" s="312"/>
      <c r="D15" s="312"/>
      <c r="E15" s="189"/>
      <c r="F15" s="190"/>
      <c r="G15" s="249"/>
      <c r="H15" s="249"/>
    </row>
    <row r="16" spans="1:8" s="136" customFormat="1" ht="24" customHeight="1" x14ac:dyDescent="0.25">
      <c r="A16" s="183"/>
      <c r="B16" s="312" t="s">
        <v>162</v>
      </c>
      <c r="C16" s="312"/>
      <c r="D16" s="312"/>
      <c r="E16" s="191"/>
      <c r="F16" s="190"/>
      <c r="G16" s="249"/>
      <c r="H16" s="249"/>
    </row>
    <row r="17" spans="1:9" s="136" customFormat="1" ht="12" customHeight="1" x14ac:dyDescent="0.25">
      <c r="A17" s="192"/>
      <c r="B17" s="313" t="s">
        <v>163</v>
      </c>
      <c r="C17" s="313"/>
      <c r="D17" s="313"/>
      <c r="E17" s="193"/>
      <c r="F17" s="194" t="s">
        <v>383</v>
      </c>
      <c r="G17" s="249"/>
      <c r="H17" s="249"/>
    </row>
    <row r="18" spans="1:9" s="136" customFormat="1" ht="12" customHeight="1" x14ac:dyDescent="0.25">
      <c r="A18" s="188">
        <v>41698</v>
      </c>
      <c r="B18" s="312" t="s">
        <v>159</v>
      </c>
      <c r="C18" s="312"/>
      <c r="D18" s="312"/>
      <c r="E18" s="189"/>
      <c r="F18" s="190"/>
      <c r="G18" s="249"/>
      <c r="H18" s="249"/>
    </row>
    <row r="19" spans="1:9" s="136" customFormat="1" ht="12" customHeight="1" x14ac:dyDescent="0.25">
      <c r="A19" s="183"/>
      <c r="B19" s="314" t="s">
        <v>160</v>
      </c>
      <c r="C19" s="314"/>
      <c r="D19" s="314"/>
      <c r="E19" s="189"/>
      <c r="F19" s="190"/>
      <c r="G19" s="249"/>
      <c r="H19" s="249"/>
    </row>
    <row r="20" spans="1:9" s="136" customFormat="1" ht="12" customHeight="1" x14ac:dyDescent="0.25">
      <c r="A20" s="183"/>
      <c r="B20" s="312" t="s">
        <v>161</v>
      </c>
      <c r="C20" s="312"/>
      <c r="D20" s="312"/>
      <c r="E20" s="189"/>
      <c r="F20" s="190"/>
      <c r="G20" s="249"/>
      <c r="H20" s="249"/>
    </row>
    <row r="21" spans="1:9" s="136" customFormat="1" ht="24" customHeight="1" x14ac:dyDescent="0.25">
      <c r="A21" s="183"/>
      <c r="B21" s="312" t="s">
        <v>162</v>
      </c>
      <c r="C21" s="312"/>
      <c r="D21" s="312"/>
      <c r="E21" s="191"/>
      <c r="F21" s="190"/>
      <c r="G21" s="249"/>
      <c r="H21" s="249"/>
    </row>
    <row r="22" spans="1:9" s="136" customFormat="1" ht="12" customHeight="1" x14ac:dyDescent="0.25">
      <c r="A22" s="192"/>
      <c r="B22" s="313" t="s">
        <v>163</v>
      </c>
      <c r="C22" s="313"/>
      <c r="D22" s="313"/>
      <c r="E22" s="193"/>
      <c r="F22" s="194" t="s">
        <v>383</v>
      </c>
      <c r="G22" s="249"/>
      <c r="H22" s="249"/>
    </row>
    <row r="23" spans="1:9" s="136" customFormat="1" ht="12" customHeight="1" x14ac:dyDescent="0.25">
      <c r="A23" s="195">
        <v>41729</v>
      </c>
      <c r="B23" s="311" t="s">
        <v>159</v>
      </c>
      <c r="C23" s="311"/>
      <c r="D23" s="311"/>
      <c r="E23" s="189"/>
      <c r="F23" s="196"/>
      <c r="G23" s="249"/>
      <c r="H23" s="249"/>
    </row>
    <row r="24" spans="1:9" s="136" customFormat="1" ht="12" customHeight="1" x14ac:dyDescent="0.25">
      <c r="A24" s="197"/>
      <c r="B24" s="316" t="s">
        <v>160</v>
      </c>
      <c r="C24" s="316"/>
      <c r="D24" s="316"/>
      <c r="E24" s="189"/>
      <c r="F24" s="198"/>
      <c r="G24" s="249"/>
      <c r="H24" s="249"/>
    </row>
    <row r="25" spans="1:9" s="136" customFormat="1" ht="12" customHeight="1" x14ac:dyDescent="0.25">
      <c r="A25" s="197"/>
      <c r="B25" s="311" t="s">
        <v>161</v>
      </c>
      <c r="C25" s="311"/>
      <c r="D25" s="311"/>
      <c r="E25" s="189"/>
      <c r="F25" s="198"/>
      <c r="G25" s="249"/>
      <c r="H25" s="249"/>
    </row>
    <row r="26" spans="1:9" s="136" customFormat="1" ht="24" customHeight="1" x14ac:dyDescent="0.25">
      <c r="A26" s="197"/>
      <c r="B26" s="311" t="s">
        <v>162</v>
      </c>
      <c r="C26" s="311"/>
      <c r="D26" s="311"/>
      <c r="E26" s="191"/>
      <c r="F26" s="198"/>
      <c r="G26" s="249"/>
      <c r="H26" s="249"/>
    </row>
    <row r="27" spans="1:9" s="136" customFormat="1" ht="12" customHeight="1" x14ac:dyDescent="0.25">
      <c r="A27" s="200"/>
      <c r="B27" s="317" t="s">
        <v>163</v>
      </c>
      <c r="C27" s="317"/>
      <c r="D27" s="317"/>
      <c r="E27" s="193"/>
      <c r="F27" s="194" t="s">
        <v>383</v>
      </c>
      <c r="G27" s="249"/>
      <c r="H27" s="249"/>
      <c r="I27" s="137"/>
    </row>
    <row r="28" spans="1:9" s="136" customFormat="1" ht="12" customHeight="1" x14ac:dyDescent="0.25">
      <c r="A28" s="188">
        <v>41759</v>
      </c>
      <c r="B28" s="312" t="s">
        <v>159</v>
      </c>
      <c r="C28" s="312"/>
      <c r="D28" s="312"/>
      <c r="E28" s="189"/>
      <c r="F28" s="190"/>
      <c r="G28" s="249"/>
      <c r="H28" s="249"/>
    </row>
    <row r="29" spans="1:9" s="136" customFormat="1" ht="12" customHeight="1" x14ac:dyDescent="0.25">
      <c r="A29" s="183"/>
      <c r="B29" s="314" t="s">
        <v>160</v>
      </c>
      <c r="C29" s="314"/>
      <c r="D29" s="314"/>
      <c r="E29" s="189"/>
      <c r="F29" s="190"/>
      <c r="G29" s="249"/>
      <c r="H29" s="249"/>
    </row>
    <row r="30" spans="1:9" s="136" customFormat="1" ht="12" customHeight="1" x14ac:dyDescent="0.25">
      <c r="A30" s="183"/>
      <c r="B30" s="312" t="s">
        <v>161</v>
      </c>
      <c r="C30" s="312"/>
      <c r="D30" s="312"/>
      <c r="E30" s="189"/>
      <c r="F30" s="190"/>
      <c r="G30" s="249"/>
      <c r="H30" s="249"/>
    </row>
    <row r="31" spans="1:9" s="136" customFormat="1" ht="24" customHeight="1" x14ac:dyDescent="0.25">
      <c r="A31" s="183"/>
      <c r="B31" s="312" t="s">
        <v>162</v>
      </c>
      <c r="C31" s="312"/>
      <c r="D31" s="312"/>
      <c r="E31" s="191"/>
      <c r="F31" s="190"/>
      <c r="G31" s="249"/>
      <c r="H31" s="249"/>
    </row>
    <row r="32" spans="1:9" s="136" customFormat="1" ht="12" customHeight="1" x14ac:dyDescent="0.25">
      <c r="A32" s="192"/>
      <c r="B32" s="313" t="s">
        <v>163</v>
      </c>
      <c r="C32" s="313"/>
      <c r="D32" s="313"/>
      <c r="E32" s="193"/>
      <c r="F32" s="194" t="s">
        <v>383</v>
      </c>
      <c r="G32" s="249"/>
      <c r="H32" s="249"/>
    </row>
    <row r="33" spans="1:11" s="136" customFormat="1" ht="12" customHeight="1" x14ac:dyDescent="0.3">
      <c r="A33" s="188">
        <v>41790</v>
      </c>
      <c r="B33" s="312" t="s">
        <v>159</v>
      </c>
      <c r="C33" s="312"/>
      <c r="D33" s="312"/>
      <c r="E33" s="189"/>
      <c r="F33" s="203"/>
      <c r="G33" s="249"/>
      <c r="H33" s="250"/>
    </row>
    <row r="34" spans="1:11" s="126" customFormat="1" ht="12" customHeight="1" x14ac:dyDescent="0.3">
      <c r="A34" s="183"/>
      <c r="B34" s="314" t="s">
        <v>160</v>
      </c>
      <c r="C34" s="314"/>
      <c r="D34" s="314"/>
      <c r="E34" s="189"/>
      <c r="F34" s="190"/>
      <c r="G34" s="251"/>
      <c r="H34" s="250"/>
    </row>
    <row r="35" spans="1:11" s="126" customFormat="1" ht="12" customHeight="1" x14ac:dyDescent="0.3">
      <c r="A35" s="183"/>
      <c r="B35" s="312" t="s">
        <v>161</v>
      </c>
      <c r="C35" s="312"/>
      <c r="D35" s="312"/>
      <c r="E35" s="199"/>
      <c r="F35" s="190"/>
      <c r="G35" s="251"/>
      <c r="H35" s="250"/>
    </row>
    <row r="36" spans="1:11" s="126" customFormat="1" ht="24" customHeight="1" x14ac:dyDescent="0.3">
      <c r="A36" s="183"/>
      <c r="B36" s="312" t="s">
        <v>162</v>
      </c>
      <c r="C36" s="312"/>
      <c r="D36" s="312"/>
      <c r="E36" s="191"/>
      <c r="F36" s="190"/>
      <c r="G36" s="251"/>
      <c r="H36" s="250"/>
    </row>
    <row r="37" spans="1:11" s="126" customFormat="1" ht="12" customHeight="1" x14ac:dyDescent="0.3">
      <c r="A37" s="192"/>
      <c r="B37" s="313" t="s">
        <v>163</v>
      </c>
      <c r="C37" s="313"/>
      <c r="D37" s="313"/>
      <c r="E37" s="201"/>
      <c r="F37" s="194" t="s">
        <v>383</v>
      </c>
      <c r="G37" s="251"/>
      <c r="H37" s="250"/>
    </row>
    <row r="38" spans="1:11" s="126" customFormat="1" ht="12" customHeight="1" x14ac:dyDescent="0.3">
      <c r="A38" s="188">
        <v>41820</v>
      </c>
      <c r="B38" s="312" t="s">
        <v>159</v>
      </c>
      <c r="C38" s="312"/>
      <c r="D38" s="312"/>
      <c r="E38" s="189"/>
      <c r="F38" s="190"/>
      <c r="G38" s="251"/>
      <c r="H38" s="250"/>
    </row>
    <row r="39" spans="1:11" s="126" customFormat="1" ht="12" customHeight="1" x14ac:dyDescent="0.3">
      <c r="A39" s="183"/>
      <c r="B39" s="314" t="s">
        <v>160</v>
      </c>
      <c r="C39" s="314"/>
      <c r="D39" s="314"/>
      <c r="E39" s="189"/>
      <c r="F39" s="190"/>
      <c r="G39" s="251"/>
      <c r="H39" s="252"/>
      <c r="I39" s="127"/>
      <c r="J39" s="127"/>
      <c r="K39" s="127"/>
    </row>
    <row r="40" spans="1:11" s="126" customFormat="1" ht="12" customHeight="1" x14ac:dyDescent="0.3">
      <c r="A40" s="183"/>
      <c r="B40" s="312" t="s">
        <v>161</v>
      </c>
      <c r="C40" s="312"/>
      <c r="D40" s="312"/>
      <c r="E40" s="202"/>
      <c r="F40" s="190"/>
      <c r="G40" s="251"/>
      <c r="H40" s="252"/>
      <c r="I40" s="127"/>
      <c r="J40" s="127"/>
      <c r="K40" s="127"/>
    </row>
    <row r="41" spans="1:11" s="126" customFormat="1" ht="24" customHeight="1" x14ac:dyDescent="0.3">
      <c r="A41" s="183"/>
      <c r="B41" s="312" t="s">
        <v>162</v>
      </c>
      <c r="C41" s="312"/>
      <c r="D41" s="312"/>
      <c r="E41" s="191"/>
      <c r="F41" s="190"/>
      <c r="G41" s="251"/>
      <c r="H41" s="250"/>
      <c r="I41" s="127"/>
      <c r="J41" s="127"/>
      <c r="K41" s="127"/>
    </row>
    <row r="42" spans="1:11" s="126" customFormat="1" ht="12" customHeight="1" x14ac:dyDescent="0.3">
      <c r="A42" s="192"/>
      <c r="B42" s="313" t="s">
        <v>163</v>
      </c>
      <c r="C42" s="313"/>
      <c r="D42" s="313"/>
      <c r="E42" s="193"/>
      <c r="F42" s="194" t="s">
        <v>383</v>
      </c>
      <c r="G42" s="251"/>
      <c r="H42" s="250"/>
      <c r="I42" s="138"/>
      <c r="J42" s="139"/>
      <c r="K42" s="140"/>
    </row>
    <row r="43" spans="1:11" s="126" customFormat="1" ht="12" customHeight="1" x14ac:dyDescent="0.3">
      <c r="A43" s="188">
        <v>41851</v>
      </c>
      <c r="B43" s="312" t="s">
        <v>159</v>
      </c>
      <c r="C43" s="312"/>
      <c r="D43" s="312"/>
      <c r="E43" s="189"/>
      <c r="F43" s="203"/>
      <c r="G43" s="251"/>
      <c r="H43" s="250"/>
      <c r="I43" s="127"/>
      <c r="J43" s="139"/>
      <c r="K43" s="140"/>
    </row>
    <row r="44" spans="1:11" s="126" customFormat="1" ht="12" customHeight="1" x14ac:dyDescent="0.3">
      <c r="A44" s="183"/>
      <c r="B44" s="314" t="s">
        <v>160</v>
      </c>
      <c r="C44" s="314"/>
      <c r="D44" s="314"/>
      <c r="E44" s="189"/>
      <c r="F44" s="190"/>
      <c r="G44" s="251"/>
      <c r="H44" s="250"/>
      <c r="I44" s="127"/>
      <c r="J44" s="139"/>
      <c r="K44" s="140"/>
    </row>
    <row r="45" spans="1:11" s="126" customFormat="1" ht="12" customHeight="1" x14ac:dyDescent="0.3">
      <c r="A45" s="183"/>
      <c r="B45" s="312" t="s">
        <v>161</v>
      </c>
      <c r="C45" s="312"/>
      <c r="D45" s="312"/>
      <c r="E45" s="202"/>
      <c r="F45" s="190"/>
      <c r="G45" s="251"/>
      <c r="H45" s="250"/>
      <c r="I45" s="138"/>
      <c r="J45" s="127"/>
      <c r="K45" s="127"/>
    </row>
    <row r="46" spans="1:11" s="126" customFormat="1" ht="24" customHeight="1" x14ac:dyDescent="0.3">
      <c r="A46" s="183"/>
      <c r="B46" s="312" t="s">
        <v>162</v>
      </c>
      <c r="C46" s="312"/>
      <c r="D46" s="312"/>
      <c r="E46" s="191"/>
      <c r="F46" s="190"/>
      <c r="G46" s="251"/>
      <c r="H46" s="250"/>
      <c r="I46" s="141"/>
      <c r="J46" s="139"/>
      <c r="K46" s="140"/>
    </row>
    <row r="47" spans="1:11" s="126" customFormat="1" ht="12" customHeight="1" x14ac:dyDescent="0.3">
      <c r="A47" s="192"/>
      <c r="B47" s="313" t="s">
        <v>163</v>
      </c>
      <c r="C47" s="313"/>
      <c r="D47" s="313"/>
      <c r="E47" s="193"/>
      <c r="F47" s="194" t="s">
        <v>383</v>
      </c>
      <c r="G47" s="251"/>
      <c r="H47" s="250"/>
      <c r="I47" s="141"/>
      <c r="J47" s="139"/>
      <c r="K47" s="140"/>
    </row>
    <row r="48" spans="1:11" s="126" customFormat="1" ht="12" customHeight="1" x14ac:dyDescent="0.3">
      <c r="A48" s="188">
        <v>41882</v>
      </c>
      <c r="B48" s="312" t="s">
        <v>159</v>
      </c>
      <c r="C48" s="312"/>
      <c r="D48" s="312"/>
      <c r="E48" s="189"/>
      <c r="F48" s="190"/>
      <c r="G48" s="251"/>
      <c r="H48" s="250"/>
      <c r="I48" s="127"/>
      <c r="J48" s="127"/>
      <c r="K48" s="127"/>
    </row>
    <row r="49" spans="1:11" s="126" customFormat="1" ht="12" customHeight="1" x14ac:dyDescent="0.3">
      <c r="A49" s="183"/>
      <c r="B49" s="314" t="s">
        <v>160</v>
      </c>
      <c r="C49" s="314"/>
      <c r="D49" s="314"/>
      <c r="E49" s="189"/>
      <c r="F49" s="190"/>
      <c r="G49" s="251"/>
      <c r="H49" s="250"/>
      <c r="I49" s="127"/>
      <c r="J49" s="127"/>
      <c r="K49" s="127"/>
    </row>
    <row r="50" spans="1:11" s="126" customFormat="1" ht="12" customHeight="1" x14ac:dyDescent="0.3">
      <c r="A50" s="183"/>
      <c r="B50" s="312" t="s">
        <v>161</v>
      </c>
      <c r="C50" s="312"/>
      <c r="D50" s="312"/>
      <c r="E50" s="189"/>
      <c r="F50" s="190"/>
      <c r="G50" s="251"/>
      <c r="H50" s="250"/>
    </row>
    <row r="51" spans="1:11" s="126" customFormat="1" ht="24" customHeight="1" x14ac:dyDescent="0.3">
      <c r="A51" s="183"/>
      <c r="B51" s="312" t="s">
        <v>162</v>
      </c>
      <c r="C51" s="312"/>
      <c r="D51" s="312"/>
      <c r="E51" s="191"/>
      <c r="F51" s="190"/>
      <c r="G51" s="251"/>
      <c r="H51" s="250"/>
    </row>
    <row r="52" spans="1:11" s="126" customFormat="1" ht="12" customHeight="1" x14ac:dyDescent="0.3">
      <c r="A52" s="192"/>
      <c r="B52" s="313" t="s">
        <v>163</v>
      </c>
      <c r="C52" s="313"/>
      <c r="D52" s="313"/>
      <c r="E52" s="193"/>
      <c r="F52" s="194" t="s">
        <v>383</v>
      </c>
      <c r="G52" s="251"/>
      <c r="H52" s="250"/>
    </row>
    <row r="53" spans="1:11" s="126" customFormat="1" ht="12" customHeight="1" x14ac:dyDescent="0.3">
      <c r="A53" s="188">
        <v>41912</v>
      </c>
      <c r="B53" s="312" t="s">
        <v>159</v>
      </c>
      <c r="C53" s="312"/>
      <c r="D53" s="312"/>
      <c r="E53" s="202"/>
      <c r="F53" s="203"/>
      <c r="G53" s="251"/>
      <c r="H53" s="250"/>
    </row>
    <row r="54" spans="1:11" s="126" customFormat="1" ht="12" customHeight="1" x14ac:dyDescent="0.3">
      <c r="A54" s="183"/>
      <c r="B54" s="314" t="s">
        <v>160</v>
      </c>
      <c r="C54" s="314"/>
      <c r="D54" s="314"/>
      <c r="E54" s="202"/>
      <c r="F54" s="190"/>
      <c r="G54" s="251"/>
      <c r="H54" s="250"/>
    </row>
    <row r="55" spans="1:11" s="126" customFormat="1" ht="12" customHeight="1" x14ac:dyDescent="0.3">
      <c r="A55" s="183"/>
      <c r="B55" s="312" t="s">
        <v>161</v>
      </c>
      <c r="C55" s="312"/>
      <c r="D55" s="312"/>
      <c r="E55" s="202"/>
      <c r="F55" s="190"/>
      <c r="G55" s="251"/>
      <c r="H55" s="250"/>
    </row>
    <row r="56" spans="1:11" s="126" customFormat="1" ht="24" customHeight="1" x14ac:dyDescent="0.3">
      <c r="A56" s="183"/>
      <c r="B56" s="312" t="s">
        <v>162</v>
      </c>
      <c r="C56" s="312"/>
      <c r="D56" s="312"/>
      <c r="E56" s="191"/>
      <c r="F56" s="190"/>
      <c r="G56" s="251"/>
      <c r="H56" s="250"/>
    </row>
    <row r="57" spans="1:11" s="126" customFormat="1" ht="12" customHeight="1" x14ac:dyDescent="0.3">
      <c r="A57" s="192"/>
      <c r="B57" s="313" t="s">
        <v>163</v>
      </c>
      <c r="C57" s="313"/>
      <c r="D57" s="313"/>
      <c r="E57" s="193"/>
      <c r="F57" s="194" t="s">
        <v>383</v>
      </c>
      <c r="G57" s="251"/>
      <c r="H57" s="250"/>
    </row>
    <row r="58" spans="1:11" s="126" customFormat="1" ht="12" customHeight="1" x14ac:dyDescent="0.3">
      <c r="A58" s="188">
        <v>41943</v>
      </c>
      <c r="B58" s="312" t="s">
        <v>159</v>
      </c>
      <c r="C58" s="312"/>
      <c r="D58" s="312"/>
      <c r="E58" s="202"/>
      <c r="F58" s="190"/>
      <c r="G58" s="251"/>
      <c r="H58" s="250"/>
    </row>
    <row r="59" spans="1:11" s="126" customFormat="1" ht="12" customHeight="1" x14ac:dyDescent="0.3">
      <c r="A59" s="183"/>
      <c r="B59" s="314" t="s">
        <v>160</v>
      </c>
      <c r="C59" s="314"/>
      <c r="D59" s="314"/>
      <c r="E59" s="202"/>
      <c r="F59" s="190"/>
      <c r="G59" s="251"/>
      <c r="H59" s="250"/>
    </row>
    <row r="60" spans="1:11" s="126" customFormat="1" ht="12" customHeight="1" x14ac:dyDescent="0.3">
      <c r="A60" s="183"/>
      <c r="B60" s="312" t="s">
        <v>161</v>
      </c>
      <c r="C60" s="312"/>
      <c r="D60" s="312"/>
      <c r="E60" s="202"/>
      <c r="F60" s="190"/>
      <c r="G60" s="251"/>
      <c r="H60" s="250"/>
    </row>
    <row r="61" spans="1:11" s="126" customFormat="1" ht="24" customHeight="1" x14ac:dyDescent="0.3">
      <c r="A61" s="183"/>
      <c r="B61" s="312" t="s">
        <v>162</v>
      </c>
      <c r="C61" s="312"/>
      <c r="D61" s="312"/>
      <c r="E61" s="191"/>
      <c r="F61" s="190"/>
      <c r="G61" s="251"/>
      <c r="H61" s="250"/>
    </row>
    <row r="62" spans="1:11" s="126" customFormat="1" ht="12" customHeight="1" x14ac:dyDescent="0.3">
      <c r="A62" s="192"/>
      <c r="B62" s="313" t="s">
        <v>163</v>
      </c>
      <c r="C62" s="313"/>
      <c r="D62" s="313"/>
      <c r="E62" s="193"/>
      <c r="F62" s="194" t="s">
        <v>383</v>
      </c>
      <c r="G62" s="251"/>
      <c r="H62" s="250"/>
    </row>
    <row r="63" spans="1:11" s="126" customFormat="1" ht="12" customHeight="1" x14ac:dyDescent="0.3">
      <c r="A63" s="188">
        <v>41973</v>
      </c>
      <c r="B63" s="312" t="s">
        <v>159</v>
      </c>
      <c r="C63" s="312"/>
      <c r="D63" s="312"/>
      <c r="E63" s="202"/>
      <c r="F63" s="203"/>
      <c r="G63" s="251"/>
      <c r="H63" s="250"/>
    </row>
    <row r="64" spans="1:11" s="126" customFormat="1" ht="12" customHeight="1" x14ac:dyDescent="0.3">
      <c r="A64" s="183"/>
      <c r="B64" s="314" t="s">
        <v>160</v>
      </c>
      <c r="C64" s="314"/>
      <c r="D64" s="314"/>
      <c r="E64" s="202"/>
      <c r="F64" s="190"/>
      <c r="G64" s="251"/>
      <c r="H64" s="250"/>
    </row>
    <row r="65" spans="1:8" s="126" customFormat="1" ht="12" customHeight="1" x14ac:dyDescent="0.3">
      <c r="A65" s="183"/>
      <c r="B65" s="312" t="s">
        <v>161</v>
      </c>
      <c r="C65" s="312"/>
      <c r="D65" s="312"/>
      <c r="E65" s="202"/>
      <c r="F65" s="190"/>
      <c r="G65" s="251"/>
      <c r="H65" s="250"/>
    </row>
    <row r="66" spans="1:8" s="126" customFormat="1" ht="24" customHeight="1" x14ac:dyDescent="0.3">
      <c r="A66" s="183"/>
      <c r="B66" s="312" t="s">
        <v>162</v>
      </c>
      <c r="C66" s="312"/>
      <c r="D66" s="312"/>
      <c r="E66" s="191"/>
      <c r="F66" s="190"/>
      <c r="G66" s="251"/>
      <c r="H66" s="250"/>
    </row>
    <row r="67" spans="1:8" s="126" customFormat="1" ht="12" customHeight="1" x14ac:dyDescent="0.3">
      <c r="A67" s="192"/>
      <c r="B67" s="313" t="s">
        <v>163</v>
      </c>
      <c r="C67" s="313"/>
      <c r="D67" s="313"/>
      <c r="E67" s="193"/>
      <c r="F67" s="194" t="s">
        <v>383</v>
      </c>
      <c r="G67" s="251"/>
      <c r="H67" s="250"/>
    </row>
    <row r="68" spans="1:8" s="126" customFormat="1" ht="12" customHeight="1" x14ac:dyDescent="0.3">
      <c r="A68" s="188">
        <v>42004</v>
      </c>
      <c r="B68" s="312" t="s">
        <v>159</v>
      </c>
      <c r="C68" s="312"/>
      <c r="D68" s="312"/>
      <c r="E68" s="202"/>
      <c r="F68" s="190"/>
      <c r="G68" s="251"/>
      <c r="H68" s="250"/>
    </row>
    <row r="69" spans="1:8" s="126" customFormat="1" ht="12" customHeight="1" x14ac:dyDescent="0.3">
      <c r="A69" s="183"/>
      <c r="B69" s="314" t="s">
        <v>160</v>
      </c>
      <c r="C69" s="314"/>
      <c r="D69" s="314"/>
      <c r="E69" s="202"/>
      <c r="F69" s="190"/>
      <c r="G69" s="251"/>
      <c r="H69" s="250"/>
    </row>
    <row r="70" spans="1:8" s="126" customFormat="1" ht="12" customHeight="1" x14ac:dyDescent="0.3">
      <c r="A70" s="183"/>
      <c r="B70" s="312" t="s">
        <v>161</v>
      </c>
      <c r="C70" s="312"/>
      <c r="D70" s="312"/>
      <c r="E70" s="202"/>
      <c r="F70" s="190"/>
      <c r="G70" s="251"/>
      <c r="H70" s="250"/>
    </row>
    <row r="71" spans="1:8" s="126" customFormat="1" ht="24" customHeight="1" x14ac:dyDescent="0.3">
      <c r="A71" s="183"/>
      <c r="B71" s="312" t="s">
        <v>162</v>
      </c>
      <c r="C71" s="312"/>
      <c r="D71" s="312"/>
      <c r="E71" s="191"/>
      <c r="F71" s="190"/>
      <c r="G71" s="251"/>
      <c r="H71" s="250"/>
    </row>
    <row r="72" spans="1:8" s="126" customFormat="1" ht="27.75" customHeight="1" thickBot="1" x14ac:dyDescent="0.35">
      <c r="A72" s="204"/>
      <c r="B72" s="318" t="s">
        <v>163</v>
      </c>
      <c r="C72" s="318"/>
      <c r="D72" s="318"/>
      <c r="E72" s="205"/>
      <c r="F72" s="194" t="s">
        <v>383</v>
      </c>
      <c r="G72" s="251"/>
      <c r="H72" s="250"/>
    </row>
    <row r="73" spans="1:8" s="126" customFormat="1" ht="12" customHeight="1" x14ac:dyDescent="0.3">
      <c r="A73" s="206" t="s">
        <v>381</v>
      </c>
      <c r="B73" s="207"/>
      <c r="C73" s="206"/>
      <c r="D73" s="206"/>
      <c r="E73" s="206"/>
      <c r="F73" s="208"/>
      <c r="G73" s="251"/>
      <c r="H73" s="250"/>
    </row>
    <row r="74" spans="1:8" s="126" customFormat="1" ht="12" customHeight="1" x14ac:dyDescent="0.3">
      <c r="A74" s="209"/>
      <c r="B74" s="209"/>
      <c r="C74" s="209"/>
      <c r="D74" s="209"/>
      <c r="E74" s="209"/>
      <c r="F74" s="209"/>
      <c r="G74" s="251"/>
      <c r="H74" s="250"/>
    </row>
    <row r="75" spans="1:8" s="126" customFormat="1" ht="12" customHeight="1" x14ac:dyDescent="0.3">
      <c r="A75" s="210" t="s">
        <v>382</v>
      </c>
      <c r="B75" s="234"/>
      <c r="C75" s="211"/>
      <c r="D75" s="211"/>
      <c r="E75" s="211"/>
      <c r="F75" s="291" t="s">
        <v>383</v>
      </c>
      <c r="G75" s="251" t="s">
        <v>363</v>
      </c>
      <c r="H75" s="250"/>
    </row>
    <row r="76" spans="1:8" ht="14.4" x14ac:dyDescent="0.3">
      <c r="A76" s="210" t="s">
        <v>164</v>
      </c>
      <c r="B76" s="233"/>
      <c r="C76" s="210"/>
      <c r="D76" s="210"/>
      <c r="E76" s="210"/>
      <c r="F76" s="212"/>
      <c r="G76" s="37"/>
      <c r="H76" s="235"/>
    </row>
    <row r="77" spans="1:8" ht="14.4" x14ac:dyDescent="0.3">
      <c r="A77" s="235"/>
      <c r="B77" s="48"/>
      <c r="C77" s="235"/>
      <c r="D77" s="235"/>
      <c r="E77" s="175"/>
      <c r="F77" s="176"/>
      <c r="G77" s="37"/>
      <c r="H77" s="235"/>
    </row>
    <row r="78" spans="1:8" ht="14.4" x14ac:dyDescent="0.3">
      <c r="A78" s="235"/>
      <c r="B78" s="48"/>
      <c r="C78" s="235"/>
      <c r="D78" s="235"/>
      <c r="E78" s="253"/>
      <c r="F78" s="176"/>
      <c r="G78" s="37"/>
      <c r="H78" s="235"/>
    </row>
    <row r="79" spans="1:8" ht="14.4" x14ac:dyDescent="0.3">
      <c r="A79" s="235"/>
      <c r="B79" s="48"/>
      <c r="C79" s="235"/>
      <c r="D79" s="235"/>
      <c r="E79" s="175"/>
      <c r="F79" s="176"/>
      <c r="G79" s="37"/>
      <c r="H79" s="235"/>
    </row>
    <row r="80" spans="1:8" ht="14.4" x14ac:dyDescent="0.3">
      <c r="A80" s="235"/>
      <c r="B80" s="48"/>
      <c r="C80" s="235"/>
      <c r="D80" s="235"/>
      <c r="E80" s="253"/>
      <c r="F80" s="176"/>
      <c r="G80" s="37"/>
      <c r="H80" s="235"/>
    </row>
    <row r="81" spans="1:8" ht="14.4" x14ac:dyDescent="0.3">
      <c r="A81" s="235"/>
      <c r="B81" s="48"/>
      <c r="C81" s="235"/>
      <c r="D81" s="235"/>
      <c r="E81" s="175"/>
      <c r="F81" s="176"/>
      <c r="G81" s="37"/>
      <c r="H81" s="235"/>
    </row>
    <row r="82" spans="1:8" ht="14.4" x14ac:dyDescent="0.3">
      <c r="A82" s="235"/>
      <c r="B82" s="48"/>
      <c r="C82" s="235"/>
      <c r="D82" s="235"/>
      <c r="E82" s="175"/>
      <c r="F82" s="176"/>
      <c r="G82" s="37"/>
      <c r="H82" s="235"/>
    </row>
    <row r="83" spans="1:8" ht="14.4" x14ac:dyDescent="0.3">
      <c r="A83" s="235"/>
      <c r="B83" s="48"/>
      <c r="C83" s="235"/>
      <c r="D83" s="235"/>
      <c r="E83" s="175"/>
      <c r="F83" s="176"/>
      <c r="G83" s="37"/>
      <c r="H83" s="235"/>
    </row>
    <row r="84" spans="1:8" ht="14.4" x14ac:dyDescent="0.3">
      <c r="A84" s="235"/>
      <c r="B84" s="48"/>
      <c r="C84" s="235"/>
      <c r="D84" s="235"/>
      <c r="E84" s="175"/>
      <c r="F84" s="176"/>
      <c r="G84" s="37"/>
      <c r="H84" s="235"/>
    </row>
    <row r="85" spans="1:8" ht="14.4" x14ac:dyDescent="0.3">
      <c r="A85" s="235"/>
      <c r="B85" s="48"/>
      <c r="C85" s="235"/>
      <c r="D85" s="235"/>
      <c r="E85" s="175"/>
      <c r="F85" s="176"/>
      <c r="G85" s="37"/>
      <c r="H85" s="235"/>
    </row>
  </sheetData>
  <mergeCells count="69">
    <mergeCell ref="B62:D62"/>
    <mergeCell ref="B63:D63"/>
    <mergeCell ref="B70:D70"/>
    <mergeCell ref="B71:D71"/>
    <mergeCell ref="B72:D72"/>
    <mergeCell ref="B64:D64"/>
    <mergeCell ref="B65:D65"/>
    <mergeCell ref="B66:D66"/>
    <mergeCell ref="B67:D67"/>
    <mergeCell ref="B68:D68"/>
    <mergeCell ref="B69:D69"/>
    <mergeCell ref="B61:D61"/>
    <mergeCell ref="B50:D50"/>
    <mergeCell ref="B51:D51"/>
    <mergeCell ref="B52:D52"/>
    <mergeCell ref="B53:D53"/>
    <mergeCell ref="B54:D54"/>
    <mergeCell ref="B55:D55"/>
    <mergeCell ref="B56:D56"/>
    <mergeCell ref="B57:D57"/>
    <mergeCell ref="B58:D58"/>
    <mergeCell ref="B59:D59"/>
    <mergeCell ref="B60:D60"/>
    <mergeCell ref="B49:D49"/>
    <mergeCell ref="B38:D38"/>
    <mergeCell ref="B39:D39"/>
    <mergeCell ref="B40:D40"/>
    <mergeCell ref="B41:D41"/>
    <mergeCell ref="B42:D42"/>
    <mergeCell ref="B43:D43"/>
    <mergeCell ref="B44:D44"/>
    <mergeCell ref="B45:D45"/>
    <mergeCell ref="B46:D46"/>
    <mergeCell ref="B47:D47"/>
    <mergeCell ref="B48:D48"/>
    <mergeCell ref="B37:D37"/>
    <mergeCell ref="B26:D26"/>
    <mergeCell ref="B27:D27"/>
    <mergeCell ref="B28:D28"/>
    <mergeCell ref="B29:D29"/>
    <mergeCell ref="B30:D30"/>
    <mergeCell ref="B31:D31"/>
    <mergeCell ref="B32:D32"/>
    <mergeCell ref="B33:D33"/>
    <mergeCell ref="B34:D34"/>
    <mergeCell ref="B35:D35"/>
    <mergeCell ref="B36:D36"/>
    <mergeCell ref="B25:D25"/>
    <mergeCell ref="A9:B9"/>
    <mergeCell ref="C9:D9"/>
    <mergeCell ref="B16:D16"/>
    <mergeCell ref="B17:D17"/>
    <mergeCell ref="B18:D18"/>
    <mergeCell ref="B19:D19"/>
    <mergeCell ref="B13:D13"/>
    <mergeCell ref="B14:D14"/>
    <mergeCell ref="B15:D15"/>
    <mergeCell ref="B20:D20"/>
    <mergeCell ref="B21:D21"/>
    <mergeCell ref="B22:D22"/>
    <mergeCell ref="B23:D23"/>
    <mergeCell ref="B24:D24"/>
    <mergeCell ref="A8:B8"/>
    <mergeCell ref="C8:D8"/>
    <mergeCell ref="A3:B3"/>
    <mergeCell ref="A6:B6"/>
    <mergeCell ref="C6:D6"/>
    <mergeCell ref="A7:B7"/>
    <mergeCell ref="C7:D7"/>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opLeftCell="A10" workbookViewId="0">
      <selection activeCell="C29" sqref="C29:C39"/>
    </sheetView>
  </sheetViews>
  <sheetFormatPr baseColWidth="10" defaultColWidth="11.5546875" defaultRowHeight="13.8" x14ac:dyDescent="0.25"/>
  <cols>
    <col min="1" max="1" width="48.33203125" style="122" customWidth="1"/>
    <col min="2" max="2" width="11" style="122" customWidth="1"/>
    <col min="3" max="3" width="26.5546875" style="122" customWidth="1"/>
    <col min="4" max="4" width="12.33203125" style="122" bestFit="1" customWidth="1"/>
    <col min="5" max="16384" width="11.5546875" style="122"/>
  </cols>
  <sheetData>
    <row r="1" spans="1:4" ht="36" customHeight="1" x14ac:dyDescent="0.3">
      <c r="A1" s="236" t="s">
        <v>312</v>
      </c>
      <c r="B1" s="237" t="s">
        <v>52</v>
      </c>
      <c r="C1" s="238" t="s">
        <v>313</v>
      </c>
      <c r="D1" s="239"/>
    </row>
    <row r="2" spans="1:4" ht="14.4" x14ac:dyDescent="0.3">
      <c r="A2" s="216" t="s">
        <v>314</v>
      </c>
      <c r="B2" s="217"/>
      <c r="C2" s="220"/>
      <c r="D2" s="239"/>
    </row>
    <row r="3" spans="1:4" ht="14.4" x14ac:dyDescent="0.3">
      <c r="A3" s="216" t="s">
        <v>315</v>
      </c>
      <c r="B3" s="217"/>
      <c r="C3" s="220"/>
      <c r="D3" s="239"/>
    </row>
    <row r="4" spans="1:4" ht="14.4" x14ac:dyDescent="0.3">
      <c r="A4" s="213" t="s">
        <v>165</v>
      </c>
      <c r="B4" s="214" t="s">
        <v>97</v>
      </c>
      <c r="C4" s="215" t="s">
        <v>383</v>
      </c>
      <c r="D4" s="239"/>
    </row>
    <row r="5" spans="1:4" ht="14.4" x14ac:dyDescent="0.3">
      <c r="A5" s="216" t="s">
        <v>166</v>
      </c>
      <c r="B5" s="217"/>
      <c r="C5" s="218" t="s">
        <v>316</v>
      </c>
      <c r="D5" s="239"/>
    </row>
    <row r="6" spans="1:4" ht="14.4" x14ac:dyDescent="0.3">
      <c r="A6" s="216" t="s">
        <v>167</v>
      </c>
      <c r="B6" s="217"/>
      <c r="C6" s="240" t="s">
        <v>383</v>
      </c>
      <c r="D6" s="241" t="s">
        <v>317</v>
      </c>
    </row>
    <row r="7" spans="1:4" ht="14.4" x14ac:dyDescent="0.3">
      <c r="A7" s="216" t="s">
        <v>168</v>
      </c>
      <c r="B7" s="217" t="s">
        <v>97</v>
      </c>
      <c r="C7" s="220">
        <v>0</v>
      </c>
      <c r="D7" s="239"/>
    </row>
    <row r="8" spans="1:4" ht="14.4" x14ac:dyDescent="0.3">
      <c r="A8" s="213" t="s">
        <v>169</v>
      </c>
      <c r="B8" s="221"/>
      <c r="C8" s="222"/>
      <c r="D8" s="242"/>
    </row>
    <row r="9" spans="1:4" ht="14.4" x14ac:dyDescent="0.3">
      <c r="A9" s="223" t="s">
        <v>318</v>
      </c>
      <c r="B9" s="217" t="s">
        <v>97</v>
      </c>
      <c r="C9" s="224" t="s">
        <v>383</v>
      </c>
      <c r="D9" s="225"/>
    </row>
    <row r="10" spans="1:4" ht="14.4" x14ac:dyDescent="0.3">
      <c r="A10" s="223" t="s">
        <v>297</v>
      </c>
      <c r="B10" s="217" t="s">
        <v>97</v>
      </c>
      <c r="C10" s="220" t="s">
        <v>383</v>
      </c>
      <c r="D10" s="226"/>
    </row>
    <row r="11" spans="1:4" ht="14.4" x14ac:dyDescent="0.3">
      <c r="A11" s="40" t="s">
        <v>319</v>
      </c>
      <c r="B11" s="217" t="s">
        <v>97</v>
      </c>
      <c r="C11" s="220" t="s">
        <v>383</v>
      </c>
      <c r="D11" s="219"/>
    </row>
    <row r="12" spans="1:4" ht="14.4" x14ac:dyDescent="0.3">
      <c r="A12" s="223" t="s">
        <v>298</v>
      </c>
      <c r="B12" s="217" t="s">
        <v>97</v>
      </c>
      <c r="C12" s="220" t="s">
        <v>383</v>
      </c>
      <c r="D12" s="219"/>
    </row>
    <row r="13" spans="1:4" ht="14.4" x14ac:dyDescent="0.3">
      <c r="A13" s="223" t="s">
        <v>299</v>
      </c>
      <c r="B13" s="217" t="s">
        <v>97</v>
      </c>
      <c r="C13" s="220" t="s">
        <v>383</v>
      </c>
      <c r="D13" s="219"/>
    </row>
    <row r="14" spans="1:4" ht="14.4" x14ac:dyDescent="0.3">
      <c r="A14" s="223" t="s">
        <v>300</v>
      </c>
      <c r="B14" s="217" t="s">
        <v>97</v>
      </c>
      <c r="C14" s="220" t="s">
        <v>383</v>
      </c>
      <c r="D14" s="219"/>
    </row>
    <row r="15" spans="1:4" ht="14.4" x14ac:dyDescent="0.3">
      <c r="A15" s="223" t="s">
        <v>301</v>
      </c>
      <c r="B15" s="217" t="s">
        <v>97</v>
      </c>
      <c r="C15" s="220" t="s">
        <v>383</v>
      </c>
      <c r="D15" s="219"/>
    </row>
    <row r="16" spans="1:4" ht="14.4" x14ac:dyDescent="0.3">
      <c r="A16" s="223" t="s">
        <v>302</v>
      </c>
      <c r="B16" s="217" t="s">
        <v>97</v>
      </c>
      <c r="C16" s="220" t="s">
        <v>383</v>
      </c>
      <c r="D16" s="219"/>
    </row>
    <row r="17" spans="1:4" ht="14.4" x14ac:dyDescent="0.3">
      <c r="A17" s="223" t="s">
        <v>303</v>
      </c>
      <c r="B17" s="217" t="s">
        <v>97</v>
      </c>
      <c r="C17" s="220" t="s">
        <v>383</v>
      </c>
      <c r="D17" s="219"/>
    </row>
    <row r="18" spans="1:4" ht="14.4" x14ac:dyDescent="0.3">
      <c r="A18" s="223" t="s">
        <v>304</v>
      </c>
      <c r="B18" s="217" t="s">
        <v>97</v>
      </c>
      <c r="C18" s="220" t="s">
        <v>383</v>
      </c>
      <c r="D18" s="243"/>
    </row>
    <row r="19" spans="1:4" ht="14.4" x14ac:dyDescent="0.3">
      <c r="A19" s="223" t="s">
        <v>305</v>
      </c>
      <c r="B19" s="217" t="s">
        <v>97</v>
      </c>
      <c r="C19" s="220" t="s">
        <v>383</v>
      </c>
      <c r="D19" s="219"/>
    </row>
    <row r="20" spans="1:4" ht="14.4" x14ac:dyDescent="0.3">
      <c r="A20" s="223" t="s">
        <v>320</v>
      </c>
      <c r="B20" s="217" t="s">
        <v>97</v>
      </c>
      <c r="C20" s="220" t="s">
        <v>383</v>
      </c>
      <c r="D20" s="219"/>
    </row>
    <row r="21" spans="1:4" ht="14.4" x14ac:dyDescent="0.3">
      <c r="A21" s="223" t="s">
        <v>321</v>
      </c>
      <c r="B21" s="217" t="s">
        <v>97</v>
      </c>
      <c r="C21" s="220" t="s">
        <v>383</v>
      </c>
      <c r="D21" s="219"/>
    </row>
    <row r="22" spans="1:4" ht="14.4" x14ac:dyDescent="0.3">
      <c r="A22" s="223"/>
      <c r="B22" s="217"/>
      <c r="C22" s="220"/>
      <c r="D22" s="239"/>
    </row>
    <row r="23" spans="1:4" ht="14.4" x14ac:dyDescent="0.3">
      <c r="A23" s="223"/>
      <c r="B23" s="217"/>
      <c r="C23" s="220"/>
      <c r="D23" s="239"/>
    </row>
    <row r="24" spans="1:4" ht="14.4" x14ac:dyDescent="0.3">
      <c r="A24" s="223"/>
      <c r="B24" s="217"/>
      <c r="C24" s="227"/>
      <c r="D24" s="239"/>
    </row>
    <row r="25" spans="1:4" ht="14.4" x14ac:dyDescent="0.3">
      <c r="A25" s="216"/>
      <c r="B25" s="216"/>
      <c r="C25" s="228"/>
      <c r="D25" s="239"/>
    </row>
    <row r="26" spans="1:4" ht="15" thickBot="1" x14ac:dyDescent="0.35">
      <c r="A26" s="213" t="s">
        <v>170</v>
      </c>
      <c r="B26" s="213"/>
      <c r="C26" s="229">
        <f>SUM(C9:C24)</f>
        <v>0</v>
      </c>
      <c r="D26" s="239"/>
    </row>
    <row r="27" spans="1:4" ht="15" thickTop="1" x14ac:dyDescent="0.3">
      <c r="A27" s="216"/>
      <c r="B27" s="216"/>
      <c r="C27" s="228"/>
      <c r="D27" s="239"/>
    </row>
    <row r="28" spans="1:4" ht="14.4" x14ac:dyDescent="0.3">
      <c r="A28" s="216"/>
      <c r="B28" s="216"/>
      <c r="C28" s="228"/>
      <c r="D28" s="239"/>
    </row>
    <row r="29" spans="1:4" ht="14.4" x14ac:dyDescent="0.3">
      <c r="A29" s="216" t="s">
        <v>171</v>
      </c>
      <c r="B29" s="217" t="s">
        <v>97</v>
      </c>
      <c r="C29" s="288" t="s">
        <v>383</v>
      </c>
      <c r="D29" s="239"/>
    </row>
    <row r="30" spans="1:4" ht="14.4" x14ac:dyDescent="0.3">
      <c r="A30" s="216" t="s">
        <v>306</v>
      </c>
      <c r="B30" s="216"/>
      <c r="C30" s="289"/>
      <c r="D30" s="239"/>
    </row>
    <row r="31" spans="1:4" ht="14.4" x14ac:dyDescent="0.3">
      <c r="A31" s="216"/>
      <c r="B31" s="216"/>
      <c r="C31" s="289"/>
      <c r="D31" s="239"/>
    </row>
    <row r="32" spans="1:4" ht="14.4" x14ac:dyDescent="0.3">
      <c r="A32" s="230" t="s">
        <v>172</v>
      </c>
      <c r="B32" s="214" t="s">
        <v>97</v>
      </c>
      <c r="C32" s="218" t="s">
        <v>383</v>
      </c>
      <c r="D32" s="239"/>
    </row>
    <row r="33" spans="1:4" ht="14.4" x14ac:dyDescent="0.3">
      <c r="A33" s="216"/>
      <c r="B33" s="216"/>
      <c r="C33" s="289"/>
      <c r="D33" s="239"/>
    </row>
    <row r="34" spans="1:4" ht="14.4" x14ac:dyDescent="0.3">
      <c r="A34" s="216" t="s">
        <v>173</v>
      </c>
      <c r="B34" s="217" t="s">
        <v>97</v>
      </c>
      <c r="C34" s="289" t="s">
        <v>383</v>
      </c>
      <c r="D34" s="239"/>
    </row>
    <row r="35" spans="1:4" ht="14.4" x14ac:dyDescent="0.3">
      <c r="A35" s="216"/>
      <c r="B35" s="216"/>
      <c r="C35" s="289"/>
      <c r="D35" s="239"/>
    </row>
    <row r="36" spans="1:4" ht="14.4" x14ac:dyDescent="0.3">
      <c r="A36" s="216"/>
      <c r="B36" s="216"/>
      <c r="C36" s="289"/>
      <c r="D36" s="239"/>
    </row>
    <row r="37" spans="1:4" ht="14.4" x14ac:dyDescent="0.3">
      <c r="A37" s="213" t="s">
        <v>174</v>
      </c>
      <c r="B37" s="231" t="s">
        <v>97</v>
      </c>
      <c r="C37" s="290" t="s">
        <v>383</v>
      </c>
      <c r="D37" s="239"/>
    </row>
    <row r="38" spans="1:4" ht="14.4" x14ac:dyDescent="0.3">
      <c r="A38" s="216"/>
      <c r="B38" s="216"/>
      <c r="C38" s="289"/>
      <c r="D38" s="239"/>
    </row>
    <row r="39" spans="1:4" ht="14.4" x14ac:dyDescent="0.3">
      <c r="A39" s="216" t="s">
        <v>175</v>
      </c>
      <c r="B39" s="216"/>
      <c r="C39" s="289" t="s">
        <v>383</v>
      </c>
      <c r="D39" s="239"/>
    </row>
    <row r="40" spans="1:4" ht="14.4" x14ac:dyDescent="0.3">
      <c r="A40" s="216"/>
      <c r="B40" s="216"/>
      <c r="C40" s="228"/>
      <c r="D40" s="239"/>
    </row>
    <row r="41" spans="1:4" ht="14.4" x14ac:dyDescent="0.3">
      <c r="A41" s="232"/>
      <c r="B41" s="232"/>
      <c r="C41" s="244"/>
      <c r="D41" s="239"/>
    </row>
  </sheetData>
  <pageMargins left="0.7" right="0.7" top="0.78740157499999996" bottom="0.78740157499999996" header="0.3" footer="0.3"/>
  <pageSetup paperSize="9" orientation="portrait" horizontalDpi="96" verticalDpi="96"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0"/>
  <sheetViews>
    <sheetView workbookViewId="0">
      <selection activeCell="F11" sqref="F11"/>
    </sheetView>
  </sheetViews>
  <sheetFormatPr baseColWidth="10" defaultRowHeight="14.4" x14ac:dyDescent="0.3"/>
  <cols>
    <col min="1" max="1" width="31.88671875" customWidth="1"/>
    <col min="2" max="2" width="23.6640625" customWidth="1"/>
    <col min="3" max="3" width="29" customWidth="1"/>
    <col min="4" max="4" width="22.44140625" customWidth="1"/>
    <col min="5" max="5" width="23.88671875" customWidth="1"/>
    <col min="6" max="6" width="11.5546875" customWidth="1"/>
    <col min="7" max="7" width="16.88671875" customWidth="1"/>
    <col min="8" max="8" width="18.33203125" customWidth="1"/>
    <col min="9" max="9" width="11.5546875" customWidth="1"/>
  </cols>
  <sheetData>
    <row r="1" spans="1:9" ht="18.600000000000001" customHeight="1" x14ac:dyDescent="0.3">
      <c r="A1" s="29" t="s">
        <v>176</v>
      </c>
      <c r="B1" s="29" t="s">
        <v>177</v>
      </c>
      <c r="C1" s="102" t="s">
        <v>178</v>
      </c>
      <c r="D1" s="29" t="s">
        <v>179</v>
      </c>
      <c r="E1" s="28"/>
      <c r="F1" s="28"/>
      <c r="G1" s="30"/>
      <c r="H1" s="31"/>
      <c r="I1" s="28"/>
    </row>
    <row r="2" spans="1:9" x14ac:dyDescent="0.3">
      <c r="A2" s="32"/>
      <c r="B2" s="32"/>
      <c r="C2" s="128"/>
      <c r="D2" s="32"/>
      <c r="E2" s="32"/>
      <c r="F2" s="32"/>
      <c r="G2" s="33"/>
      <c r="H2" s="33"/>
      <c r="I2" s="33"/>
    </row>
    <row r="3" spans="1:9" x14ac:dyDescent="0.3">
      <c r="A3" s="28"/>
      <c r="B3" s="28"/>
      <c r="C3" s="129"/>
      <c r="D3" s="38"/>
      <c r="E3" s="28"/>
      <c r="F3" s="36"/>
      <c r="G3" s="28"/>
      <c r="H3" s="28"/>
      <c r="I3" s="28"/>
    </row>
    <row r="4" spans="1:9" x14ac:dyDescent="0.3">
      <c r="A4" s="34" t="s">
        <v>307</v>
      </c>
      <c r="B4" s="6" t="s">
        <v>264</v>
      </c>
      <c r="C4" s="130">
        <f>'OZD-Hersteller'!F73</f>
        <v>0</v>
      </c>
      <c r="D4" s="35" t="s">
        <v>183</v>
      </c>
      <c r="E4" s="28"/>
      <c r="F4" s="36"/>
      <c r="G4" s="28"/>
      <c r="H4" s="28"/>
      <c r="I4" s="28"/>
    </row>
    <row r="5" spans="1:9" x14ac:dyDescent="0.3">
      <c r="A5" s="2"/>
      <c r="B5" s="28"/>
      <c r="C5" s="129"/>
      <c r="D5" s="38"/>
      <c r="E5" s="28"/>
      <c r="F5" s="36"/>
      <c r="G5" s="28"/>
      <c r="H5" s="28"/>
      <c r="I5" s="28"/>
    </row>
    <row r="6" spans="1:9" x14ac:dyDescent="0.3">
      <c r="A6" s="34" t="s">
        <v>180</v>
      </c>
      <c r="B6" s="6" t="s">
        <v>265</v>
      </c>
      <c r="C6" s="130" t="str">
        <f>'Produktionskosten '!C6</f>
        <v>geschwärzt</v>
      </c>
      <c r="D6" s="35" t="s">
        <v>183</v>
      </c>
      <c r="E6" s="28"/>
      <c r="F6" s="36"/>
      <c r="G6" s="28"/>
      <c r="H6" s="28"/>
      <c r="I6" s="28"/>
    </row>
    <row r="7" spans="1:9" x14ac:dyDescent="0.3">
      <c r="C7" s="129"/>
      <c r="D7" s="39"/>
      <c r="F7" s="37"/>
    </row>
    <row r="8" spans="1:9" ht="16.2" x14ac:dyDescent="0.3">
      <c r="A8" s="34" t="s">
        <v>181</v>
      </c>
      <c r="B8" s="6" t="s">
        <v>182</v>
      </c>
      <c r="C8" s="131">
        <v>1.4750000000000001</v>
      </c>
      <c r="D8" s="35" t="s">
        <v>183</v>
      </c>
      <c r="F8" s="37"/>
    </row>
    <row r="9" spans="1:9" x14ac:dyDescent="0.3">
      <c r="C9" s="129"/>
      <c r="D9" s="39"/>
      <c r="F9" s="37"/>
    </row>
    <row r="10" spans="1:9" ht="27.6" x14ac:dyDescent="0.3">
      <c r="A10" s="34" t="s">
        <v>184</v>
      </c>
      <c r="B10" s="6" t="s">
        <v>265</v>
      </c>
      <c r="C10" s="132" t="str">
        <f>'Produktionskosten '!C37</f>
        <v>geschwärzt</v>
      </c>
      <c r="D10" s="35" t="s">
        <v>183</v>
      </c>
      <c r="F10" s="37"/>
    </row>
    <row r="11" spans="1:9" x14ac:dyDescent="0.3">
      <c r="C11" s="133"/>
      <c r="D11" s="39"/>
      <c r="F11" s="37"/>
    </row>
    <row r="12" spans="1:9" ht="27.6" x14ac:dyDescent="0.3">
      <c r="A12" s="34" t="s">
        <v>185</v>
      </c>
      <c r="B12" s="6" t="s">
        <v>186</v>
      </c>
      <c r="C12" s="131">
        <v>0</v>
      </c>
      <c r="D12" s="35" t="s">
        <v>183</v>
      </c>
      <c r="F12" s="37"/>
    </row>
    <row r="13" spans="1:9" x14ac:dyDescent="0.3">
      <c r="F13" s="37"/>
    </row>
    <row r="14" spans="1:9" x14ac:dyDescent="0.3">
      <c r="A14" s="254" t="s">
        <v>324</v>
      </c>
      <c r="B14" s="235"/>
      <c r="C14" s="235"/>
      <c r="F14" s="37"/>
    </row>
    <row r="15" spans="1:9" x14ac:dyDescent="0.3">
      <c r="A15" s="235"/>
      <c r="B15" s="235"/>
      <c r="C15" s="235"/>
      <c r="F15" s="37"/>
    </row>
    <row r="16" spans="1:9" x14ac:dyDescent="0.3">
      <c r="A16" s="254" t="s">
        <v>325</v>
      </c>
      <c r="B16" s="235"/>
      <c r="C16" s="235"/>
      <c r="F16" s="37"/>
    </row>
    <row r="17" spans="1:6" x14ac:dyDescent="0.3">
      <c r="A17" s="235"/>
      <c r="B17" s="235"/>
      <c r="C17" s="235"/>
      <c r="F17" s="37"/>
    </row>
    <row r="18" spans="1:6" x14ac:dyDescent="0.3">
      <c r="A18" s="254" t="s">
        <v>326</v>
      </c>
      <c r="B18" s="235"/>
      <c r="C18" s="235"/>
      <c r="F18" s="37"/>
    </row>
    <row r="19" spans="1:6" x14ac:dyDescent="0.3">
      <c r="A19" s="235"/>
      <c r="B19" s="235"/>
      <c r="C19" s="235"/>
      <c r="F19" s="37"/>
    </row>
    <row r="20" spans="1:6" x14ac:dyDescent="0.3">
      <c r="A20" s="254" t="s">
        <v>327</v>
      </c>
      <c r="B20" s="235"/>
      <c r="C20" s="235"/>
      <c r="F20" s="37"/>
    </row>
    <row r="21" spans="1:6" x14ac:dyDescent="0.3">
      <c r="A21" s="235"/>
      <c r="B21" s="235"/>
      <c r="C21" s="235"/>
      <c r="F21" s="37"/>
    </row>
    <row r="22" spans="1:6" x14ac:dyDescent="0.3">
      <c r="A22" s="254" t="s">
        <v>328</v>
      </c>
      <c r="B22" s="235"/>
      <c r="C22" s="235"/>
      <c r="F22" s="37"/>
    </row>
    <row r="23" spans="1:6" x14ac:dyDescent="0.3">
      <c r="A23" s="235"/>
      <c r="B23" s="235"/>
      <c r="C23" s="235"/>
      <c r="F23" s="37"/>
    </row>
    <row r="24" spans="1:6" x14ac:dyDescent="0.3">
      <c r="A24" s="254" t="s">
        <v>329</v>
      </c>
      <c r="B24" s="235"/>
      <c r="C24" s="235"/>
      <c r="F24" s="37"/>
    </row>
    <row r="25" spans="1:6" x14ac:dyDescent="0.3">
      <c r="A25" s="235"/>
      <c r="B25" s="235"/>
      <c r="C25" s="235"/>
      <c r="F25" s="37"/>
    </row>
    <row r="26" spans="1:6" x14ac:dyDescent="0.3">
      <c r="A26" s="254" t="s">
        <v>330</v>
      </c>
      <c r="B26" s="235"/>
      <c r="C26" s="235"/>
      <c r="F26" s="37"/>
    </row>
    <row r="27" spans="1:6" x14ac:dyDescent="0.3">
      <c r="A27" s="235"/>
      <c r="B27" s="235"/>
      <c r="C27" s="235"/>
      <c r="F27" s="37"/>
    </row>
    <row r="28" spans="1:6" x14ac:dyDescent="0.3">
      <c r="A28" s="254" t="s">
        <v>331</v>
      </c>
      <c r="B28" s="235"/>
      <c r="C28" s="235"/>
      <c r="F28" s="36"/>
    </row>
    <row r="29" spans="1:6" x14ac:dyDescent="0.3">
      <c r="A29" s="235"/>
      <c r="B29" s="235"/>
      <c r="C29" s="235"/>
      <c r="F29" s="36"/>
    </row>
    <row r="30" spans="1:6" x14ac:dyDescent="0.3">
      <c r="A30" s="254" t="s">
        <v>332</v>
      </c>
      <c r="B30" s="235"/>
      <c r="C30" s="235"/>
      <c r="F30" s="36"/>
    </row>
    <row r="31" spans="1:6" x14ac:dyDescent="0.3">
      <c r="A31" s="235"/>
      <c r="B31" s="235"/>
      <c r="C31" s="235"/>
      <c r="F31" s="36"/>
    </row>
    <row r="32" spans="1:6" x14ac:dyDescent="0.3">
      <c r="A32" s="235"/>
      <c r="B32" s="235"/>
      <c r="C32" s="235"/>
      <c r="F32" s="37"/>
    </row>
    <row r="33" spans="1:7" x14ac:dyDescent="0.3">
      <c r="A33" s="255" t="s">
        <v>333</v>
      </c>
      <c r="B33" s="235"/>
      <c r="C33" s="235"/>
      <c r="F33" s="37"/>
    </row>
    <row r="34" spans="1:7" x14ac:dyDescent="0.3">
      <c r="A34" s="235"/>
      <c r="B34" s="235"/>
      <c r="C34" s="235"/>
      <c r="F34" s="37"/>
    </row>
    <row r="35" spans="1:7" x14ac:dyDescent="0.3">
      <c r="A35" s="256" t="s">
        <v>334</v>
      </c>
      <c r="B35" s="235"/>
      <c r="C35" s="235"/>
      <c r="F35" s="37"/>
    </row>
    <row r="36" spans="1:7" x14ac:dyDescent="0.3">
      <c r="A36" s="235"/>
      <c r="B36" s="235"/>
      <c r="C36" s="235"/>
      <c r="F36" s="37"/>
    </row>
    <row r="37" spans="1:7" x14ac:dyDescent="0.3">
      <c r="A37" s="235"/>
      <c r="B37" s="40"/>
      <c r="C37" s="235"/>
      <c r="D37" s="319"/>
      <c r="E37" s="319"/>
      <c r="F37" s="41"/>
      <c r="G37" s="37"/>
    </row>
    <row r="38" spans="1:7" x14ac:dyDescent="0.3">
      <c r="A38" s="256" t="s">
        <v>335</v>
      </c>
      <c r="B38" s="40"/>
      <c r="C38" s="235"/>
      <c r="F38" s="42"/>
      <c r="G38" s="37"/>
    </row>
    <row r="39" spans="1:7" x14ac:dyDescent="0.3">
      <c r="A39" s="256" t="s">
        <v>336</v>
      </c>
      <c r="B39" s="40"/>
      <c r="C39" s="235"/>
      <c r="F39" s="42"/>
      <c r="G39" s="37"/>
    </row>
    <row r="40" spans="1:7" x14ac:dyDescent="0.3">
      <c r="A40" s="256" t="s">
        <v>337</v>
      </c>
      <c r="B40" s="40"/>
      <c r="C40" s="235"/>
      <c r="F40" s="43"/>
      <c r="G40" s="37"/>
    </row>
    <row r="41" spans="1:7" x14ac:dyDescent="0.3">
      <c r="A41" s="235"/>
      <c r="B41" s="235"/>
      <c r="C41" s="235"/>
    </row>
    <row r="48" spans="1:7" ht="15" thickBot="1" x14ac:dyDescent="0.35">
      <c r="F48" s="44"/>
      <c r="G48" s="37"/>
    </row>
    <row r="49" spans="3:6" ht="15" thickTop="1" x14ac:dyDescent="0.3"/>
    <row r="50" spans="3:6" x14ac:dyDescent="0.3">
      <c r="C50" s="45"/>
      <c r="D50" s="45"/>
      <c r="E50" s="45"/>
      <c r="F50" s="46"/>
    </row>
    <row r="51" spans="3:6" x14ac:dyDescent="0.3">
      <c r="C51" s="45"/>
      <c r="D51" s="47"/>
      <c r="E51" s="47"/>
      <c r="F51" s="46"/>
    </row>
    <row r="52" spans="3:6" x14ac:dyDescent="0.3">
      <c r="C52" s="45"/>
      <c r="D52" s="45"/>
      <c r="E52" s="45"/>
      <c r="F52" s="46"/>
    </row>
    <row r="53" spans="3:6" x14ac:dyDescent="0.3">
      <c r="C53" s="45"/>
      <c r="D53" s="45"/>
      <c r="E53" s="47"/>
      <c r="F53" s="46"/>
    </row>
    <row r="54" spans="3:6" x14ac:dyDescent="0.3">
      <c r="C54" s="45"/>
      <c r="D54" s="47"/>
      <c r="E54" s="47"/>
      <c r="F54" s="46"/>
    </row>
    <row r="55" spans="3:6" x14ac:dyDescent="0.3">
      <c r="C55" s="45"/>
      <c r="D55" s="45"/>
      <c r="E55" s="47"/>
      <c r="F55" s="46"/>
    </row>
    <row r="56" spans="3:6" x14ac:dyDescent="0.3">
      <c r="C56" s="45"/>
      <c r="D56" s="45"/>
      <c r="E56" s="45"/>
      <c r="F56" s="46"/>
    </row>
    <row r="57" spans="3:6" x14ac:dyDescent="0.3">
      <c r="C57" s="45"/>
      <c r="D57" s="45"/>
      <c r="E57" s="47"/>
      <c r="F57" s="46"/>
    </row>
    <row r="58" spans="3:6" x14ac:dyDescent="0.3">
      <c r="C58" s="45"/>
      <c r="D58" s="45"/>
      <c r="E58" s="45"/>
      <c r="F58" s="46"/>
    </row>
    <row r="59" spans="3:6" x14ac:dyDescent="0.3">
      <c r="C59" s="45"/>
      <c r="D59" s="45"/>
      <c r="E59" s="45"/>
      <c r="F59" s="46"/>
    </row>
    <row r="60" spans="3:6" x14ac:dyDescent="0.3">
      <c r="C60" s="45"/>
      <c r="D60" s="45"/>
      <c r="E60" s="47"/>
      <c r="F60" s="46"/>
    </row>
    <row r="61" spans="3:6" x14ac:dyDescent="0.3">
      <c r="C61" s="45"/>
      <c r="D61" s="45"/>
      <c r="E61" s="47"/>
      <c r="F61" s="46"/>
    </row>
    <row r="62" spans="3:6" x14ac:dyDescent="0.3">
      <c r="C62" s="45"/>
      <c r="D62" s="45"/>
      <c r="E62" s="47"/>
      <c r="F62" s="46"/>
    </row>
    <row r="63" spans="3:6" x14ac:dyDescent="0.3">
      <c r="C63" s="45"/>
      <c r="D63" s="45"/>
      <c r="E63" s="47"/>
      <c r="F63" s="46"/>
    </row>
    <row r="64" spans="3:6" x14ac:dyDescent="0.3">
      <c r="C64" s="45"/>
      <c r="D64" s="45"/>
      <c r="E64" s="45"/>
      <c r="F64" s="46"/>
    </row>
    <row r="65" spans="3:6" x14ac:dyDescent="0.3">
      <c r="C65" s="45"/>
      <c r="D65" s="45"/>
      <c r="E65" s="45"/>
      <c r="F65" s="46"/>
    </row>
    <row r="66" spans="3:6" x14ac:dyDescent="0.3">
      <c r="C66" s="45"/>
      <c r="D66" s="45"/>
      <c r="E66" s="47"/>
      <c r="F66" s="46"/>
    </row>
    <row r="67" spans="3:6" x14ac:dyDescent="0.3">
      <c r="C67" s="47"/>
      <c r="D67" s="47"/>
      <c r="E67" s="47"/>
      <c r="F67" s="46"/>
    </row>
    <row r="68" spans="3:6" x14ac:dyDescent="0.3">
      <c r="C68" s="45"/>
      <c r="D68" s="45"/>
      <c r="E68" s="45"/>
      <c r="F68" s="46"/>
    </row>
    <row r="69" spans="3:6" x14ac:dyDescent="0.3">
      <c r="C69" s="45"/>
      <c r="D69" s="47"/>
      <c r="E69" s="47"/>
      <c r="F69" s="46"/>
    </row>
    <row r="70" spans="3:6" x14ac:dyDescent="0.3">
      <c r="C70" s="45"/>
      <c r="D70" s="45"/>
      <c r="E70" s="47"/>
      <c r="F70" s="46"/>
    </row>
    <row r="71" spans="3:6" x14ac:dyDescent="0.3">
      <c r="C71" s="45"/>
      <c r="D71" s="45"/>
      <c r="E71" s="47"/>
      <c r="F71" s="46"/>
    </row>
    <row r="72" spans="3:6" x14ac:dyDescent="0.3">
      <c r="C72" s="45"/>
      <c r="D72" s="45"/>
      <c r="E72" s="47"/>
      <c r="F72" s="46"/>
    </row>
    <row r="73" spans="3:6" x14ac:dyDescent="0.3">
      <c r="C73" s="45"/>
      <c r="D73" s="45"/>
      <c r="E73" s="47"/>
      <c r="F73" s="46"/>
    </row>
    <row r="74" spans="3:6" x14ac:dyDescent="0.3">
      <c r="C74" s="47"/>
      <c r="D74" s="47"/>
      <c r="E74" s="47"/>
      <c r="F74" s="46"/>
    </row>
    <row r="75" spans="3:6" x14ac:dyDescent="0.3">
      <c r="C75" s="45"/>
      <c r="D75" s="45"/>
      <c r="E75" s="47"/>
      <c r="F75" s="46"/>
    </row>
    <row r="76" spans="3:6" x14ac:dyDescent="0.3">
      <c r="C76" s="47"/>
      <c r="D76" s="47"/>
      <c r="E76" s="47"/>
      <c r="F76" s="46"/>
    </row>
    <row r="77" spans="3:6" x14ac:dyDescent="0.3">
      <c r="C77" s="45"/>
      <c r="D77" s="45"/>
      <c r="E77" s="45"/>
      <c r="F77" s="46"/>
    </row>
    <row r="78" spans="3:6" x14ac:dyDescent="0.3">
      <c r="C78" s="45"/>
      <c r="D78" s="45"/>
      <c r="E78" s="47"/>
      <c r="F78" s="46"/>
    </row>
    <row r="79" spans="3:6" x14ac:dyDescent="0.3">
      <c r="C79" s="45"/>
      <c r="D79" s="45"/>
      <c r="E79" s="45"/>
      <c r="F79" s="46"/>
    </row>
    <row r="80" spans="3:6" x14ac:dyDescent="0.3">
      <c r="C80" s="45"/>
      <c r="D80" s="45"/>
      <c r="E80" s="47"/>
      <c r="F80" s="46"/>
    </row>
    <row r="81" spans="3:7" x14ac:dyDescent="0.3">
      <c r="C81" s="47"/>
      <c r="D81" s="47"/>
      <c r="E81" s="47"/>
      <c r="F81" s="46"/>
    </row>
    <row r="82" spans="3:7" x14ac:dyDescent="0.3">
      <c r="C82" s="47"/>
      <c r="D82" s="47"/>
      <c r="E82" s="47"/>
      <c r="F82" s="46"/>
    </row>
    <row r="83" spans="3:7" x14ac:dyDescent="0.3">
      <c r="C83" s="45"/>
      <c r="D83" s="45"/>
      <c r="E83" s="47"/>
      <c r="F83" s="46"/>
    </row>
    <row r="84" spans="3:7" s="39" customFormat="1" ht="15" thickBot="1" x14ac:dyDescent="0.35">
      <c r="C84" s="48"/>
      <c r="F84" s="49"/>
      <c r="G84" s="50"/>
    </row>
    <row r="85" spans="3:7" ht="15" thickTop="1" x14ac:dyDescent="0.3"/>
    <row r="86" spans="3:7" x14ac:dyDescent="0.3">
      <c r="F86" s="46"/>
    </row>
    <row r="87" spans="3:7" x14ac:dyDescent="0.3">
      <c r="F87" s="46"/>
    </row>
    <row r="88" spans="3:7" x14ac:dyDescent="0.3">
      <c r="F88" s="46"/>
    </row>
    <row r="89" spans="3:7" x14ac:dyDescent="0.3">
      <c r="F89" s="46"/>
    </row>
    <row r="90" spans="3:7" x14ac:dyDescent="0.3">
      <c r="F90" s="46"/>
    </row>
    <row r="91" spans="3:7" x14ac:dyDescent="0.3">
      <c r="F91" s="46"/>
    </row>
    <row r="92" spans="3:7" x14ac:dyDescent="0.3">
      <c r="F92" s="46"/>
    </row>
    <row r="93" spans="3:7" x14ac:dyDescent="0.3">
      <c r="F93" s="46"/>
    </row>
    <row r="94" spans="3:7" x14ac:dyDescent="0.3">
      <c r="F94" s="46"/>
    </row>
    <row r="95" spans="3:7" x14ac:dyDescent="0.3">
      <c r="F95" s="46"/>
    </row>
    <row r="96" spans="3:7" x14ac:dyDescent="0.3">
      <c r="F96" s="46"/>
    </row>
    <row r="97" spans="6:7" ht="15" thickBot="1" x14ac:dyDescent="0.35">
      <c r="F97" s="51"/>
      <c r="G97" s="37"/>
    </row>
    <row r="98" spans="6:7" ht="15" thickTop="1" x14ac:dyDescent="0.3"/>
    <row r="99" spans="6:7" x14ac:dyDescent="0.3">
      <c r="F99" s="46"/>
    </row>
    <row r="100" spans="6:7" x14ac:dyDescent="0.3">
      <c r="F100" s="46"/>
    </row>
    <row r="101" spans="6:7" x14ac:dyDescent="0.3">
      <c r="F101" s="46"/>
    </row>
    <row r="102" spans="6:7" x14ac:dyDescent="0.3">
      <c r="F102" s="46"/>
    </row>
    <row r="103" spans="6:7" x14ac:dyDescent="0.3">
      <c r="F103" s="46"/>
    </row>
    <row r="104" spans="6:7" x14ac:dyDescent="0.3">
      <c r="F104" s="46"/>
    </row>
    <row r="105" spans="6:7" x14ac:dyDescent="0.3">
      <c r="F105" s="46"/>
    </row>
    <row r="106" spans="6:7" x14ac:dyDescent="0.3">
      <c r="F106" s="46"/>
    </row>
    <row r="107" spans="6:7" x14ac:dyDescent="0.3">
      <c r="F107" s="46"/>
    </row>
    <row r="108" spans="6:7" x14ac:dyDescent="0.3">
      <c r="F108" s="46"/>
    </row>
    <row r="109" spans="6:7" x14ac:dyDescent="0.3">
      <c r="F109" s="46"/>
    </row>
    <row r="110" spans="6:7" x14ac:dyDescent="0.3">
      <c r="F110" s="46"/>
    </row>
    <row r="111" spans="6:7" x14ac:dyDescent="0.3">
      <c r="F111" s="46"/>
    </row>
    <row r="112" spans="6:7" x14ac:dyDescent="0.3">
      <c r="F112" s="46"/>
    </row>
    <row r="113" spans="1:7" x14ac:dyDescent="0.3">
      <c r="F113" s="46"/>
    </row>
    <row r="114" spans="1:7" x14ac:dyDescent="0.3">
      <c r="F114" s="46"/>
    </row>
    <row r="115" spans="1:7" x14ac:dyDescent="0.3">
      <c r="F115" s="52"/>
    </row>
    <row r="116" spans="1:7" x14ac:dyDescent="0.3">
      <c r="F116" s="46"/>
    </row>
    <row r="117" spans="1:7" x14ac:dyDescent="0.3">
      <c r="F117" s="46"/>
    </row>
    <row r="118" spans="1:7" x14ac:dyDescent="0.3">
      <c r="F118" s="46"/>
    </row>
    <row r="119" spans="1:7" x14ac:dyDescent="0.3">
      <c r="F119" s="46"/>
    </row>
    <row r="120" spans="1:7" x14ac:dyDescent="0.3">
      <c r="F120" s="46"/>
    </row>
    <row r="121" spans="1:7" x14ac:dyDescent="0.3">
      <c r="F121" s="46"/>
    </row>
    <row r="122" spans="1:7" x14ac:dyDescent="0.3">
      <c r="F122" s="46"/>
    </row>
    <row r="123" spans="1:7" x14ac:dyDescent="0.3">
      <c r="F123" s="46"/>
    </row>
    <row r="124" spans="1:7" x14ac:dyDescent="0.3">
      <c r="F124" s="46"/>
    </row>
    <row r="125" spans="1:7" x14ac:dyDescent="0.3">
      <c r="A125" s="40"/>
      <c r="B125" s="40"/>
      <c r="F125" s="41"/>
      <c r="G125" s="37"/>
    </row>
    <row r="126" spans="1:7" x14ac:dyDescent="0.3">
      <c r="A126" s="40"/>
      <c r="B126" s="40"/>
      <c r="F126" s="53"/>
    </row>
    <row r="127" spans="1:7" ht="15" thickBot="1" x14ac:dyDescent="0.35">
      <c r="A127" s="40"/>
      <c r="B127" s="40"/>
      <c r="F127" s="54"/>
    </row>
    <row r="128" spans="1:7" x14ac:dyDescent="0.3">
      <c r="A128" s="40"/>
      <c r="B128" s="40"/>
      <c r="F128" s="37"/>
      <c r="G128" s="37"/>
    </row>
    <row r="131" spans="6:6" x14ac:dyDescent="0.3">
      <c r="F131" s="55"/>
    </row>
    <row r="133" spans="6:6" x14ac:dyDescent="0.3">
      <c r="F133" s="42"/>
    </row>
    <row r="149" spans="3:7" x14ac:dyDescent="0.3">
      <c r="C149" s="5"/>
      <c r="D149" s="5"/>
      <c r="E149" s="5"/>
    </row>
    <row r="159" spans="3:7" ht="15" thickBot="1" x14ac:dyDescent="0.35">
      <c r="F159" s="51"/>
      <c r="G159" s="37"/>
    </row>
    <row r="160" spans="3:7" ht="15" thickTop="1" x14ac:dyDescent="0.3"/>
    <row r="161" spans="1:7" x14ac:dyDescent="0.3">
      <c r="F161" s="37"/>
    </row>
    <row r="173" spans="1:7" x14ac:dyDescent="0.3">
      <c r="A173" s="40"/>
      <c r="B173" s="40"/>
    </row>
    <row r="174" spans="1:7" ht="15" thickBot="1" x14ac:dyDescent="0.35">
      <c r="F174" s="56"/>
      <c r="G174" s="37"/>
    </row>
    <row r="175" spans="1:7" ht="15" thickTop="1" x14ac:dyDescent="0.3"/>
    <row r="179" spans="6:6" ht="15" thickBot="1" x14ac:dyDescent="0.35">
      <c r="F179" s="57"/>
    </row>
    <row r="180" spans="6:6" ht="15" thickTop="1" x14ac:dyDescent="0.3"/>
  </sheetData>
  <mergeCells count="1">
    <mergeCell ref="D37:E37"/>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7" workbookViewId="0">
      <selection activeCell="H20" sqref="H20"/>
    </sheetView>
  </sheetViews>
  <sheetFormatPr baseColWidth="10" defaultRowHeight="14.4" x14ac:dyDescent="0.3"/>
  <cols>
    <col min="1" max="1" width="15.109375" customWidth="1"/>
    <col min="2" max="2" width="22.109375" customWidth="1"/>
    <col min="3" max="3" width="26.109375" customWidth="1"/>
    <col min="4" max="4" width="57.88671875" customWidth="1"/>
    <col min="5" max="5" width="15.109375" customWidth="1"/>
    <col min="6" max="6" width="11.5546875" customWidth="1"/>
  </cols>
  <sheetData>
    <row r="1" spans="1:6" x14ac:dyDescent="0.3">
      <c r="B1" s="58" t="s">
        <v>187</v>
      </c>
    </row>
    <row r="2" spans="1:6" x14ac:dyDescent="0.3">
      <c r="B2" s="3"/>
    </row>
    <row r="3" spans="1:6" x14ac:dyDescent="0.3">
      <c r="B3" s="3" t="s">
        <v>188</v>
      </c>
    </row>
    <row r="4" spans="1:6" x14ac:dyDescent="0.3">
      <c r="B4" s="3" t="s">
        <v>189</v>
      </c>
    </row>
    <row r="5" spans="1:6" x14ac:dyDescent="0.3">
      <c r="B5" s="3"/>
    </row>
    <row r="6" spans="1:6" x14ac:dyDescent="0.3">
      <c r="B6" s="3" t="s">
        <v>190</v>
      </c>
    </row>
    <row r="7" spans="1:6" x14ac:dyDescent="0.3">
      <c r="B7" s="3"/>
    </row>
    <row r="8" spans="1:6" x14ac:dyDescent="0.3">
      <c r="B8" s="59" t="s">
        <v>191</v>
      </c>
    </row>
    <row r="9" spans="1:6" x14ac:dyDescent="0.3">
      <c r="B9" s="59" t="s">
        <v>192</v>
      </c>
    </row>
    <row r="10" spans="1:6" x14ac:dyDescent="0.3">
      <c r="A10" s="3"/>
    </row>
    <row r="12" spans="1:6" x14ac:dyDescent="0.3">
      <c r="A12" s="60"/>
      <c r="B12" s="27"/>
      <c r="C12" s="27"/>
      <c r="D12" s="27"/>
      <c r="E12" s="61" t="s">
        <v>193</v>
      </c>
      <c r="F12" s="62"/>
    </row>
    <row r="13" spans="1:6" x14ac:dyDescent="0.3">
      <c r="A13" s="63" t="s">
        <v>194</v>
      </c>
      <c r="B13" s="63" t="s">
        <v>195</v>
      </c>
      <c r="C13" s="63"/>
      <c r="D13" s="64" t="s">
        <v>196</v>
      </c>
      <c r="E13" s="61" t="s">
        <v>197</v>
      </c>
      <c r="F13" s="62"/>
    </row>
    <row r="14" spans="1:6" x14ac:dyDescent="0.3">
      <c r="A14" s="65" t="s">
        <v>198</v>
      </c>
      <c r="B14" s="65" t="s">
        <v>199</v>
      </c>
      <c r="C14" s="65"/>
      <c r="D14" s="66" t="s">
        <v>200</v>
      </c>
      <c r="E14" s="61">
        <f>Werte!C8</f>
        <v>1.4750000000000001</v>
      </c>
      <c r="F14" s="62"/>
    </row>
    <row r="15" spans="1:6" x14ac:dyDescent="0.3">
      <c r="A15" s="65" t="s">
        <v>201</v>
      </c>
      <c r="B15" s="65" t="s">
        <v>202</v>
      </c>
      <c r="C15" s="65"/>
      <c r="D15" s="66" t="s">
        <v>309</v>
      </c>
      <c r="E15" s="67" t="str">
        <f>Werte!C10</f>
        <v>geschwärzt</v>
      </c>
      <c r="F15" s="68"/>
    </row>
    <row r="16" spans="1:6" x14ac:dyDescent="0.3">
      <c r="A16" s="65" t="s">
        <v>203</v>
      </c>
      <c r="B16" s="69" t="s">
        <v>204</v>
      </c>
      <c r="C16" s="69"/>
      <c r="D16" s="66" t="s">
        <v>205</v>
      </c>
      <c r="E16" s="61">
        <v>0</v>
      </c>
      <c r="F16" s="62"/>
    </row>
    <row r="17" spans="1:6" ht="66.599999999999994" customHeight="1" x14ac:dyDescent="0.3">
      <c r="A17" s="70" t="s">
        <v>206</v>
      </c>
      <c r="B17" s="70" t="s">
        <v>207</v>
      </c>
      <c r="C17" s="70"/>
      <c r="D17" s="71" t="s">
        <v>208</v>
      </c>
      <c r="E17" s="72" t="s">
        <v>383</v>
      </c>
      <c r="F17" s="73"/>
    </row>
    <row r="18" spans="1:6" ht="22.95" customHeight="1" x14ac:dyDescent="0.3">
      <c r="A18" s="74" t="s">
        <v>40</v>
      </c>
      <c r="B18" s="74" t="s">
        <v>308</v>
      </c>
      <c r="C18" s="8"/>
      <c r="D18" s="75"/>
      <c r="E18" s="76" t="s">
        <v>383</v>
      </c>
      <c r="F18" s="31"/>
    </row>
    <row r="19" spans="1:6" ht="22.95" customHeight="1" x14ac:dyDescent="0.3">
      <c r="A19" s="77" t="s">
        <v>209</v>
      </c>
      <c r="B19" s="77" t="s">
        <v>340</v>
      </c>
      <c r="C19" s="78"/>
      <c r="D19" s="79"/>
      <c r="E19" s="76">
        <v>1.4E-2</v>
      </c>
      <c r="F19" s="31"/>
    </row>
    <row r="20" spans="1:6" x14ac:dyDescent="0.3">
      <c r="A20" s="61" t="s">
        <v>210</v>
      </c>
      <c r="B20" s="80" t="s">
        <v>211</v>
      </c>
      <c r="C20" s="80" t="s">
        <v>341</v>
      </c>
      <c r="D20" s="81"/>
      <c r="E20" s="80" t="s">
        <v>23</v>
      </c>
      <c r="F20" s="33"/>
    </row>
    <row r="21" spans="1:6" x14ac:dyDescent="0.3">
      <c r="A21" s="32"/>
      <c r="B21" s="28"/>
      <c r="C21" s="32"/>
      <c r="D21" s="32"/>
      <c r="F21" s="28"/>
    </row>
    <row r="22" spans="1:6" x14ac:dyDescent="0.3">
      <c r="A22" s="61" t="s">
        <v>210</v>
      </c>
      <c r="B22" s="80"/>
      <c r="C22" s="80" t="s">
        <v>339</v>
      </c>
      <c r="D22" s="81"/>
      <c r="E22" s="258" t="s">
        <v>23</v>
      </c>
      <c r="F22" s="257"/>
    </row>
    <row r="23" spans="1:6" x14ac:dyDescent="0.3">
      <c r="F23" s="28"/>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Allgemein</vt:lpstr>
      <vt:lpstr>Vorhaben</vt:lpstr>
      <vt:lpstr>Kriterien</vt:lpstr>
      <vt:lpstr>QS</vt:lpstr>
      <vt:lpstr>Parameter</vt:lpstr>
      <vt:lpstr>OZD-Hersteller</vt:lpstr>
      <vt:lpstr>Produktionskosten </vt:lpstr>
      <vt:lpstr>Werte</vt:lpstr>
      <vt:lpstr>Additionalität_BD</vt:lpstr>
      <vt:lpstr>CO2-Reduktion</vt:lpstr>
      <vt:lpstr>Basisdaten</vt:lpstr>
      <vt:lpstr>'OZD-Hersteller'!Zone_d_impression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2016-07-28T13:26:53Z</dcterms:modified>
</cp:coreProperties>
</file>