
<file path=[Content_Types].xml><?xml version="1.0" encoding="utf-8"?>
<Types xmlns="http://schemas.openxmlformats.org/package/2006/content-types">
  <Default Extension="bin" ContentType="application/vnd.openxmlformats-officedocument.oleObject"/>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activeTab="1"/>
  </bookViews>
  <sheets>
    <sheet name="Allgemein" sheetId="1" r:id="rId1"/>
    <sheet name="Vorhaben" sheetId="2" r:id="rId2"/>
    <sheet name="Kriterien" sheetId="10" r:id="rId3"/>
    <sheet name="Qualitätssicherung" sheetId="3" r:id="rId4"/>
    <sheet name="Parameter" sheetId="4" r:id="rId5"/>
    <sheet name="OZD-Import" sheetId="5" r:id="rId6"/>
    <sheet name="Werte" sheetId="6" r:id="rId7"/>
    <sheet name="Additionalität_BE" sheetId="7" r:id="rId8"/>
    <sheet name="CO2-Reduktion" sheetId="8" r:id="rId9"/>
    <sheet name="Basisdaten" sheetId="9" r:id="rId10"/>
  </sheets>
  <calcPr calcId="152511"/>
</workbook>
</file>

<file path=xl/calcChain.xml><?xml version="1.0" encoding="utf-8"?>
<calcChain xmlns="http://schemas.openxmlformats.org/spreadsheetml/2006/main">
  <c r="G27" i="8" l="1"/>
  <c r="G25" i="8"/>
  <c r="C21" i="7"/>
  <c r="C3" i="6"/>
  <c r="B3" i="3"/>
  <c r="B5" i="3" s="1"/>
  <c r="B13" i="3" s="1"/>
  <c r="B15" i="3" s="1"/>
  <c r="C7" i="6" l="1"/>
  <c r="G7" i="6" s="1"/>
  <c r="G26" i="8"/>
</calcChain>
</file>

<file path=xl/sharedStrings.xml><?xml version="1.0" encoding="utf-8"?>
<sst xmlns="http://schemas.openxmlformats.org/spreadsheetml/2006/main" count="566" uniqueCount="439">
  <si>
    <t xml:space="preserve">Monitoringbericht Bioethanol 2014 </t>
  </si>
  <si>
    <t>Programmtitel</t>
  </si>
  <si>
    <t>CO2-Reduktionsprogramm flüssige Biotreibstoffe</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</si>
  <si>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</si>
  <si>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</si>
  <si>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</si>
  <si>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</si>
  <si>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</si>
  <si>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</si>
  <si>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</si>
  <si>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</si>
  <si>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</si>
  <si>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Berichtphase</t>
  </si>
  <si>
    <t>1.1.14 bis 31.12.2014</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</si>
  <si>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</si>
  <si>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</si>
  <si>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</si>
  <si>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</si>
  <si>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</si>
  <si>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r>
      <t>·</t>
    </r>
    <r>
      <rPr>
        <sz val="7"/>
        <color rgb="FF000000"/>
        <rFont val="Times New Roman"/>
        <family val="1"/>
      </rPr>
      <t xml:space="preserve">        </t>
    </r>
    <r>
      <rPr>
        <sz val="11"/>
        <color rgb="FF000000"/>
        <rFont val="Arial"/>
        <family val="2"/>
      </rPr>
      <t>Ersatz von fossilem Diesel mit Biodiesel oder Pflanzenöl in Form von Beimischungen oder in Reinform bei Motoren mit Freigabe.</t>
    </r>
  </si>
  <si>
    <t>Allgemeine Daten</t>
  </si>
  <si>
    <t>Name Firma</t>
  </si>
  <si>
    <t>Varo Energy Marketing AG</t>
  </si>
  <si>
    <t>Adresse</t>
  </si>
  <si>
    <t>Industriestrasse 24</t>
  </si>
  <si>
    <t>Roger Koller</t>
  </si>
  <si>
    <t>Art Biotreibstoff</t>
  </si>
  <si>
    <t>Bioethanol</t>
  </si>
  <si>
    <t>Rohstoffe</t>
  </si>
  <si>
    <t>Prozesswasser und Pentosane</t>
  </si>
  <si>
    <t>Produktion/Import</t>
  </si>
  <si>
    <t>Import</t>
  </si>
  <si>
    <t>-</t>
  </si>
  <si>
    <t>Nachweis Steuerbefreiung</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</si>
  <si>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</si>
  <si>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</si>
  <si>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</si>
  <si>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</si>
  <si>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</si>
  <si>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</si>
  <si>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</si>
  <si>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</si>
  <si>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Bioethanol (Menge in L)</t>
  </si>
  <si>
    <t xml:space="preserve">Staatliche Finanzhilfen (in CHF) ausserhalb des Programmes erhalten? </t>
  </si>
  <si>
    <t>Nein</t>
  </si>
  <si>
    <t>Für Importeure: Absatz von 
Biokraftstoffen ohne Bescheinigungen in Litern?</t>
  </si>
  <si>
    <t>Einzureichende Unterlagen</t>
  </si>
  <si>
    <t>Kopie Verfügung OZD inkl. Steuerbefreiung</t>
  </si>
  <si>
    <t xml:space="preserve">Qualitässsicherung </t>
  </si>
  <si>
    <t>Quercheck Mengen</t>
  </si>
  <si>
    <t>Werte</t>
  </si>
  <si>
    <t>Quelle</t>
  </si>
  <si>
    <t>Bioethanol Programmmenge in Litern</t>
  </si>
  <si>
    <t>OZD-Menge Import in Litern</t>
  </si>
  <si>
    <t>provisorische Mengen OZD 2014</t>
  </si>
  <si>
    <t>Differenz in Litern</t>
  </si>
  <si>
    <t>Begründung</t>
  </si>
  <si>
    <t>Rundungsdifferenz!</t>
  </si>
  <si>
    <t>Check Doppelzählung</t>
  </si>
  <si>
    <t>vorgelagerte Emissionsanrechnung?</t>
  </si>
  <si>
    <t>nein, da Importware</t>
  </si>
  <si>
    <t>Vermerk auf Rg, dass ökologischer Mehrwert bereits abgegolten wurde</t>
  </si>
  <si>
    <t>ja</t>
  </si>
  <si>
    <t>Überprüfung Referenzszenarion</t>
  </si>
  <si>
    <t>Pflicht Beimischung Bioethanol</t>
  </si>
  <si>
    <t xml:space="preserve"> nicht bescheinigtes Bioethanol in Mio Liter </t>
  </si>
  <si>
    <t>gemäss Differenz zu OZD-Mengen</t>
  </si>
  <si>
    <t>Gesamtmenge Benzin in Mio Liter</t>
  </si>
  <si>
    <t>Statistik OZD, versteuerte Mengen 2014, Tabelle T2.1c</t>
  </si>
  <si>
    <t>Anteil nicht bescheinigt/Gesamtmenge in %</t>
  </si>
  <si>
    <t>grösser 1%</t>
  </si>
  <si>
    <t>nein</t>
  </si>
  <si>
    <t>Übersicht Bioethanolmengen</t>
  </si>
  <si>
    <t>Vorhaben</t>
  </si>
  <si>
    <t xml:space="preserve">Liter </t>
  </si>
  <si>
    <t>Tonnen CO2-Reduktion</t>
  </si>
  <si>
    <t>Landor</t>
  </si>
  <si>
    <t>VARO</t>
  </si>
  <si>
    <t>Total</t>
  </si>
  <si>
    <t>Parameter</t>
  </si>
  <si>
    <r>
      <t>AI</t>
    </r>
    <r>
      <rPr>
        <vertAlign val="subscript"/>
        <sz val="11"/>
        <color rgb="FF000000"/>
        <rFont val="Arial"/>
        <family val="2"/>
      </rPr>
      <t>i,y</t>
    </r>
  </si>
  <si>
    <t>Beschreibung des Parameters</t>
  </si>
  <si>
    <r>
      <t xml:space="preserve">Absatzmenge in der Schweiz importierter Biotreibstoff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</si>
  <si>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</si>
  <si>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</si>
  <si>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</si>
  <si>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</si>
  <si>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</si>
  <si>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</si>
  <si>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</si>
  <si>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</si>
  <si>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rgb="FF000000"/>
        <rFont val="Arial"/>
        <family val="2"/>
      </rPr>
      <t>i</t>
    </r>
    <r>
      <rPr>
        <sz val="11"/>
        <color rgb="FF000000"/>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</si>
  <si>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</si>
  <si>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</si>
  <si>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</si>
  <si>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</si>
  <si>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</si>
  <si>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</si>
  <si>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</si>
  <si>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</si>
  <si>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</si>
  <si>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</si>
  <si>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</si>
  <si>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rgb="FF000000"/>
        <rFont val="Arial"/>
        <family val="2"/>
      </rPr>
      <t>i,y</t>
    </r>
  </si>
  <si>
    <r>
      <t xml:space="preserve">Absatzmenge in der Schweiz hergestellter Biotreibstoffe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</si>
  <si>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</si>
  <si>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</si>
  <si>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</si>
  <si>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rgb="FF000000"/>
        <rFont val="Arial"/>
        <family val="2"/>
      </rPr>
      <t>i</t>
    </r>
    <r>
      <rPr>
        <sz val="11"/>
        <color rgb="FF000000"/>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</si>
  <si>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</si>
  <si>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</si>
  <si>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</si>
  <si>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</si>
  <si>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</si>
  <si>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</si>
  <si>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</si>
  <si>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</si>
  <si>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</si>
  <si>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</si>
  <si>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rgb="FF000000"/>
        <rFont val="Arial"/>
        <family val="2"/>
      </rPr>
      <t>B</t>
    </r>
    <r>
      <rPr>
        <sz val="11"/>
        <color rgb="FF000000"/>
        <rFont val="Arial"/>
        <family val="2"/>
      </rPr>
      <t>/R</t>
    </r>
    <r>
      <rPr>
        <vertAlign val="subscript"/>
        <sz val="11"/>
        <color rgb="FF000000"/>
        <rFont val="Arial"/>
        <family val="2"/>
      </rPr>
      <t>D</t>
    </r>
  </si>
  <si>
    <r>
      <t>Referenzkosten Benzin (R</t>
    </r>
    <r>
      <rPr>
        <vertAlign val="subscript"/>
        <sz val="11"/>
        <color rgb="FF000000"/>
        <rFont val="Arial"/>
        <family val="2"/>
      </rPr>
      <t>B</t>
    </r>
    <r>
      <rPr>
        <sz val="11"/>
        <color rgb="FF000000"/>
        <rFont val="Arial"/>
        <family val="2"/>
      </rPr>
      <t>)  und Diesel (R</t>
    </r>
    <r>
      <rPr>
        <vertAlign val="subscript"/>
        <sz val="11"/>
        <color rgb="FF000000"/>
        <rFont val="Arial"/>
        <family val="2"/>
      </rPr>
      <t>D</t>
    </r>
    <r>
      <rPr>
        <sz val="11"/>
        <color rgb="FF000000"/>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</si>
  <si>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</si>
  <si>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</si>
  <si>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</si>
  <si>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</si>
  <si>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</si>
  <si>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rgb="FF000000"/>
        <rFont val="Arial"/>
        <family val="2"/>
      </rPr>
      <t>BE,j</t>
    </r>
    <r>
      <rPr>
        <sz val="11"/>
        <color rgb="FF000000"/>
        <rFont val="Arial"/>
        <family val="2"/>
      </rPr>
      <t xml:space="preserve"> / KI</t>
    </r>
    <r>
      <rPr>
        <vertAlign val="subscript"/>
        <sz val="11"/>
        <color rgb="FF000000"/>
        <rFont val="Arial"/>
        <family val="2"/>
      </rPr>
      <t>BD,k</t>
    </r>
  </si>
  <si>
    <r>
      <t xml:space="preserve">Importkosten Bioethanol Typ </t>
    </r>
    <r>
      <rPr>
        <i/>
        <sz val="11"/>
        <color rgb="FF000000"/>
        <rFont val="Arial"/>
        <family val="2"/>
      </rPr>
      <t>j</t>
    </r>
    <r>
      <rPr>
        <sz val="11"/>
        <color rgb="FF000000"/>
        <rFont val="Arial"/>
        <family val="2"/>
      </rPr>
      <t xml:space="preserve"> (KI</t>
    </r>
    <r>
      <rPr>
        <vertAlign val="subscript"/>
        <sz val="11"/>
        <color rgb="FF000000"/>
        <rFont val="Arial"/>
        <family val="2"/>
      </rPr>
      <t>BE,j</t>
    </r>
    <r>
      <rPr>
        <sz val="11"/>
        <color rgb="FF000000"/>
        <rFont val="Arial"/>
        <family val="2"/>
      </rPr>
      <t xml:space="preserve">) / Importkosten Biodiesel Typ </t>
    </r>
    <r>
      <rPr>
        <i/>
        <sz val="11"/>
        <color rgb="FF000000"/>
        <rFont val="Arial"/>
        <family val="2"/>
      </rPr>
      <t>k</t>
    </r>
    <r>
      <rPr>
        <sz val="11"/>
        <color rgb="FF000000"/>
        <rFont val="Arial"/>
        <family val="2"/>
      </rPr>
      <t xml:space="preserve"> (KI</t>
    </r>
    <r>
      <rPr>
        <vertAlign val="subscript"/>
        <sz val="11"/>
        <color rgb="FF000000"/>
        <rFont val="Arial"/>
        <family val="2"/>
      </rPr>
      <t>BD,k</t>
    </r>
    <r>
      <rPr>
        <sz val="11"/>
        <color rgb="FF000000"/>
        <rFont val="Arial"/>
        <family val="2"/>
      </rPr>
      <t>)</t>
    </r>
  </si>
  <si>
    <t>CHF</t>
  </si>
  <si>
    <t xml:space="preserve">Vorhaben basierend auf Zolldokumenten </t>
  </si>
  <si>
    <r>
      <t xml:space="preserve">Zolldokumente und Rechnungen. Folgende Tabelle wird von jedem Vorhaben für jeden Import von Bioethanol Typ </t>
    </r>
    <r>
      <rPr>
        <i/>
        <sz val="11"/>
        <color rgb="FF000000"/>
        <rFont val="Arial"/>
        <family val="2"/>
      </rPr>
      <t>i</t>
    </r>
    <r>
      <rPr>
        <sz val="11"/>
        <color rgb="FF000000"/>
        <rFont val="Arial"/>
        <family val="2"/>
      </rPr>
      <t xml:space="preserve"> / Biodiesel Typ </t>
    </r>
    <r>
      <rPr>
        <i/>
        <sz val="11"/>
        <color rgb="FF000000"/>
        <rFont val="Arial"/>
        <family val="2"/>
      </rPr>
      <t>i</t>
    </r>
    <r>
      <rPr>
        <sz val="11"/>
        <color rgb="FF000000"/>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</si>
  <si>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</si>
  <si>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</si>
  <si>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</si>
  <si>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</si>
  <si>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</si>
  <si>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</si>
  <si>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</si>
  <si>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</si>
  <si>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rgb="FF000000"/>
        <rFont val="Arial"/>
        <family val="2"/>
      </rPr>
      <t>y</t>
    </r>
    <r>
      <rPr>
        <sz val="11"/>
        <color rgb="FF000000"/>
        <rFont val="Arial"/>
        <family val="2"/>
      </rPr>
      <t xml:space="preserve"> ist die Summe aller Importkosten des Biotreibstoffes Typ </t>
    </r>
    <r>
      <rPr>
        <i/>
        <sz val="11"/>
        <color rgb="FF000000"/>
        <rFont val="Arial"/>
        <family val="2"/>
      </rPr>
      <t>i</t>
    </r>
    <r>
      <rPr>
        <sz val="11"/>
        <color rgb="FF000000"/>
        <rFont val="Arial"/>
        <family val="2"/>
      </rPr>
      <t xml:space="preserve"> im entsprechenden Jahr.</t>
    </r>
  </si>
  <si>
    <t>Plausibilisierung:</t>
  </si>
  <si>
    <r>
      <t>·</t>
    </r>
    <r>
      <rPr>
        <sz val="7"/>
        <color rgb="FF000000"/>
        <rFont val="Times New Roman"/>
        <family val="1"/>
      </rPr>
      <t xml:space="preserve">        </t>
    </r>
    <r>
      <rPr>
        <sz val="11"/>
        <color rgb="FF000000"/>
        <rFont val="Arial"/>
        <family val="2"/>
      </rPr>
      <t xml:space="preserve">Die Importkosten werden pro Vorhaben und pro Biotreibstoff Typ </t>
    </r>
    <r>
      <rPr>
        <i/>
        <sz val="11"/>
        <color rgb="FF000000"/>
        <rFont val="Arial"/>
        <family val="2"/>
      </rPr>
      <t>i</t>
    </r>
    <r>
      <rPr>
        <sz val="11"/>
        <color rgb="FF000000"/>
        <rFont val="Arial"/>
        <family val="2"/>
      </rPr>
      <t xml:space="preserve"> geliefert und können vom Verifikator miteinander verglichen werden.</t>
    </r>
  </si>
  <si>
    <r>
      <t>·</t>
    </r>
    <r>
      <rPr>
        <sz val="7"/>
        <color rgb="FF000000"/>
        <rFont val="Times New Roman"/>
        <family val="1"/>
      </rPr>
      <t xml:space="preserve">        </t>
    </r>
    <r>
      <rPr>
        <sz val="11"/>
        <color rgb="FF000000"/>
        <rFont val="Arial"/>
        <family val="2"/>
      </rPr>
      <t>Der Verifikator kann eine Offertanfrage beim Hersteller realisieren.</t>
    </r>
  </si>
  <si>
    <r>
      <t>KPAT</t>
    </r>
    <r>
      <rPr>
        <vertAlign val="subscript"/>
        <sz val="11"/>
        <color rgb="FF000000"/>
        <rFont val="Arial"/>
        <family val="2"/>
      </rPr>
      <t>BE,j</t>
    </r>
    <r>
      <rPr>
        <sz val="11"/>
        <color rgb="FF000000"/>
        <rFont val="Arial"/>
        <family val="2"/>
      </rPr>
      <t>/KPAT</t>
    </r>
    <r>
      <rPr>
        <vertAlign val="subscript"/>
        <sz val="11"/>
        <color rgb="FF000000"/>
        <rFont val="Arial"/>
        <family val="2"/>
      </rPr>
      <t>BD,k</t>
    </r>
  </si>
  <si>
    <r>
      <t xml:space="preserve">Annuisierte totale Produktionskosten für Bioethanol Typ </t>
    </r>
    <r>
      <rPr>
        <i/>
        <sz val="11"/>
        <color rgb="FF000000"/>
        <rFont val="Arial"/>
        <family val="2"/>
      </rPr>
      <t>j</t>
    </r>
    <r>
      <rPr>
        <sz val="11"/>
        <color rgb="FF000000"/>
        <rFont val="Arial"/>
        <family val="2"/>
      </rPr>
      <t xml:space="preserve"> (KPAT</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(KPAT</t>
    </r>
    <r>
      <rPr>
        <vertAlign val="subscript"/>
        <sz val="11"/>
        <color rgb="FF000000"/>
        <rFont val="Arial"/>
        <family val="2"/>
      </rPr>
      <t>BD,k</t>
    </r>
    <r>
      <rPr>
        <sz val="11"/>
        <color rgb="FF000000"/>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</si>
  <si>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</si>
  <si>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</si>
  <si>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rgb="FF000000"/>
        <rFont val="Arial"/>
        <family val="2"/>
      </rPr>
      <t>i</t>
    </r>
    <r>
      <rPr>
        <sz val="11"/>
        <color rgb="FF000000"/>
        <rFont val="Arial"/>
        <family val="2"/>
      </rPr>
      <t xml:space="preserve"> erhoben und annuisiert.</t>
    </r>
  </si>
  <si>
    <t>Die Formel zur Berechnung der annuisierten totalen Produktionskosten ist:</t>
  </si>
  <si>
    <t>Wobei:</t>
  </si>
  <si>
    <r>
      <t>KPAT</t>
    </r>
    <r>
      <rPr>
        <vertAlign val="subscript"/>
        <sz val="10"/>
        <color rgb="FF000000"/>
        <rFont val="Arial"/>
        <family val="2"/>
      </rPr>
      <t>i,y</t>
    </r>
    <r>
      <rPr>
        <sz val="10"/>
        <color rgb="FF000000"/>
        <rFont val="Arial"/>
        <family val="2"/>
      </rPr>
      <t xml:space="preserve"> = Annuisierte totale Produktionskosten des  Biotreibstoffs Typ i im Jahr </t>
    </r>
    <r>
      <rPr>
        <i/>
        <sz val="10"/>
        <color rgb="FF000000"/>
        <rFont val="Arial"/>
        <family val="2"/>
      </rPr>
      <t xml:space="preserve">y </t>
    </r>
    <r>
      <rPr>
        <sz val="10"/>
        <color rgb="FF000000"/>
        <rFont val="Arial"/>
        <family val="2"/>
      </rPr>
      <t>(CHF)</t>
    </r>
  </si>
  <si>
    <r>
      <t>IK</t>
    </r>
    <r>
      <rPr>
        <vertAlign val="subscript"/>
        <sz val="10"/>
        <color rgb="FF000000"/>
        <rFont val="Arial"/>
        <family val="2"/>
      </rPr>
      <t>i</t>
    </r>
    <r>
      <rPr>
        <sz val="10"/>
        <color rgb="FF000000"/>
        <rFont val="Arial"/>
        <family val="2"/>
      </rPr>
      <t xml:space="preserve"> = Investitionskosten des Biotreibstoff Typs </t>
    </r>
    <r>
      <rPr>
        <i/>
        <sz val="10"/>
        <color rgb="FF000000"/>
        <rFont val="Arial"/>
        <family val="2"/>
      </rPr>
      <t xml:space="preserve">i </t>
    </r>
    <r>
      <rPr>
        <sz val="10"/>
        <color rgb="FF000000"/>
        <rFont val="Arial"/>
        <family val="2"/>
      </rPr>
      <t>(CHF)</t>
    </r>
  </si>
  <si>
    <t>ir = kalkulatorischer Zinssatz (%)</t>
  </si>
  <si>
    <t>n = Lebensdauer der Anlage (Jahre)</t>
  </si>
  <si>
    <r>
      <t>LK</t>
    </r>
    <r>
      <rPr>
        <vertAlign val="subscript"/>
        <sz val="10"/>
        <color rgb="FF000000"/>
        <rFont val="Arial"/>
        <family val="2"/>
      </rPr>
      <t>i,y</t>
    </r>
    <r>
      <rPr>
        <sz val="10"/>
        <color rgb="FF000000"/>
        <rFont val="Arial"/>
        <family val="2"/>
      </rPr>
      <t xml:space="preserve"> = Laufende Losten des Biotreibstoff Typs </t>
    </r>
    <r>
      <rPr>
        <i/>
        <sz val="10"/>
        <color rgb="FF000000"/>
        <rFont val="Arial"/>
        <family val="2"/>
      </rPr>
      <t xml:space="preserve">i </t>
    </r>
    <r>
      <rPr>
        <sz val="10"/>
        <color rgb="FF000000"/>
        <rFont val="Arial"/>
        <family val="2"/>
      </rPr>
      <t xml:space="preserve">im Jahr </t>
    </r>
    <r>
      <rPr>
        <i/>
        <sz val="10"/>
        <color rgb="FF000000"/>
        <rFont val="Arial"/>
        <family val="2"/>
      </rPr>
      <t>y</t>
    </r>
    <r>
      <rPr>
        <sz val="10"/>
        <color rgb="FF000000"/>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</si>
  <si>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</si>
  <si>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rgb="FF000000"/>
        <rFont val="Arial"/>
        <family val="2"/>
      </rPr>
      <t>i</t>
    </r>
    <r>
      <rPr>
        <sz val="11"/>
        <color rgb="FF000000"/>
        <rFont val="Arial"/>
        <family val="2"/>
      </rPr>
      <t xml:space="preserve"> (IK</t>
    </r>
    <r>
      <rPr>
        <vertAlign val="subscript"/>
        <sz val="11"/>
        <color rgb="FF000000"/>
        <rFont val="Arial"/>
        <family val="2"/>
      </rPr>
      <t>i</t>
    </r>
    <r>
      <rPr>
        <sz val="11"/>
        <color rgb="FF000000"/>
        <rFont val="Arial"/>
        <family val="2"/>
      </rPr>
      <t xml:space="preserve">) sind die nachweisbaren Anlageinvestitionen. Diese bestehen aus Anlagekosten, Gebäudekosten, sowie einmaligen Planungs- und Bewilligungskosten, welche dem Biotreibstoff Typ </t>
    </r>
    <r>
      <rPr>
        <i/>
        <sz val="11"/>
        <color rgb="FF000000"/>
        <rFont val="Arial"/>
        <family val="2"/>
      </rPr>
      <t>i</t>
    </r>
    <r>
      <rPr>
        <sz val="11"/>
        <color rgb="FF000000"/>
        <rFont val="Arial"/>
        <family val="2"/>
      </rPr>
      <t xml:space="preserve"> zugerechnet werden können.</t>
    </r>
  </si>
  <si>
    <r>
      <t xml:space="preserve">Die laufenden Kosten des Biotreibstoffs Typ </t>
    </r>
    <r>
      <rPr>
        <i/>
        <sz val="11"/>
        <color rgb="FF000000"/>
        <rFont val="Arial"/>
        <family val="2"/>
      </rPr>
      <t>i</t>
    </r>
    <r>
      <rPr>
        <sz val="11"/>
        <color rgb="FF000000"/>
        <rFont val="Arial"/>
        <family val="2"/>
      </rPr>
      <t xml:space="preserve"> (LK</t>
    </r>
    <r>
      <rPr>
        <vertAlign val="subscript"/>
        <sz val="11"/>
        <color rgb="FF000000"/>
        <rFont val="Arial"/>
        <family val="2"/>
      </rPr>
      <t>i</t>
    </r>
    <r>
      <rPr>
        <sz val="11"/>
        <color rgb="FF000000"/>
        <rFont val="Arial"/>
        <family val="2"/>
      </rPr>
      <t xml:space="preserve">) beinhalten die nachweisbaren und wichtigsten Kostenarten der Anlage des betreffenden Jahres, welche dem Biotreibstoff Typ </t>
    </r>
    <r>
      <rPr>
        <i/>
        <sz val="11"/>
        <color rgb="FF000000"/>
        <rFont val="Arial"/>
        <family val="2"/>
      </rPr>
      <t>i</t>
    </r>
    <r>
      <rPr>
        <sz val="11"/>
        <color rgb="FF000000"/>
        <rFont val="Arial"/>
        <family val="2"/>
      </rPr>
      <t xml:space="preserve"> zugeordnet werden können. Sie bestehen aus:</t>
    </r>
  </si>
  <si>
    <r>
      <t>·</t>
    </r>
    <r>
      <rPr>
        <sz val="7"/>
        <color rgb="FF000000"/>
        <rFont val="Times New Roman"/>
        <family val="1"/>
      </rPr>
      <t xml:space="preserve">        </t>
    </r>
    <r>
      <rPr>
        <sz val="11"/>
        <color rgb="FF000000"/>
        <rFont val="Arial"/>
        <family val="2"/>
      </rPr>
      <t>Summe von Personalkosten (inkl. Personalnebenkosten);</t>
    </r>
  </si>
  <si>
    <r>
      <t>·</t>
    </r>
    <r>
      <rPr>
        <sz val="7"/>
        <color rgb="FF000000"/>
        <rFont val="Times New Roman"/>
        <family val="1"/>
      </rPr>
      <t xml:space="preserve">        </t>
    </r>
    <r>
      <rPr>
        <sz val="11"/>
        <color rgb="FF000000"/>
        <rFont val="Arial"/>
        <family val="2"/>
      </rPr>
      <t>Rohstoffkosten;</t>
    </r>
  </si>
  <si>
    <r>
      <t>·</t>
    </r>
    <r>
      <rPr>
        <sz val="7"/>
        <color rgb="FF000000"/>
        <rFont val="Times New Roman"/>
        <family val="1"/>
      </rPr>
      <t xml:space="preserve">        </t>
    </r>
    <r>
      <rPr>
        <sz val="11"/>
        <color rgb="FF000000"/>
        <rFont val="Arial"/>
        <family val="2"/>
      </rPr>
      <t>Prozesskosten: Energie- und Zusatzstoffe;</t>
    </r>
  </si>
  <si>
    <r>
      <t>·</t>
    </r>
    <r>
      <rPr>
        <sz val="7"/>
        <color rgb="FF000000"/>
        <rFont val="Times New Roman"/>
        <family val="1"/>
      </rPr>
      <t xml:space="preserve">        </t>
    </r>
    <r>
      <rPr>
        <sz val="11"/>
        <color rgb="FF000000"/>
        <rFont val="Arial"/>
        <family val="2"/>
      </rPr>
      <t>Instandhaltung und Unterhalt (Richtwert 3% der Investitionskosten pro Jahr);</t>
    </r>
  </si>
  <si>
    <r>
      <t>·</t>
    </r>
    <r>
      <rPr>
        <sz val="7"/>
        <color rgb="FF000000"/>
        <rFont val="Times New Roman"/>
        <family val="1"/>
      </rPr>
      <t xml:space="preserve">        </t>
    </r>
    <r>
      <rPr>
        <sz val="11"/>
        <color rgb="FF000000"/>
        <rFont val="Arial"/>
        <family val="2"/>
      </rPr>
      <t>Verwaltungs- und Versicherungskosten;</t>
    </r>
  </si>
  <si>
    <r>
      <t>·</t>
    </r>
    <r>
      <rPr>
        <sz val="7"/>
        <color rgb="FF000000"/>
        <rFont val="Times New Roman"/>
        <family val="1"/>
      </rPr>
      <t xml:space="preserve">        </t>
    </r>
    <r>
      <rPr>
        <sz val="11"/>
        <color rgb="FF000000"/>
        <rFont val="Arial"/>
        <family val="2"/>
      </rPr>
      <t>Fremdkapitalzinsen und Steuern;</t>
    </r>
  </si>
  <si>
    <r>
      <t>Zur</t>
    </r>
    <r>
      <rPr>
        <sz val="11"/>
        <color rgb="FF000000"/>
        <rFont val="Calibri"/>
        <family val="2"/>
      </rPr>
      <t xml:space="preserve"> </t>
    </r>
    <r>
      <rPr>
        <sz val="11"/>
        <color rgb="FF000000"/>
        <rFont val="Arial"/>
        <family val="2"/>
      </rPr>
      <t xml:space="preserve">Plausibilisierung der Angaben dient ein Vergleich mit den Importkosten desselben Biotreibstoffs Typ </t>
    </r>
    <r>
      <rPr>
        <i/>
        <sz val="11"/>
        <color rgb="FF000000"/>
        <rFont val="Arial"/>
        <family val="2"/>
      </rPr>
      <t>i</t>
    </r>
    <r>
      <rPr>
        <sz val="11"/>
        <color rgb="FF000000"/>
        <rFont val="Arial"/>
        <family val="2"/>
      </rPr>
      <t xml:space="preserve">. </t>
    </r>
  </si>
  <si>
    <r>
      <t>P</t>
    </r>
    <r>
      <rPr>
        <vertAlign val="subscript"/>
        <sz val="11"/>
        <color rgb="FF000000"/>
        <rFont val="Arial"/>
        <family val="2"/>
      </rPr>
      <t>BE,j</t>
    </r>
    <r>
      <rPr>
        <sz val="11"/>
        <color rgb="FF000000"/>
        <rFont val="Arial"/>
        <family val="2"/>
      </rPr>
      <t xml:space="preserve"> / P</t>
    </r>
    <r>
      <rPr>
        <vertAlign val="subscript"/>
        <sz val="11"/>
        <color rgb="FF000000"/>
        <rFont val="Arial"/>
        <family val="2"/>
      </rPr>
      <t>BD,k</t>
    </r>
  </si>
  <si>
    <r>
      <t xml:space="preserve">Produktionsmenge Bioethanol Typ </t>
    </r>
    <r>
      <rPr>
        <i/>
        <sz val="11"/>
        <color rgb="FF000000"/>
        <rFont val="Arial"/>
        <family val="2"/>
      </rPr>
      <t>j</t>
    </r>
    <r>
      <rPr>
        <sz val="11"/>
        <color rgb="FF000000"/>
        <rFont val="Arial"/>
        <family val="2"/>
      </rPr>
      <t xml:space="preserve"> (P</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(P</t>
    </r>
    <r>
      <rPr>
        <vertAlign val="subscript"/>
        <sz val="11"/>
        <color rgb="FF000000"/>
        <rFont val="Arial"/>
        <family val="2"/>
      </rPr>
      <t>BD,k</t>
    </r>
    <r>
      <rPr>
        <sz val="11"/>
        <color rgb="FF000000"/>
        <rFont val="Arial"/>
        <family val="2"/>
      </rPr>
      <t>)</t>
    </r>
  </si>
  <si>
    <t>Vorhaben basierend auf Produktionsstatistik des Herstellers</t>
  </si>
  <si>
    <t>Produktionsstatistik</t>
  </si>
  <si>
    <r>
      <t xml:space="preserve">Die Produktionsmenge wird jährlich pro Vorhaben und pro Biotreibstoff Typ </t>
    </r>
    <r>
      <rPr>
        <i/>
        <sz val="11"/>
        <color rgb="FF000000"/>
        <rFont val="Arial"/>
        <family val="2"/>
      </rPr>
      <t>i</t>
    </r>
    <r>
      <rPr>
        <sz val="11"/>
        <color rgb="FF000000"/>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</si>
  <si>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</si>
  <si>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</si>
  <si>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rgb="FF000000"/>
        <rFont val="Arial"/>
        <family val="2"/>
      </rPr>
      <t>IMP,i</t>
    </r>
    <r>
      <rPr>
        <sz val="11"/>
        <color rgb="FF000000"/>
        <rFont val="Arial"/>
        <family val="2"/>
      </rPr>
      <t xml:space="preserve"> / FHAB</t>
    </r>
    <r>
      <rPr>
        <vertAlign val="subscript"/>
        <sz val="11"/>
        <color rgb="FF000000"/>
        <rFont val="Arial"/>
        <family val="2"/>
      </rPr>
      <t>CH,i</t>
    </r>
  </si>
  <si>
    <r>
      <t xml:space="preserve">Annuisierte Finanzhilfen für Importe von Biotreibstoff Typ </t>
    </r>
    <r>
      <rPr>
        <i/>
        <sz val="11"/>
        <color rgb="FF000000"/>
        <rFont val="Arial"/>
        <family val="2"/>
      </rPr>
      <t>i</t>
    </r>
    <r>
      <rPr>
        <sz val="11"/>
        <color rgb="FF000000"/>
        <rFont val="Arial"/>
        <family val="2"/>
      </rPr>
      <t xml:space="preserve"> (FHA</t>
    </r>
    <r>
      <rPr>
        <vertAlign val="subscript"/>
        <sz val="11"/>
        <color rgb="FF000000"/>
        <rFont val="Arial"/>
        <family val="2"/>
      </rPr>
      <t>IMP,i</t>
    </r>
    <r>
      <rPr>
        <sz val="11"/>
        <color rgb="FF000000"/>
        <rFont val="Arial"/>
        <family val="2"/>
      </rPr>
      <t xml:space="preserve">) / Schweizer Herstellung Biotreibstoff Typ </t>
    </r>
    <r>
      <rPr>
        <i/>
        <sz val="11"/>
        <color rgb="FF000000"/>
        <rFont val="Arial"/>
        <family val="2"/>
      </rPr>
      <t>i</t>
    </r>
    <r>
      <rPr>
        <sz val="11"/>
        <color rgb="FF000000"/>
        <rFont val="Arial"/>
        <family val="2"/>
      </rPr>
      <t xml:space="preserve"> (FHAB</t>
    </r>
    <r>
      <rPr>
        <vertAlign val="subscript"/>
        <sz val="11"/>
        <color rgb="FF000000"/>
        <rFont val="Arial"/>
        <family val="2"/>
      </rPr>
      <t>CH,i</t>
    </r>
    <r>
      <rPr>
        <sz val="11"/>
        <color rgb="FF000000"/>
        <rFont val="Arial"/>
        <family val="2"/>
      </rPr>
      <t>)</t>
    </r>
  </si>
  <si>
    <t>Vorhaben basierend auf Verträgen</t>
  </si>
  <si>
    <t>Verträge zwischen Biotreibstoffproduzenten und –händler und Förderprogrammen</t>
  </si>
  <si>
    <t>Daten OZD</t>
  </si>
  <si>
    <t>Importeur:</t>
  </si>
  <si>
    <t>Nr. Steuerbefreiung</t>
  </si>
  <si>
    <t xml:space="preserve">Zolltarifnummer: </t>
  </si>
  <si>
    <t xml:space="preserve">2207.1000 mit Schlüssel 922 / 2207.2000 (denaturiert) mit Schlüssel 922 </t>
  </si>
  <si>
    <t>Abrechnungsperiode:</t>
  </si>
  <si>
    <t>01.01.2014 - 31.12.2014</t>
  </si>
  <si>
    <t>Einzureichende Belege</t>
  </si>
  <si>
    <t xml:space="preserve">Veranlagungsverfügungen </t>
  </si>
  <si>
    <t>Zoll und MWST (digitale Kopien)</t>
  </si>
  <si>
    <t>Nw-Nr.</t>
  </si>
  <si>
    <t>Veranlagungverfügung  (Zoll und MWST)</t>
  </si>
  <si>
    <t>Annahmedatum</t>
  </si>
  <si>
    <t>Menge Liter 15°C</t>
  </si>
  <si>
    <t>Einkaufspreis CHF für 100 Liter bei 15°</t>
  </si>
  <si>
    <t>Verzollungs Kosten</t>
  </si>
  <si>
    <t>Analyse Kosten</t>
  </si>
  <si>
    <t>Gesamtkosten CHF exkl. MwSt.            Liter bei 15°</t>
  </si>
  <si>
    <t>Preis inkl. Transport franko Zoll / Cressier  pro Liter bei 15°</t>
  </si>
  <si>
    <t>Einkaufspreis</t>
  </si>
  <si>
    <t>14CHEI000303370218</t>
  </si>
  <si>
    <t>14CHEI000303527641</t>
  </si>
  <si>
    <t>14CHEI000303670219</t>
  </si>
  <si>
    <t>14CHEI000305500044</t>
  </si>
  <si>
    <t>14CHEI000306813677</t>
  </si>
  <si>
    <t>14CHEI000307545190</t>
  </si>
  <si>
    <t>14CHEI000307700830</t>
  </si>
  <si>
    <t>14CHEI000308307863</t>
  </si>
  <si>
    <t>14CHEI000309594532</t>
  </si>
  <si>
    <t>14CHEI000310399674</t>
  </si>
  <si>
    <t>14CHEI000310932480</t>
  </si>
  <si>
    <t>14CHEI000310967210</t>
  </si>
  <si>
    <t>14CHEI000311063189</t>
  </si>
  <si>
    <t>14CHEI000312223460</t>
  </si>
  <si>
    <t>14CHEI000312895726</t>
  </si>
  <si>
    <t>14CHEI000313379450</t>
  </si>
  <si>
    <t>14CHEI000313412713</t>
  </si>
  <si>
    <t>14CHEI000314089368</t>
  </si>
  <si>
    <t>14CHEI000314336947</t>
  </si>
  <si>
    <t>14CHEI000315061070</t>
  </si>
  <si>
    <t>14CHEI000316775915</t>
  </si>
  <si>
    <t>14CHEI000317691414</t>
  </si>
  <si>
    <t>14CHEI000317762397</t>
  </si>
  <si>
    <t>14CHEI000318312355</t>
  </si>
  <si>
    <t>14CHEI000318907197</t>
  </si>
  <si>
    <t>14CHEI000318980747</t>
  </si>
  <si>
    <t>14CHEI000319710270</t>
  </si>
  <si>
    <t>14CHEI000320344111</t>
  </si>
  <si>
    <t>14CHEI000321034918</t>
  </si>
  <si>
    <t>14CHEI000321058897</t>
  </si>
  <si>
    <t>14CHEI000321739105</t>
  </si>
  <si>
    <t>14CHEI000322422471</t>
  </si>
  <si>
    <t>14CHEI000323164893</t>
  </si>
  <si>
    <t>14CHEI000323822154</t>
  </si>
  <si>
    <t>14CHEI000323838381</t>
  </si>
  <si>
    <t>14CHEI000324491447</t>
  </si>
  <si>
    <t>14CHEI000324509971</t>
  </si>
  <si>
    <t>14CHEI000325228584</t>
  </si>
  <si>
    <t>14CHEI000326671775</t>
  </si>
  <si>
    <t>14CHEI000326713170</t>
  </si>
  <si>
    <t>14CHEI000327308643</t>
  </si>
  <si>
    <t>14CHEI000327445254</t>
  </si>
  <si>
    <t>14CHEI000328020907</t>
  </si>
  <si>
    <t>14CHEI000328273567</t>
  </si>
  <si>
    <t>14CHEI000328718315</t>
  </si>
  <si>
    <t>14CHEI000329578744</t>
  </si>
  <si>
    <t>14CHEI000330227276</t>
  </si>
  <si>
    <t>14CHEI000330902207</t>
  </si>
  <si>
    <t>14CHEI000331574528</t>
  </si>
  <si>
    <t>14CHEI000331586821</t>
  </si>
  <si>
    <t>14CHEI000331877407</t>
  </si>
  <si>
    <t>14CHEI000332321482</t>
  </si>
  <si>
    <t>14CHEI000333073205</t>
  </si>
  <si>
    <t>14CHEI000333174329</t>
  </si>
  <si>
    <t>14CHEI000333858352</t>
  </si>
  <si>
    <t>14CHEI000334071382</t>
  </si>
  <si>
    <t>14CHEI000334564138</t>
  </si>
  <si>
    <t>14CHEI000334621551</t>
  </si>
  <si>
    <t>14CHEI000335512573</t>
  </si>
  <si>
    <t>14CHEI000335681482</t>
  </si>
  <si>
    <t>14CHEI000336880594</t>
  </si>
  <si>
    <t>14CHEI000337897130</t>
  </si>
  <si>
    <t>14CHEI000338281028</t>
  </si>
  <si>
    <t>14CHEI000338545590</t>
  </si>
  <si>
    <t>14CHEI000339746238</t>
  </si>
  <si>
    <t>14CHEI000339798118</t>
  </si>
  <si>
    <t>14CHEI000340654550</t>
  </si>
  <si>
    <t>14CHEI000341388297</t>
  </si>
  <si>
    <t>14CHEI000341462446</t>
  </si>
  <si>
    <t>14CHEI000342121542</t>
  </si>
  <si>
    <t>14CHEI000342280933</t>
  </si>
  <si>
    <t>14CHEI000342924941</t>
  </si>
  <si>
    <t>14CHEI000342933449</t>
  </si>
  <si>
    <t>14CHEI000343248148</t>
  </si>
  <si>
    <t>14CHEI000344548745</t>
  </si>
  <si>
    <t>14CHEI000346439809</t>
  </si>
  <si>
    <t>14CHEI000347044083</t>
  </si>
  <si>
    <t>14CHEI000347664692</t>
  </si>
  <si>
    <t>14CHEI000348154134</t>
  </si>
  <si>
    <t>14CHEI000348836094</t>
  </si>
  <si>
    <t>14CHEI000349770621</t>
  </si>
  <si>
    <t>14CHEI000349972299</t>
  </si>
  <si>
    <t>14CHEI000350535440</t>
  </si>
  <si>
    <t>14CHEI000351495667</t>
  </si>
  <si>
    <t>14CHEI000352275386</t>
  </si>
  <si>
    <t>14CHEI000353165460</t>
  </si>
  <si>
    <t>14CHEI000353292510</t>
  </si>
  <si>
    <t>14CHEI000353791267</t>
  </si>
  <si>
    <t>14CHEI000353816827</t>
  </si>
  <si>
    <t>14CHEI000353898080</t>
  </si>
  <si>
    <t>14CHEI000354668918</t>
  </si>
  <si>
    <t>14CHEI000355069037</t>
  </si>
  <si>
    <t>14CHEI000355110116</t>
  </si>
  <si>
    <t>14CHEI000355400666</t>
  </si>
  <si>
    <t>14CHEI000355457929</t>
  </si>
  <si>
    <t>TOTAL</t>
  </si>
  <si>
    <t>Parameter (Beschrieb)</t>
  </si>
  <si>
    <t>Formel /Link</t>
  </si>
  <si>
    <t>Wert</t>
  </si>
  <si>
    <t>Plausibilisierung</t>
  </si>
  <si>
    <t>Absatzmenge in der Schweiz importiertes Bioethanol</t>
  </si>
  <si>
    <t>siehe OZD-Daten</t>
  </si>
  <si>
    <t>Referenzkosten Benzin bleifrei 95</t>
  </si>
  <si>
    <t>gemäss BAFU/BFE</t>
  </si>
  <si>
    <t>siehe unten (Kopie Email Kompensationsstelle)</t>
  </si>
  <si>
    <t>Fr./L</t>
  </si>
  <si>
    <t>Mehrpreis fr. /L</t>
  </si>
  <si>
    <t>Zu den effektiven Kosten gehören die Einkaufskosten gemäss MWST-Veranlagung inkl. Verzollung und Analysekosten</t>
  </si>
  <si>
    <t>Daten Argus
Ethanol normal, 10'000 to</t>
  </si>
  <si>
    <t>Ethanol aus Prozesswasser ist ein Nischenprodukt</t>
  </si>
  <si>
    <t>Annuisierte Finanzhilfen für Bioethanol</t>
  </si>
  <si>
    <t>Verträge Förderprogramme</t>
  </si>
  <si>
    <t>keine bekannt</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</si>
  <si>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</si>
  <si>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</si>
  <si>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</si>
  <si>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</si>
  <si>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</si>
  <si>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</si>
  <si>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</si>
  <si>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</si>
  <si>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</si>
  <si>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</si>
  <si>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</si>
  <si>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</si>
  <si>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</si>
  <si>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</si>
  <si>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</si>
  <si>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</si>
  <si>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</si>
  <si>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</si>
  <si>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</si>
  <si>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</si>
  <si>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Parameter mit Bestimmung Aequivalenzpreis Bioethanol und Additionalität</t>
  </si>
  <si>
    <t>Nr.</t>
  </si>
  <si>
    <t>Beschreibung</t>
  </si>
  <si>
    <t>Quelle / Information</t>
  </si>
  <si>
    <t>Mehrkosten pro Liter Bioethanol gegenüber Benzin in CHF/L</t>
  </si>
  <si>
    <t>Diese beruhen auf den Mehrkosten Tanklager. Nur diese Mehrkosten werden für Bioethanol berücksichtigt.</t>
  </si>
  <si>
    <t>Siehe Berechnungsbasis Anhang A4.1</t>
  </si>
  <si>
    <t>Anhang A4.1. enthält auch die Plausibilisierung des berechneten Wertes.</t>
  </si>
  <si>
    <t>Konversionsfaktor Bioethanol zu Benzin</t>
  </si>
  <si>
    <t xml:space="preserve">Der Konversionsfaktor ergibt eine Verbrauchsmässige Umrechnung von 1 Liter Bioethanol zu 1 Liter Benzin </t>
  </si>
  <si>
    <t>Kosten Bioethanol Import  (KBE,j,y  )</t>
  </si>
  <si>
    <t>Finanzhilfen Bioethanol (FHBE,j,y)</t>
  </si>
  <si>
    <t>Information Vorhaben</t>
  </si>
  <si>
    <t>Äquivalenzpreis Bioethanol Import</t>
  </si>
  <si>
    <t>Formel siehe unten gemäss Programmantrag</t>
  </si>
  <si>
    <t>Referenzpreis Benzin Bleifrei 95</t>
  </si>
  <si>
    <t>gemäss BFE</t>
  </si>
  <si>
    <t>Sensivitätsanalyse oder abzgl. 10 % Ungenauigkeit</t>
  </si>
  <si>
    <t>Additionalität Berichtsjahr, wenn Referenzpreis tiefer als der Äquivalenzpreis</t>
  </si>
  <si>
    <t>Additionalität Vorjahr</t>
  </si>
  <si>
    <t>nicht vorhanden, da neu</t>
  </si>
  <si>
    <t>Monitoringbericht Vorjahr</t>
  </si>
  <si>
    <r>
      <t xml:space="preserve">Bioethanol Typ </t>
    </r>
    <r>
      <rPr>
        <i/>
        <sz val="11"/>
        <color rgb="FF000000"/>
        <rFont val="Arial"/>
        <family val="2"/>
      </rPr>
      <t>j</t>
    </r>
    <r>
      <rPr>
        <sz val="11"/>
        <color rgb="FF000000"/>
        <rFont val="Arial"/>
        <family val="2"/>
      </rPr>
      <t xml:space="preserve"> ist für das betreffende Jahr und unterschieden pro Vorhaben und ob Importe oder Schweizer Herstellung zusätzlich falls:</t>
    </r>
  </si>
  <si>
    <t>wobei:</t>
  </si>
  <si>
    <r>
      <t>R</t>
    </r>
    <r>
      <rPr>
        <vertAlign val="subscript"/>
        <sz val="11"/>
        <color rgb="FF000000"/>
        <rFont val="Arial"/>
        <family val="2"/>
      </rPr>
      <t>B,y</t>
    </r>
  </si>
  <si>
    <r>
      <t xml:space="preserve">Referenzkosten Benzin im Jahr </t>
    </r>
    <r>
      <rPr>
        <i/>
        <sz val="11"/>
        <color rgb="FF000000"/>
        <rFont val="Arial"/>
        <family val="2"/>
      </rPr>
      <t>y</t>
    </r>
    <r>
      <rPr>
        <sz val="11"/>
        <color rgb="FF000000"/>
        <rFont val="Arial"/>
        <family val="2"/>
      </rPr>
      <t xml:space="preserve"> (CHF/l)</t>
    </r>
  </si>
  <si>
    <r>
      <t>AK</t>
    </r>
    <r>
      <rPr>
        <vertAlign val="subscript"/>
        <sz val="11"/>
        <color rgb="FF000000"/>
        <rFont val="Arial"/>
        <family val="2"/>
      </rPr>
      <t>BE,j,y</t>
    </r>
  </si>
  <si>
    <r>
      <t xml:space="preserve">Äquivalenzkosten Bioethanol Typ </t>
    </r>
    <r>
      <rPr>
        <i/>
        <sz val="11"/>
        <color rgb="FF000000"/>
        <rFont val="Arial"/>
        <family val="2"/>
      </rPr>
      <t>j</t>
    </r>
    <r>
      <rPr>
        <sz val="11"/>
        <color rgb="FF000000"/>
        <rFont val="Arial"/>
        <family val="2"/>
      </rPr>
      <t xml:space="preserve"> im Jahr y (CHF/l)</t>
    </r>
  </si>
  <si>
    <r>
      <t xml:space="preserve">Bestimmung der Äquivalenzkosten von Bioethanol Typ </t>
    </r>
    <r>
      <rPr>
        <i/>
        <sz val="11"/>
        <color rgb="FF000000"/>
        <rFont val="Arial"/>
        <family val="2"/>
      </rPr>
      <t>j</t>
    </r>
    <r>
      <rPr>
        <sz val="11"/>
        <color rgb="FF000000"/>
        <rFont val="Arial"/>
        <family val="2"/>
      </rPr>
      <t>:</t>
    </r>
  </si>
  <si>
    <r>
      <t>AK</t>
    </r>
    <r>
      <rPr>
        <vertAlign val="subscript"/>
        <sz val="11"/>
        <color rgb="FF000000"/>
        <rFont val="Arial"/>
        <family val="2"/>
      </rPr>
      <t>BE,j,y</t>
    </r>
    <r>
      <rPr>
        <sz val="11"/>
        <color rgb="FF000000"/>
        <rFont val="Arial"/>
        <family val="2"/>
      </rPr>
      <t xml:space="preserve">         Äquivalenzkosten Bioethanol Typ </t>
    </r>
    <r>
      <rPr>
        <i/>
        <sz val="11"/>
        <color rgb="FF000000"/>
        <rFont val="Arial"/>
        <family val="2"/>
      </rPr>
      <t xml:space="preserve">j </t>
    </r>
    <r>
      <rPr>
        <sz val="11"/>
        <color rgb="FF000000"/>
        <rFont val="Arial"/>
        <family val="2"/>
      </rPr>
      <t xml:space="preserve">im Jahr y (CHF/l) </t>
    </r>
  </si>
  <si>
    <r>
      <t>K</t>
    </r>
    <r>
      <rPr>
        <vertAlign val="subscript"/>
        <sz val="11"/>
        <color rgb="FF000000"/>
        <rFont val="Arial"/>
        <family val="2"/>
      </rPr>
      <t xml:space="preserve">BE,j,y                  </t>
    </r>
    <r>
      <rPr>
        <sz val="11"/>
        <color rgb="FF000000"/>
        <rFont val="Arial"/>
        <family val="2"/>
      </rPr>
      <t xml:space="preserve">Kosten Bioethanol Typ </t>
    </r>
    <r>
      <rPr>
        <i/>
        <sz val="11"/>
        <color rgb="FF000000"/>
        <rFont val="Arial"/>
        <family val="2"/>
      </rPr>
      <t xml:space="preserve">j </t>
    </r>
    <r>
      <rPr>
        <sz val="11"/>
        <color rgb="FF000000"/>
        <rFont val="Arial"/>
        <family val="2"/>
      </rPr>
      <t>im Jahr y</t>
    </r>
    <r>
      <rPr>
        <i/>
        <sz val="11"/>
        <color rgb="FF000000"/>
        <rFont val="Arial"/>
        <family val="2"/>
      </rPr>
      <t xml:space="preserve"> </t>
    </r>
    <r>
      <rPr>
        <sz val="11"/>
        <color rgb="FF000000"/>
        <rFont val="Arial"/>
        <family val="2"/>
      </rPr>
      <t>(CHF/l)</t>
    </r>
  </si>
  <si>
    <r>
      <t>FH</t>
    </r>
    <r>
      <rPr>
        <vertAlign val="subscript"/>
        <sz val="11"/>
        <color rgb="FF000000"/>
        <rFont val="Arial"/>
        <family val="2"/>
      </rPr>
      <t>BE,j,y</t>
    </r>
  </si>
  <si>
    <r>
      <t xml:space="preserve">        Finanzhilfen Bioethanol Typ </t>
    </r>
    <r>
      <rPr>
        <i/>
        <sz val="11"/>
        <color rgb="FF000000"/>
        <rFont val="Arial"/>
        <family val="2"/>
      </rPr>
      <t>j</t>
    </r>
    <r>
      <rPr>
        <sz val="11"/>
        <color rgb="FF000000"/>
        <rFont val="Arial"/>
        <family val="2"/>
      </rPr>
      <t xml:space="preserve"> im Jahr </t>
    </r>
    <r>
      <rPr>
        <i/>
        <sz val="11"/>
        <color rgb="FF000000"/>
        <rFont val="Arial"/>
        <family val="2"/>
      </rPr>
      <t>y</t>
    </r>
    <r>
      <rPr>
        <sz val="11"/>
        <color rgb="FF000000"/>
        <rFont val="Arial"/>
        <family val="2"/>
      </rPr>
      <t xml:space="preserve"> (CHF/l)</t>
    </r>
  </si>
  <si>
    <t xml:space="preserve">0.06             Mehrkosten Bioethanol gegenüber Benzin (CHF/l)  </t>
  </si>
  <si>
    <t>0.714           Konversionsfaktor Bioethanol zu Benzin</t>
  </si>
  <si>
    <r>
      <t xml:space="preserve">Die Finanzhilfen und die Kosten werden jährlich gemessen. Die Finanzhilfen als auch die Kosten werden pro Vorhaben pro Biotreibstoff Typ </t>
    </r>
    <r>
      <rPr>
        <i/>
        <sz val="11"/>
        <color rgb="FF000000"/>
        <rFont val="Arial"/>
        <family val="2"/>
      </rPr>
      <t>i</t>
    </r>
    <r>
      <rPr>
        <sz val="11"/>
        <color rgb="FF000000"/>
        <rFont val="Arial"/>
        <family val="2"/>
      </rPr>
      <t xml:space="preserve"> ausgewiesen und unterschieden in Importe und Schweizer Herstellung.</t>
    </r>
  </si>
  <si>
    <t>FINANZHILFE</t>
  </si>
  <si>
    <t xml:space="preserve">Bei Importen: </t>
  </si>
  <si>
    <r>
      <t xml:space="preserve">       Finanzhilfen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(CHF/l)</t>
    </r>
  </si>
  <si>
    <r>
      <t>FHA</t>
    </r>
    <r>
      <rPr>
        <vertAlign val="subscript"/>
        <sz val="11"/>
        <color rgb="FF000000"/>
        <rFont val="Arial"/>
        <family val="2"/>
      </rPr>
      <t xml:space="preserve">IMP,BE,j,y </t>
    </r>
    <r>
      <rPr>
        <sz val="11"/>
        <color rgb="FF000000"/>
        <rFont val="Arial"/>
        <family val="2"/>
      </rPr>
      <t xml:space="preserve">Annuisierte Finanzhilfen für den Import von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t>
    </r>
  </si>
  <si>
    <r>
      <t>AI</t>
    </r>
    <r>
      <rPr>
        <vertAlign val="subscript"/>
        <sz val="11"/>
        <color rgb="FF000000"/>
        <rFont val="Arial"/>
        <family val="2"/>
      </rPr>
      <t>BE,j,y</t>
    </r>
  </si>
  <si>
    <r>
      <t xml:space="preserve">       Absatzmenge importierter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(l)</t>
    </r>
  </si>
  <si>
    <t>[1] BAFU, Projekte zur Emissionsverminderung im Inland, 2013, Abschnitt 2.6.1</t>
  </si>
  <si>
    <t>[2] Mehrverbrauch Ethanol gegenüber Benzin basierend auf „Erläuterung zur Verordnung des UVEK über den Nachweis der positiven ökologischen Gesamtbilanz von Treibstoffen aus erneuerbaren Rohstoffen“ Art. 14 Hinweis zur Verbrauchsphase der Treibstoffe; Relation 1: 1.40 mit 100% Ethanol;</t>
  </si>
  <si>
    <t>Zusammenfassung CO2-Reduktion</t>
  </si>
  <si>
    <t>Berechnungdetails</t>
  </si>
  <si>
    <t>Bioethanol (Import)</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</si>
  <si>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</si>
  <si>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</si>
  <si>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</si>
  <si>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</si>
  <si>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</si>
  <si>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</si>
  <si>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 xml:space="preserve"> CO2- Reduktionen </t>
  </si>
  <si>
    <t>Referenzemissionen abzgl. Projektemissionen abzgl.Leakage</t>
  </si>
  <si>
    <t>Detailberechnungen:</t>
  </si>
  <si>
    <t>Bestimmung der Projektemissionen:</t>
  </si>
  <si>
    <t>PE = A * EFE* 0.000001</t>
  </si>
  <si>
    <t>PE</t>
  </si>
  <si>
    <t>Projektemissionen in Tonnen CO2</t>
  </si>
  <si>
    <t>A</t>
  </si>
  <si>
    <t>Absatzmenge Bioethanol im Jahr y  in Litern</t>
  </si>
  <si>
    <t>EFE</t>
  </si>
  <si>
    <r>
      <t>Emissionsfaktor für Bioethanol in g CO</t>
    </r>
    <r>
      <rPr>
        <vertAlign val="subscript"/>
        <sz val="11"/>
        <color rgb="FF000000"/>
        <rFont val="Arial"/>
        <family val="2"/>
      </rPr>
      <t>2e</t>
    </r>
    <r>
      <rPr>
        <sz val="11"/>
        <color rgb="FF000000"/>
        <rFont val="Arial"/>
        <family val="2"/>
      </rPr>
      <t>/l (Import)</t>
    </r>
  </si>
  <si>
    <t>Bestimmung der Referenzemissionen</t>
  </si>
  <si>
    <t>RE = A*EFB*KFB*0.000001</t>
  </si>
  <si>
    <t>RE</t>
  </si>
  <si>
    <t>Referenzemissionen in Tonnen CO2</t>
  </si>
  <si>
    <t>EFB</t>
  </si>
  <si>
    <r>
      <t>Emissionsfaktor Benzin (gCO</t>
    </r>
    <r>
      <rPr>
        <vertAlign val="subscript"/>
        <sz val="11"/>
        <color rgb="FF000000"/>
        <rFont val="Arial"/>
        <family val="2"/>
      </rPr>
      <t>2</t>
    </r>
    <r>
      <rPr>
        <sz val="11"/>
        <color rgb="FF000000"/>
        <rFont val="Arial"/>
        <family val="2"/>
      </rPr>
      <t>/l)</t>
    </r>
  </si>
  <si>
    <r>
      <t>KF</t>
    </r>
    <r>
      <rPr>
        <vertAlign val="subscript"/>
        <sz val="11"/>
        <color rgb="FF000000"/>
        <rFont val="Arial"/>
        <family val="2"/>
      </rPr>
      <t>B</t>
    </r>
  </si>
  <si>
    <t xml:space="preserve">Konversionsfaktor Bioethanol zu Benzin </t>
  </si>
  <si>
    <r>
      <t>gCO</t>
    </r>
    <r>
      <rPr>
        <vertAlign val="subscript"/>
        <sz val="10"/>
        <color rgb="FF000000"/>
        <rFont val="Arial"/>
        <family val="2"/>
      </rPr>
      <t>2</t>
    </r>
    <r>
      <rPr>
        <sz val="10"/>
        <color rgb="FF000000"/>
        <rFont val="Arial"/>
        <family val="2"/>
      </rPr>
      <t>/l</t>
    </r>
  </si>
  <si>
    <t>Ecoinvent Version 2.2., 2010  basierend auf report No. 17: Life Cycle Inventories of Bioenergy; siehe Anhang 3</t>
  </si>
  <si>
    <r>
      <t>EF</t>
    </r>
    <r>
      <rPr>
        <vertAlign val="subscript"/>
        <sz val="10"/>
        <color rgb="FF000000"/>
        <rFont val="Arial"/>
        <family val="2"/>
      </rPr>
      <t>E</t>
    </r>
  </si>
  <si>
    <t>Emissionsfaktor Ethanol aus Rückständen aus der Produktion von land- oder forstwirtschaftlichen Erzeugnissen</t>
  </si>
  <si>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</si>
  <si>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r>
      <t>EF</t>
    </r>
    <r>
      <rPr>
        <vertAlign val="subscript"/>
        <sz val="10"/>
        <color rgb="FF000000"/>
        <rFont val="Arial"/>
        <family val="2"/>
      </rPr>
      <t>B</t>
    </r>
  </si>
  <si>
    <t>Emissionsfaktor Benzin</t>
  </si>
  <si>
    <r>
      <t>KF</t>
    </r>
    <r>
      <rPr>
        <vertAlign val="subscript"/>
        <sz val="10"/>
        <color rgb="FF000000"/>
        <rFont val="Arial"/>
        <family val="2"/>
      </rPr>
      <t>B</t>
    </r>
  </si>
  <si>
    <t>keine</t>
  </si>
  <si>
    <t>„Erläuterung zur Verordnung des UVEK über den Nachweis der positiven ökologischen Gesamtbilanz von Treibstoffen aus erneuerbaren Rohstoffen“ Art. 13 Hinweis zur Verbrauchsphase der Treibstoffe</t>
  </si>
  <si>
    <t>Version / Datum</t>
  </si>
  <si>
    <t>Parameter und Datenerhebung (Datenquelle: Programmantrag)</t>
  </si>
  <si>
    <t>Der kalkulatorische Zinssatz (ir) für die Annuitätenrechnung beruht auf BAFU und ist gegenwärtig 3%[</t>
  </si>
  <si>
    <t>·        Gewinnmarge mit einem Richtwert von 5% der annuisierten Produktionskosten ohne Gewinn.</t>
  </si>
  <si>
    <r>
      <t>·</t>
    </r>
    <r>
      <rPr>
        <sz val="7"/>
        <color rgb="FF000000"/>
        <rFont val="Times New Roman"/>
        <family val="1"/>
      </rPr>
      <t xml:space="preserve">        </t>
    </r>
    <r>
      <rPr>
        <sz val="11"/>
        <color rgb="FF000000"/>
        <rFont val="Arial"/>
        <family val="2"/>
      </rP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</si>
  <si>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r>
      <t>·</t>
    </r>
    <r>
      <rPr>
        <sz val="7"/>
        <color rgb="FF000000"/>
        <rFont val="Times New Roman"/>
        <family val="1"/>
      </rPr>
      <t xml:space="preserve">        </t>
    </r>
    <r>
      <rPr>
        <sz val="11"/>
        <color rgb="FF000000"/>
        <rFont val="Arial"/>
        <family val="2"/>
      </rP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</si>
  <si>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</si>
  <si>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</si>
  <si>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t>nicht relevant, da Differenz zwischen AP (C20) und RP (C21) bei 17 Rappen liegt</t>
  </si>
  <si>
    <t>Kosten Bioethanol Import</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</si>
  <si>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</si>
  <si>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</si>
  <si>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</si>
  <si>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</si>
  <si>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</si>
  <si>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Importeur, OZD-Nw.Nr. 100003</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</si>
  <si>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</si>
  <si>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Import von reinem Bioethanol,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</si>
  <si>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</si>
  <si>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</si>
  <si>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Jedes Vorhaben muss das „Antragsformular Vorhaben“ vollständig ausfüllen. Das Kriterium ist durch 
die Eingabe des „Antragformulars Vorhaben“ erfüllt.</t>
  </si>
  <si>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</si>
  <si>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</si>
  <si>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</si>
  <si>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Bioethanol importiert. EF = 0 (Territorialprinzip)</t>
  </si>
  <si>
    <t>3 / 20.10.2015</t>
  </si>
  <si>
    <r>
      <t xml:space="preserve">Einhaltung der Normen für Bioethanol: Bestätigung des Herstellers </t>
    </r>
    <r>
      <rPr>
        <sz val="11"/>
        <rFont val="Calibri"/>
        <family val="2"/>
      </rPr>
      <t>Cargill</t>
    </r>
    <r>
      <rPr>
        <sz val="11"/>
        <color rgb="FF000000"/>
        <rFont val="Calibri"/>
        <family val="2"/>
      </rPr>
      <t xml:space="preserve"> liegt bei. Aufwändige Q-Analyse pro Lieferung bei Annahme in der Schweiz.  </t>
    </r>
  </si>
  <si>
    <t>geschwärzt</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</si>
</sst>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quot; &quot;[$Fr.-807]&quot; &quot;#,##0.00&quot; &quot;;&quot; &quot;[$Fr.-807]&quot; -&quot;#,##0.00&quot; &quot;;&quot; &quot;[$Fr.-807]&quot; -&quot;00&quot; &quot;;&quot; &quot;@&quot; &quot;"/>
    <numFmt numFmtId="165" formatCode="&quot; &quot;[$Fr.-807]&quot; &quot;#,##0.000&quot; &quot;;&quot; &quot;[$Fr.-807]&quot; -&quot;#,##0.000&quot; &quot;;&quot; &quot;[$Fr.-807]&quot; -&quot;00&quot; &quot;;&quot; &quot;@&quot; &quot;"/>
    <numFmt numFmtId="166" formatCode="[$Fr.-807]&quot; &quot;#,##0.00"/>
    <numFmt numFmtId="167" formatCode="#,##0&quot; &quot;;[Red]&quot;-&quot;#,##0&quot; &quot;"/>
    <numFmt numFmtId="168" formatCode="0.000"/>
    <numFmt numFmtId="169" formatCode="dd&quot;.&quot;mm&quot;.&quot;yyyy"/>
    <numFmt numFmtId="170" formatCode="#,##0.0"/>
    <numFmt numFmtId="171" formatCode="0.0"/>
    <numFmt numFmtId="172" formatCode="#,##0.000000"/>
    <numFmt numFmtId="173" formatCode="#,##0.000"/>
    <numFmt numFmtId="174" formatCode="&quot; &quot;#,##0.00&quot; &quot;;&quot; -&quot;#,##0.00&quot; &quot;;&quot; -&quot;00&quot; &quot;;&quot; &quot;@&quot; &quot;"/>
    <numFmt numFmtId="175" formatCode="&quot; &quot;General"/>
  </numFmts>
  <fonts count="25" x14ac:knownFonts="1">
    <font>
      <sz val="11"/>
      <color rgb="FF000000"/>
      <name val="Calibri"/>
      <family val="2"/>
    </font>
    <font>
      <sz val="11"/>
      <color rgb="FF000000"/>
      <name val="Calibri"/>
      <family val="2"/>
    </font>
    <font>
      <u/>
      <sz val="11"/>
      <color rgb="FF0000FF"/>
      <name val="Calibri"/>
      <family val="2"/>
    </font>
    <font>
      <u/>
      <sz val="10"/>
      <color rgb="FF0000FF"/>
      <name val="Arial"/>
      <family val="2"/>
    </font>
    <font>
      <sz val="10"/>
      <color rgb="FF000000"/>
      <name val="Arial"/>
      <family val="2"/>
    </font>
    <font>
      <sz val="11"/>
      <color rgb="FF000000"/>
      <name val="Arial"/>
      <family val="2"/>
    </font>
    <font>
      <b/>
      <sz val="11"/>
      <color rgb="FF000000"/>
      <name val="Arial"/>
      <family val="2"/>
    </font>
    <font>
      <sz val="7"/>
      <color rgb="FF000000"/>
      <name val="Times New Roman"/>
      <family val="1"/>
    </font>
    <font>
      <b/>
      <sz val="11"/>
      <color rgb="FF000000"/>
      <name val="Calibri"/>
      <family val="2"/>
    </font>
    <font>
      <vertAlign val="subscript"/>
      <sz val="11"/>
      <color rgb="FF000000"/>
      <name val="Arial"/>
      <family val="2"/>
    </font>
    <font>
      <i/>
      <sz val="11"/>
      <color rgb="FF000000"/>
      <name val="Arial"/>
      <family val="2"/>
    </font>
    <font>
      <b/>
      <sz val="8"/>
      <color rgb="FF000000"/>
      <name val="Arial"/>
      <family val="2"/>
    </font>
    <font>
      <b/>
      <sz val="10"/>
      <color rgb="FF000000"/>
      <name val="Arial"/>
      <family val="2"/>
    </font>
    <font>
      <sz val="11"/>
      <color rgb="FF000000"/>
      <name val="Symbol"/>
      <family val="1"/>
      <charset val="2"/>
    </font>
    <font>
      <vertAlign val="subscript"/>
      <sz val="10"/>
      <color rgb="FF000000"/>
      <name val="Arial"/>
      <family val="2"/>
    </font>
    <font>
      <i/>
      <sz val="10"/>
      <color rgb="FF000000"/>
      <name val="Arial"/>
      <family val="2"/>
    </font>
    <font>
      <b/>
      <sz val="16"/>
      <color rgb="FF000000"/>
      <name val="Arial"/>
      <family val="2"/>
    </font>
    <font>
      <sz val="10"/>
      <color rgb="FF1F4E79"/>
      <name val="Arial"/>
      <family val="2"/>
    </font>
    <font>
      <sz val="10"/>
      <color rgb="FF000000"/>
      <name val="Calibri"/>
      <family val="2"/>
    </font>
    <font>
      <sz val="8"/>
      <color rgb="FF000000"/>
      <name val="Arial"/>
      <family val="2"/>
    </font>
    <font>
      <b/>
      <sz val="14"/>
      <color rgb="FF000000"/>
      <name val="Calibri"/>
      <family val="2"/>
    </font>
    <font>
      <sz val="11"/>
      <color rgb="FF000000"/>
      <name val="Calibri"/>
      <family val="2"/>
      <scheme val="minor"/>
    </font>
    <font>
      <i/>
      <sz val="11"/>
      <color rgb="FF000000"/>
      <name val="Calibri"/>
      <family val="2"/>
      <scheme val="minor"/>
    </font>
    <font>
      <sz val="11"/>
      <name val="Calibri"/>
      <family val="2"/>
    </font>
    <font>
      <sz val="26"/>
      <color rgb="FF000000"/>
      <name val="Arial"/>
      <family val="2"/>
    </font>
  </fonts>
  <fills count="23">
    <fill>
      <patternFill patternType="none"/>
    </fill>
    <fill>
      <patternFill patternType="gray125"/>
    </fill>
    <fill>
      <patternFill patternType="solid">
        <fgColor rgb="FFDCE6F1"/>
        <bgColor rgb="FFDCE6F1"/>
      </patternFill>
    </fill>
    <fill>
      <patternFill patternType="solid">
        <fgColor rgb="FFF2DCDB"/>
        <bgColor rgb="FFF2DCDB"/>
      </patternFill>
    </fill>
    <fill>
      <patternFill patternType="solid">
        <fgColor rgb="FFEBF1DE"/>
        <bgColor rgb="FFEBF1DE"/>
      </patternFill>
    </fill>
    <fill>
      <patternFill patternType="solid">
        <fgColor rgb="FFE4DFEC"/>
        <bgColor rgb="FFE4DFEC"/>
      </patternFill>
    </fill>
    <fill>
      <patternFill patternType="solid">
        <fgColor rgb="FFDAEEF3"/>
        <bgColor rgb="FFDAEEF3"/>
      </patternFill>
    </fill>
    <fill>
      <patternFill patternType="solid">
        <fgColor rgb="FFFDE9D9"/>
        <bgColor rgb="FFFDE9D9"/>
      </patternFill>
    </fill>
    <fill>
      <patternFill patternType="solid">
        <fgColor rgb="FFB8CCE4"/>
        <bgColor rgb="FFB8CCE4"/>
      </patternFill>
    </fill>
    <fill>
      <patternFill patternType="solid">
        <fgColor rgb="FFE6B8B7"/>
        <bgColor rgb="FFE6B8B7"/>
      </patternFill>
    </fill>
    <fill>
      <patternFill patternType="solid">
        <fgColor rgb="FFD8E4BC"/>
        <bgColor rgb="FFD8E4BC"/>
      </patternFill>
    </fill>
    <fill>
      <patternFill patternType="solid">
        <fgColor rgb="FFCCC0DA"/>
        <bgColor rgb="FFCCC0DA"/>
      </patternFill>
    </fill>
    <fill>
      <patternFill patternType="solid">
        <fgColor rgb="FFB7DEE8"/>
        <bgColor rgb="FFB7DEE8"/>
      </patternFill>
    </fill>
    <fill>
      <patternFill patternType="solid">
        <fgColor rgb="FFFCD5B4"/>
        <bgColor rgb="FFFCD5B4"/>
      </patternFill>
    </fill>
    <fill>
      <patternFill patternType="solid">
        <fgColor rgb="FFFFFFCC"/>
        <bgColor rgb="FFFFFFCC"/>
      </patternFill>
    </fill>
    <fill>
      <patternFill patternType="solid">
        <fgColor rgb="FF92D050"/>
        <bgColor rgb="FF92D050"/>
      </patternFill>
    </fill>
    <fill>
      <patternFill patternType="solid">
        <fgColor rgb="FFFFFF00"/>
        <bgColor rgb="FFFFFF00"/>
      </patternFill>
    </fill>
    <fill>
      <patternFill patternType="solid">
        <fgColor rgb="FF9BBB59"/>
        <bgColor rgb="FF9BBB59"/>
      </patternFill>
    </fill>
    <fill>
      <patternFill patternType="solid">
        <fgColor rgb="FFC6D9F1"/>
        <bgColor rgb="FFC6D9F1"/>
      </patternFill>
    </fill>
    <fill>
      <patternFill patternType="solid">
        <fgColor rgb="FFFFC000"/>
        <bgColor rgb="FFFFC000"/>
      </patternFill>
    </fill>
    <fill>
      <patternFill patternType="solid">
        <fgColor rgb="FFD9D9D9"/>
        <bgColor rgb="FFD9D9D9"/>
      </patternFill>
    </fill>
    <fill>
      <patternFill patternType="solid">
        <fgColor rgb="FFFF0000"/>
        <bgColor rgb="FFFF0000"/>
      </patternFill>
    </fill>
    <fill>
      <patternFill patternType="solid">
        <fgColor rgb="FF8DB3E2"/>
        <bgColor rgb="FF8DB3E2"/>
      </patternFill>
    </fill>
  </fills>
  <borders count="52">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style="medium">
        <color rgb="FF000000"/>
      </bottom>
      <diagonal/>
    </border>
    <border>
      <left/>
      <right/>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style="medium">
        <color rgb="FF000000"/>
      </bottom>
      <diagonal/>
    </border>
    <border>
      <left style="thick">
        <color rgb="FF000000"/>
      </left>
      <right style="medium">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9">
    <xf numFmtId="0" fontId="0" fillId="0" borderId="0"/>
    <xf numFmtId="174" fontId="1" fillId="0" borderId="0" applyFont="0" applyFill="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1" borderId="0" applyNumberFormat="0" applyFont="0" applyBorder="0" applyAlignment="0" applyProtection="0"/>
    <xf numFmtId="0" fontId="1" fillId="12" borderId="0" applyNumberFormat="0" applyFont="0" applyBorder="0" applyAlignment="0" applyProtection="0"/>
    <xf numFmtId="0" fontId="1" fillId="13" borderId="0" applyNumberFormat="0" applyFont="0" applyBorder="0" applyAlignment="0" applyProtection="0"/>
    <xf numFmtId="174" fontId="1" fillId="0" borderId="0" applyFont="0" applyFill="0" applyBorder="0" applyAlignment="0" applyProtection="0"/>
    <xf numFmtId="17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174" fontId="1" fillId="0" borderId="0" applyFont="0" applyFill="0" applyBorder="0" applyAlignment="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xf numFmtId="175" fontId="4" fillId="0" borderId="0" applyBorder="0" applyProtection="0"/>
    <xf numFmtId="0" fontId="4" fillId="0" borderId="0" applyNumberFormat="0" applyBorder="0" applyProtection="0"/>
    <xf numFmtId="0" fontId="1" fillId="14" borderId="1" applyNumberFormat="0" applyFont="0" applyAlignment="0" applyProtection="0"/>
    <xf numFmtId="0" fontId="1" fillId="14" borderId="1" applyNumberFormat="0" applyFont="0" applyAlignment="0" applyProtection="0"/>
    <xf numFmtId="0" fontId="5" fillId="0" borderId="0" applyNumberFormat="0" applyBorder="0" applyProtection="0"/>
    <xf numFmtId="0" fontId="1" fillId="0" borderId="0" applyNumberFormat="0" applyFont="0" applyBorder="0" applyProtection="0"/>
    <xf numFmtId="0" fontId="5" fillId="0" borderId="0" applyNumberFormat="0" applyBorder="0" applyProtection="0"/>
  </cellStyleXfs>
  <cellXfs count="231">
    <xf numFmtId="0" fontId="0" fillId="0" borderId="0" xfId="0"/>
    <xf numFmtId="0" fontId="6" fillId="0" borderId="0" xfId="0" applyFont="1" applyAlignment="1">
      <alignment horizontal="center"/>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wrapText="1"/>
    </xf>
    <xf numFmtId="0" fontId="6" fillId="15" borderId="0" xfId="28" applyFont="1" applyFill="1" applyAlignment="1"/>
    <xf numFmtId="0" fontId="5" fillId="15" borderId="0" xfId="28" applyFont="1" applyFill="1" applyAlignment="1"/>
    <xf numFmtId="0" fontId="5" fillId="0" borderId="0" xfId="28" applyFont="1" applyFill="1" applyAlignment="1"/>
    <xf numFmtId="0" fontId="5" fillId="10" borderId="2" xfId="28" applyFont="1" applyFill="1" applyBorder="1" applyAlignment="1">
      <alignment horizontal="left" vertical="top" wrapText="1"/>
    </xf>
    <xf numFmtId="0" fontId="5" fillId="16" borderId="0" xfId="28" applyFont="1" applyFill="1" applyAlignment="1">
      <alignment horizontal="left" vertical="center" wrapText="1"/>
    </xf>
    <xf numFmtId="0" fontId="5" fillId="16" borderId="0" xfId="28" applyFont="1" applyFill="1" applyAlignment="1">
      <alignment vertical="center" wrapText="1"/>
    </xf>
    <xf numFmtId="0" fontId="5" fillId="10" borderId="3" xfId="28" applyFont="1" applyFill="1" applyBorder="1" applyAlignment="1">
      <alignment horizontal="left" vertical="top" wrapText="1"/>
    </xf>
    <xf numFmtId="169" fontId="5" fillId="16" borderId="0" xfId="28" applyNumberFormat="1" applyFont="1" applyFill="1" applyAlignment="1">
      <alignment horizontal="left" vertical="center" wrapText="1"/>
    </xf>
    <xf numFmtId="0" fontId="5" fillId="10" borderId="3" xfId="28" applyFont="1" applyFill="1" applyBorder="1" applyAlignment="1">
      <alignment horizontal="justify" vertical="center" wrapText="1"/>
    </xf>
    <xf numFmtId="1" fontId="5" fillId="16" borderId="0" xfId="28" applyNumberFormat="1" applyFont="1" applyFill="1" applyAlignment="1">
      <alignment horizontal="left" vertical="center" wrapText="1"/>
    </xf>
    <xf numFmtId="0" fontId="5" fillId="16" borderId="0" xfId="28" applyFont="1" applyFill="1" applyAlignment="1"/>
    <xf numFmtId="0" fontId="5" fillId="10" borderId="2" xfId="28" applyFont="1" applyFill="1" applyBorder="1" applyAlignment="1">
      <alignment wrapText="1"/>
    </xf>
    <xf numFmtId="0" fontId="5" fillId="10" borderId="0" xfId="28" applyFont="1" applyFill="1" applyAlignment="1"/>
    <xf numFmtId="0" fontId="0" fillId="10" borderId="2" xfId="0" applyFill="1" applyBorder="1" applyAlignment="1">
      <alignment horizontal="left" vertical="top" wrapText="1"/>
    </xf>
    <xf numFmtId="0" fontId="0" fillId="10" borderId="2" xfId="0" applyFill="1" applyBorder="1" applyAlignment="1">
      <alignment horizontal="center" vertical="top" wrapText="1"/>
    </xf>
    <xf numFmtId="0" fontId="0" fillId="0" borderId="2" xfId="0" applyBorder="1" applyAlignment="1">
      <alignment horizontal="right" vertical="top" wrapText="1"/>
    </xf>
    <xf numFmtId="3" fontId="5" fillId="16" borderId="0" xfId="0" applyNumberFormat="1" applyFont="1" applyFill="1" applyAlignment="1">
      <alignment horizontal="right" vertical="center" wrapText="1"/>
    </xf>
    <xf numFmtId="3" fontId="0" fillId="0" borderId="0" xfId="0" applyNumberFormat="1"/>
    <xf numFmtId="3" fontId="5" fillId="16" borderId="0" xfId="0" applyNumberFormat="1" applyFont="1" applyFill="1" applyAlignment="1">
      <alignment vertical="center" wrapText="1"/>
    </xf>
    <xf numFmtId="169" fontId="5" fillId="16" borderId="0" xfId="0" applyNumberFormat="1" applyFont="1" applyFill="1" applyAlignment="1">
      <alignment horizontal="right" vertical="center" wrapText="1"/>
    </xf>
    <xf numFmtId="0" fontId="0" fillId="0" borderId="2" xfId="0" applyBorder="1"/>
    <xf numFmtId="0" fontId="0" fillId="16" borderId="0" xfId="0" applyFill="1"/>
    <xf numFmtId="0" fontId="0" fillId="10" borderId="2" xfId="0" applyFill="1" applyBorder="1" applyAlignment="1">
      <alignment horizontal="right" vertical="top" wrapText="1"/>
    </xf>
    <xf numFmtId="0" fontId="0" fillId="16" borderId="2" xfId="0" applyFill="1" applyBorder="1" applyAlignment="1">
      <alignment horizontal="right" vertical="top" wrapText="1"/>
    </xf>
    <xf numFmtId="172" fontId="0" fillId="16" borderId="2" xfId="0" applyNumberFormat="1" applyFill="1" applyBorder="1" applyAlignment="1">
      <alignment horizontal="right" vertical="top" wrapText="1"/>
    </xf>
    <xf numFmtId="0" fontId="5" fillId="0" borderId="0" xfId="0" applyFont="1" applyFill="1" applyAlignment="1">
      <alignment vertical="center" wrapText="1"/>
    </xf>
    <xf numFmtId="0" fontId="5" fillId="17" borderId="0" xfId="0" applyFont="1" applyFill="1" applyAlignment="1">
      <alignment vertical="center" wrapText="1"/>
    </xf>
    <xf numFmtId="0" fontId="0" fillId="17" borderId="0" xfId="0" applyFill="1"/>
    <xf numFmtId="0" fontId="5" fillId="0" borderId="5" xfId="0" applyFont="1" applyBorder="1" applyAlignment="1">
      <alignment vertical="center" wrapText="1"/>
    </xf>
    <xf numFmtId="0" fontId="0" fillId="0" borderId="5" xfId="0" applyBorder="1"/>
    <xf numFmtId="0" fontId="5" fillId="0" borderId="0" xfId="0" applyFont="1" applyFill="1" applyAlignment="1">
      <alignment horizontal="right" vertical="center" wrapText="1"/>
    </xf>
    <xf numFmtId="173" fontId="0" fillId="0" borderId="0" xfId="0" applyNumberFormat="1"/>
    <xf numFmtId="0" fontId="5" fillId="0" borderId="0" xfId="0" applyFont="1" applyAlignment="1">
      <alignment horizontal="justify" vertical="center" wrapText="1"/>
    </xf>
    <xf numFmtId="0" fontId="0" fillId="0" borderId="0" xfId="0" applyAlignment="1">
      <alignment horizontal="left" vertical="top" wrapText="1"/>
    </xf>
    <xf numFmtId="0" fontId="5" fillId="15" borderId="7" xfId="0" applyFont="1" applyFill="1" applyBorder="1" applyAlignment="1">
      <alignment vertical="center" wrapText="1"/>
    </xf>
    <xf numFmtId="0" fontId="5" fillId="15" borderId="8" xfId="0" applyFont="1" applyFill="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11" xfId="0" applyFont="1" applyBorder="1" applyAlignment="1">
      <alignment horizontal="left" vertical="center" wrapText="1" indent="3"/>
    </xf>
    <xf numFmtId="0" fontId="5" fillId="0" borderId="10" xfId="0" applyFont="1" applyBorder="1" applyAlignment="1">
      <alignment horizontal="left" vertical="center" wrapText="1" indent="3"/>
    </xf>
    <xf numFmtId="0" fontId="5" fillId="0" borderId="11" xfId="0" applyFont="1" applyBorder="1" applyAlignment="1">
      <alignment horizontal="left" vertical="center" wrapText="1" indent="1"/>
    </xf>
    <xf numFmtId="0" fontId="11" fillId="18" borderId="8" xfId="0" applyFont="1" applyFill="1" applyBorder="1" applyAlignment="1">
      <alignment horizontal="center" vertical="center" wrapText="1"/>
    </xf>
    <xf numFmtId="0" fontId="12" fillId="0" borderId="10" xfId="0" applyFont="1" applyBorder="1" applyAlignment="1">
      <alignment vertical="center" wrapText="1"/>
    </xf>
    <xf numFmtId="0" fontId="4" fillId="0" borderId="11" xfId="0" applyFont="1" applyBorder="1" applyAlignment="1">
      <alignment vertical="center" wrapText="1"/>
    </xf>
    <xf numFmtId="0" fontId="13" fillId="0" borderId="11" xfId="0" applyFont="1" applyBorder="1" applyAlignment="1">
      <alignment horizontal="left" vertical="center" wrapText="1" indent="5"/>
    </xf>
    <xf numFmtId="0" fontId="2" fillId="0" borderId="0" xfId="16" applyFont="1" applyAlignment="1">
      <alignment vertical="center"/>
    </xf>
    <xf numFmtId="0" fontId="16" fillId="0" borderId="0" xfId="27" applyFont="1" applyFill="1" applyAlignment="1"/>
    <xf numFmtId="0" fontId="0" fillId="0" borderId="0" xfId="27" applyFont="1" applyFill="1" applyAlignment="1"/>
    <xf numFmtId="0" fontId="0" fillId="0" borderId="0" xfId="27" applyFont="1" applyFill="1" applyAlignment="1">
      <alignment horizontal="center"/>
    </xf>
    <xf numFmtId="174" fontId="0" fillId="0" borderId="0" xfId="18" applyFont="1"/>
    <xf numFmtId="0" fontId="6" fillId="19" borderId="0" xfId="27" applyFont="1" applyFill="1" applyAlignment="1"/>
    <xf numFmtId="0" fontId="0" fillId="10" borderId="0" xfId="27" applyFont="1" applyFill="1" applyAlignment="1"/>
    <xf numFmtId="0" fontId="6" fillId="0" borderId="0" xfId="27" applyFont="1" applyFill="1" applyAlignment="1"/>
    <xf numFmtId="0" fontId="0" fillId="0" borderId="0" xfId="27" applyFont="1" applyFill="1" applyAlignment="1">
      <alignment horizontal="left"/>
    </xf>
    <xf numFmtId="0" fontId="0" fillId="10" borderId="0" xfId="27" applyFont="1" applyFill="1" applyAlignment="1">
      <alignment wrapText="1"/>
    </xf>
    <xf numFmtId="0" fontId="6" fillId="0" borderId="0" xfId="27" applyFont="1" applyFill="1" applyAlignment="1">
      <alignment horizontal="left"/>
    </xf>
    <xf numFmtId="174" fontId="0" fillId="0" borderId="0" xfId="18" applyFont="1" applyFill="1"/>
    <xf numFmtId="0" fontId="0" fillId="20" borderId="3" xfId="27" applyFont="1" applyFill="1" applyBorder="1" applyAlignment="1">
      <alignment horizontal="center" vertical="center" wrapText="1"/>
    </xf>
    <xf numFmtId="0" fontId="0" fillId="20" borderId="14" xfId="27" applyFont="1" applyFill="1" applyBorder="1" applyAlignment="1">
      <alignment horizontal="center" vertical="center" wrapText="1"/>
    </xf>
    <xf numFmtId="1" fontId="0" fillId="16" borderId="15" xfId="27" applyNumberFormat="1" applyFont="1" applyFill="1" applyBorder="1" applyAlignment="1">
      <alignment horizontal="left"/>
    </xf>
    <xf numFmtId="1" fontId="4" fillId="16" borderId="2" xfId="21" applyNumberFormat="1" applyFont="1" applyFill="1" applyBorder="1" applyAlignment="1">
      <alignment horizontal="left"/>
    </xf>
    <xf numFmtId="169" fontId="4" fillId="16" borderId="2" xfId="21" applyNumberFormat="1" applyFont="1" applyFill="1" applyBorder="1" applyAlignment="1">
      <alignment horizontal="left"/>
    </xf>
    <xf numFmtId="167" fontId="4" fillId="16" borderId="2" xfId="21" applyNumberFormat="1" applyFont="1" applyFill="1" applyBorder="1" applyAlignment="1">
      <alignment horizontal="right"/>
    </xf>
    <xf numFmtId="164" fontId="4" fillId="16" borderId="2" xfId="21" applyNumberFormat="1" applyFont="1" applyFill="1" applyBorder="1" applyAlignment="1">
      <alignment horizontal="right"/>
    </xf>
    <xf numFmtId="164" fontId="0" fillId="16" borderId="16" xfId="27" applyNumberFormat="1" applyFont="1" applyFill="1" applyBorder="1" applyAlignment="1">
      <alignment horizontal="center"/>
    </xf>
    <xf numFmtId="164" fontId="0" fillId="16" borderId="17" xfId="18" applyNumberFormat="1" applyFont="1" applyFill="1" applyBorder="1" applyAlignment="1">
      <alignment horizontal="center"/>
    </xf>
    <xf numFmtId="164" fontId="0" fillId="16" borderId="2" xfId="18" applyNumberFormat="1" applyFont="1" applyFill="1" applyBorder="1" applyAlignment="1">
      <alignment horizontal="center"/>
    </xf>
    <xf numFmtId="164" fontId="0" fillId="16" borderId="3" xfId="27" applyNumberFormat="1" applyFont="1" applyFill="1" applyBorder="1" applyAlignment="1">
      <alignment horizontal="left"/>
    </xf>
    <xf numFmtId="164" fontId="5" fillId="0" borderId="0" xfId="28" applyNumberFormat="1" applyFont="1" applyFill="1" applyAlignment="1"/>
    <xf numFmtId="164" fontId="0" fillId="0" borderId="0" xfId="27" applyNumberFormat="1" applyFont="1" applyFill="1" applyAlignment="1"/>
    <xf numFmtId="164" fontId="0" fillId="16" borderId="14" xfId="27" applyNumberFormat="1" applyFont="1" applyFill="1" applyBorder="1" applyAlignment="1">
      <alignment horizontal="left"/>
    </xf>
    <xf numFmtId="169" fontId="0" fillId="16" borderId="2" xfId="27" applyNumberFormat="1" applyFont="1" applyFill="1" applyBorder="1" applyAlignment="1">
      <alignment horizontal="left"/>
    </xf>
    <xf numFmtId="164" fontId="0" fillId="16" borderId="18" xfId="27" applyNumberFormat="1" applyFont="1" applyFill="1" applyBorder="1" applyAlignment="1">
      <alignment horizontal="left"/>
    </xf>
    <xf numFmtId="0" fontId="6" fillId="20" borderId="2" xfId="27" applyFont="1" applyFill="1" applyBorder="1" applyAlignment="1"/>
    <xf numFmtId="0" fontId="6" fillId="20" borderId="2" xfId="27" applyFont="1" applyFill="1" applyBorder="1" applyAlignment="1">
      <alignment horizontal="center"/>
    </xf>
    <xf numFmtId="3" fontId="6" fillId="20" borderId="2" xfId="27" applyNumberFormat="1" applyFont="1" applyFill="1" applyBorder="1" applyAlignment="1">
      <alignment horizontal="center"/>
    </xf>
    <xf numFmtId="3" fontId="6" fillId="20" borderId="18" xfId="27" applyNumberFormat="1" applyFont="1" applyFill="1" applyBorder="1" applyAlignment="1">
      <alignment horizontal="center"/>
    </xf>
    <xf numFmtId="2" fontId="6" fillId="20" borderId="2" xfId="27" applyNumberFormat="1" applyFont="1" applyFill="1" applyBorder="1" applyAlignment="1">
      <alignment horizontal="center"/>
    </xf>
    <xf numFmtId="164" fontId="6" fillId="20" borderId="15" xfId="18" applyNumberFormat="1" applyFont="1" applyFill="1" applyBorder="1"/>
    <xf numFmtId="164" fontId="6" fillId="20" borderId="4" xfId="18" applyNumberFormat="1" applyFont="1" applyFill="1" applyBorder="1"/>
    <xf numFmtId="165" fontId="6" fillId="20" borderId="2" xfId="18" applyNumberFormat="1" applyFont="1" applyFill="1" applyBorder="1" applyAlignment="1">
      <alignment horizontal="center"/>
    </xf>
    <xf numFmtId="166" fontId="0" fillId="0" borderId="0" xfId="27" applyNumberFormat="1" applyFont="1" applyFill="1" applyAlignment="1"/>
    <xf numFmtId="167" fontId="0" fillId="0" borderId="0" xfId="27" applyNumberFormat="1" applyFont="1" applyFill="1" applyAlignment="1"/>
    <xf numFmtId="0" fontId="0" fillId="0" borderId="0" xfId="27" applyFont="1" applyFill="1" applyAlignment="1">
      <alignment horizontal="right"/>
    </xf>
    <xf numFmtId="0" fontId="8" fillId="15" borderId="0" xfId="0" applyFont="1" applyFill="1"/>
    <xf numFmtId="0" fontId="8" fillId="15" borderId="0" xfId="0" applyFont="1" applyFill="1" applyAlignment="1">
      <alignment horizontal="center"/>
    </xf>
    <xf numFmtId="0" fontId="0" fillId="0" borderId="0" xfId="0" applyFill="1"/>
    <xf numFmtId="3" fontId="8" fillId="0" borderId="0" xfId="0" applyNumberFormat="1" applyFont="1" applyFill="1" applyAlignment="1">
      <alignment horizontal="center"/>
    </xf>
    <xf numFmtId="168" fontId="8" fillId="0" borderId="0" xfId="0" applyNumberFormat="1" applyFont="1" applyFill="1" applyAlignment="1">
      <alignment horizontal="center"/>
    </xf>
    <xf numFmtId="0" fontId="8" fillId="0" borderId="0" xfId="0" applyFont="1" applyFill="1"/>
    <xf numFmtId="0" fontId="8" fillId="0" borderId="0" xfId="0" applyFont="1" applyFill="1" applyAlignment="1">
      <alignment horizontal="center"/>
    </xf>
    <xf numFmtId="0" fontId="5" fillId="10" borderId="0" xfId="0" applyFont="1" applyFill="1" applyAlignment="1">
      <alignment vertical="center" wrapText="1"/>
    </xf>
    <xf numFmtId="0" fontId="0" fillId="10" borderId="0" xfId="0" applyFill="1"/>
    <xf numFmtId="3" fontId="0" fillId="10" borderId="0" xfId="0" applyNumberFormat="1" applyFill="1" applyAlignment="1">
      <alignment horizontal="center"/>
    </xf>
    <xf numFmtId="3" fontId="0" fillId="0" borderId="0" xfId="0" applyNumberFormat="1" applyFill="1"/>
    <xf numFmtId="0" fontId="0" fillId="0" borderId="0" xfId="0" applyFill="1" applyAlignment="1">
      <alignment horizontal="center"/>
    </xf>
    <xf numFmtId="0" fontId="0" fillId="10" borderId="0" xfId="0" applyFill="1" applyAlignment="1">
      <alignment horizontal="center"/>
    </xf>
    <xf numFmtId="0" fontId="0" fillId="0" borderId="0" xfId="0" applyAlignment="1">
      <alignment horizontal="center"/>
    </xf>
    <xf numFmtId="3" fontId="0" fillId="0" borderId="0" xfId="0" applyNumberFormat="1" applyAlignment="1">
      <alignment horizontal="center"/>
    </xf>
    <xf numFmtId="0" fontId="0" fillId="10" borderId="0" xfId="0" applyFill="1" applyAlignment="1">
      <alignment vertical="center"/>
    </xf>
    <xf numFmtId="168" fontId="0" fillId="10" borderId="0" xfId="0" applyNumberFormat="1" applyFill="1" applyAlignment="1">
      <alignment horizontal="center" vertical="center"/>
    </xf>
    <xf numFmtId="0" fontId="0" fillId="10" borderId="0" xfId="0" applyFill="1" applyAlignment="1">
      <alignment wrapText="1"/>
    </xf>
    <xf numFmtId="0" fontId="0" fillId="0" borderId="0" xfId="0" applyAlignment="1">
      <alignment vertical="top" wrapText="1"/>
    </xf>
    <xf numFmtId="4" fontId="0" fillId="0" borderId="0" xfId="0" applyNumberFormat="1" applyAlignment="1">
      <alignment horizontal="center" vertical="top"/>
    </xf>
    <xf numFmtId="168" fontId="0" fillId="0" borderId="0" xfId="0" applyNumberFormat="1" applyAlignment="1">
      <alignment horizontal="center" vertical="top"/>
    </xf>
    <xf numFmtId="0" fontId="0" fillId="0" borderId="0" xfId="0" applyAlignment="1">
      <alignment vertical="top"/>
    </xf>
    <xf numFmtId="0" fontId="17" fillId="0" borderId="0" xfId="0" applyFont="1"/>
    <xf numFmtId="0" fontId="12" fillId="0" borderId="0" xfId="0" applyFont="1"/>
    <xf numFmtId="0" fontId="4" fillId="0" borderId="0" xfId="0" applyFont="1"/>
    <xf numFmtId="0" fontId="0" fillId="0" borderId="0" xfId="0" applyAlignment="1">
      <alignment horizontal="right"/>
    </xf>
    <xf numFmtId="3" fontId="8" fillId="0" borderId="17" xfId="0" applyNumberFormat="1" applyFont="1" applyBorder="1"/>
    <xf numFmtId="3" fontId="18" fillId="0" borderId="0" xfId="0" applyNumberFormat="1" applyFont="1"/>
    <xf numFmtId="3" fontId="8" fillId="0" borderId="0" xfId="0" applyNumberFormat="1" applyFont="1"/>
    <xf numFmtId="0" fontId="19" fillId="0" borderId="0" xfId="0" applyFont="1"/>
    <xf numFmtId="3" fontId="19" fillId="0" borderId="0" xfId="0" applyNumberFormat="1" applyFont="1" applyFill="1" applyAlignment="1">
      <alignment horizontal="center"/>
    </xf>
    <xf numFmtId="0" fontId="19" fillId="0" borderId="0" xfId="0" applyFont="1" applyFill="1"/>
    <xf numFmtId="0" fontId="0" fillId="0" borderId="0" xfId="0" applyAlignment="1">
      <alignment horizontal="left"/>
    </xf>
    <xf numFmtId="3" fontId="8" fillId="0" borderId="19" xfId="0" applyNumberFormat="1" applyFont="1" applyBorder="1"/>
    <xf numFmtId="3" fontId="8" fillId="0" borderId="20" xfId="0" applyNumberFormat="1" applyFont="1" applyBorder="1"/>
    <xf numFmtId="3" fontId="19" fillId="21" borderId="0" xfId="0" applyNumberFormat="1" applyFont="1" applyFill="1" applyAlignment="1">
      <alignment horizontal="center"/>
    </xf>
    <xf numFmtId="3" fontId="0" fillId="0" borderId="21" xfId="0" applyNumberFormat="1" applyBorder="1"/>
    <xf numFmtId="3" fontId="0" fillId="0" borderId="22" xfId="0" applyNumberFormat="1" applyFill="1" applyBorder="1"/>
    <xf numFmtId="3" fontId="0" fillId="0" borderId="17" xfId="0" applyNumberFormat="1" applyBorder="1"/>
    <xf numFmtId="3" fontId="0" fillId="0" borderId="20" xfId="0" applyNumberFormat="1" applyBorder="1"/>
    <xf numFmtId="0" fontId="0" fillId="0" borderId="20" xfId="0" applyBorder="1"/>
    <xf numFmtId="0" fontId="6" fillId="0" borderId="0" xfId="0" applyFont="1" applyAlignment="1">
      <alignment vertical="center"/>
    </xf>
    <xf numFmtId="0" fontId="5" fillId="0" borderId="0" xfId="0" applyFont="1"/>
    <xf numFmtId="0" fontId="12" fillId="0" borderId="0" xfId="0" applyFont="1" applyAlignment="1">
      <alignment vertical="center"/>
    </xf>
    <xf numFmtId="0" fontId="12" fillId="17" borderId="23" xfId="0" applyFont="1" applyFill="1" applyBorder="1" applyAlignment="1">
      <alignment horizontal="center" vertical="center" wrapText="1"/>
    </xf>
    <xf numFmtId="0" fontId="12" fillId="17" borderId="24" xfId="0" applyFont="1" applyFill="1" applyBorder="1" applyAlignment="1">
      <alignment vertical="center" wrapText="1"/>
    </xf>
    <xf numFmtId="0" fontId="12" fillId="17" borderId="24" xfId="0" applyFont="1" applyFill="1" applyBorder="1" applyAlignment="1">
      <alignment horizontal="center" vertical="center" wrapText="1"/>
    </xf>
    <xf numFmtId="0" fontId="12" fillId="17" borderId="25" xfId="0" applyFont="1" applyFill="1" applyBorder="1" applyAlignment="1">
      <alignment vertical="center" wrapText="1"/>
    </xf>
    <xf numFmtId="0" fontId="4" fillId="17" borderId="2" xfId="0" applyFont="1" applyFill="1" applyBorder="1" applyAlignment="1">
      <alignment horizontal="center" vertical="center" wrapText="1"/>
    </xf>
    <xf numFmtId="0" fontId="4" fillId="0" borderId="27" xfId="0" applyFont="1" applyBorder="1" applyAlignment="1">
      <alignment vertical="center" wrapText="1"/>
    </xf>
    <xf numFmtId="0" fontId="2" fillId="0" borderId="27" xfId="16" applyFont="1" applyBorder="1" applyAlignment="1">
      <alignment vertical="center" wrapText="1"/>
    </xf>
    <xf numFmtId="0" fontId="4" fillId="0" borderId="26" xfId="0" applyFont="1" applyBorder="1" applyAlignment="1">
      <alignment horizontal="center" vertical="center" wrapText="1"/>
    </xf>
    <xf numFmtId="0" fontId="4" fillId="0" borderId="2" xfId="0" applyFont="1" applyBorder="1" applyAlignment="1">
      <alignment vertical="center" wrapText="1"/>
    </xf>
    <xf numFmtId="168" fontId="4" fillId="17" borderId="2" xfId="0" applyNumberFormat="1" applyFont="1" applyFill="1" applyBorder="1" applyAlignment="1">
      <alignment horizontal="center" vertical="center" wrapText="1"/>
    </xf>
    <xf numFmtId="0" fontId="4" fillId="0" borderId="28" xfId="0" applyFont="1" applyBorder="1" applyAlignment="1">
      <alignment horizontal="center" vertical="center" wrapText="1"/>
    </xf>
    <xf numFmtId="0" fontId="4" fillId="0" borderId="3" xfId="0" applyFont="1" applyBorder="1" applyAlignment="1">
      <alignment vertical="center" wrapText="1"/>
    </xf>
    <xf numFmtId="168" fontId="4" fillId="17" borderId="3" xfId="0" applyNumberFormat="1" applyFont="1" applyFill="1" applyBorder="1" applyAlignment="1">
      <alignment horizontal="center" vertical="center" wrapText="1"/>
    </xf>
    <xf numFmtId="0" fontId="4" fillId="0" borderId="29" xfId="0" applyFont="1" applyBorder="1" applyAlignment="1">
      <alignment vertical="center" wrapText="1"/>
    </xf>
    <xf numFmtId="0" fontId="4" fillId="0" borderId="30" xfId="0" applyFont="1" applyBorder="1" applyAlignment="1">
      <alignment horizontal="center" vertical="center" wrapText="1"/>
    </xf>
    <xf numFmtId="0" fontId="4" fillId="0" borderId="31" xfId="0" applyFont="1" applyBorder="1" applyAlignment="1">
      <alignment vertical="center" wrapText="1"/>
    </xf>
    <xf numFmtId="168" fontId="4" fillId="17" borderId="31" xfId="0" applyNumberFormat="1" applyFont="1" applyFill="1" applyBorder="1" applyAlignment="1">
      <alignment horizontal="center" vertical="center" wrapText="1"/>
    </xf>
    <xf numFmtId="0" fontId="4" fillId="0" borderId="32" xfId="0" applyFont="1" applyBorder="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168" fontId="4" fillId="0" borderId="0" xfId="0" applyNumberFormat="1" applyFont="1" applyFill="1" applyAlignment="1">
      <alignment horizontal="center" vertical="center" wrapText="1"/>
    </xf>
    <xf numFmtId="0" fontId="5" fillId="0" borderId="0" xfId="0" applyFont="1" applyAlignment="1">
      <alignment horizontal="justify" vertical="center"/>
    </xf>
    <xf numFmtId="0" fontId="10" fillId="0" borderId="0" xfId="0" applyFont="1" applyAlignment="1">
      <alignment vertical="center"/>
    </xf>
    <xf numFmtId="0" fontId="8" fillId="0" borderId="0" xfId="0" applyFont="1"/>
    <xf numFmtId="0" fontId="8" fillId="15" borderId="2" xfId="0" applyFont="1" applyFill="1" applyBorder="1" applyAlignment="1">
      <alignment horizontal="center"/>
    </xf>
    <xf numFmtId="0" fontId="5" fillId="0" borderId="12" xfId="0" applyFont="1" applyFill="1" applyBorder="1" applyAlignment="1">
      <alignment horizontal="center" vertical="top" wrapText="1"/>
    </xf>
    <xf numFmtId="0" fontId="5" fillId="0" borderId="7" xfId="0" applyFont="1" applyBorder="1" applyAlignment="1">
      <alignment horizontal="center" vertical="center" wrapText="1"/>
    </xf>
    <xf numFmtId="0" fontId="0" fillId="0" borderId="33" xfId="0" applyBorder="1"/>
    <xf numFmtId="0" fontId="0" fillId="0" borderId="34" xfId="0" applyBorder="1"/>
    <xf numFmtId="170" fontId="5" fillId="0" borderId="35" xfId="0" applyNumberFormat="1" applyFont="1" applyFill="1" applyBorder="1" applyAlignment="1">
      <alignment horizontal="center" vertical="center" wrapText="1"/>
    </xf>
    <xf numFmtId="168" fontId="5" fillId="15" borderId="2" xfId="0" applyNumberFormat="1" applyFont="1" applyFill="1" applyBorder="1" applyAlignment="1">
      <alignment horizontal="center" vertical="center" wrapText="1"/>
    </xf>
    <xf numFmtId="0" fontId="5" fillId="0" borderId="36" xfId="0" applyFont="1" applyBorder="1" applyAlignment="1">
      <alignment horizontal="center" vertical="top" wrapText="1"/>
    </xf>
    <xf numFmtId="0" fontId="5" fillId="0" borderId="10" xfId="0" applyFont="1" applyBorder="1" applyAlignment="1">
      <alignment horizontal="center" vertical="center" wrapText="1"/>
    </xf>
    <xf numFmtId="0" fontId="0" fillId="0" borderId="35" xfId="0" applyBorder="1"/>
    <xf numFmtId="0" fontId="0" fillId="0" borderId="37" xfId="0" applyBorder="1"/>
    <xf numFmtId="0" fontId="0" fillId="0" borderId="8" xfId="0" applyBorder="1"/>
    <xf numFmtId="0" fontId="5" fillId="0" borderId="38" xfId="0" applyFont="1" applyFill="1" applyBorder="1" applyAlignment="1">
      <alignment horizontal="center" vertical="center" wrapText="1"/>
    </xf>
    <xf numFmtId="0" fontId="5" fillId="0" borderId="7" xfId="0" applyFont="1" applyBorder="1" applyAlignment="1">
      <alignment horizontal="center" vertical="top" wrapText="1"/>
    </xf>
    <xf numFmtId="171" fontId="5" fillId="0" borderId="38" xfId="0" applyNumberFormat="1" applyFont="1" applyFill="1" applyBorder="1" applyAlignment="1">
      <alignment horizontal="center" vertical="center" wrapText="1"/>
    </xf>
    <xf numFmtId="0" fontId="6" fillId="0" borderId="0" xfId="0" applyFont="1" applyFill="1" applyAlignment="1">
      <alignment horizontal="left" vertical="top" wrapText="1"/>
    </xf>
    <xf numFmtId="3" fontId="0" fillId="15" borderId="0" xfId="0" applyNumberFormat="1" applyFill="1"/>
    <xf numFmtId="0" fontId="0" fillId="15" borderId="0" xfId="0" applyFill="1"/>
    <xf numFmtId="171" fontId="0" fillId="0" borderId="0" xfId="0" applyNumberFormat="1"/>
    <xf numFmtId="0" fontId="5" fillId="0" borderId="0" xfId="0" applyFont="1" applyAlignment="1">
      <alignment horizontal="left" vertical="center" indent="5"/>
    </xf>
    <xf numFmtId="0" fontId="12" fillId="22" borderId="39" xfId="0" applyFont="1" applyFill="1" applyBorder="1" applyAlignment="1">
      <alignment vertical="center" wrapText="1"/>
    </xf>
    <xf numFmtId="0" fontId="12" fillId="22" borderId="40" xfId="0" applyFont="1" applyFill="1" applyBorder="1" applyAlignment="1">
      <alignment vertical="center" wrapText="1"/>
    </xf>
    <xf numFmtId="0" fontId="12" fillId="22" borderId="41" xfId="0" applyFont="1" applyFill="1" applyBorder="1" applyAlignment="1">
      <alignment horizontal="center" vertical="center" wrapText="1"/>
    </xf>
    <xf numFmtId="0" fontId="12" fillId="22" borderId="42" xfId="0" applyFont="1" applyFill="1" applyBorder="1" applyAlignment="1">
      <alignment vertical="center" wrapText="1"/>
    </xf>
    <xf numFmtId="0" fontId="4" fillId="0" borderId="43" xfId="0" applyFont="1" applyBorder="1" applyAlignment="1">
      <alignment vertical="center" wrapText="1"/>
    </xf>
    <xf numFmtId="0" fontId="4" fillId="0" borderId="10" xfId="0" applyFont="1" applyBorder="1" applyAlignment="1">
      <alignment horizontal="center" vertical="center" wrapText="1"/>
    </xf>
    <xf numFmtId="0" fontId="4" fillId="0" borderId="44" xfId="0" applyFont="1" applyBorder="1" applyAlignment="1">
      <alignment vertical="center" wrapText="1"/>
    </xf>
    <xf numFmtId="0" fontId="0" fillId="0" borderId="7" xfId="0" applyBorder="1" applyAlignment="1">
      <alignment wrapText="1"/>
    </xf>
    <xf numFmtId="0" fontId="4" fillId="0" borderId="45" xfId="0" applyFont="1" applyBorder="1" applyAlignment="1">
      <alignment vertical="center" wrapText="1"/>
    </xf>
    <xf numFmtId="0" fontId="4" fillId="0" borderId="10" xfId="0" applyFont="1" applyBorder="1" applyAlignment="1">
      <alignment vertical="center" wrapText="1"/>
    </xf>
    <xf numFmtId="0" fontId="4" fillId="0" borderId="46" xfId="0" applyFont="1" applyBorder="1" applyAlignment="1">
      <alignment vertical="center" wrapText="1"/>
    </xf>
    <xf numFmtId="0" fontId="4" fillId="0" borderId="47" xfId="0" applyFont="1" applyBorder="1" applyAlignment="1">
      <alignment vertical="center" wrapText="1"/>
    </xf>
    <xf numFmtId="0" fontId="4" fillId="0" borderId="47" xfId="0" applyFont="1" applyBorder="1" applyAlignment="1">
      <alignment horizontal="center" vertical="center" wrapText="1"/>
    </xf>
    <xf numFmtId="0" fontId="4" fillId="0" borderId="48" xfId="0" applyFont="1" applyBorder="1" applyAlignment="1">
      <alignment vertical="center" wrapText="1"/>
    </xf>
    <xf numFmtId="0" fontId="0" fillId="0" borderId="0" xfId="0"/>
    <xf numFmtId="0" fontId="20" fillId="0" borderId="0" xfId="0" applyFont="1" applyAlignment="1">
      <alignment vertical="center"/>
    </xf>
    <xf numFmtId="0" fontId="0" fillId="0" borderId="49" xfId="0" applyBorder="1" applyAlignment="1">
      <alignment horizontal="center" vertical="center"/>
    </xf>
    <xf numFmtId="0" fontId="0" fillId="0" borderId="49" xfId="0" applyBorder="1" applyAlignment="1">
      <alignment vertical="center"/>
    </xf>
    <xf numFmtId="0" fontId="0" fillId="0" borderId="50" xfId="0" applyBorder="1" applyAlignment="1">
      <alignment horizontal="center" vertical="top"/>
    </xf>
    <xf numFmtId="0" fontId="21" fillId="0" borderId="50" xfId="0" applyFont="1" applyBorder="1" applyAlignment="1">
      <alignment vertical="top" wrapText="1"/>
    </xf>
    <xf numFmtId="0" fontId="0" fillId="0" borderId="50" xfId="0" applyBorder="1" applyAlignment="1">
      <alignment horizontal="center" vertical="center"/>
    </xf>
    <xf numFmtId="0" fontId="0" fillId="0" borderId="50" xfId="0" applyBorder="1" applyAlignment="1">
      <alignment vertical="top"/>
    </xf>
    <xf numFmtId="0" fontId="0" fillId="0" borderId="51" xfId="0" applyBorder="1" applyAlignment="1">
      <alignment horizontal="center" vertical="top"/>
    </xf>
    <xf numFmtId="0" fontId="21" fillId="0" borderId="51" xfId="0" applyFont="1" applyBorder="1" applyAlignment="1">
      <alignment vertical="top" wrapText="1"/>
    </xf>
    <xf numFmtId="0" fontId="0" fillId="0" borderId="51" xfId="0" applyBorder="1" applyAlignment="1">
      <alignment horizontal="center" vertical="center"/>
    </xf>
    <xf numFmtId="0" fontId="0" fillId="0" borderId="51" xfId="0" applyBorder="1" applyAlignment="1">
      <alignment vertical="top" wrapText="1"/>
    </xf>
    <xf numFmtId="0" fontId="0" fillId="0" borderId="51" xfId="0" applyBorder="1" applyAlignment="1">
      <alignment vertical="top"/>
    </xf>
    <xf numFmtId="167" fontId="24" fillId="16" borderId="2" xfId="21" applyNumberFormat="1" applyFont="1" applyFill="1" applyBorder="1" applyAlignment="1">
      <alignment horizontal="left"/>
    </xf>
    <xf numFmtId="3" fontId="8" fillId="0" borderId="0" xfId="0" applyNumberFormat="1" applyFont="1" applyBorder="1"/>
    <xf numFmtId="3" fontId="8" fillId="0" borderId="0" xfId="0" applyNumberFormat="1" applyFont="1" applyFill="1" applyBorder="1"/>
    <xf numFmtId="0" fontId="5" fillId="0" borderId="0" xfId="0" applyFont="1" applyAlignment="1">
      <alignment vertical="top" wrapText="1"/>
    </xf>
    <xf numFmtId="0" fontId="5" fillId="0" borderId="0" xfId="0" applyFont="1" applyAlignment="1">
      <alignment horizontal="left" vertical="top" wrapText="1"/>
    </xf>
    <xf numFmtId="0" fontId="8" fillId="0" borderId="4" xfId="0" applyFont="1" applyFill="1" applyBorder="1" applyAlignment="1">
      <alignment horizontal="left" vertical="top" wrapText="1"/>
    </xf>
    <xf numFmtId="0" fontId="5" fillId="0" borderId="7" xfId="0" applyFont="1" applyFill="1" applyBorder="1" applyAlignment="1">
      <alignment vertical="center" wrapText="1"/>
    </xf>
    <xf numFmtId="0" fontId="6" fillId="15" borderId="6" xfId="0" applyFont="1" applyFill="1" applyBorder="1" applyAlignment="1">
      <alignment horizontal="left" vertical="center" wrapText="1"/>
    </xf>
    <xf numFmtId="0" fontId="5" fillId="15" borderId="7" xfId="0" applyFont="1" applyFill="1" applyBorder="1" applyAlignment="1">
      <alignment vertical="center" wrapText="1"/>
    </xf>
    <xf numFmtId="0" fontId="5" fillId="0" borderId="12" xfId="0" applyFont="1" applyFill="1" applyBorder="1" applyAlignment="1">
      <alignment vertical="center" wrapText="1"/>
    </xf>
    <xf numFmtId="0" fontId="0" fillId="0" borderId="9" xfId="0" applyFill="1" applyBorder="1"/>
    <xf numFmtId="0" fontId="11" fillId="0" borderId="7" xfId="0" applyFont="1" applyFill="1" applyBorder="1" applyAlignment="1">
      <alignment vertical="center" wrapText="1"/>
    </xf>
    <xf numFmtId="0" fontId="0" fillId="0" borderId="12" xfId="0" applyFill="1" applyBorder="1"/>
    <xf numFmtId="0" fontId="0" fillId="0" borderId="13" xfId="0" applyFill="1" applyBorder="1"/>
    <xf numFmtId="0" fontId="5" fillId="0" borderId="13" xfId="0" applyFont="1" applyFill="1" applyBorder="1" applyAlignment="1">
      <alignment vertical="center" wrapText="1"/>
    </xf>
    <xf numFmtId="0" fontId="13" fillId="0" borderId="13" xfId="0" applyFont="1" applyFill="1" applyBorder="1" applyAlignment="1">
      <alignment horizontal="left" vertical="center" wrapText="1" indent="5"/>
    </xf>
    <xf numFmtId="0" fontId="13" fillId="0" borderId="9" xfId="0" applyFont="1" applyFill="1" applyBorder="1" applyAlignment="1">
      <alignment horizontal="left" vertical="center" wrapText="1" indent="5"/>
    </xf>
    <xf numFmtId="0" fontId="0" fillId="0" borderId="7" xfId="0" applyFill="1" applyBorder="1"/>
    <xf numFmtId="0" fontId="0" fillId="20" borderId="2" xfId="27" applyFont="1" applyFill="1" applyBorder="1" applyAlignment="1">
      <alignment horizontal="center" vertical="center" wrapText="1"/>
    </xf>
    <xf numFmtId="0" fontId="0" fillId="20" borderId="2" xfId="27" applyFont="1" applyFill="1" applyBorder="1" applyAlignment="1">
      <alignment horizontal="center" wrapText="1"/>
    </xf>
    <xf numFmtId="0" fontId="0" fillId="20" borderId="2" xfId="27" applyFont="1" applyFill="1" applyBorder="1" applyAlignment="1">
      <alignment horizontal="center" vertical="center"/>
    </xf>
    <xf numFmtId="0" fontId="0" fillId="0" borderId="0" xfId="0"/>
    <xf numFmtId="0" fontId="5" fillId="0" borderId="0" xfId="0" applyFont="1" applyAlignment="1">
      <alignment horizontal="justify" vertical="center"/>
    </xf>
    <xf numFmtId="0" fontId="4" fillId="0" borderId="26" xfId="0" applyFont="1" applyFill="1" applyBorder="1" applyAlignment="1">
      <alignment horizontal="center" vertical="center" wrapText="1"/>
    </xf>
    <xf numFmtId="0" fontId="4" fillId="0" borderId="2" xfId="0" applyFont="1" applyFill="1" applyBorder="1" applyAlignment="1">
      <alignment vertical="center" wrapText="1"/>
    </xf>
    <xf numFmtId="0" fontId="4" fillId="17" borderId="2" xfId="0" applyFont="1" applyFill="1" applyBorder="1" applyAlignment="1">
      <alignment horizontal="center" vertical="center" wrapText="1"/>
    </xf>
  </cellXfs>
  <cellStyles count="29">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Comma 2" xfId="14"/>
    <cellStyle name="Comma 3" xfId="15"/>
    <cellStyle name="Hyperlink" xfId="16"/>
    <cellStyle name="Hyperlink 2" xfId="17"/>
    <cellStyle name="Komma 2" xfId="18"/>
    <cellStyle name="Milliers" xfId="1" builtinId="3" customBuiltin="1"/>
    <cellStyle name="Normal" xfId="0" builtinId="0" customBuiltin="1"/>
    <cellStyle name="Normal 2" xfId="19"/>
    <cellStyle name="Normal 3" xfId="20"/>
    <cellStyle name="Normal 4" xfId="21"/>
    <cellStyle name="Normal 5" xfId="22"/>
    <cellStyle name="Normal 6" xfId="23"/>
    <cellStyle name="Note 2" xfId="24"/>
    <cellStyle name="Note 3" xfId="25"/>
    <cellStyle name="Standard 2" xfId="26"/>
    <cellStyle name="Standard 2 2" xfId="27"/>
    <cellStyle name="Standard 3"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685800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27</xdr:row>
          <xdr:rowOff>0</xdr:rowOff>
        </xdr:from>
        <xdr:to>
          <xdr:col>1</xdr:col>
          <xdr:colOff>198120</xdr:colOff>
          <xdr:row>28</xdr:row>
          <xdr:rowOff>22860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35</xdr:row>
          <xdr:rowOff>0</xdr:rowOff>
        </xdr:from>
        <xdr:to>
          <xdr:col>1</xdr:col>
          <xdr:colOff>1493520</xdr:colOff>
          <xdr:row>37</xdr:row>
          <xdr:rowOff>22860</xdr:rowOff>
        </xdr:to>
        <xdr:sp macro="" textlink="">
          <xdr:nvSpPr>
            <xdr:cNvPr id="2050" name="Object 3"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50</xdr:row>
          <xdr:rowOff>0</xdr:rowOff>
        </xdr:from>
        <xdr:to>
          <xdr:col>1</xdr:col>
          <xdr:colOff>762000</xdr:colOff>
          <xdr:row>52</xdr:row>
          <xdr:rowOff>38100</xdr:rowOff>
        </xdr:to>
        <xdr:sp macro="" textlink="">
          <xdr:nvSpPr>
            <xdr:cNvPr id="2051" name="Object 8" hidden="1">
              <a:extLst>
                <a:ext uri="{63B3BB69-23CF-44E3-9099-C40C66FF867C}">
                  <a14:compatExt spid="_x0000_s20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8.xml.rels><?xml version="1.0" encoding="UTF-8" standalone="yes"?>
<Relationships xmlns="http://schemas.openxmlformats.org/package/2006/relationships"><Relationship Id="rId8" Type="http://schemas.openxmlformats.org/officeDocument/2006/relationships/image" Target="../media/image5.wmf"/><Relationship Id="rId3" Type="http://schemas.openxmlformats.org/officeDocument/2006/relationships/oleObject" Target="../embeddings/oleObject2.bin"/><Relationship Id="rId7" Type="http://schemas.openxmlformats.org/officeDocument/2006/relationships/oleObject" Target="../embeddings/oleObject4.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wmf"/><Relationship Id="rId5" Type="http://schemas.openxmlformats.org/officeDocument/2006/relationships/oleObject" Target="../embeddings/oleObject3.bin"/><Relationship Id="rId4" Type="http://schemas.openxmlformats.org/officeDocument/2006/relationships/image" Target="../media/image3.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13" workbookViewId="0">
      <selection activeCell="B23" sqref="B23"/>
    </sheetView>
  </sheetViews>
  <sheetFormatPr baseColWidth="10" defaultRowHeight="14.4" x14ac:dyDescent="0.3"/>
  <cols>
    <col min="1" max="1" width="17" customWidth="1"/>
    <col min="2" max="2" width="69.88671875" customWidth="1"/>
    <col min="3" max="3" width="11.5546875" customWidth="1"/>
  </cols>
  <sheetData>
    <row r="8" spans="1:2" x14ac:dyDescent="0.3">
      <c r="B8" s="1" t="s">
        <v>0</v>
      </c>
    </row>
    <row r="10" spans="1:2" x14ac:dyDescent="0.3">
      <c r="A10" s="2" t="s">
        <v>1</v>
      </c>
      <c r="B10" s="2" t="s">
        <v>2</v>
      </c>
    </row>
    <row r="11" spans="1:2" x14ac:dyDescent="0.3">
      <c r="A11" s="3"/>
    </row>
    <row r="12" spans="1:2" x14ac:dyDescent="0.3">
      <c r="A12" s="208" t="s">
        <v>3</v>
      </c>
      <c r="B12" s="2" t="s">
        <v>4</v>
      </c>
    </row>
    <row r="13" spans="1:2" x14ac:dyDescent="0.3">
      <c r="A13" s="208"/>
      <c r="B13" s="2" t="s">
        <v>5</v>
      </c>
    </row>
    <row r="14" spans="1:2" x14ac:dyDescent="0.3">
      <c r="A14" s="208"/>
      <c r="B14" s="2" t="s">
        <v>6</v>
      </c>
    </row>
    <row r="15" spans="1:2" x14ac:dyDescent="0.3">
      <c r="A15" s="208"/>
      <c r="B15" s="2" t="s">
        <v>7</v>
      </c>
    </row>
    <row r="16" spans="1:2" x14ac:dyDescent="0.3">
      <c r="A16" s="208"/>
      <c r="B16" s="2" t="s">
        <v>8</v>
      </c>
    </row>
    <row r="18" spans="1:2" x14ac:dyDescent="0.3">
      <c r="A18" s="209" t="s">
        <v>9</v>
      </c>
      <c r="B18" s="2" t="s">
        <v>10</v>
      </c>
    </row>
    <row r="19" spans="1:2" x14ac:dyDescent="0.3">
      <c r="A19" s="209"/>
      <c r="B19" s="2" t="s">
        <v>11</v>
      </c>
    </row>
    <row r="21" spans="1:2" x14ac:dyDescent="0.3">
      <c r="A21" s="2" t="s">
        <v>12</v>
      </c>
      <c r="B21" s="2" t="s">
        <v>13</v>
      </c>
    </row>
    <row r="22" spans="1:2" x14ac:dyDescent="0.3">
      <c r="A22" s="2"/>
      <c r="B22" s="2"/>
    </row>
    <row r="23" spans="1:2" x14ac:dyDescent="0.3">
      <c r="A23" s="2" t="s">
        <v>411</v>
      </c>
      <c r="B23" s="2" t="s">
        <v>436</v>
      </c>
    </row>
    <row r="25" spans="1:2" ht="170.25" customHeight="1" x14ac:dyDescent="0.3">
      <c r="A25" s="208" t="s">
        <v>14</v>
      </c>
      <c r="B25" s="2" t="s">
        <v>15</v>
      </c>
    </row>
    <row r="26" spans="1:2" ht="75.599999999999994" customHeight="1" x14ac:dyDescent="0.3">
      <c r="A26" s="208"/>
      <c r="B26" s="2" t="s">
        <v>16</v>
      </c>
    </row>
    <row r="27" spans="1:2" x14ac:dyDescent="0.3">
      <c r="A27" s="208"/>
      <c r="B27" s="4" t="s">
        <v>17</v>
      </c>
    </row>
    <row r="28" spans="1:2" ht="39.6" customHeight="1" x14ac:dyDescent="0.3">
      <c r="A28" s="208"/>
      <c r="B28" s="2" t="s">
        <v>18</v>
      </c>
    </row>
    <row r="29" spans="1:2" ht="27.6" x14ac:dyDescent="0.3">
      <c r="A29" s="208"/>
      <c r="B29" s="2" t="s">
        <v>19</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11" sqref="B11"/>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178" t="s">
        <v>79</v>
      </c>
      <c r="B2" s="179" t="s">
        <v>331</v>
      </c>
      <c r="C2" s="180" t="s">
        <v>83</v>
      </c>
      <c r="D2" s="180" t="s">
        <v>294</v>
      </c>
      <c r="E2" s="181" t="s">
        <v>51</v>
      </c>
    </row>
    <row r="3" spans="1:5" ht="75" customHeight="1" thickBot="1" x14ac:dyDescent="0.35">
      <c r="A3" s="182" t="s">
        <v>403</v>
      </c>
      <c r="B3" s="185" t="s">
        <v>404</v>
      </c>
      <c r="C3" s="183" t="s">
        <v>401</v>
      </c>
      <c r="D3" s="183">
        <v>354</v>
      </c>
      <c r="E3" s="184" t="s">
        <v>402</v>
      </c>
    </row>
    <row r="4" spans="1:5" ht="55.65" customHeight="1" thickBot="1" x14ac:dyDescent="0.35">
      <c r="A4" s="186" t="s">
        <v>406</v>
      </c>
      <c r="B4" s="187" t="s">
        <v>407</v>
      </c>
      <c r="C4" s="183" t="s">
        <v>401</v>
      </c>
      <c r="D4" s="183">
        <v>2340</v>
      </c>
      <c r="E4" s="184" t="s">
        <v>405</v>
      </c>
    </row>
    <row r="5" spans="1:5" ht="115.2" customHeight="1" thickBot="1" x14ac:dyDescent="0.35">
      <c r="A5" s="188" t="s">
        <v>408</v>
      </c>
      <c r="B5" s="189" t="s">
        <v>337</v>
      </c>
      <c r="C5" s="190" t="s">
        <v>409</v>
      </c>
      <c r="D5" s="190">
        <v>0.71399999999999997</v>
      </c>
      <c r="E5" s="191" t="s">
        <v>410</v>
      </c>
    </row>
    <row r="6" spans="1:5" ht="15" thickTop="1" x14ac:dyDescent="0.3"/>
    <row r="7" spans="1:5" x14ac:dyDescent="0.3">
      <c r="A7" s="51"/>
    </row>
    <row r="8" spans="1:5" x14ac:dyDescent="0.3">
      <c r="A8" s="51"/>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workbookViewId="0">
      <selection activeCell="B2" sqref="B2"/>
    </sheetView>
  </sheetViews>
  <sheetFormatPr baseColWidth="10" defaultColWidth="12.33203125" defaultRowHeight="13.8" x14ac:dyDescent="0.25"/>
  <cols>
    <col min="1" max="1" width="41.33203125" style="7" customWidth="1"/>
    <col min="2" max="2" width="43.33203125" style="7" customWidth="1"/>
    <col min="3" max="3" width="12.33203125" style="7" customWidth="1"/>
    <col min="4" max="16384" width="12.33203125" style="7"/>
  </cols>
  <sheetData>
    <row r="1" spans="1:2" ht="29.4" customHeight="1" x14ac:dyDescent="0.25">
      <c r="A1" s="5" t="s">
        <v>20</v>
      </c>
      <c r="B1" s="6"/>
    </row>
    <row r="2" spans="1:2" ht="29.4" customHeight="1" x14ac:dyDescent="0.25">
      <c r="A2" s="8" t="s">
        <v>21</v>
      </c>
      <c r="B2" s="9" t="s">
        <v>22</v>
      </c>
    </row>
    <row r="3" spans="1:2" ht="29.4" customHeight="1" x14ac:dyDescent="0.25">
      <c r="A3" s="8" t="s">
        <v>23</v>
      </c>
      <c r="B3" s="10" t="s">
        <v>24</v>
      </c>
    </row>
    <row r="4" spans="1:2" ht="29.4" customHeight="1" x14ac:dyDescent="0.25">
      <c r="A4" s="8" t="s">
        <v>102</v>
      </c>
      <c r="B4" s="10" t="s">
        <v>25</v>
      </c>
    </row>
    <row r="5" spans="1:2" ht="29.4" customHeight="1" x14ac:dyDescent="0.25">
      <c r="A5" s="8" t="s">
        <v>26</v>
      </c>
      <c r="B5" s="10" t="s">
        <v>27</v>
      </c>
    </row>
    <row r="6" spans="1:2" ht="29.4" customHeight="1" x14ac:dyDescent="0.25">
      <c r="A6" s="8" t="s">
        <v>28</v>
      </c>
      <c r="B6" s="10" t="s">
        <v>29</v>
      </c>
    </row>
    <row r="7" spans="1:2" ht="29.4" customHeight="1" x14ac:dyDescent="0.25">
      <c r="A7" s="8" t="s">
        <v>30</v>
      </c>
      <c r="B7" s="10" t="s">
        <v>31</v>
      </c>
    </row>
    <row r="8" spans="1:2" customFormat="1" ht="29.4" customHeight="1" x14ac:dyDescent="0.3">
      <c r="A8" s="8" t="s">
        <v>33</v>
      </c>
      <c r="B8" s="9">
        <v>100006</v>
      </c>
    </row>
    <row r="9" spans="1:2" customFormat="1" ht="29.4" customHeight="1" x14ac:dyDescent="0.3">
      <c r="A9" s="8" t="s">
        <v>34</v>
      </c>
      <c r="B9" s="10" t="s">
        <v>35</v>
      </c>
    </row>
    <row r="10" spans="1:2" customFormat="1" ht="29.4" customHeight="1" x14ac:dyDescent="0.3">
      <c r="A10" s="11" t="s">
        <v>36</v>
      </c>
      <c r="B10" s="12" t="s">
        <v>37</v>
      </c>
    </row>
    <row r="11" spans="1:2" customFormat="1" ht="29.4" customHeight="1" x14ac:dyDescent="0.3">
      <c r="A11" s="8" t="s">
        <v>38</v>
      </c>
      <c r="B11" s="12">
        <v>41883</v>
      </c>
    </row>
    <row r="12" spans="1:2" customFormat="1" ht="29.4" customHeight="1" x14ac:dyDescent="0.3">
      <c r="A12" s="8" t="s">
        <v>39</v>
      </c>
      <c r="B12" s="12">
        <v>41883</v>
      </c>
    </row>
    <row r="13" spans="1:2" customFormat="1" ht="29.4" customHeight="1" x14ac:dyDescent="0.3">
      <c r="A13" s="11" t="s">
        <v>40</v>
      </c>
      <c r="B13" s="12">
        <v>41640</v>
      </c>
    </row>
    <row r="14" spans="1:2" customFormat="1" ht="29.4" customHeight="1" x14ac:dyDescent="0.3">
      <c r="A14" s="11" t="s">
        <v>41</v>
      </c>
      <c r="B14" s="12">
        <v>42004</v>
      </c>
    </row>
    <row r="15" spans="1:2" customFormat="1" ht="29.4" customHeight="1" x14ac:dyDescent="0.3">
      <c r="A15" s="13" t="s">
        <v>42</v>
      </c>
      <c r="B15" s="14">
        <v>0</v>
      </c>
    </row>
    <row r="16" spans="1:2" customFormat="1" ht="29.4" customHeight="1" x14ac:dyDescent="0.3">
      <c r="A16" s="8" t="s">
        <v>43</v>
      </c>
      <c r="B16" s="15" t="s">
        <v>44</v>
      </c>
    </row>
    <row r="17" spans="1:2" customFormat="1" ht="29.4" customHeight="1" x14ac:dyDescent="0.3">
      <c r="A17" s="16" t="s">
        <v>45</v>
      </c>
      <c r="B17" s="15" t="s">
        <v>44</v>
      </c>
    </row>
    <row r="18" spans="1:2" customFormat="1" ht="29.4" customHeight="1" x14ac:dyDescent="0.3">
      <c r="A18" s="16" t="s">
        <v>46</v>
      </c>
      <c r="B18" s="17" t="s">
        <v>47</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B23" sqref="B23"/>
    </sheetView>
  </sheetViews>
  <sheetFormatPr baseColWidth="10" defaultRowHeight="14.4" x14ac:dyDescent="0.3"/>
  <cols>
    <col min="1" max="1" width="8" customWidth="1"/>
    <col min="2" max="2" width="108.5546875" customWidth="1"/>
    <col min="4" max="4" width="44.5546875" customWidth="1"/>
  </cols>
  <sheetData>
    <row r="1" spans="1:4" ht="18" x14ac:dyDescent="0.3">
      <c r="A1" s="193" t="s">
        <v>421</v>
      </c>
      <c r="B1" s="193"/>
      <c r="C1" s="192"/>
      <c r="D1" s="192"/>
    </row>
    <row r="2" spans="1:4" x14ac:dyDescent="0.3">
      <c r="A2" s="192"/>
      <c r="B2" s="192"/>
      <c r="C2" s="192"/>
      <c r="D2" s="192"/>
    </row>
    <row r="3" spans="1:4" ht="15" thickBot="1" x14ac:dyDescent="0.35">
      <c r="A3" s="194" t="s">
        <v>422</v>
      </c>
      <c r="B3" s="195" t="s">
        <v>423</v>
      </c>
      <c r="C3" s="194" t="s">
        <v>424</v>
      </c>
      <c r="D3" s="195" t="s">
        <v>295</v>
      </c>
    </row>
    <row r="4" spans="1:4" ht="63.75" customHeight="1" x14ac:dyDescent="0.3">
      <c r="A4" s="196">
        <v>1</v>
      </c>
      <c r="B4" s="197" t="s">
        <v>425</v>
      </c>
      <c r="C4" s="198" t="s">
        <v>35</v>
      </c>
      <c r="D4" s="199" t="s">
        <v>426</v>
      </c>
    </row>
    <row r="5" spans="1:4" ht="57.6" x14ac:dyDescent="0.3">
      <c r="A5" s="200">
        <v>2</v>
      </c>
      <c r="B5" s="201" t="s">
        <v>427</v>
      </c>
      <c r="C5" s="202" t="s">
        <v>35</v>
      </c>
      <c r="D5" s="203" t="s">
        <v>428</v>
      </c>
    </row>
    <row r="6" spans="1:4" ht="43.2" x14ac:dyDescent="0.3">
      <c r="A6" s="200">
        <v>3</v>
      </c>
      <c r="B6" s="201" t="s">
        <v>429</v>
      </c>
      <c r="C6" s="202" t="s">
        <v>35</v>
      </c>
      <c r="D6" s="203" t="s">
        <v>437</v>
      </c>
    </row>
    <row r="7" spans="1:4" ht="43.2" x14ac:dyDescent="0.3">
      <c r="A7" s="200">
        <v>4</v>
      </c>
      <c r="B7" s="201" t="s">
        <v>430</v>
      </c>
      <c r="C7" s="202" t="s">
        <v>35</v>
      </c>
      <c r="D7" s="204" t="s">
        <v>435</v>
      </c>
    </row>
    <row r="8" spans="1:4" ht="28.8" x14ac:dyDescent="0.3">
      <c r="A8" s="200">
        <v>5</v>
      </c>
      <c r="B8" s="201" t="s">
        <v>431</v>
      </c>
      <c r="C8" s="202" t="s">
        <v>35</v>
      </c>
      <c r="D8" s="203" t="s">
        <v>432</v>
      </c>
    </row>
    <row r="9" spans="1:4" ht="72" x14ac:dyDescent="0.3">
      <c r="A9" s="200">
        <v>6</v>
      </c>
      <c r="B9" s="201" t="s">
        <v>433</v>
      </c>
      <c r="C9" s="202" t="s">
        <v>35</v>
      </c>
      <c r="D9" s="203" t="s">
        <v>434</v>
      </c>
    </row>
    <row r="10" spans="1:4" ht="18" x14ac:dyDescent="0.3">
      <c r="A10" s="193"/>
      <c r="B10" s="193"/>
      <c r="C10" s="192"/>
      <c r="D10" s="192"/>
    </row>
    <row r="11" spans="1:4" x14ac:dyDescent="0.3">
      <c r="A11" s="192"/>
      <c r="B11" s="192"/>
      <c r="C11" s="192"/>
      <c r="D11" s="192"/>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23" sqref="C23"/>
    </sheetView>
  </sheetViews>
  <sheetFormatPr baseColWidth="10" defaultRowHeight="14.4" x14ac:dyDescent="0.3"/>
  <cols>
    <col min="1" max="1" width="42" customWidth="1"/>
    <col min="2" max="2" width="35" customWidth="1"/>
    <col min="3" max="3" width="13.33203125" customWidth="1"/>
    <col min="4" max="4" width="19.6640625" customWidth="1"/>
    <col min="5" max="5" width="11.5546875" customWidth="1"/>
  </cols>
  <sheetData>
    <row r="1" spans="1:6" ht="19.2" customHeight="1" x14ac:dyDescent="0.3">
      <c r="A1" s="210" t="s">
        <v>48</v>
      </c>
      <c r="B1" s="210"/>
    </row>
    <row r="2" spans="1:6" x14ac:dyDescent="0.3">
      <c r="A2" s="18" t="s">
        <v>49</v>
      </c>
      <c r="B2" s="19" t="s">
        <v>50</v>
      </c>
      <c r="C2" s="19" t="s">
        <v>51</v>
      </c>
    </row>
    <row r="3" spans="1:6" x14ac:dyDescent="0.3">
      <c r="A3" s="20" t="s">
        <v>52</v>
      </c>
      <c r="B3" s="21">
        <f>C23</f>
        <v>0</v>
      </c>
      <c r="E3" s="22"/>
      <c r="F3" s="22"/>
    </row>
    <row r="4" spans="1:6" x14ac:dyDescent="0.3">
      <c r="A4" s="20" t="s">
        <v>53</v>
      </c>
      <c r="B4" s="21">
        <v>8300000</v>
      </c>
      <c r="C4" t="s">
        <v>54</v>
      </c>
    </row>
    <row r="5" spans="1:6" x14ac:dyDescent="0.3">
      <c r="A5" s="20" t="s">
        <v>55</v>
      </c>
      <c r="B5" s="23">
        <f>B4-B3</f>
        <v>8300000</v>
      </c>
    </row>
    <row r="6" spans="1:6" x14ac:dyDescent="0.3">
      <c r="A6" s="20" t="s">
        <v>56</v>
      </c>
      <c r="B6" s="24" t="s">
        <v>57</v>
      </c>
    </row>
    <row r="7" spans="1:6" x14ac:dyDescent="0.3">
      <c r="A7" s="25"/>
      <c r="B7" s="26"/>
    </row>
    <row r="8" spans="1:6" x14ac:dyDescent="0.3">
      <c r="A8" s="27" t="s">
        <v>58</v>
      </c>
      <c r="B8" s="27"/>
    </row>
    <row r="9" spans="1:6" x14ac:dyDescent="0.3">
      <c r="A9" s="20" t="s">
        <v>59</v>
      </c>
      <c r="B9" s="28" t="s">
        <v>60</v>
      </c>
    </row>
    <row r="10" spans="1:6" ht="28.8" x14ac:dyDescent="0.3">
      <c r="A10" s="20" t="s">
        <v>61</v>
      </c>
      <c r="B10" s="28" t="s">
        <v>62</v>
      </c>
    </row>
    <row r="11" spans="1:6" x14ac:dyDescent="0.3">
      <c r="A11" s="27" t="s">
        <v>63</v>
      </c>
      <c r="B11" s="27"/>
    </row>
    <row r="12" spans="1:6" x14ac:dyDescent="0.3">
      <c r="A12" s="20" t="s">
        <v>64</v>
      </c>
      <c r="B12" s="28" t="s">
        <v>44</v>
      </c>
    </row>
    <row r="13" spans="1:6" x14ac:dyDescent="0.3">
      <c r="A13" s="20" t="s">
        <v>65</v>
      </c>
      <c r="B13" s="29">
        <f>B5/1000000</f>
        <v>8.3000000000000007</v>
      </c>
      <c r="C13" t="s">
        <v>66</v>
      </c>
    </row>
    <row r="14" spans="1:6" x14ac:dyDescent="0.3">
      <c r="A14" s="20" t="s">
        <v>67</v>
      </c>
      <c r="B14" s="28">
        <v>3653.0219999999999</v>
      </c>
      <c r="C14" t="s">
        <v>68</v>
      </c>
    </row>
    <row r="15" spans="1:6" x14ac:dyDescent="0.3">
      <c r="A15" s="20" t="s">
        <v>69</v>
      </c>
      <c r="B15" s="28">
        <f>B13/B14*100</f>
        <v>0.22720914355292687</v>
      </c>
    </row>
    <row r="16" spans="1:6" x14ac:dyDescent="0.3">
      <c r="A16" s="20" t="s">
        <v>70</v>
      </c>
      <c r="B16" s="28" t="s">
        <v>71</v>
      </c>
    </row>
    <row r="17" spans="1:4" x14ac:dyDescent="0.3">
      <c r="A17" s="30"/>
      <c r="B17" s="2"/>
    </row>
    <row r="18" spans="1:4" x14ac:dyDescent="0.3">
      <c r="A18" s="30"/>
      <c r="B18" s="2"/>
    </row>
    <row r="19" spans="1:4" x14ac:dyDescent="0.3">
      <c r="A19" s="31" t="s">
        <v>72</v>
      </c>
      <c r="B19" s="31" t="s">
        <v>73</v>
      </c>
      <c r="C19" s="32" t="s">
        <v>74</v>
      </c>
      <c r="D19" s="32" t="s">
        <v>75</v>
      </c>
    </row>
    <row r="20" spans="1:4" x14ac:dyDescent="0.3">
      <c r="A20" s="30"/>
      <c r="B20" s="2" t="s">
        <v>76</v>
      </c>
      <c r="C20" s="22" t="s">
        <v>438</v>
      </c>
      <c r="D20" t="s">
        <v>438</v>
      </c>
    </row>
    <row r="21" spans="1:4" x14ac:dyDescent="0.3">
      <c r="A21" s="30"/>
      <c r="B21" s="2" t="s">
        <v>77</v>
      </c>
      <c r="C21" s="22" t="s">
        <v>438</v>
      </c>
      <c r="D21" t="s">
        <v>438</v>
      </c>
    </row>
    <row r="22" spans="1:4" x14ac:dyDescent="0.3">
      <c r="A22" s="30"/>
      <c r="B22" s="33"/>
      <c r="C22" s="34"/>
      <c r="D22" s="34"/>
    </row>
    <row r="23" spans="1:4" x14ac:dyDescent="0.3">
      <c r="A23" s="35" t="s">
        <v>78</v>
      </c>
      <c r="B23" s="2"/>
      <c r="C23" s="22"/>
      <c r="D23" s="36"/>
    </row>
    <row r="24" spans="1:4" x14ac:dyDescent="0.3">
      <c r="A24" s="30"/>
      <c r="B24" s="2"/>
    </row>
    <row r="25" spans="1:4" x14ac:dyDescent="0.3">
      <c r="A25" s="30"/>
      <c r="B25" s="37"/>
    </row>
    <row r="26" spans="1:4" x14ac:dyDescent="0.3">
      <c r="A26" s="38"/>
      <c r="B26" s="2"/>
    </row>
    <row r="27" spans="1:4" x14ac:dyDescent="0.3">
      <c r="B27" s="2"/>
    </row>
    <row r="28" spans="1:4" x14ac:dyDescent="0.3">
      <c r="B28"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workbookViewId="0">
      <selection activeCell="C115" sqref="C115"/>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212" t="s">
        <v>412</v>
      </c>
      <c r="B1" s="212"/>
    </row>
    <row r="2" spans="1:2" ht="16.8" thickBot="1" x14ac:dyDescent="0.35">
      <c r="A2" s="39" t="s">
        <v>79</v>
      </c>
      <c r="B2" s="40" t="s">
        <v>80</v>
      </c>
    </row>
    <row r="3" spans="1:2" ht="43.8" thickBot="1" x14ac:dyDescent="0.35">
      <c r="A3" s="41" t="s">
        <v>81</v>
      </c>
      <c r="B3" s="42" t="s">
        <v>82</v>
      </c>
    </row>
    <row r="4" spans="1:2" ht="15" thickBot="1" x14ac:dyDescent="0.35">
      <c r="A4" s="41" t="s">
        <v>83</v>
      </c>
      <c r="B4" s="42" t="s">
        <v>84</v>
      </c>
    </row>
    <row r="5" spans="1:2" ht="15" thickBot="1" x14ac:dyDescent="0.35">
      <c r="A5" s="41" t="s">
        <v>85</v>
      </c>
      <c r="B5" s="42" t="s">
        <v>86</v>
      </c>
    </row>
    <row r="6" spans="1:2" ht="28.2" thickBot="1" x14ac:dyDescent="0.35">
      <c r="A6" s="41" t="s">
        <v>87</v>
      </c>
      <c r="B6" s="42" t="s">
        <v>88</v>
      </c>
    </row>
    <row r="7" spans="1:2" ht="42" thickBot="1" x14ac:dyDescent="0.35">
      <c r="A7" s="211" t="s">
        <v>89</v>
      </c>
      <c r="B7" s="43" t="s">
        <v>90</v>
      </c>
    </row>
    <row r="8" spans="1:2" ht="15" thickBot="1" x14ac:dyDescent="0.35">
      <c r="A8" s="211"/>
      <c r="B8" s="43"/>
    </row>
    <row r="9" spans="1:2" ht="15" thickBot="1" x14ac:dyDescent="0.35">
      <c r="A9" s="211"/>
      <c r="B9" s="43" t="s">
        <v>91</v>
      </c>
    </row>
    <row r="10" spans="1:2" ht="15" thickBot="1" x14ac:dyDescent="0.35">
      <c r="A10" s="211"/>
      <c r="B10" s="43"/>
    </row>
    <row r="11" spans="1:2" ht="28.2" thickBot="1" x14ac:dyDescent="0.35">
      <c r="A11" s="211"/>
      <c r="B11" s="43" t="s">
        <v>92</v>
      </c>
    </row>
    <row r="12" spans="1:2" ht="15" thickBot="1" x14ac:dyDescent="0.35">
      <c r="A12" s="211"/>
      <c r="B12" s="44" t="s">
        <v>93</v>
      </c>
    </row>
    <row r="13" spans="1:2" ht="15" thickBot="1" x14ac:dyDescent="0.35">
      <c r="A13" s="211"/>
      <c r="B13" s="44" t="s">
        <v>94</v>
      </c>
    </row>
    <row r="14" spans="1:2" ht="15" thickBot="1" x14ac:dyDescent="0.35">
      <c r="A14" s="211"/>
      <c r="B14" s="45" t="s">
        <v>95</v>
      </c>
    </row>
    <row r="15" spans="1:2" ht="15" thickBot="1" x14ac:dyDescent="0.35">
      <c r="A15" s="41" t="s">
        <v>96</v>
      </c>
      <c r="B15" s="42" t="s">
        <v>97</v>
      </c>
    </row>
    <row r="16" spans="1:2" ht="28.2" thickBot="1" x14ac:dyDescent="0.35">
      <c r="A16" s="41" t="s">
        <v>98</v>
      </c>
      <c r="B16" s="42" t="s">
        <v>97</v>
      </c>
    </row>
    <row r="17" spans="1:2" ht="15" thickBot="1" x14ac:dyDescent="0.35">
      <c r="A17" s="41" t="s">
        <v>99</v>
      </c>
      <c r="B17" s="42" t="s">
        <v>100</v>
      </c>
    </row>
    <row r="18" spans="1:2" ht="28.2" thickBot="1" x14ac:dyDescent="0.35">
      <c r="A18" s="41" t="s">
        <v>101</v>
      </c>
      <c r="B18" s="42" t="s">
        <v>102</v>
      </c>
    </row>
    <row r="19" spans="1:2" ht="15" thickBot="1" x14ac:dyDescent="0.35">
      <c r="A19" s="3"/>
    </row>
    <row r="20" spans="1:2" ht="16.8" thickBot="1" x14ac:dyDescent="0.35">
      <c r="A20" s="39" t="s">
        <v>79</v>
      </c>
      <c r="B20" s="40" t="s">
        <v>103</v>
      </c>
    </row>
    <row r="21" spans="1:2" ht="43.8" thickBot="1" x14ac:dyDescent="0.35">
      <c r="A21" s="41" t="s">
        <v>81</v>
      </c>
      <c r="B21" s="42" t="s">
        <v>104</v>
      </c>
    </row>
    <row r="22" spans="1:2" ht="15" thickBot="1" x14ac:dyDescent="0.35">
      <c r="A22" s="41" t="s">
        <v>83</v>
      </c>
      <c r="B22" s="42" t="s">
        <v>84</v>
      </c>
    </row>
    <row r="23" spans="1:2" ht="25.2" customHeight="1" thickBot="1" x14ac:dyDescent="0.35">
      <c r="A23" s="41" t="s">
        <v>85</v>
      </c>
      <c r="B23" s="42" t="s">
        <v>105</v>
      </c>
    </row>
    <row r="24" spans="1:2" ht="28.2" thickBot="1" x14ac:dyDescent="0.35">
      <c r="A24" s="41" t="s">
        <v>87</v>
      </c>
      <c r="B24" s="42" t="s">
        <v>106</v>
      </c>
    </row>
    <row r="25" spans="1:2" ht="42" thickBot="1" x14ac:dyDescent="0.35">
      <c r="A25" s="211" t="s">
        <v>89</v>
      </c>
      <c r="B25" s="43" t="s">
        <v>107</v>
      </c>
    </row>
    <row r="26" spans="1:2" ht="15" thickBot="1" x14ac:dyDescent="0.35">
      <c r="A26" s="211"/>
      <c r="B26" s="43"/>
    </row>
    <row r="27" spans="1:2" ht="15" thickBot="1" x14ac:dyDescent="0.35">
      <c r="A27" s="211"/>
      <c r="B27" s="43" t="s">
        <v>108</v>
      </c>
    </row>
    <row r="28" spans="1:2" ht="15" thickBot="1" x14ac:dyDescent="0.35">
      <c r="A28" s="211"/>
      <c r="B28" s="43"/>
    </row>
    <row r="29" spans="1:2" ht="15" thickBot="1" x14ac:dyDescent="0.35">
      <c r="A29" s="211"/>
      <c r="B29" s="43" t="s">
        <v>109</v>
      </c>
    </row>
    <row r="30" spans="1:2" ht="15" thickBot="1" x14ac:dyDescent="0.35">
      <c r="A30" s="211"/>
      <c r="B30" s="46" t="s">
        <v>110</v>
      </c>
    </row>
    <row r="31" spans="1:2" ht="15" thickBot="1" x14ac:dyDescent="0.35">
      <c r="A31" s="211"/>
      <c r="B31" s="46" t="s">
        <v>111</v>
      </c>
    </row>
    <row r="32" spans="1:2" ht="15" thickBot="1" x14ac:dyDescent="0.35">
      <c r="A32" s="211"/>
      <c r="B32" s="46" t="s">
        <v>112</v>
      </c>
    </row>
    <row r="33" spans="1:2" ht="15" thickBot="1" x14ac:dyDescent="0.35">
      <c r="A33" s="211"/>
      <c r="B33" s="46" t="s">
        <v>113</v>
      </c>
    </row>
    <row r="34" spans="1:2" ht="15" thickBot="1" x14ac:dyDescent="0.35">
      <c r="A34" s="211"/>
      <c r="B34" s="43" t="s">
        <v>114</v>
      </c>
    </row>
    <row r="35" spans="1:2" ht="15" thickBot="1" x14ac:dyDescent="0.35">
      <c r="A35" s="211"/>
      <c r="B35" s="46" t="s">
        <v>115</v>
      </c>
    </row>
    <row r="36" spans="1:2" ht="28.2" thickBot="1" x14ac:dyDescent="0.35">
      <c r="A36" s="211"/>
      <c r="B36" s="46" t="s">
        <v>116</v>
      </c>
    </row>
    <row r="37" spans="1:2" ht="15" thickBot="1" x14ac:dyDescent="0.35">
      <c r="A37" s="211"/>
      <c r="B37" s="43"/>
    </row>
    <row r="38" spans="1:2" ht="28.2" thickBot="1" x14ac:dyDescent="0.35">
      <c r="A38" s="211"/>
      <c r="B38" s="43" t="s">
        <v>92</v>
      </c>
    </row>
    <row r="39" spans="1:2" ht="55.8" thickBot="1" x14ac:dyDescent="0.35">
      <c r="A39" s="211"/>
      <c r="B39" s="44" t="s">
        <v>117</v>
      </c>
    </row>
    <row r="40" spans="1:2" ht="15" thickBot="1" x14ac:dyDescent="0.35">
      <c r="A40" s="211"/>
      <c r="B40" s="44" t="s">
        <v>118</v>
      </c>
    </row>
    <row r="41" spans="1:2" ht="15" thickBot="1" x14ac:dyDescent="0.35">
      <c r="A41" s="211"/>
      <c r="B41" s="45"/>
    </row>
    <row r="42" spans="1:2" ht="15" thickBot="1" x14ac:dyDescent="0.35">
      <c r="A42" s="41" t="s">
        <v>96</v>
      </c>
      <c r="B42" s="42" t="s">
        <v>97</v>
      </c>
    </row>
    <row r="43" spans="1:2" ht="28.2" thickBot="1" x14ac:dyDescent="0.35">
      <c r="A43" s="41" t="s">
        <v>98</v>
      </c>
      <c r="B43" s="42" t="s">
        <v>97</v>
      </c>
    </row>
    <row r="44" spans="1:2" ht="15" thickBot="1" x14ac:dyDescent="0.35">
      <c r="A44" s="41" t="s">
        <v>99</v>
      </c>
      <c r="B44" s="42" t="s">
        <v>100</v>
      </c>
    </row>
    <row r="45" spans="1:2" ht="28.2" thickBot="1" x14ac:dyDescent="0.35">
      <c r="A45" s="41" t="s">
        <v>101</v>
      </c>
      <c r="B45" s="42" t="s">
        <v>102</v>
      </c>
    </row>
    <row r="46" spans="1:2" ht="15" thickBot="1" x14ac:dyDescent="0.35">
      <c r="A46" s="3"/>
    </row>
    <row r="47" spans="1:2" ht="16.8" thickBot="1" x14ac:dyDescent="0.35">
      <c r="A47" s="39" t="s">
        <v>79</v>
      </c>
      <c r="B47" s="40" t="s">
        <v>119</v>
      </c>
    </row>
    <row r="48" spans="1:2" ht="27.6" customHeight="1" thickBot="1" x14ac:dyDescent="0.35">
      <c r="A48" s="41" t="s">
        <v>81</v>
      </c>
      <c r="B48" s="42" t="s">
        <v>120</v>
      </c>
    </row>
    <row r="49" spans="1:7" ht="15" thickBot="1" x14ac:dyDescent="0.35">
      <c r="A49" s="41" t="s">
        <v>83</v>
      </c>
      <c r="B49" s="42" t="s">
        <v>121</v>
      </c>
    </row>
    <row r="50" spans="1:7" ht="48.6" customHeight="1" thickBot="1" x14ac:dyDescent="0.35">
      <c r="A50" s="41" t="s">
        <v>85</v>
      </c>
      <c r="B50" s="42" t="s">
        <v>122</v>
      </c>
    </row>
    <row r="51" spans="1:7" ht="28.2" customHeight="1" thickBot="1" x14ac:dyDescent="0.35">
      <c r="A51" s="41" t="s">
        <v>87</v>
      </c>
      <c r="B51" s="42" t="s">
        <v>123</v>
      </c>
    </row>
    <row r="52" spans="1:7" ht="187.95" customHeight="1" thickBot="1" x14ac:dyDescent="0.35">
      <c r="A52" s="41" t="s">
        <v>89</v>
      </c>
      <c r="B52" s="42" t="s">
        <v>124</v>
      </c>
    </row>
    <row r="53" spans="1:7" ht="15" thickBot="1" x14ac:dyDescent="0.35">
      <c r="A53" s="41" t="s">
        <v>96</v>
      </c>
      <c r="B53" s="42" t="s">
        <v>97</v>
      </c>
    </row>
    <row r="54" spans="1:7" ht="27" customHeight="1" thickBot="1" x14ac:dyDescent="0.35">
      <c r="A54" s="41" t="s">
        <v>98</v>
      </c>
      <c r="B54" s="42" t="s">
        <v>97</v>
      </c>
    </row>
    <row r="55" spans="1:7" ht="15" thickBot="1" x14ac:dyDescent="0.35">
      <c r="A55" s="41" t="s">
        <v>99</v>
      </c>
      <c r="B55" s="42" t="s">
        <v>125</v>
      </c>
    </row>
    <row r="56" spans="1:7" ht="24" customHeight="1" thickBot="1" x14ac:dyDescent="0.35">
      <c r="A56" s="41" t="s">
        <v>101</v>
      </c>
      <c r="B56" s="42" t="s">
        <v>9</v>
      </c>
    </row>
    <row r="57" spans="1:7" ht="15" thickBot="1" x14ac:dyDescent="0.35">
      <c r="A57" s="3"/>
    </row>
    <row r="58" spans="1:7" ht="16.2" customHeight="1" thickBot="1" x14ac:dyDescent="0.35">
      <c r="A58" s="39" t="s">
        <v>79</v>
      </c>
      <c r="B58" s="213" t="s">
        <v>126</v>
      </c>
      <c r="C58" s="213"/>
      <c r="D58" s="213"/>
      <c r="E58" s="213"/>
      <c r="F58" s="213"/>
      <c r="G58" s="213"/>
    </row>
    <row r="59" spans="1:7" ht="28.2" thickBot="1" x14ac:dyDescent="0.35">
      <c r="A59" s="41" t="s">
        <v>81</v>
      </c>
      <c r="B59" s="211" t="s">
        <v>127</v>
      </c>
      <c r="C59" s="211"/>
      <c r="D59" s="211"/>
      <c r="E59" s="211"/>
      <c r="F59" s="211"/>
      <c r="G59" s="211"/>
    </row>
    <row r="60" spans="1:7" ht="15" thickBot="1" x14ac:dyDescent="0.35">
      <c r="A60" s="41" t="s">
        <v>83</v>
      </c>
      <c r="B60" s="211" t="s">
        <v>128</v>
      </c>
      <c r="C60" s="211"/>
      <c r="D60" s="211"/>
      <c r="E60" s="211"/>
      <c r="F60" s="211"/>
      <c r="G60" s="211"/>
    </row>
    <row r="61" spans="1:7" ht="15" thickBot="1" x14ac:dyDescent="0.35">
      <c r="A61" s="41" t="s">
        <v>85</v>
      </c>
      <c r="B61" s="211" t="s">
        <v>129</v>
      </c>
      <c r="C61" s="211"/>
      <c r="D61" s="211"/>
      <c r="E61" s="211"/>
      <c r="F61" s="211"/>
      <c r="G61" s="211"/>
    </row>
    <row r="62" spans="1:7" ht="28.2" customHeight="1" thickBot="1" x14ac:dyDescent="0.35">
      <c r="A62" s="211" t="s">
        <v>87</v>
      </c>
      <c r="B62" s="214" t="s">
        <v>130</v>
      </c>
      <c r="C62" s="214"/>
      <c r="D62" s="214"/>
      <c r="E62" s="214"/>
      <c r="F62" s="214"/>
      <c r="G62" s="214"/>
    </row>
    <row r="63" spans="1:7" ht="15" thickBot="1" x14ac:dyDescent="0.35">
      <c r="A63" s="211"/>
      <c r="B63" s="215"/>
      <c r="C63" s="215"/>
      <c r="D63" s="215"/>
      <c r="E63" s="215"/>
      <c r="F63" s="215"/>
      <c r="G63" s="215"/>
    </row>
    <row r="64" spans="1:7" ht="31.2" thickBot="1" x14ac:dyDescent="0.35">
      <c r="A64" s="211"/>
      <c r="B64" s="47" t="s">
        <v>131</v>
      </c>
      <c r="C64" s="47" t="s">
        <v>132</v>
      </c>
      <c r="D64" s="47" t="s">
        <v>133</v>
      </c>
      <c r="E64" s="47" t="s">
        <v>134</v>
      </c>
      <c r="F64" s="47" t="s">
        <v>135</v>
      </c>
      <c r="G64" s="47" t="s">
        <v>136</v>
      </c>
    </row>
    <row r="65" spans="1:7" ht="15" thickBot="1" x14ac:dyDescent="0.35">
      <c r="A65" s="211"/>
      <c r="B65" s="42"/>
      <c r="C65" s="42"/>
      <c r="D65" s="42"/>
      <c r="E65" s="42"/>
      <c r="F65" s="42"/>
      <c r="G65" s="42"/>
    </row>
    <row r="66" spans="1:7" ht="15" thickBot="1" x14ac:dyDescent="0.35">
      <c r="A66" s="211"/>
      <c r="B66" s="42"/>
      <c r="C66" s="42"/>
      <c r="D66" s="42"/>
      <c r="E66" s="42"/>
      <c r="F66" s="42"/>
      <c r="G66" s="42"/>
    </row>
    <row r="67" spans="1:7" ht="15" thickBot="1" x14ac:dyDescent="0.35">
      <c r="A67" s="211"/>
      <c r="B67" s="216" t="s">
        <v>137</v>
      </c>
      <c r="C67" s="216"/>
      <c r="D67" s="216"/>
      <c r="E67" s="216"/>
      <c r="F67" s="216"/>
      <c r="G67" s="48"/>
    </row>
    <row r="68" spans="1:7" ht="15" thickBot="1" x14ac:dyDescent="0.35">
      <c r="A68" s="211"/>
      <c r="B68" s="217"/>
      <c r="C68" s="217"/>
      <c r="D68" s="217"/>
      <c r="E68" s="217"/>
      <c r="F68" s="217"/>
      <c r="G68" s="217"/>
    </row>
    <row r="69" spans="1:7" ht="15" thickBot="1" x14ac:dyDescent="0.35">
      <c r="A69" s="211"/>
      <c r="B69" s="215"/>
      <c r="C69" s="215"/>
      <c r="D69" s="215"/>
      <c r="E69" s="215"/>
      <c r="F69" s="215"/>
      <c r="G69" s="215"/>
    </row>
    <row r="70" spans="1:7" ht="27.6" customHeight="1" thickBot="1" x14ac:dyDescent="0.35">
      <c r="A70" s="211" t="s">
        <v>89</v>
      </c>
      <c r="B70" s="214" t="s">
        <v>138</v>
      </c>
      <c r="C70" s="214"/>
      <c r="D70" s="214"/>
      <c r="E70" s="214"/>
      <c r="F70" s="214"/>
      <c r="G70" s="214"/>
    </row>
    <row r="71" spans="1:7" ht="15" thickBot="1" x14ac:dyDescent="0.35">
      <c r="A71" s="211"/>
      <c r="B71" s="218"/>
      <c r="C71" s="218"/>
      <c r="D71" s="218"/>
      <c r="E71" s="218"/>
      <c r="F71" s="218"/>
      <c r="G71" s="218"/>
    </row>
    <row r="72" spans="1:7" ht="14.4" customHeight="1" thickBot="1" x14ac:dyDescent="0.35">
      <c r="A72" s="211"/>
      <c r="B72" s="219" t="s">
        <v>139</v>
      </c>
      <c r="C72" s="219"/>
      <c r="D72" s="219"/>
      <c r="E72" s="219"/>
      <c r="F72" s="219"/>
      <c r="G72" s="219"/>
    </row>
    <row r="73" spans="1:7" ht="15" thickBot="1" x14ac:dyDescent="0.35">
      <c r="A73" s="211"/>
      <c r="B73" s="218"/>
      <c r="C73" s="218"/>
      <c r="D73" s="218"/>
      <c r="E73" s="218"/>
      <c r="F73" s="218"/>
      <c r="G73" s="218"/>
    </row>
    <row r="74" spans="1:7" ht="15" thickBot="1" x14ac:dyDescent="0.35">
      <c r="A74" s="211"/>
      <c r="B74" s="219" t="s">
        <v>140</v>
      </c>
      <c r="C74" s="219"/>
      <c r="D74" s="219"/>
      <c r="E74" s="219"/>
      <c r="F74" s="219"/>
      <c r="G74" s="219"/>
    </row>
    <row r="75" spans="1:7" ht="28.2" customHeight="1" thickBot="1" x14ac:dyDescent="0.35">
      <c r="A75" s="211"/>
      <c r="B75" s="220" t="s">
        <v>141</v>
      </c>
      <c r="C75" s="220"/>
      <c r="D75" s="220"/>
      <c r="E75" s="220"/>
      <c r="F75" s="220"/>
      <c r="G75" s="220"/>
    </row>
    <row r="76" spans="1:7" ht="15" thickBot="1" x14ac:dyDescent="0.35">
      <c r="A76" s="211"/>
      <c r="B76" s="220" t="s">
        <v>142</v>
      </c>
      <c r="C76" s="220"/>
      <c r="D76" s="220"/>
      <c r="E76" s="220"/>
      <c r="F76" s="220"/>
      <c r="G76" s="220"/>
    </row>
    <row r="77" spans="1:7" ht="30" customHeight="1" thickBot="1" x14ac:dyDescent="0.35">
      <c r="A77" s="211"/>
      <c r="B77" s="220" t="s">
        <v>415</v>
      </c>
      <c r="C77" s="220"/>
      <c r="D77" s="220"/>
      <c r="E77" s="220"/>
      <c r="F77" s="220"/>
      <c r="G77" s="220"/>
    </row>
    <row r="78" spans="1:7" ht="71.400000000000006" customHeight="1" thickBot="1" x14ac:dyDescent="0.35">
      <c r="A78" s="211"/>
      <c r="B78" s="221" t="s">
        <v>416</v>
      </c>
      <c r="C78" s="221"/>
      <c r="D78" s="221"/>
      <c r="E78" s="221"/>
      <c r="F78" s="221"/>
      <c r="G78" s="221"/>
    </row>
    <row r="79" spans="1:7" ht="15" thickBot="1" x14ac:dyDescent="0.35">
      <c r="A79" s="41" t="s">
        <v>96</v>
      </c>
      <c r="B79" s="211" t="s">
        <v>97</v>
      </c>
      <c r="C79" s="211"/>
      <c r="D79" s="211"/>
      <c r="E79" s="211"/>
      <c r="F79" s="211"/>
      <c r="G79" s="211"/>
    </row>
    <row r="80" spans="1:7" ht="28.2" thickBot="1" x14ac:dyDescent="0.35">
      <c r="A80" s="41" t="s">
        <v>98</v>
      </c>
      <c r="B80" s="211" t="s">
        <v>97</v>
      </c>
      <c r="C80" s="211"/>
      <c r="D80" s="211"/>
      <c r="E80" s="211"/>
      <c r="F80" s="211"/>
      <c r="G80" s="211"/>
    </row>
    <row r="81" spans="1:7" ht="15" thickBot="1" x14ac:dyDescent="0.35">
      <c r="A81" s="41" t="s">
        <v>99</v>
      </c>
      <c r="B81" s="211" t="s">
        <v>125</v>
      </c>
      <c r="C81" s="211"/>
      <c r="D81" s="211"/>
      <c r="E81" s="211"/>
      <c r="F81" s="211"/>
      <c r="G81" s="211"/>
    </row>
    <row r="82" spans="1:7" ht="28.2" thickBot="1" x14ac:dyDescent="0.35">
      <c r="A82" s="41" t="s">
        <v>101</v>
      </c>
      <c r="B82" s="211" t="s">
        <v>102</v>
      </c>
      <c r="C82" s="211"/>
      <c r="D82" s="211"/>
      <c r="E82" s="211"/>
      <c r="F82" s="211"/>
      <c r="G82" s="211"/>
    </row>
    <row r="83" spans="1:7" ht="15" thickBot="1" x14ac:dyDescent="0.35">
      <c r="A83" s="3"/>
    </row>
    <row r="84" spans="1:7" ht="16.8" thickBot="1" x14ac:dyDescent="0.35">
      <c r="A84" s="39" t="s">
        <v>79</v>
      </c>
      <c r="B84" s="40" t="s">
        <v>143</v>
      </c>
    </row>
    <row r="85" spans="1:7" ht="33" customHeight="1" thickBot="1" x14ac:dyDescent="0.35">
      <c r="A85" s="41" t="s">
        <v>81</v>
      </c>
      <c r="B85" s="42" t="s">
        <v>144</v>
      </c>
    </row>
    <row r="86" spans="1:7" ht="15" thickBot="1" x14ac:dyDescent="0.35">
      <c r="A86" s="41" t="s">
        <v>83</v>
      </c>
      <c r="B86" s="42" t="s">
        <v>128</v>
      </c>
    </row>
    <row r="87" spans="1:7" ht="15" thickBot="1" x14ac:dyDescent="0.35">
      <c r="A87" s="41" t="s">
        <v>85</v>
      </c>
      <c r="B87" s="42" t="s">
        <v>145</v>
      </c>
    </row>
    <row r="88" spans="1:7" ht="15" thickBot="1" x14ac:dyDescent="0.35">
      <c r="A88" s="41" t="s">
        <v>87</v>
      </c>
      <c r="B88" s="42" t="s">
        <v>146</v>
      </c>
    </row>
    <row r="89" spans="1:7" ht="28.8" thickBot="1" x14ac:dyDescent="0.35">
      <c r="A89" s="211" t="s">
        <v>89</v>
      </c>
      <c r="B89" s="43" t="s">
        <v>147</v>
      </c>
    </row>
    <row r="90" spans="1:7" ht="28.2" thickBot="1" x14ac:dyDescent="0.35">
      <c r="A90" s="211"/>
      <c r="B90" s="43" t="s">
        <v>148</v>
      </c>
    </row>
    <row r="91" spans="1:7" ht="15" thickBot="1" x14ac:dyDescent="0.35">
      <c r="A91" s="211"/>
      <c r="B91" s="43">
        <v>-15</v>
      </c>
    </row>
    <row r="92" spans="1:7" ht="15" thickBot="1" x14ac:dyDescent="0.35">
      <c r="A92" s="211"/>
      <c r="B92" s="49" t="s">
        <v>149</v>
      </c>
    </row>
    <row r="93" spans="1:7" ht="29.4" thickBot="1" x14ac:dyDescent="0.35">
      <c r="A93" s="211"/>
      <c r="B93" s="49" t="s">
        <v>150</v>
      </c>
    </row>
    <row r="94" spans="1:7" ht="16.2" thickBot="1" x14ac:dyDescent="0.35">
      <c r="A94" s="211"/>
      <c r="B94" s="49" t="s">
        <v>151</v>
      </c>
    </row>
    <row r="95" spans="1:7" ht="15" thickBot="1" x14ac:dyDescent="0.35">
      <c r="A95" s="211"/>
      <c r="B95" s="49" t="s">
        <v>152</v>
      </c>
    </row>
    <row r="96" spans="1:7" ht="15" thickBot="1" x14ac:dyDescent="0.35">
      <c r="A96" s="211"/>
      <c r="B96" s="49" t="s">
        <v>153</v>
      </c>
    </row>
    <row r="97" spans="1:2" ht="16.2" thickBot="1" x14ac:dyDescent="0.35">
      <c r="A97" s="211"/>
      <c r="B97" s="49" t="s">
        <v>154</v>
      </c>
    </row>
    <row r="98" spans="1:2" ht="15" thickBot="1" x14ac:dyDescent="0.35">
      <c r="A98" s="211"/>
      <c r="B98" s="43"/>
    </row>
    <row r="99" spans="1:2" ht="15" thickBot="1" x14ac:dyDescent="0.35">
      <c r="A99" s="211"/>
      <c r="B99" t="s">
        <v>413</v>
      </c>
    </row>
    <row r="100" spans="1:2" ht="124.8" thickBot="1" x14ac:dyDescent="0.35">
      <c r="A100" s="211"/>
      <c r="B100" s="43" t="s">
        <v>155</v>
      </c>
    </row>
    <row r="101" spans="1:2" ht="72.599999999999994" thickBot="1" x14ac:dyDescent="0.35">
      <c r="A101" s="211"/>
      <c r="B101" s="43" t="s">
        <v>156</v>
      </c>
    </row>
    <row r="102" spans="1:2" ht="15" thickBot="1" x14ac:dyDescent="0.35">
      <c r="A102" s="211"/>
      <c r="B102" s="43"/>
    </row>
    <row r="103" spans="1:2" ht="15" thickBot="1" x14ac:dyDescent="0.35">
      <c r="A103" s="211"/>
      <c r="B103" s="42"/>
    </row>
    <row r="104" spans="1:2" ht="58.8" thickBot="1" x14ac:dyDescent="0.35">
      <c r="A104" s="222"/>
      <c r="B104" s="43" t="s">
        <v>157</v>
      </c>
    </row>
    <row r="105" spans="1:2" ht="15" thickBot="1" x14ac:dyDescent="0.35">
      <c r="A105" s="222"/>
      <c r="B105" s="50" t="s">
        <v>158</v>
      </c>
    </row>
    <row r="106" spans="1:2" ht="15" thickBot="1" x14ac:dyDescent="0.35">
      <c r="A106" s="222"/>
      <c r="B106" s="50" t="s">
        <v>159</v>
      </c>
    </row>
    <row r="107" spans="1:2" ht="15" thickBot="1" x14ac:dyDescent="0.35">
      <c r="A107" s="222"/>
      <c r="B107" s="50" t="s">
        <v>160</v>
      </c>
    </row>
    <row r="108" spans="1:2" ht="28.2" thickBot="1" x14ac:dyDescent="0.35">
      <c r="A108" s="222"/>
      <c r="B108" s="50" t="s">
        <v>161</v>
      </c>
    </row>
    <row r="109" spans="1:2" ht="15" thickBot="1" x14ac:dyDescent="0.35">
      <c r="A109" s="222"/>
      <c r="B109" s="50" t="s">
        <v>162</v>
      </c>
    </row>
    <row r="110" spans="1:2" ht="15" thickBot="1" x14ac:dyDescent="0.35">
      <c r="A110" s="222"/>
      <c r="B110" s="50" t="s">
        <v>163</v>
      </c>
    </row>
    <row r="111" spans="1:2" ht="15" thickBot="1" x14ac:dyDescent="0.35">
      <c r="A111" s="222"/>
      <c r="B111" t="s">
        <v>414</v>
      </c>
    </row>
    <row r="112" spans="1:2" ht="15" thickBot="1" x14ac:dyDescent="0.35">
      <c r="A112" s="222"/>
      <c r="B112" s="43"/>
    </row>
    <row r="113" spans="1:2" ht="29.4" thickBot="1" x14ac:dyDescent="0.35">
      <c r="A113" s="222"/>
      <c r="B113" s="43" t="s">
        <v>164</v>
      </c>
    </row>
    <row r="114" spans="1:2" ht="55.8" thickBot="1" x14ac:dyDescent="0.35">
      <c r="A114" s="222"/>
      <c r="B114" s="43" t="s">
        <v>417</v>
      </c>
    </row>
    <row r="115" spans="1:2" ht="15" thickBot="1" x14ac:dyDescent="0.35">
      <c r="A115" s="222"/>
      <c r="B115" s="43"/>
    </row>
    <row r="116" spans="1:2" ht="124.8" thickBot="1" x14ac:dyDescent="0.35">
      <c r="A116" s="222"/>
      <c r="B116" s="42" t="s">
        <v>418</v>
      </c>
    </row>
    <row r="117" spans="1:2" ht="15" thickBot="1" x14ac:dyDescent="0.35">
      <c r="A117" s="41" t="s">
        <v>96</v>
      </c>
      <c r="B117" s="42" t="s">
        <v>97</v>
      </c>
    </row>
    <row r="118" spans="1:2" ht="27.6" customHeight="1" thickBot="1" x14ac:dyDescent="0.35">
      <c r="A118" s="41" t="s">
        <v>98</v>
      </c>
      <c r="B118" s="42" t="s">
        <v>97</v>
      </c>
    </row>
    <row r="119" spans="1:2" ht="15" thickBot="1" x14ac:dyDescent="0.35">
      <c r="A119" s="41" t="s">
        <v>99</v>
      </c>
      <c r="B119" s="42" t="s">
        <v>125</v>
      </c>
    </row>
    <row r="120" spans="1:2" ht="26.4" customHeight="1" thickBot="1" x14ac:dyDescent="0.35">
      <c r="A120" s="41" t="s">
        <v>101</v>
      </c>
      <c r="B120" s="42" t="s">
        <v>102</v>
      </c>
    </row>
    <row r="121" spans="1:2" ht="15" thickBot="1" x14ac:dyDescent="0.35">
      <c r="A121" s="3"/>
    </row>
    <row r="122" spans="1:2" ht="16.8" thickBot="1" x14ac:dyDescent="0.35">
      <c r="A122" s="39" t="s">
        <v>79</v>
      </c>
      <c r="B122" s="40" t="s">
        <v>165</v>
      </c>
    </row>
    <row r="123" spans="1:2" ht="25.95" customHeight="1" thickBot="1" x14ac:dyDescent="0.35">
      <c r="A123" s="41" t="s">
        <v>81</v>
      </c>
      <c r="B123" s="42" t="s">
        <v>166</v>
      </c>
    </row>
    <row r="124" spans="1:2" ht="15" thickBot="1" x14ac:dyDescent="0.35">
      <c r="A124" s="41" t="s">
        <v>83</v>
      </c>
      <c r="B124" s="42" t="s">
        <v>84</v>
      </c>
    </row>
    <row r="125" spans="1:2" ht="15" thickBot="1" x14ac:dyDescent="0.35">
      <c r="A125" s="41" t="s">
        <v>85</v>
      </c>
      <c r="B125" s="42" t="s">
        <v>167</v>
      </c>
    </row>
    <row r="126" spans="1:2" ht="15" thickBot="1" x14ac:dyDescent="0.35">
      <c r="A126" s="41" t="s">
        <v>87</v>
      </c>
      <c r="B126" s="42" t="s">
        <v>168</v>
      </c>
    </row>
    <row r="127" spans="1:2" ht="28.8" thickBot="1" x14ac:dyDescent="0.35">
      <c r="A127" s="211" t="s">
        <v>89</v>
      </c>
      <c r="B127" s="43" t="s">
        <v>169</v>
      </c>
    </row>
    <row r="128" spans="1:2" ht="55.8" thickBot="1" x14ac:dyDescent="0.35">
      <c r="A128" s="211"/>
      <c r="B128" s="43" t="s">
        <v>170</v>
      </c>
    </row>
    <row r="129" spans="1:2" ht="15" thickBot="1" x14ac:dyDescent="0.35">
      <c r="A129" s="211"/>
      <c r="B129" s="43"/>
    </row>
    <row r="130" spans="1:2" ht="55.8" thickBot="1" x14ac:dyDescent="0.35">
      <c r="A130" s="211"/>
      <c r="B130" s="42" t="s">
        <v>171</v>
      </c>
    </row>
    <row r="131" spans="1:2" ht="15" thickBot="1" x14ac:dyDescent="0.35">
      <c r="A131" s="41" t="s">
        <v>96</v>
      </c>
      <c r="B131" s="42" t="s">
        <v>97</v>
      </c>
    </row>
    <row r="132" spans="1:2" ht="27" customHeight="1" thickBot="1" x14ac:dyDescent="0.35">
      <c r="A132" s="41" t="s">
        <v>98</v>
      </c>
      <c r="B132" s="42" t="s">
        <v>97</v>
      </c>
    </row>
    <row r="133" spans="1:2" ht="15" thickBot="1" x14ac:dyDescent="0.35">
      <c r="A133" s="41" t="s">
        <v>99</v>
      </c>
      <c r="B133" s="42" t="s">
        <v>125</v>
      </c>
    </row>
    <row r="134" spans="1:2" ht="27.6" customHeight="1" thickBot="1" x14ac:dyDescent="0.35">
      <c r="A134" s="41" t="s">
        <v>101</v>
      </c>
      <c r="B134" s="42" t="s">
        <v>102</v>
      </c>
    </row>
    <row r="135" spans="1:2" ht="15" thickBot="1" x14ac:dyDescent="0.35">
      <c r="A135" s="3"/>
    </row>
    <row r="136" spans="1:2" ht="16.8" thickBot="1" x14ac:dyDescent="0.35">
      <c r="A136" s="39" t="s">
        <v>79</v>
      </c>
      <c r="B136" s="40" t="s">
        <v>172</v>
      </c>
    </row>
    <row r="137" spans="1:2" ht="29.4" customHeight="1" thickBot="1" x14ac:dyDescent="0.35">
      <c r="A137" s="41" t="s">
        <v>81</v>
      </c>
      <c r="B137" s="42" t="s">
        <v>173</v>
      </c>
    </row>
    <row r="138" spans="1:2" ht="15" thickBot="1" x14ac:dyDescent="0.35">
      <c r="A138" s="41" t="s">
        <v>83</v>
      </c>
      <c r="B138" s="42" t="s">
        <v>128</v>
      </c>
    </row>
    <row r="139" spans="1:2" ht="15" thickBot="1" x14ac:dyDescent="0.35">
      <c r="A139" s="41" t="s">
        <v>85</v>
      </c>
      <c r="B139" s="42" t="s">
        <v>174</v>
      </c>
    </row>
    <row r="140" spans="1:2" ht="28.95" customHeight="1" thickBot="1" x14ac:dyDescent="0.35">
      <c r="A140" s="41" t="s">
        <v>87</v>
      </c>
      <c r="B140" s="42" t="s">
        <v>175</v>
      </c>
    </row>
    <row r="143" spans="1:2" x14ac:dyDescent="0.3">
      <c r="A143" s="51"/>
    </row>
    <row r="144" spans="1:2" x14ac:dyDescent="0.3">
      <c r="A144" s="51"/>
    </row>
    <row r="145" spans="1:1" x14ac:dyDescent="0.3">
      <c r="A145" s="51"/>
    </row>
    <row r="146" spans="1:1" x14ac:dyDescent="0.3">
      <c r="A146" s="51"/>
    </row>
    <row r="147" spans="1:1" x14ac:dyDescent="0.3">
      <c r="A147" s="51"/>
    </row>
    <row r="148" spans="1:1" x14ac:dyDescent="0.3">
      <c r="A148" s="51"/>
    </row>
    <row r="149" spans="1:1" x14ac:dyDescent="0.3">
      <c r="A149" s="51"/>
    </row>
    <row r="150" spans="1:1" x14ac:dyDescent="0.3">
      <c r="A150" s="51"/>
    </row>
    <row r="151" spans="1:1" x14ac:dyDescent="0.3">
      <c r="A151" s="51"/>
    </row>
    <row r="152" spans="1:1" x14ac:dyDescent="0.3">
      <c r="A152" s="51"/>
    </row>
    <row r="153" spans="1:1" x14ac:dyDescent="0.3">
      <c r="A153" s="51"/>
    </row>
    <row r="154" spans="1:1" x14ac:dyDescent="0.3">
      <c r="A154" s="51"/>
    </row>
    <row r="155" spans="1:1" x14ac:dyDescent="0.3">
      <c r="A155" s="51"/>
    </row>
    <row r="156" spans="1:1" x14ac:dyDescent="0.3">
      <c r="A156" s="51"/>
    </row>
  </sheetData>
  <mergeCells count="30">
    <mergeCell ref="A127:A130"/>
    <mergeCell ref="B79:G79"/>
    <mergeCell ref="B80:G80"/>
    <mergeCell ref="B81:G81"/>
    <mergeCell ref="B82:G82"/>
    <mergeCell ref="A89:A103"/>
    <mergeCell ref="A104:A116"/>
    <mergeCell ref="A70:A78"/>
    <mergeCell ref="B70:G70"/>
    <mergeCell ref="B71:G71"/>
    <mergeCell ref="B72:G72"/>
    <mergeCell ref="B73:G73"/>
    <mergeCell ref="B74:G74"/>
    <mergeCell ref="B75:G75"/>
    <mergeCell ref="B76:G76"/>
    <mergeCell ref="B77:G77"/>
    <mergeCell ref="B78:G78"/>
    <mergeCell ref="B61:G61"/>
    <mergeCell ref="A62:A69"/>
    <mergeCell ref="B62:G62"/>
    <mergeCell ref="B63:G63"/>
    <mergeCell ref="B67:F67"/>
    <mergeCell ref="B68:G68"/>
    <mergeCell ref="B69:G69"/>
    <mergeCell ref="B60:G60"/>
    <mergeCell ref="A1:B1"/>
    <mergeCell ref="A7:A14"/>
    <mergeCell ref="A25:A41"/>
    <mergeCell ref="B58:G58"/>
    <mergeCell ref="B59:G59"/>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685800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0"/>
  <sheetViews>
    <sheetView workbookViewId="0">
      <selection activeCell="H24" sqref="H24"/>
    </sheetView>
  </sheetViews>
  <sheetFormatPr baseColWidth="10" defaultColWidth="12.44140625" defaultRowHeight="14.4" x14ac:dyDescent="0.3"/>
  <cols>
    <col min="1" max="1" width="21" style="53" bestFit="1" customWidth="1"/>
    <col min="2" max="2" width="21.109375" style="53" customWidth="1"/>
    <col min="3" max="3" width="15.44140625" style="53" customWidth="1"/>
    <col min="4" max="4" width="10.6640625" style="53" customWidth="1"/>
    <col min="5" max="5" width="13.44140625" style="53" customWidth="1"/>
    <col min="6" max="6" width="13.33203125" style="53" customWidth="1"/>
    <col min="7" max="7" width="11.109375" style="53" customWidth="1"/>
    <col min="8" max="8" width="12.44140625" style="53" customWidth="1"/>
    <col min="9" max="9" width="17.6640625" style="53" customWidth="1"/>
    <col min="10" max="10" width="19.44140625" style="53" bestFit="1" customWidth="1"/>
    <col min="11" max="11" width="13.88671875" style="7" bestFit="1" customWidth="1"/>
    <col min="12" max="12" width="12.44140625" style="53" customWidth="1"/>
    <col min="13" max="16384" width="12.44140625" style="53"/>
  </cols>
  <sheetData>
    <row r="1" spans="1:12" ht="18.600000000000001" customHeight="1" x14ac:dyDescent="0.4">
      <c r="A1" s="52" t="s">
        <v>176</v>
      </c>
      <c r="C1" s="54"/>
      <c r="G1" s="55"/>
      <c r="I1" s="55"/>
    </row>
    <row r="2" spans="1:12" x14ac:dyDescent="0.3">
      <c r="A2" s="56" t="s">
        <v>27</v>
      </c>
      <c r="C2" s="54"/>
      <c r="G2" s="55"/>
      <c r="I2" s="55"/>
    </row>
    <row r="3" spans="1:12" x14ac:dyDescent="0.3">
      <c r="A3" s="57" t="s">
        <v>177</v>
      </c>
      <c r="B3" s="58" t="s">
        <v>22</v>
      </c>
      <c r="C3" s="59"/>
      <c r="G3" s="55"/>
      <c r="I3" s="55"/>
    </row>
    <row r="4" spans="1:12" x14ac:dyDescent="0.3">
      <c r="A4" s="60" t="s">
        <v>178</v>
      </c>
      <c r="B4" s="61">
        <v>100006</v>
      </c>
      <c r="C4" s="54"/>
      <c r="G4" s="55"/>
      <c r="I4" s="55"/>
    </row>
    <row r="5" spans="1:12" x14ac:dyDescent="0.3">
      <c r="A5" s="57" t="s">
        <v>179</v>
      </c>
      <c r="B5" s="58" t="s">
        <v>180</v>
      </c>
      <c r="C5" s="54"/>
      <c r="G5" s="55"/>
      <c r="I5" s="55"/>
    </row>
    <row r="6" spans="1:12" x14ac:dyDescent="0.3">
      <c r="A6" s="57" t="s">
        <v>181</v>
      </c>
      <c r="B6" s="58" t="s">
        <v>182</v>
      </c>
      <c r="C6" s="54"/>
      <c r="G6" s="62"/>
      <c r="I6" s="62"/>
    </row>
    <row r="7" spans="1:12" x14ac:dyDescent="0.3">
      <c r="A7" s="57" t="s">
        <v>183</v>
      </c>
      <c r="B7" s="58" t="s">
        <v>184</v>
      </c>
      <c r="C7" s="54"/>
      <c r="G7" s="62"/>
      <c r="I7" s="62"/>
    </row>
    <row r="8" spans="1:12" x14ac:dyDescent="0.3">
      <c r="B8" s="58" t="s">
        <v>185</v>
      </c>
      <c r="C8" s="54"/>
      <c r="G8" s="62"/>
      <c r="I8" s="62"/>
    </row>
    <row r="9" spans="1:12" x14ac:dyDescent="0.3">
      <c r="A9" s="58"/>
      <c r="B9" s="58"/>
      <c r="C9" s="54"/>
      <c r="G9" s="62"/>
      <c r="I9" s="62"/>
    </row>
    <row r="10" spans="1:12" ht="15" customHeight="1" x14ac:dyDescent="0.3">
      <c r="A10" s="225" t="s">
        <v>186</v>
      </c>
      <c r="B10" s="223" t="s">
        <v>187</v>
      </c>
      <c r="C10" s="225" t="s">
        <v>188</v>
      </c>
      <c r="D10" s="223" t="s">
        <v>189</v>
      </c>
      <c r="E10" s="63"/>
      <c r="F10" s="223" t="s">
        <v>190</v>
      </c>
      <c r="G10" s="223" t="s">
        <v>191</v>
      </c>
      <c r="H10" s="223" t="s">
        <v>192</v>
      </c>
      <c r="I10" s="224" t="s">
        <v>193</v>
      </c>
      <c r="J10" s="223" t="s">
        <v>194</v>
      </c>
    </row>
    <row r="11" spans="1:12" x14ac:dyDescent="0.3">
      <c r="A11" s="225"/>
      <c r="B11" s="223"/>
      <c r="C11" s="225"/>
      <c r="D11" s="223"/>
      <c r="E11" s="64" t="s">
        <v>195</v>
      </c>
      <c r="F11" s="223"/>
      <c r="G11" s="223"/>
      <c r="H11" s="223"/>
      <c r="I11" s="224"/>
      <c r="J11" s="223"/>
    </row>
    <row r="12" spans="1:12" x14ac:dyDescent="0.3">
      <c r="A12" s="225"/>
      <c r="B12" s="223"/>
      <c r="C12" s="225"/>
      <c r="D12" s="223"/>
      <c r="E12" s="64"/>
      <c r="F12" s="223"/>
      <c r="G12" s="223"/>
      <c r="H12" s="223"/>
      <c r="I12" s="224"/>
      <c r="J12" s="223"/>
    </row>
    <row r="13" spans="1:12" ht="32.4" x14ac:dyDescent="0.55000000000000004">
      <c r="A13" s="65">
        <v>100006</v>
      </c>
      <c r="B13" s="66" t="s">
        <v>196</v>
      </c>
      <c r="C13" s="67">
        <v>41899</v>
      </c>
      <c r="D13" s="205" t="s">
        <v>438</v>
      </c>
      <c r="E13" s="69"/>
      <c r="F13" s="70"/>
      <c r="G13" s="71"/>
      <c r="H13" s="72"/>
      <c r="I13" s="71"/>
      <c r="J13" s="73"/>
      <c r="K13" s="74"/>
      <c r="L13" s="75"/>
    </row>
    <row r="14" spans="1:12" x14ac:dyDescent="0.3">
      <c r="A14" s="65">
        <v>100006</v>
      </c>
      <c r="B14" s="66" t="s">
        <v>197</v>
      </c>
      <c r="C14" s="67">
        <v>41899</v>
      </c>
      <c r="D14" s="68"/>
      <c r="E14" s="69"/>
      <c r="F14" s="70"/>
      <c r="G14" s="71"/>
      <c r="H14" s="72"/>
      <c r="I14" s="71"/>
      <c r="J14" s="76"/>
    </row>
    <row r="15" spans="1:12" x14ac:dyDescent="0.3">
      <c r="A15" s="65">
        <v>100006</v>
      </c>
      <c r="B15" s="66" t="s">
        <v>198</v>
      </c>
      <c r="C15" s="67">
        <v>41899</v>
      </c>
      <c r="D15" s="68"/>
      <c r="E15" s="69"/>
      <c r="F15" s="70"/>
      <c r="G15" s="71"/>
      <c r="H15" s="72"/>
      <c r="I15" s="71"/>
      <c r="J15" s="76"/>
    </row>
    <row r="16" spans="1:12" x14ac:dyDescent="0.3">
      <c r="A16" s="65">
        <v>100006</v>
      </c>
      <c r="B16" s="66" t="s">
        <v>199</v>
      </c>
      <c r="C16" s="67">
        <v>41904</v>
      </c>
      <c r="D16" s="68"/>
      <c r="E16" s="69"/>
      <c r="F16" s="70"/>
      <c r="G16" s="71"/>
      <c r="H16" s="72"/>
      <c r="I16" s="71"/>
      <c r="J16" s="76"/>
    </row>
    <row r="17" spans="1:10" x14ac:dyDescent="0.3">
      <c r="A17" s="65">
        <v>100006</v>
      </c>
      <c r="B17" s="66" t="s">
        <v>200</v>
      </c>
      <c r="C17" s="67">
        <v>41906</v>
      </c>
      <c r="D17" s="68"/>
      <c r="E17" s="69"/>
      <c r="F17" s="70"/>
      <c r="G17" s="71"/>
      <c r="H17" s="72"/>
      <c r="I17" s="71"/>
      <c r="J17" s="76"/>
    </row>
    <row r="18" spans="1:10" x14ac:dyDescent="0.3">
      <c r="A18" s="65">
        <v>100006</v>
      </c>
      <c r="B18" s="66" t="s">
        <v>201</v>
      </c>
      <c r="C18" s="67">
        <v>41907</v>
      </c>
      <c r="D18" s="68"/>
      <c r="E18" s="69"/>
      <c r="F18" s="70"/>
      <c r="G18" s="71"/>
      <c r="H18" s="72"/>
      <c r="I18" s="71"/>
      <c r="J18" s="76"/>
    </row>
    <row r="19" spans="1:10" x14ac:dyDescent="0.3">
      <c r="A19" s="65">
        <v>100006</v>
      </c>
      <c r="B19" s="66" t="s">
        <v>202</v>
      </c>
      <c r="C19" s="67">
        <v>41907</v>
      </c>
      <c r="D19" s="68"/>
      <c r="E19" s="69"/>
      <c r="F19" s="70"/>
      <c r="G19" s="71"/>
      <c r="H19" s="72"/>
      <c r="I19" s="71"/>
      <c r="J19" s="76"/>
    </row>
    <row r="20" spans="1:10" x14ac:dyDescent="0.3">
      <c r="A20" s="65">
        <v>100006</v>
      </c>
      <c r="B20" s="66" t="s">
        <v>203</v>
      </c>
      <c r="C20" s="67">
        <v>41908</v>
      </c>
      <c r="D20" s="68"/>
      <c r="E20" s="69"/>
      <c r="F20" s="70"/>
      <c r="G20" s="71"/>
      <c r="H20" s="72"/>
      <c r="I20" s="71"/>
      <c r="J20" s="76"/>
    </row>
    <row r="21" spans="1:10" x14ac:dyDescent="0.3">
      <c r="A21" s="65">
        <v>100006</v>
      </c>
      <c r="B21" s="66" t="s">
        <v>204</v>
      </c>
      <c r="C21" s="67">
        <v>41912</v>
      </c>
      <c r="D21" s="68"/>
      <c r="E21" s="69"/>
      <c r="F21" s="70"/>
      <c r="G21" s="71"/>
      <c r="H21" s="72"/>
      <c r="I21" s="71"/>
      <c r="J21" s="76"/>
    </row>
    <row r="22" spans="1:10" x14ac:dyDescent="0.3">
      <c r="A22" s="65">
        <v>100006</v>
      </c>
      <c r="B22" s="66" t="s">
        <v>205</v>
      </c>
      <c r="C22" s="67">
        <v>41913</v>
      </c>
      <c r="D22" s="68"/>
      <c r="E22" s="69"/>
      <c r="F22" s="70"/>
      <c r="G22" s="71"/>
      <c r="H22" s="72"/>
      <c r="I22" s="71"/>
      <c r="J22" s="76"/>
    </row>
    <row r="23" spans="1:10" x14ac:dyDescent="0.3">
      <c r="A23" s="65">
        <v>100006</v>
      </c>
      <c r="B23" s="66" t="s">
        <v>206</v>
      </c>
      <c r="C23" s="67">
        <v>41914</v>
      </c>
      <c r="D23" s="68"/>
      <c r="E23" s="69"/>
      <c r="F23" s="70"/>
      <c r="G23" s="71"/>
      <c r="H23" s="72"/>
      <c r="I23" s="71"/>
      <c r="J23" s="76"/>
    </row>
    <row r="24" spans="1:10" x14ac:dyDescent="0.3">
      <c r="A24" s="65">
        <v>100006</v>
      </c>
      <c r="B24" s="66" t="s">
        <v>207</v>
      </c>
      <c r="C24" s="67">
        <v>41914</v>
      </c>
      <c r="D24" s="68"/>
      <c r="E24" s="69"/>
      <c r="F24" s="70"/>
      <c r="G24" s="71"/>
      <c r="H24" s="72"/>
      <c r="I24" s="71"/>
      <c r="J24" s="76"/>
    </row>
    <row r="25" spans="1:10" x14ac:dyDescent="0.3">
      <c r="A25" s="65">
        <v>100006</v>
      </c>
      <c r="B25" s="66" t="s">
        <v>208</v>
      </c>
      <c r="C25" s="67">
        <v>41914</v>
      </c>
      <c r="D25" s="68"/>
      <c r="E25" s="69"/>
      <c r="F25" s="70"/>
      <c r="G25" s="71"/>
      <c r="H25" s="72"/>
      <c r="I25" s="71"/>
      <c r="J25" s="76"/>
    </row>
    <row r="26" spans="1:10" x14ac:dyDescent="0.3">
      <c r="A26" s="65">
        <v>100006</v>
      </c>
      <c r="B26" s="66" t="s">
        <v>209</v>
      </c>
      <c r="C26" s="67">
        <v>41918</v>
      </c>
      <c r="D26" s="68"/>
      <c r="E26" s="69"/>
      <c r="F26" s="70"/>
      <c r="G26" s="71"/>
      <c r="H26" s="72"/>
      <c r="I26" s="71"/>
      <c r="J26" s="76"/>
    </row>
    <row r="27" spans="1:10" x14ac:dyDescent="0.3">
      <c r="A27" s="65">
        <v>100006</v>
      </c>
      <c r="B27" s="66" t="s">
        <v>210</v>
      </c>
      <c r="C27" s="67">
        <v>41920</v>
      </c>
      <c r="D27" s="68"/>
      <c r="E27" s="69"/>
      <c r="F27" s="70"/>
      <c r="G27" s="71"/>
      <c r="H27" s="72"/>
      <c r="I27" s="71"/>
      <c r="J27" s="76"/>
    </row>
    <row r="28" spans="1:10" x14ac:dyDescent="0.3">
      <c r="A28" s="65">
        <v>100006</v>
      </c>
      <c r="B28" s="66" t="s">
        <v>211</v>
      </c>
      <c r="C28" s="67">
        <v>41919</v>
      </c>
      <c r="D28" s="68"/>
      <c r="E28" s="69"/>
      <c r="F28" s="70"/>
      <c r="G28" s="71"/>
      <c r="H28" s="72"/>
      <c r="I28" s="71"/>
      <c r="J28" s="76"/>
    </row>
    <row r="29" spans="1:10" x14ac:dyDescent="0.3">
      <c r="A29" s="65">
        <v>100006</v>
      </c>
      <c r="B29" s="66" t="s">
        <v>212</v>
      </c>
      <c r="C29" s="67">
        <v>41920</v>
      </c>
      <c r="D29" s="68"/>
      <c r="E29" s="69"/>
      <c r="F29" s="70"/>
      <c r="G29" s="71"/>
      <c r="H29" s="72"/>
      <c r="I29" s="71"/>
      <c r="J29" s="76"/>
    </row>
    <row r="30" spans="1:10" x14ac:dyDescent="0.3">
      <c r="A30" s="65">
        <v>100006</v>
      </c>
      <c r="B30" s="66" t="s">
        <v>213</v>
      </c>
      <c r="C30" s="67">
        <v>41921</v>
      </c>
      <c r="D30" s="68"/>
      <c r="E30" s="69"/>
      <c r="F30" s="70"/>
      <c r="G30" s="71"/>
      <c r="H30" s="72"/>
      <c r="I30" s="71"/>
      <c r="J30" s="76"/>
    </row>
    <row r="31" spans="1:10" x14ac:dyDescent="0.3">
      <c r="A31" s="65">
        <v>100006</v>
      </c>
      <c r="B31" s="66" t="s">
        <v>214</v>
      </c>
      <c r="C31" s="67">
        <v>41921</v>
      </c>
      <c r="D31" s="68"/>
      <c r="E31" s="69"/>
      <c r="F31" s="70"/>
      <c r="G31" s="71"/>
      <c r="H31" s="72"/>
      <c r="I31" s="71"/>
      <c r="J31" s="76"/>
    </row>
    <row r="32" spans="1:10" x14ac:dyDescent="0.3">
      <c r="A32" s="65">
        <v>100006</v>
      </c>
      <c r="B32" s="66" t="s">
        <v>215</v>
      </c>
      <c r="C32" s="67">
        <v>41922</v>
      </c>
      <c r="D32" s="68"/>
      <c r="E32" s="69"/>
      <c r="F32" s="70"/>
      <c r="G32" s="71"/>
      <c r="H32" s="72"/>
      <c r="I32" s="71"/>
      <c r="J32" s="76"/>
    </row>
    <row r="33" spans="1:10" x14ac:dyDescent="0.3">
      <c r="A33" s="65">
        <v>100006</v>
      </c>
      <c r="B33" s="66" t="s">
        <v>216</v>
      </c>
      <c r="C33" s="67">
        <v>41927</v>
      </c>
      <c r="D33" s="68"/>
      <c r="E33" s="69"/>
      <c r="F33" s="70"/>
      <c r="G33" s="71"/>
      <c r="H33" s="72"/>
      <c r="I33" s="71"/>
      <c r="J33" s="76"/>
    </row>
    <row r="34" spans="1:10" x14ac:dyDescent="0.3">
      <c r="A34" s="65">
        <v>100006</v>
      </c>
      <c r="B34" s="66" t="s">
        <v>217</v>
      </c>
      <c r="C34" s="67">
        <v>41928</v>
      </c>
      <c r="D34" s="68"/>
      <c r="E34" s="69"/>
      <c r="F34" s="70"/>
      <c r="G34" s="71"/>
      <c r="H34" s="72"/>
      <c r="I34" s="71"/>
      <c r="J34" s="76"/>
    </row>
    <row r="35" spans="1:10" x14ac:dyDescent="0.3">
      <c r="A35" s="65">
        <v>100006</v>
      </c>
      <c r="B35" s="66" t="s">
        <v>218</v>
      </c>
      <c r="C35" s="67">
        <v>41929</v>
      </c>
      <c r="D35" s="68"/>
      <c r="E35" s="69"/>
      <c r="F35" s="70"/>
      <c r="G35" s="71"/>
      <c r="H35" s="72"/>
      <c r="I35" s="71"/>
      <c r="J35" s="76"/>
    </row>
    <row r="36" spans="1:10" x14ac:dyDescent="0.3">
      <c r="A36" s="65">
        <v>100006</v>
      </c>
      <c r="B36" s="66" t="s">
        <v>219</v>
      </c>
      <c r="C36" s="67">
        <v>41932</v>
      </c>
      <c r="D36" s="68"/>
      <c r="E36" s="69"/>
      <c r="F36" s="70"/>
      <c r="G36" s="71"/>
      <c r="H36" s="72"/>
      <c r="I36" s="71"/>
      <c r="J36" s="76"/>
    </row>
    <row r="37" spans="1:10" x14ac:dyDescent="0.3">
      <c r="A37" s="65">
        <v>100006</v>
      </c>
      <c r="B37" s="66" t="s">
        <v>220</v>
      </c>
      <c r="C37" s="67">
        <v>41932</v>
      </c>
      <c r="D37" s="68"/>
      <c r="E37" s="69"/>
      <c r="F37" s="70"/>
      <c r="G37" s="71"/>
      <c r="H37" s="72"/>
      <c r="I37" s="71"/>
      <c r="J37" s="76"/>
    </row>
    <row r="38" spans="1:10" x14ac:dyDescent="0.3">
      <c r="A38" s="65">
        <v>100006</v>
      </c>
      <c r="B38" s="66" t="s">
        <v>221</v>
      </c>
      <c r="C38" s="67">
        <v>41933</v>
      </c>
      <c r="D38" s="68"/>
      <c r="E38" s="69"/>
      <c r="F38" s="70"/>
      <c r="G38" s="71"/>
      <c r="H38" s="72"/>
      <c r="I38" s="71"/>
      <c r="J38" s="76"/>
    </row>
    <row r="39" spans="1:10" x14ac:dyDescent="0.3">
      <c r="A39" s="65">
        <v>100006</v>
      </c>
      <c r="B39" s="66" t="s">
        <v>222</v>
      </c>
      <c r="C39" s="67">
        <v>41934</v>
      </c>
      <c r="D39" s="68"/>
      <c r="E39" s="69"/>
      <c r="F39" s="70"/>
      <c r="G39" s="71"/>
      <c r="H39" s="72"/>
      <c r="I39" s="71"/>
      <c r="J39" s="76"/>
    </row>
    <row r="40" spans="1:10" x14ac:dyDescent="0.3">
      <c r="A40" s="65">
        <v>100006</v>
      </c>
      <c r="B40" s="66" t="s">
        <v>223</v>
      </c>
      <c r="C40" s="67">
        <v>41935</v>
      </c>
      <c r="D40" s="68"/>
      <c r="E40" s="69"/>
      <c r="F40" s="70"/>
      <c r="G40" s="71"/>
      <c r="H40" s="72"/>
      <c r="I40" s="71"/>
      <c r="J40" s="76"/>
    </row>
    <row r="41" spans="1:10" x14ac:dyDescent="0.3">
      <c r="A41" s="65">
        <v>100006</v>
      </c>
      <c r="B41" s="66" t="s">
        <v>224</v>
      </c>
      <c r="C41" s="67">
        <v>41928</v>
      </c>
      <c r="D41" s="68"/>
      <c r="E41" s="69"/>
      <c r="F41" s="70"/>
      <c r="G41" s="71"/>
      <c r="H41" s="72"/>
      <c r="I41" s="71"/>
      <c r="J41" s="76"/>
    </row>
    <row r="42" spans="1:10" x14ac:dyDescent="0.3">
      <c r="A42" s="65">
        <v>100006</v>
      </c>
      <c r="B42" s="66" t="s">
        <v>225</v>
      </c>
      <c r="C42" s="67">
        <v>41935</v>
      </c>
      <c r="D42" s="68"/>
      <c r="E42" s="69"/>
      <c r="F42" s="70"/>
      <c r="G42" s="71"/>
      <c r="H42" s="72"/>
      <c r="I42" s="71"/>
      <c r="J42" s="76"/>
    </row>
    <row r="43" spans="1:10" x14ac:dyDescent="0.3">
      <c r="A43" s="65">
        <v>100006</v>
      </c>
      <c r="B43" s="66" t="s">
        <v>226</v>
      </c>
      <c r="C43" s="67">
        <v>41936</v>
      </c>
      <c r="D43" s="68"/>
      <c r="E43" s="69"/>
      <c r="F43" s="70"/>
      <c r="G43" s="71"/>
      <c r="H43" s="72"/>
      <c r="I43" s="71"/>
      <c r="J43" s="76"/>
    </row>
    <row r="44" spans="1:10" x14ac:dyDescent="0.3">
      <c r="A44" s="65">
        <v>100006</v>
      </c>
      <c r="B44" s="66" t="s">
        <v>227</v>
      </c>
      <c r="C44" s="67">
        <v>41939</v>
      </c>
      <c r="D44" s="68"/>
      <c r="E44" s="69"/>
      <c r="F44" s="70"/>
      <c r="G44" s="71"/>
      <c r="H44" s="72"/>
      <c r="I44" s="71"/>
      <c r="J44" s="76"/>
    </row>
    <row r="45" spans="1:10" x14ac:dyDescent="0.3">
      <c r="A45" s="65">
        <v>100006</v>
      </c>
      <c r="B45" s="66" t="s">
        <v>228</v>
      </c>
      <c r="C45" s="67">
        <v>41941</v>
      </c>
      <c r="D45" s="68"/>
      <c r="E45" s="69"/>
      <c r="F45" s="70"/>
      <c r="G45" s="71"/>
      <c r="H45" s="72"/>
      <c r="I45" s="71"/>
      <c r="J45" s="76"/>
    </row>
    <row r="46" spans="1:10" x14ac:dyDescent="0.3">
      <c r="A46" s="65">
        <v>100006</v>
      </c>
      <c r="B46" s="66" t="s">
        <v>229</v>
      </c>
      <c r="C46" s="67">
        <v>41940</v>
      </c>
      <c r="D46" s="68"/>
      <c r="E46" s="69"/>
      <c r="F46" s="70"/>
      <c r="G46" s="71"/>
      <c r="H46" s="72"/>
      <c r="I46" s="71"/>
      <c r="J46" s="76"/>
    </row>
    <row r="47" spans="1:10" x14ac:dyDescent="0.3">
      <c r="A47" s="65">
        <v>100006</v>
      </c>
      <c r="B47" s="66" t="s">
        <v>230</v>
      </c>
      <c r="C47" s="67">
        <v>41941</v>
      </c>
      <c r="D47" s="68"/>
      <c r="E47" s="69"/>
      <c r="F47" s="70"/>
      <c r="G47" s="71"/>
      <c r="H47" s="72"/>
      <c r="I47" s="71"/>
      <c r="J47" s="76"/>
    </row>
    <row r="48" spans="1:10" x14ac:dyDescent="0.3">
      <c r="A48" s="65">
        <v>100006</v>
      </c>
      <c r="B48" s="66" t="s">
        <v>231</v>
      </c>
      <c r="C48" s="67">
        <v>41942</v>
      </c>
      <c r="D48" s="68"/>
      <c r="E48" s="69"/>
      <c r="F48" s="70"/>
      <c r="G48" s="71"/>
      <c r="H48" s="72"/>
      <c r="I48" s="71"/>
      <c r="J48" s="76"/>
    </row>
    <row r="49" spans="1:10" x14ac:dyDescent="0.3">
      <c r="A49" s="65">
        <v>100006</v>
      </c>
      <c r="B49" s="66" t="s">
        <v>232</v>
      </c>
      <c r="C49" s="67">
        <v>41942</v>
      </c>
      <c r="D49" s="68"/>
      <c r="E49" s="69"/>
      <c r="F49" s="70"/>
      <c r="G49" s="71"/>
      <c r="H49" s="72"/>
      <c r="I49" s="71"/>
      <c r="J49" s="76"/>
    </row>
    <row r="50" spans="1:10" x14ac:dyDescent="0.3">
      <c r="A50" s="65">
        <v>100006</v>
      </c>
      <c r="B50" s="66" t="s">
        <v>233</v>
      </c>
      <c r="C50" s="67">
        <v>41943</v>
      </c>
      <c r="D50" s="68"/>
      <c r="E50" s="69"/>
      <c r="F50" s="70"/>
      <c r="G50" s="71"/>
      <c r="H50" s="72"/>
      <c r="I50" s="71"/>
      <c r="J50" s="76"/>
    </row>
    <row r="51" spans="1:10" x14ac:dyDescent="0.3">
      <c r="A51" s="65">
        <v>100006</v>
      </c>
      <c r="B51" s="66" t="s">
        <v>234</v>
      </c>
      <c r="C51" s="67">
        <v>41947</v>
      </c>
      <c r="D51" s="68"/>
      <c r="E51" s="69"/>
      <c r="F51" s="70"/>
      <c r="G51" s="71"/>
      <c r="H51" s="72"/>
      <c r="I51" s="71"/>
      <c r="J51" s="76"/>
    </row>
    <row r="52" spans="1:10" x14ac:dyDescent="0.3">
      <c r="A52" s="65">
        <v>100006</v>
      </c>
      <c r="B52" s="66" t="s">
        <v>235</v>
      </c>
      <c r="C52" s="67">
        <v>41947</v>
      </c>
      <c r="D52" s="68"/>
      <c r="E52" s="69"/>
      <c r="F52" s="70"/>
      <c r="G52" s="71"/>
      <c r="H52" s="72"/>
      <c r="I52" s="71"/>
      <c r="J52" s="76"/>
    </row>
    <row r="53" spans="1:10" x14ac:dyDescent="0.3">
      <c r="A53" s="65">
        <v>100006</v>
      </c>
      <c r="B53" s="66" t="s">
        <v>236</v>
      </c>
      <c r="C53" s="67">
        <v>41948</v>
      </c>
      <c r="D53" s="68"/>
      <c r="E53" s="69"/>
      <c r="F53" s="70"/>
      <c r="G53" s="71"/>
      <c r="H53" s="72"/>
      <c r="I53" s="71"/>
      <c r="J53" s="76"/>
    </row>
    <row r="54" spans="1:10" x14ac:dyDescent="0.3">
      <c r="A54" s="65">
        <v>100006</v>
      </c>
      <c r="B54" s="66" t="s">
        <v>237</v>
      </c>
      <c r="C54" s="67">
        <v>41948</v>
      </c>
      <c r="D54" s="68"/>
      <c r="E54" s="69"/>
      <c r="F54" s="70"/>
      <c r="G54" s="71"/>
      <c r="H54" s="72"/>
      <c r="I54" s="71"/>
      <c r="J54" s="76"/>
    </row>
    <row r="55" spans="1:10" x14ac:dyDescent="0.3">
      <c r="A55" s="65">
        <v>100006</v>
      </c>
      <c r="B55" s="66" t="s">
        <v>238</v>
      </c>
      <c r="C55" s="67">
        <v>41949</v>
      </c>
      <c r="D55" s="68"/>
      <c r="E55" s="69"/>
      <c r="F55" s="70"/>
      <c r="G55" s="71"/>
      <c r="H55" s="72"/>
      <c r="I55" s="71"/>
      <c r="J55" s="76"/>
    </row>
    <row r="56" spans="1:10" x14ac:dyDescent="0.3">
      <c r="A56" s="65">
        <v>100006</v>
      </c>
      <c r="B56" s="66" t="s">
        <v>239</v>
      </c>
      <c r="C56" s="67">
        <v>41949</v>
      </c>
      <c r="D56" s="68"/>
      <c r="E56" s="69"/>
      <c r="F56" s="70"/>
      <c r="G56" s="71"/>
      <c r="H56" s="72"/>
      <c r="I56" s="71"/>
      <c r="J56" s="76"/>
    </row>
    <row r="57" spans="1:10" x14ac:dyDescent="0.3">
      <c r="A57" s="65">
        <v>100006</v>
      </c>
      <c r="B57" s="66" t="s">
        <v>240</v>
      </c>
      <c r="C57" s="67">
        <v>41950</v>
      </c>
      <c r="D57" s="68"/>
      <c r="E57" s="69"/>
      <c r="F57" s="70"/>
      <c r="G57" s="71"/>
      <c r="H57" s="72"/>
      <c r="I57" s="71"/>
      <c r="J57" s="76"/>
    </row>
    <row r="58" spans="1:10" x14ac:dyDescent="0.3">
      <c r="A58" s="65">
        <v>100006</v>
      </c>
      <c r="B58" s="66" t="s">
        <v>241</v>
      </c>
      <c r="C58" s="67">
        <v>41954</v>
      </c>
      <c r="D58" s="68"/>
      <c r="E58" s="69"/>
      <c r="F58" s="70"/>
      <c r="G58" s="71"/>
      <c r="H58" s="72"/>
      <c r="I58" s="71"/>
      <c r="J58" s="76"/>
    </row>
    <row r="59" spans="1:10" x14ac:dyDescent="0.3">
      <c r="A59" s="65">
        <v>100006</v>
      </c>
      <c r="B59" s="66" t="s">
        <v>242</v>
      </c>
      <c r="C59" s="67">
        <v>41953</v>
      </c>
      <c r="D59" s="68"/>
      <c r="E59" s="69"/>
      <c r="F59" s="70"/>
      <c r="G59" s="71"/>
      <c r="H59" s="72"/>
      <c r="I59" s="71"/>
      <c r="J59" s="76"/>
    </row>
    <row r="60" spans="1:10" x14ac:dyDescent="0.3">
      <c r="A60" s="65">
        <v>100006</v>
      </c>
      <c r="B60" s="66" t="s">
        <v>243</v>
      </c>
      <c r="C60" s="67">
        <v>41956</v>
      </c>
      <c r="D60" s="68"/>
      <c r="E60" s="69"/>
      <c r="F60" s="70"/>
      <c r="G60" s="71"/>
      <c r="H60" s="72"/>
      <c r="I60" s="71"/>
      <c r="J60" s="76"/>
    </row>
    <row r="61" spans="1:10" x14ac:dyDescent="0.3">
      <c r="A61" s="65">
        <v>100006</v>
      </c>
      <c r="B61" s="66" t="s">
        <v>244</v>
      </c>
      <c r="C61" s="67">
        <v>41956</v>
      </c>
      <c r="D61" s="68"/>
      <c r="E61" s="69"/>
      <c r="F61" s="70"/>
      <c r="G61" s="71"/>
      <c r="H61" s="72"/>
      <c r="I61" s="71"/>
      <c r="J61" s="76"/>
    </row>
    <row r="62" spans="1:10" x14ac:dyDescent="0.3">
      <c r="A62" s="65">
        <v>100006</v>
      </c>
      <c r="B62" s="66" t="s">
        <v>245</v>
      </c>
      <c r="C62" s="67">
        <v>41956</v>
      </c>
      <c r="D62" s="68"/>
      <c r="E62" s="69"/>
      <c r="F62" s="70"/>
      <c r="G62" s="71"/>
      <c r="H62" s="72"/>
      <c r="I62" s="71"/>
      <c r="J62" s="76"/>
    </row>
    <row r="63" spans="1:10" x14ac:dyDescent="0.3">
      <c r="A63" s="65">
        <v>100006</v>
      </c>
      <c r="B63" s="66" t="s">
        <v>246</v>
      </c>
      <c r="C63" s="67">
        <v>41957</v>
      </c>
      <c r="D63" s="68"/>
      <c r="E63" s="69"/>
      <c r="F63" s="70"/>
      <c r="G63" s="71"/>
      <c r="H63" s="72"/>
      <c r="I63" s="71"/>
      <c r="J63" s="76"/>
    </row>
    <row r="64" spans="1:10" x14ac:dyDescent="0.3">
      <c r="A64" s="65">
        <v>100006</v>
      </c>
      <c r="B64" s="66" t="s">
        <v>247</v>
      </c>
      <c r="C64" s="67">
        <v>41960</v>
      </c>
      <c r="D64" s="68"/>
      <c r="E64" s="69"/>
      <c r="F64" s="70"/>
      <c r="G64" s="71"/>
      <c r="H64" s="72"/>
      <c r="I64" s="71"/>
      <c r="J64" s="76"/>
    </row>
    <row r="65" spans="1:10" x14ac:dyDescent="0.3">
      <c r="A65" s="65">
        <v>100006</v>
      </c>
      <c r="B65" s="66" t="s">
        <v>248</v>
      </c>
      <c r="C65" s="67">
        <v>41960</v>
      </c>
      <c r="D65" s="68"/>
      <c r="E65" s="69"/>
      <c r="F65" s="70"/>
      <c r="G65" s="71"/>
      <c r="H65" s="72"/>
      <c r="I65" s="71"/>
      <c r="J65" s="76"/>
    </row>
    <row r="66" spans="1:10" x14ac:dyDescent="0.3">
      <c r="A66" s="65">
        <v>100006</v>
      </c>
      <c r="B66" s="66" t="s">
        <v>249</v>
      </c>
      <c r="C66" s="67">
        <v>41961</v>
      </c>
      <c r="D66" s="68"/>
      <c r="E66" s="69"/>
      <c r="F66" s="70"/>
      <c r="G66" s="71"/>
      <c r="H66" s="72"/>
      <c r="I66" s="71"/>
      <c r="J66" s="76"/>
    </row>
    <row r="67" spans="1:10" x14ac:dyDescent="0.3">
      <c r="A67" s="65">
        <v>100006</v>
      </c>
      <c r="B67" s="66" t="s">
        <v>250</v>
      </c>
      <c r="C67" s="67">
        <v>41961</v>
      </c>
      <c r="D67" s="68"/>
      <c r="E67" s="69"/>
      <c r="F67" s="70"/>
      <c r="G67" s="71"/>
      <c r="H67" s="72"/>
      <c r="I67" s="71"/>
      <c r="J67" s="76"/>
    </row>
    <row r="68" spans="1:10" x14ac:dyDescent="0.3">
      <c r="A68" s="65">
        <v>100006</v>
      </c>
      <c r="B68" s="66" t="s">
        <v>251</v>
      </c>
      <c r="C68" s="67">
        <v>41962</v>
      </c>
      <c r="D68" s="68"/>
      <c r="E68" s="69"/>
      <c r="F68" s="70"/>
      <c r="G68" s="71"/>
      <c r="H68" s="72"/>
      <c r="I68" s="71"/>
      <c r="J68" s="76"/>
    </row>
    <row r="69" spans="1:10" x14ac:dyDescent="0.3">
      <c r="A69" s="65">
        <v>100006</v>
      </c>
      <c r="B69" s="66" t="s">
        <v>252</v>
      </c>
      <c r="C69" s="67">
        <v>41962</v>
      </c>
      <c r="D69" s="68"/>
      <c r="E69" s="69"/>
      <c r="F69" s="70"/>
      <c r="G69" s="71"/>
      <c r="H69" s="72"/>
      <c r="I69" s="71"/>
      <c r="J69" s="76"/>
    </row>
    <row r="70" spans="1:10" x14ac:dyDescent="0.3">
      <c r="A70" s="65">
        <v>100006</v>
      </c>
      <c r="B70" s="66" t="s">
        <v>253</v>
      </c>
      <c r="C70" s="67">
        <v>41963</v>
      </c>
      <c r="D70" s="68"/>
      <c r="E70" s="69"/>
      <c r="F70" s="70"/>
      <c r="G70" s="71"/>
      <c r="H70" s="72"/>
      <c r="I70" s="71"/>
      <c r="J70" s="76"/>
    </row>
    <row r="71" spans="1:10" x14ac:dyDescent="0.3">
      <c r="A71" s="65">
        <v>100006</v>
      </c>
      <c r="B71" s="66" t="s">
        <v>254</v>
      </c>
      <c r="C71" s="67">
        <v>41963</v>
      </c>
      <c r="D71" s="68"/>
      <c r="E71" s="69"/>
      <c r="F71" s="70"/>
      <c r="G71" s="71"/>
      <c r="H71" s="72"/>
      <c r="I71" s="71"/>
      <c r="J71" s="76"/>
    </row>
    <row r="72" spans="1:10" x14ac:dyDescent="0.3">
      <c r="A72" s="65">
        <v>100006</v>
      </c>
      <c r="B72" s="66" t="s">
        <v>255</v>
      </c>
      <c r="C72" s="67">
        <v>41967</v>
      </c>
      <c r="D72" s="68"/>
      <c r="E72" s="69"/>
      <c r="F72" s="70"/>
      <c r="G72" s="71"/>
      <c r="H72" s="72"/>
      <c r="I72" s="71"/>
      <c r="J72" s="76"/>
    </row>
    <row r="73" spans="1:10" x14ac:dyDescent="0.3">
      <c r="A73" s="65">
        <v>100006</v>
      </c>
      <c r="B73" s="66" t="s">
        <v>256</v>
      </c>
      <c r="C73" s="67">
        <v>41968</v>
      </c>
      <c r="D73" s="68"/>
      <c r="E73" s="69"/>
      <c r="F73" s="70"/>
      <c r="G73" s="71"/>
      <c r="H73" s="72"/>
      <c r="I73" s="71"/>
      <c r="J73" s="76"/>
    </row>
    <row r="74" spans="1:10" x14ac:dyDescent="0.3">
      <c r="A74" s="65">
        <v>100006</v>
      </c>
      <c r="B74" s="66" t="s">
        <v>257</v>
      </c>
      <c r="C74" s="67">
        <v>41969</v>
      </c>
      <c r="D74" s="68"/>
      <c r="E74" s="69"/>
      <c r="F74" s="70"/>
      <c r="G74" s="71"/>
      <c r="H74" s="72"/>
      <c r="I74" s="71"/>
      <c r="J74" s="76"/>
    </row>
    <row r="75" spans="1:10" x14ac:dyDescent="0.3">
      <c r="A75" s="65">
        <v>100006</v>
      </c>
      <c r="B75" s="66" t="s">
        <v>258</v>
      </c>
      <c r="C75" s="67">
        <v>41969</v>
      </c>
      <c r="D75" s="68"/>
      <c r="E75" s="69"/>
      <c r="F75" s="70"/>
      <c r="G75" s="71"/>
      <c r="H75" s="72"/>
      <c r="I75" s="71"/>
      <c r="J75" s="76"/>
    </row>
    <row r="76" spans="1:10" x14ac:dyDescent="0.3">
      <c r="A76" s="65">
        <v>100006</v>
      </c>
      <c r="B76" s="66" t="s">
        <v>259</v>
      </c>
      <c r="C76" s="67">
        <v>41971</v>
      </c>
      <c r="D76" s="68"/>
      <c r="E76" s="69"/>
      <c r="F76" s="70"/>
      <c r="G76" s="71"/>
      <c r="H76" s="72"/>
      <c r="I76" s="71"/>
      <c r="J76" s="76"/>
    </row>
    <row r="77" spans="1:10" x14ac:dyDescent="0.3">
      <c r="A77" s="65">
        <v>100006</v>
      </c>
      <c r="B77" s="66" t="s">
        <v>260</v>
      </c>
      <c r="C77" s="67">
        <v>41971</v>
      </c>
      <c r="D77" s="68"/>
      <c r="E77" s="69"/>
      <c r="F77" s="70"/>
      <c r="G77" s="71"/>
      <c r="H77" s="72"/>
      <c r="I77" s="71"/>
      <c r="J77" s="76"/>
    </row>
    <row r="78" spans="1:10" x14ac:dyDescent="0.3">
      <c r="A78" s="65">
        <v>100006</v>
      </c>
      <c r="B78" s="66" t="s">
        <v>261</v>
      </c>
      <c r="C78" s="67">
        <v>41974</v>
      </c>
      <c r="D78" s="68"/>
      <c r="E78" s="69"/>
      <c r="F78" s="70"/>
      <c r="G78" s="71"/>
      <c r="H78" s="72"/>
      <c r="I78" s="71"/>
      <c r="J78" s="76"/>
    </row>
    <row r="79" spans="1:10" x14ac:dyDescent="0.3">
      <c r="A79" s="65">
        <v>100006</v>
      </c>
      <c r="B79" s="66" t="s">
        <v>262</v>
      </c>
      <c r="C79" s="67">
        <v>41975</v>
      </c>
      <c r="D79" s="68"/>
      <c r="E79" s="69"/>
      <c r="F79" s="70"/>
      <c r="G79" s="71"/>
      <c r="H79" s="72"/>
      <c r="I79" s="71"/>
      <c r="J79" s="76"/>
    </row>
    <row r="80" spans="1:10" x14ac:dyDescent="0.3">
      <c r="A80" s="65">
        <v>100006</v>
      </c>
      <c r="B80" s="66" t="s">
        <v>263</v>
      </c>
      <c r="C80" s="67">
        <v>41975</v>
      </c>
      <c r="D80" s="68"/>
      <c r="E80" s="69"/>
      <c r="F80" s="70"/>
      <c r="G80" s="71"/>
      <c r="H80" s="72"/>
      <c r="I80" s="71"/>
      <c r="J80" s="76"/>
    </row>
    <row r="81" spans="1:10" x14ac:dyDescent="0.3">
      <c r="A81" s="65">
        <v>100006</v>
      </c>
      <c r="B81" s="66" t="s">
        <v>264</v>
      </c>
      <c r="C81" s="67">
        <v>41976</v>
      </c>
      <c r="D81" s="68"/>
      <c r="E81" s="69"/>
      <c r="F81" s="70"/>
      <c r="G81" s="71"/>
      <c r="H81" s="72"/>
      <c r="I81" s="71"/>
      <c r="J81" s="76"/>
    </row>
    <row r="82" spans="1:10" x14ac:dyDescent="0.3">
      <c r="A82" s="65">
        <v>100006</v>
      </c>
      <c r="B82" s="66" t="s">
        <v>265</v>
      </c>
      <c r="C82" s="67">
        <v>41976</v>
      </c>
      <c r="D82" s="68"/>
      <c r="E82" s="69"/>
      <c r="F82" s="70"/>
      <c r="G82" s="71"/>
      <c r="H82" s="72"/>
      <c r="I82" s="71"/>
      <c r="J82" s="76"/>
    </row>
    <row r="83" spans="1:10" s="54" customFormat="1" x14ac:dyDescent="0.3">
      <c r="A83" s="65">
        <v>100006</v>
      </c>
      <c r="B83" s="66" t="s">
        <v>266</v>
      </c>
      <c r="C83" s="67">
        <v>41977</v>
      </c>
      <c r="D83" s="68"/>
      <c r="E83" s="69"/>
      <c r="F83" s="70"/>
      <c r="G83" s="71"/>
      <c r="H83" s="72"/>
      <c r="I83" s="71"/>
      <c r="J83" s="76"/>
    </row>
    <row r="84" spans="1:10" x14ac:dyDescent="0.3">
      <c r="A84" s="65">
        <v>100006</v>
      </c>
      <c r="B84" s="66" t="s">
        <v>267</v>
      </c>
      <c r="C84" s="67">
        <v>41977</v>
      </c>
      <c r="D84" s="68"/>
      <c r="E84" s="69"/>
      <c r="F84" s="70"/>
      <c r="G84" s="71"/>
      <c r="H84" s="72"/>
      <c r="I84" s="71"/>
      <c r="J84" s="76"/>
    </row>
    <row r="85" spans="1:10" x14ac:dyDescent="0.3">
      <c r="A85" s="65">
        <v>100006</v>
      </c>
      <c r="B85" s="66" t="s">
        <v>268</v>
      </c>
      <c r="C85" s="67">
        <v>41981</v>
      </c>
      <c r="D85" s="68"/>
      <c r="E85" s="69"/>
      <c r="F85" s="70"/>
      <c r="G85" s="71"/>
      <c r="H85" s="72"/>
      <c r="I85" s="71"/>
      <c r="J85" s="76"/>
    </row>
    <row r="86" spans="1:10" x14ac:dyDescent="0.3">
      <c r="A86" s="65">
        <v>100006</v>
      </c>
      <c r="B86" s="66" t="s">
        <v>269</v>
      </c>
      <c r="C86" s="67">
        <v>41977</v>
      </c>
      <c r="D86" s="68"/>
      <c r="E86" s="69"/>
      <c r="F86" s="70"/>
      <c r="G86" s="71"/>
      <c r="H86" s="72"/>
      <c r="I86" s="71"/>
      <c r="J86" s="76"/>
    </row>
    <row r="87" spans="1:10" x14ac:dyDescent="0.3">
      <c r="A87" s="65">
        <v>100006</v>
      </c>
      <c r="B87" s="66" t="s">
        <v>270</v>
      </c>
      <c r="C87" s="67">
        <v>41983</v>
      </c>
      <c r="D87" s="68"/>
      <c r="E87" s="69"/>
      <c r="F87" s="70"/>
      <c r="G87" s="71"/>
      <c r="H87" s="72"/>
      <c r="I87" s="71"/>
      <c r="J87" s="76"/>
    </row>
    <row r="88" spans="1:10" x14ac:dyDescent="0.3">
      <c r="A88" s="65">
        <v>100006</v>
      </c>
      <c r="B88" s="66" t="s">
        <v>271</v>
      </c>
      <c r="C88" s="67">
        <v>41984</v>
      </c>
      <c r="D88" s="68"/>
      <c r="E88" s="69"/>
      <c r="F88" s="70"/>
      <c r="G88" s="71"/>
      <c r="H88" s="72"/>
      <c r="I88" s="71"/>
      <c r="J88" s="76"/>
    </row>
    <row r="89" spans="1:10" x14ac:dyDescent="0.3">
      <c r="A89" s="65">
        <v>100006</v>
      </c>
      <c r="B89" s="66" t="s">
        <v>272</v>
      </c>
      <c r="C89" s="67">
        <v>41985</v>
      </c>
      <c r="D89" s="68"/>
      <c r="E89" s="69"/>
      <c r="F89" s="70"/>
      <c r="G89" s="71"/>
      <c r="H89" s="72"/>
      <c r="I89" s="71"/>
      <c r="J89" s="76"/>
    </row>
    <row r="90" spans="1:10" x14ac:dyDescent="0.3">
      <c r="A90" s="65">
        <v>100006</v>
      </c>
      <c r="B90" s="66" t="s">
        <v>273</v>
      </c>
      <c r="C90" s="67">
        <v>41988</v>
      </c>
      <c r="D90" s="68"/>
      <c r="E90" s="69"/>
      <c r="F90" s="70"/>
      <c r="G90" s="71"/>
      <c r="H90" s="72"/>
      <c r="I90" s="71"/>
      <c r="J90" s="76"/>
    </row>
    <row r="91" spans="1:10" x14ac:dyDescent="0.3">
      <c r="A91" s="65">
        <v>100006</v>
      </c>
      <c r="B91" s="66" t="s">
        <v>274</v>
      </c>
      <c r="C91" s="67">
        <v>41989</v>
      </c>
      <c r="D91" s="68"/>
      <c r="E91" s="69"/>
      <c r="F91" s="70"/>
      <c r="G91" s="71"/>
      <c r="H91" s="72"/>
      <c r="I91" s="71"/>
      <c r="J91" s="76"/>
    </row>
    <row r="92" spans="1:10" x14ac:dyDescent="0.3">
      <c r="A92" s="65">
        <v>100006</v>
      </c>
      <c r="B92" s="66" t="s">
        <v>275</v>
      </c>
      <c r="C92" s="67">
        <v>41989</v>
      </c>
      <c r="D92" s="68"/>
      <c r="E92" s="69"/>
      <c r="F92" s="70"/>
      <c r="G92" s="71"/>
      <c r="H92" s="72"/>
      <c r="I92" s="71"/>
      <c r="J92" s="76"/>
    </row>
    <row r="93" spans="1:10" x14ac:dyDescent="0.3">
      <c r="A93" s="65">
        <v>100006</v>
      </c>
      <c r="B93" s="66" t="s">
        <v>276</v>
      </c>
      <c r="C93" s="67">
        <v>41991</v>
      </c>
      <c r="D93" s="68"/>
      <c r="E93" s="69"/>
      <c r="F93" s="70"/>
      <c r="G93" s="71"/>
      <c r="H93" s="72"/>
      <c r="I93" s="71"/>
      <c r="J93" s="76"/>
    </row>
    <row r="94" spans="1:10" x14ac:dyDescent="0.3">
      <c r="A94" s="65">
        <v>100006</v>
      </c>
      <c r="B94" s="66" t="s">
        <v>277</v>
      </c>
      <c r="C94" s="67">
        <v>41992</v>
      </c>
      <c r="D94" s="68"/>
      <c r="E94" s="69"/>
      <c r="F94" s="70"/>
      <c r="G94" s="71"/>
      <c r="H94" s="72"/>
      <c r="I94" s="71"/>
      <c r="J94" s="76"/>
    </row>
    <row r="95" spans="1:10" x14ac:dyDescent="0.3">
      <c r="A95" s="65">
        <v>100006</v>
      </c>
      <c r="B95" s="66" t="s">
        <v>278</v>
      </c>
      <c r="C95" s="67">
        <v>41996</v>
      </c>
      <c r="D95" s="68"/>
      <c r="E95" s="69"/>
      <c r="F95" s="70"/>
      <c r="G95" s="71"/>
      <c r="H95" s="72"/>
      <c r="I95" s="71"/>
      <c r="J95" s="76"/>
    </row>
    <row r="96" spans="1:10" x14ac:dyDescent="0.3">
      <c r="A96" s="65">
        <v>100006</v>
      </c>
      <c r="B96" s="66" t="s">
        <v>279</v>
      </c>
      <c r="C96" s="67">
        <v>42002</v>
      </c>
      <c r="D96" s="68"/>
      <c r="E96" s="69"/>
      <c r="F96" s="70"/>
      <c r="G96" s="71"/>
      <c r="H96" s="72"/>
      <c r="I96" s="71"/>
      <c r="J96" s="76"/>
    </row>
    <row r="97" spans="1:12" x14ac:dyDescent="0.3">
      <c r="A97" s="65">
        <v>100006</v>
      </c>
      <c r="B97" s="66" t="s">
        <v>280</v>
      </c>
      <c r="C97" s="67">
        <v>42004</v>
      </c>
      <c r="D97" s="68"/>
      <c r="E97" s="69"/>
      <c r="F97" s="70"/>
      <c r="G97" s="71"/>
      <c r="H97" s="72"/>
      <c r="I97" s="71"/>
      <c r="J97" s="76"/>
    </row>
    <row r="98" spans="1:12" x14ac:dyDescent="0.3">
      <c r="A98" s="65">
        <v>100006</v>
      </c>
      <c r="B98" s="66" t="s">
        <v>281</v>
      </c>
      <c r="C98" s="67">
        <v>41990</v>
      </c>
      <c r="D98" s="68"/>
      <c r="E98" s="69"/>
      <c r="F98" s="70"/>
      <c r="G98" s="71"/>
      <c r="H98" s="72"/>
      <c r="I98" s="71"/>
      <c r="J98" s="76"/>
    </row>
    <row r="99" spans="1:12" x14ac:dyDescent="0.3">
      <c r="A99" s="65">
        <v>100006</v>
      </c>
      <c r="B99" s="66" t="s">
        <v>282</v>
      </c>
      <c r="C99" s="67">
        <v>41995</v>
      </c>
      <c r="D99" s="68"/>
      <c r="E99" s="69"/>
      <c r="F99" s="70"/>
      <c r="G99" s="71"/>
      <c r="H99" s="72"/>
      <c r="I99" s="71"/>
      <c r="J99" s="76"/>
    </row>
    <row r="100" spans="1:12" x14ac:dyDescent="0.3">
      <c r="A100" s="65">
        <v>100006</v>
      </c>
      <c r="B100" s="66" t="s">
        <v>283</v>
      </c>
      <c r="C100" s="67">
        <v>41995</v>
      </c>
      <c r="D100" s="68"/>
      <c r="E100" s="69"/>
      <c r="F100" s="70"/>
      <c r="G100" s="71"/>
      <c r="H100" s="72"/>
      <c r="I100" s="71"/>
      <c r="J100" s="76"/>
    </row>
    <row r="101" spans="1:12" x14ac:dyDescent="0.3">
      <c r="A101" s="65">
        <v>100006</v>
      </c>
      <c r="B101" s="66" t="s">
        <v>284</v>
      </c>
      <c r="C101" s="67">
        <v>41996</v>
      </c>
      <c r="D101" s="68"/>
      <c r="E101" s="69"/>
      <c r="F101" s="70"/>
      <c r="G101" s="71"/>
      <c r="H101" s="72"/>
      <c r="I101" s="71"/>
      <c r="J101" s="76"/>
    </row>
    <row r="102" spans="1:12" x14ac:dyDescent="0.3">
      <c r="A102" s="65">
        <v>100006</v>
      </c>
      <c r="B102" s="66" t="s">
        <v>285</v>
      </c>
      <c r="C102" s="67">
        <v>41996</v>
      </c>
      <c r="D102" s="68"/>
      <c r="E102" s="69"/>
      <c r="F102" s="70"/>
      <c r="G102" s="71"/>
      <c r="H102" s="72"/>
      <c r="I102" s="71"/>
      <c r="J102" s="76"/>
    </row>
    <row r="103" spans="1:12" x14ac:dyDescent="0.3">
      <c r="A103" s="65">
        <v>100006</v>
      </c>
      <c r="B103" s="66" t="s">
        <v>286</v>
      </c>
      <c r="C103" s="67">
        <v>42003</v>
      </c>
      <c r="D103" s="68"/>
      <c r="E103" s="69"/>
      <c r="F103" s="70"/>
      <c r="G103" s="71"/>
      <c r="H103" s="72"/>
      <c r="I103" s="71"/>
      <c r="J103" s="76"/>
    </row>
    <row r="104" spans="1:12" x14ac:dyDescent="0.3">
      <c r="A104" s="65">
        <v>100006</v>
      </c>
      <c r="B104" s="66" t="s">
        <v>287</v>
      </c>
      <c r="C104" s="67">
        <v>42003</v>
      </c>
      <c r="D104" s="68"/>
      <c r="E104" s="69"/>
      <c r="F104" s="70"/>
      <c r="G104" s="71"/>
      <c r="H104" s="72"/>
      <c r="I104" s="71"/>
      <c r="J104" s="76"/>
    </row>
    <row r="105" spans="1:12" x14ac:dyDescent="0.3">
      <c r="A105" s="65">
        <v>100006</v>
      </c>
      <c r="B105" s="66" t="s">
        <v>288</v>
      </c>
      <c r="C105" s="67">
        <v>42003</v>
      </c>
      <c r="D105" s="68"/>
      <c r="E105" s="69"/>
      <c r="F105" s="70"/>
      <c r="G105" s="71"/>
      <c r="H105" s="72"/>
      <c r="I105" s="71"/>
      <c r="J105" s="76"/>
    </row>
    <row r="106" spans="1:12" x14ac:dyDescent="0.3">
      <c r="A106" s="65">
        <v>100006</v>
      </c>
      <c r="B106" s="66" t="s">
        <v>289</v>
      </c>
      <c r="C106" s="77">
        <v>42004</v>
      </c>
      <c r="D106" s="68"/>
      <c r="E106" s="69"/>
      <c r="F106" s="70"/>
      <c r="G106" s="71"/>
      <c r="H106" s="72"/>
      <c r="I106" s="71"/>
      <c r="J106" s="76"/>
    </row>
    <row r="107" spans="1:12" x14ac:dyDescent="0.3">
      <c r="A107" s="65">
        <v>100006</v>
      </c>
      <c r="B107" s="66" t="s">
        <v>290</v>
      </c>
      <c r="C107" s="77">
        <v>42004</v>
      </c>
      <c r="D107" s="68"/>
      <c r="E107" s="69"/>
      <c r="F107" s="70"/>
      <c r="G107" s="71"/>
      <c r="H107" s="72"/>
      <c r="I107" s="71"/>
      <c r="J107" s="78"/>
    </row>
    <row r="108" spans="1:12" x14ac:dyDescent="0.3">
      <c r="A108" s="79" t="s">
        <v>291</v>
      </c>
      <c r="B108" s="79"/>
      <c r="C108" s="80" t="s">
        <v>84</v>
      </c>
      <c r="D108" s="81"/>
      <c r="E108" s="82"/>
      <c r="F108" s="83"/>
      <c r="G108" s="84"/>
      <c r="H108" s="85"/>
      <c r="I108" s="84"/>
      <c r="J108" s="86"/>
      <c r="L108" s="87"/>
    </row>
    <row r="110" spans="1:12" x14ac:dyDescent="0.3">
      <c r="D110" s="88"/>
      <c r="E110" s="88"/>
    </row>
    <row r="111" spans="1:12" x14ac:dyDescent="0.3">
      <c r="D111" s="88"/>
      <c r="E111" s="88"/>
    </row>
    <row r="122" spans="1:2" x14ac:dyDescent="0.3">
      <c r="A122" s="89"/>
      <c r="B122" s="89"/>
    </row>
    <row r="123" spans="1:2" x14ac:dyDescent="0.3">
      <c r="A123" s="89"/>
      <c r="B123" s="89"/>
    </row>
    <row r="124" spans="1:2" x14ac:dyDescent="0.3">
      <c r="A124" s="89"/>
      <c r="B124" s="89"/>
    </row>
    <row r="125" spans="1:2" x14ac:dyDescent="0.3">
      <c r="A125" s="89"/>
      <c r="B125" s="89"/>
    </row>
    <row r="170" spans="1:2" x14ac:dyDescent="0.3">
      <c r="A170" s="89"/>
      <c r="B170" s="89"/>
    </row>
  </sheetData>
  <mergeCells count="9">
    <mergeCell ref="H10:H12"/>
    <mergeCell ref="I10:I12"/>
    <mergeCell ref="J10:J12"/>
    <mergeCell ref="A10:A12"/>
    <mergeCell ref="B10:B12"/>
    <mergeCell ref="C10:C12"/>
    <mergeCell ref="D10:D12"/>
    <mergeCell ref="F10:F12"/>
    <mergeCell ref="G10:G12"/>
  </mergeCells>
  <pageMargins left="0.11811023622047202" right="0.11811023622047202" top="0.78740157480315021" bottom="0.78740157480315021" header="0.31496062992126012" footer="0.31496062992126012"/>
  <pageSetup paperSize="0" fitToWidth="0" fitToHeight="0" orientation="portrait"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7"/>
  <sheetViews>
    <sheetView topLeftCell="A13" workbookViewId="0">
      <selection activeCell="G32" sqref="G32"/>
    </sheetView>
  </sheetViews>
  <sheetFormatPr baseColWidth="10" defaultRowHeight="14.4" x14ac:dyDescent="0.3"/>
  <cols>
    <col min="1" max="1" width="31.88671875" customWidth="1"/>
    <col min="2" max="2" width="22.88671875" customWidth="1"/>
    <col min="3" max="3" width="29" customWidth="1"/>
    <col min="4" max="4" width="45.44140625" customWidth="1"/>
    <col min="5" max="5" width="23.88671875" customWidth="1"/>
    <col min="6" max="6" width="11.5546875" customWidth="1"/>
    <col min="7" max="7" width="16.88671875" customWidth="1"/>
    <col min="8" max="8" width="18.33203125" customWidth="1"/>
    <col min="9" max="9" width="11.5546875" customWidth="1"/>
  </cols>
  <sheetData>
    <row r="1" spans="1:10" ht="18.600000000000001" customHeight="1" x14ac:dyDescent="0.3">
      <c r="A1" s="90" t="s">
        <v>292</v>
      </c>
      <c r="B1" s="90" t="s">
        <v>293</v>
      </c>
      <c r="C1" s="91" t="s">
        <v>294</v>
      </c>
      <c r="D1" s="90" t="s">
        <v>295</v>
      </c>
      <c r="E1" s="92"/>
      <c r="F1" s="92"/>
      <c r="G1" s="93"/>
      <c r="H1" s="94"/>
      <c r="I1" s="92"/>
    </row>
    <row r="2" spans="1:10" x14ac:dyDescent="0.3">
      <c r="A2" s="95"/>
      <c r="B2" s="95"/>
      <c r="C2" s="96"/>
      <c r="D2" s="95"/>
      <c r="E2" s="95"/>
      <c r="F2" s="95"/>
      <c r="G2" s="96"/>
      <c r="H2" s="96"/>
      <c r="I2" s="96"/>
    </row>
    <row r="3" spans="1:10" ht="27.6" x14ac:dyDescent="0.3">
      <c r="A3" s="97" t="s">
        <v>296</v>
      </c>
      <c r="B3" s="98" t="s">
        <v>297</v>
      </c>
      <c r="C3" s="99">
        <f>'OZD-Import'!D108</f>
        <v>0</v>
      </c>
      <c r="D3" s="98" t="s">
        <v>297</v>
      </c>
      <c r="E3" s="92"/>
      <c r="F3" s="100"/>
      <c r="G3" s="92"/>
      <c r="H3" s="92"/>
      <c r="I3" s="92"/>
      <c r="J3" s="22"/>
    </row>
    <row r="4" spans="1:10" x14ac:dyDescent="0.3">
      <c r="A4" s="92"/>
      <c r="B4" s="92"/>
      <c r="C4" s="101"/>
      <c r="D4" s="92"/>
      <c r="E4" s="92"/>
      <c r="F4" s="100"/>
      <c r="G4" s="92"/>
      <c r="H4" s="92"/>
      <c r="I4" s="92"/>
    </row>
    <row r="5" spans="1:10" x14ac:dyDescent="0.3">
      <c r="A5" s="97" t="s">
        <v>298</v>
      </c>
      <c r="B5" s="98" t="s">
        <v>299</v>
      </c>
      <c r="C5" s="102">
        <v>1.4079999999999999</v>
      </c>
      <c r="D5" s="98" t="s">
        <v>300</v>
      </c>
      <c r="F5" s="22"/>
    </row>
    <row r="6" spans="1:10" x14ac:dyDescent="0.3">
      <c r="C6" s="103"/>
      <c r="F6" s="104" t="s">
        <v>301</v>
      </c>
      <c r="G6" s="103" t="s">
        <v>302</v>
      </c>
      <c r="H6" t="s">
        <v>56</v>
      </c>
    </row>
    <row r="7" spans="1:10" ht="52.2" customHeight="1" x14ac:dyDescent="0.3">
      <c r="A7" s="97" t="s">
        <v>420</v>
      </c>
      <c r="B7" s="105" t="s">
        <v>297</v>
      </c>
      <c r="C7" s="106">
        <f>'OZD-Import'!J108</f>
        <v>0</v>
      </c>
      <c r="D7" s="107" t="s">
        <v>303</v>
      </c>
      <c r="E7" s="108" t="s">
        <v>304</v>
      </c>
      <c r="F7" s="109">
        <v>0.62</v>
      </c>
      <c r="G7" s="110">
        <f>C7-F7</f>
        <v>-0.62</v>
      </c>
      <c r="H7" s="111" t="s">
        <v>305</v>
      </c>
    </row>
    <row r="8" spans="1:10" x14ac:dyDescent="0.3">
      <c r="C8" s="103"/>
      <c r="F8" s="22"/>
    </row>
    <row r="9" spans="1:10" ht="27.6" x14ac:dyDescent="0.3">
      <c r="A9" s="97" t="s">
        <v>306</v>
      </c>
      <c r="B9" s="98" t="s">
        <v>307</v>
      </c>
      <c r="C9" s="102">
        <v>0</v>
      </c>
      <c r="D9" s="98" t="s">
        <v>308</v>
      </c>
      <c r="F9" s="22"/>
    </row>
    <row r="10" spans="1:10" x14ac:dyDescent="0.3">
      <c r="F10" s="22"/>
    </row>
    <row r="11" spans="1:10" x14ac:dyDescent="0.3">
      <c r="F11" s="22"/>
    </row>
    <row r="12" spans="1:10" x14ac:dyDescent="0.3">
      <c r="A12" s="112" t="s">
        <v>309</v>
      </c>
      <c r="F12" s="22"/>
    </row>
    <row r="13" spans="1:10" x14ac:dyDescent="0.3">
      <c r="F13" s="22"/>
    </row>
    <row r="14" spans="1:10" x14ac:dyDescent="0.3">
      <c r="A14" s="112" t="s">
        <v>310</v>
      </c>
      <c r="F14" s="22"/>
    </row>
    <row r="15" spans="1:10" x14ac:dyDescent="0.3">
      <c r="F15" s="22"/>
    </row>
    <row r="16" spans="1:10" x14ac:dyDescent="0.3">
      <c r="A16" s="112" t="s">
        <v>311</v>
      </c>
      <c r="F16" s="22"/>
    </row>
    <row r="17" spans="1:6" x14ac:dyDescent="0.3">
      <c r="F17" s="22"/>
    </row>
    <row r="18" spans="1:6" x14ac:dyDescent="0.3">
      <c r="A18" s="112" t="s">
        <v>312</v>
      </c>
      <c r="F18" s="22"/>
    </row>
    <row r="19" spans="1:6" x14ac:dyDescent="0.3">
      <c r="F19" s="22"/>
    </row>
    <row r="20" spans="1:6" x14ac:dyDescent="0.3">
      <c r="A20" s="112" t="s">
        <v>313</v>
      </c>
      <c r="F20" s="22"/>
    </row>
    <row r="21" spans="1:6" x14ac:dyDescent="0.3">
      <c r="F21" s="22"/>
    </row>
    <row r="22" spans="1:6" x14ac:dyDescent="0.3">
      <c r="A22" s="112" t="s">
        <v>314</v>
      </c>
      <c r="F22" s="22"/>
    </row>
    <row r="23" spans="1:6" x14ac:dyDescent="0.3">
      <c r="F23" s="22"/>
    </row>
    <row r="24" spans="1:6" x14ac:dyDescent="0.3">
      <c r="A24" s="112" t="s">
        <v>315</v>
      </c>
      <c r="F24" s="22"/>
    </row>
    <row r="25" spans="1:6" x14ac:dyDescent="0.3">
      <c r="F25" s="100"/>
    </row>
    <row r="26" spans="1:6" x14ac:dyDescent="0.3">
      <c r="A26" s="112" t="s">
        <v>316</v>
      </c>
      <c r="F26" s="100"/>
    </row>
    <row r="27" spans="1:6" x14ac:dyDescent="0.3">
      <c r="F27" s="100"/>
    </row>
    <row r="28" spans="1:6" x14ac:dyDescent="0.3">
      <c r="A28" s="112" t="s">
        <v>317</v>
      </c>
      <c r="F28" s="100"/>
    </row>
    <row r="29" spans="1:6" x14ac:dyDescent="0.3">
      <c r="F29" s="22"/>
    </row>
    <row r="30" spans="1:6" x14ac:dyDescent="0.3">
      <c r="F30" s="22"/>
    </row>
    <row r="31" spans="1:6" x14ac:dyDescent="0.3">
      <c r="A31" s="113" t="s">
        <v>318</v>
      </c>
      <c r="F31" s="22"/>
    </row>
    <row r="32" spans="1:6" x14ac:dyDescent="0.3">
      <c r="F32" s="22"/>
    </row>
    <row r="33" spans="1:7" x14ac:dyDescent="0.3">
      <c r="A33" s="114" t="s">
        <v>319</v>
      </c>
      <c r="F33" s="22"/>
    </row>
    <row r="34" spans="1:7" x14ac:dyDescent="0.3">
      <c r="B34" s="115"/>
      <c r="D34" s="226"/>
      <c r="E34" s="226"/>
      <c r="F34" s="206"/>
      <c r="G34" s="22"/>
    </row>
    <row r="35" spans="1:7" x14ac:dyDescent="0.3">
      <c r="B35" s="115"/>
      <c r="F35" s="117"/>
      <c r="G35" s="22"/>
    </row>
    <row r="36" spans="1:7" x14ac:dyDescent="0.3">
      <c r="A36" s="114" t="s">
        <v>320</v>
      </c>
      <c r="B36" s="115"/>
      <c r="F36" s="117"/>
      <c r="G36" s="22"/>
    </row>
    <row r="37" spans="1:7" x14ac:dyDescent="0.3">
      <c r="A37" s="114" t="s">
        <v>321</v>
      </c>
      <c r="B37" s="115"/>
      <c r="F37" s="118"/>
      <c r="G37" s="22"/>
    </row>
    <row r="38" spans="1:7" x14ac:dyDescent="0.3">
      <c r="A38" s="114" t="s">
        <v>322</v>
      </c>
    </row>
    <row r="45" spans="1:7" x14ac:dyDescent="0.3">
      <c r="F45" s="207"/>
      <c r="G45" s="22"/>
    </row>
    <row r="47" spans="1:7" x14ac:dyDescent="0.3">
      <c r="C47" s="119"/>
      <c r="D47" s="119"/>
      <c r="E47" s="119"/>
      <c r="F47" s="120"/>
    </row>
    <row r="48" spans="1:7" x14ac:dyDescent="0.3">
      <c r="C48" s="119"/>
      <c r="D48" s="121"/>
      <c r="E48" s="121"/>
      <c r="F48" s="120"/>
    </row>
    <row r="49" spans="3:6" x14ac:dyDescent="0.3">
      <c r="C49" s="119"/>
      <c r="D49" s="119"/>
      <c r="E49" s="119"/>
      <c r="F49" s="120"/>
    </row>
    <row r="50" spans="3:6" x14ac:dyDescent="0.3">
      <c r="C50" s="119"/>
      <c r="D50" s="119"/>
      <c r="E50" s="121"/>
      <c r="F50" s="120"/>
    </row>
    <row r="51" spans="3:6" x14ac:dyDescent="0.3">
      <c r="C51" s="119"/>
      <c r="D51" s="121"/>
      <c r="E51" s="121"/>
      <c r="F51" s="120"/>
    </row>
    <row r="52" spans="3:6" x14ac:dyDescent="0.3">
      <c r="C52" s="119"/>
      <c r="D52" s="119"/>
      <c r="E52" s="121"/>
      <c r="F52" s="120"/>
    </row>
    <row r="53" spans="3:6" x14ac:dyDescent="0.3">
      <c r="C53" s="119"/>
      <c r="D53" s="119"/>
      <c r="E53" s="119"/>
      <c r="F53" s="120"/>
    </row>
    <row r="54" spans="3:6" x14ac:dyDescent="0.3">
      <c r="C54" s="119"/>
      <c r="D54" s="119"/>
      <c r="E54" s="121"/>
      <c r="F54" s="120"/>
    </row>
    <row r="55" spans="3:6" x14ac:dyDescent="0.3">
      <c r="C55" s="119"/>
      <c r="D55" s="119"/>
      <c r="E55" s="119"/>
      <c r="F55" s="120"/>
    </row>
    <row r="56" spans="3:6" x14ac:dyDescent="0.3">
      <c r="C56" s="119"/>
      <c r="D56" s="119"/>
      <c r="E56" s="119"/>
      <c r="F56" s="120"/>
    </row>
    <row r="57" spans="3:6" x14ac:dyDescent="0.3">
      <c r="C57" s="119"/>
      <c r="D57" s="119"/>
      <c r="E57" s="121"/>
      <c r="F57" s="120"/>
    </row>
    <row r="58" spans="3:6" x14ac:dyDescent="0.3">
      <c r="C58" s="119"/>
      <c r="D58" s="119"/>
      <c r="E58" s="121"/>
      <c r="F58" s="120"/>
    </row>
    <row r="59" spans="3:6" x14ac:dyDescent="0.3">
      <c r="C59" s="119"/>
      <c r="D59" s="119"/>
      <c r="E59" s="121"/>
      <c r="F59" s="120"/>
    </row>
    <row r="60" spans="3:6" x14ac:dyDescent="0.3">
      <c r="C60" s="119"/>
      <c r="D60" s="119"/>
      <c r="E60" s="121"/>
      <c r="F60" s="120"/>
    </row>
    <row r="61" spans="3:6" x14ac:dyDescent="0.3">
      <c r="C61" s="119"/>
      <c r="D61" s="119"/>
      <c r="E61" s="119"/>
      <c r="F61" s="120"/>
    </row>
    <row r="62" spans="3:6" x14ac:dyDescent="0.3">
      <c r="C62" s="119"/>
      <c r="D62" s="119"/>
      <c r="E62" s="119"/>
      <c r="F62" s="120"/>
    </row>
    <row r="63" spans="3:6" x14ac:dyDescent="0.3">
      <c r="C63" s="119"/>
      <c r="D63" s="119"/>
      <c r="E63" s="121"/>
      <c r="F63" s="120"/>
    </row>
    <row r="64" spans="3:6" x14ac:dyDescent="0.3">
      <c r="C64" s="121"/>
      <c r="D64" s="121"/>
      <c r="E64" s="121"/>
      <c r="F64" s="120"/>
    </row>
    <row r="65" spans="3:6" x14ac:dyDescent="0.3">
      <c r="C65" s="119"/>
      <c r="D65" s="119"/>
      <c r="E65" s="119"/>
      <c r="F65" s="120"/>
    </row>
    <row r="66" spans="3:6" x14ac:dyDescent="0.3">
      <c r="C66" s="119"/>
      <c r="D66" s="121"/>
      <c r="E66" s="121"/>
      <c r="F66" s="120"/>
    </row>
    <row r="67" spans="3:6" x14ac:dyDescent="0.3">
      <c r="C67" s="119"/>
      <c r="D67" s="119"/>
      <c r="E67" s="121"/>
      <c r="F67" s="120"/>
    </row>
    <row r="68" spans="3:6" x14ac:dyDescent="0.3">
      <c r="C68" s="119"/>
      <c r="D68" s="119"/>
      <c r="E68" s="121"/>
      <c r="F68" s="120"/>
    </row>
    <row r="69" spans="3:6" x14ac:dyDescent="0.3">
      <c r="C69" s="119"/>
      <c r="D69" s="119"/>
      <c r="E69" s="121"/>
      <c r="F69" s="120"/>
    </row>
    <row r="70" spans="3:6" x14ac:dyDescent="0.3">
      <c r="C70" s="119"/>
      <c r="D70" s="119"/>
      <c r="E70" s="121"/>
      <c r="F70" s="120"/>
    </row>
    <row r="71" spans="3:6" x14ac:dyDescent="0.3">
      <c r="C71" s="121"/>
      <c r="D71" s="121"/>
      <c r="E71" s="121"/>
      <c r="F71" s="120"/>
    </row>
    <row r="72" spans="3:6" x14ac:dyDescent="0.3">
      <c r="C72" s="119"/>
      <c r="D72" s="119"/>
      <c r="E72" s="121"/>
      <c r="F72" s="120"/>
    </row>
    <row r="73" spans="3:6" x14ac:dyDescent="0.3">
      <c r="C73" s="121"/>
      <c r="D73" s="121"/>
      <c r="E73" s="121"/>
      <c r="F73" s="120"/>
    </row>
    <row r="74" spans="3:6" x14ac:dyDescent="0.3">
      <c r="C74" s="119"/>
      <c r="D74" s="119"/>
      <c r="E74" s="119"/>
      <c r="F74" s="120"/>
    </row>
    <row r="75" spans="3:6" x14ac:dyDescent="0.3">
      <c r="C75" s="119"/>
      <c r="D75" s="119"/>
      <c r="E75" s="121"/>
      <c r="F75" s="120"/>
    </row>
    <row r="76" spans="3:6" x14ac:dyDescent="0.3">
      <c r="C76" s="119"/>
      <c r="D76" s="119"/>
      <c r="E76" s="119"/>
      <c r="F76" s="120"/>
    </row>
    <row r="77" spans="3:6" x14ac:dyDescent="0.3">
      <c r="C77" s="119"/>
      <c r="D77" s="119"/>
      <c r="E77" s="121"/>
      <c r="F77" s="120"/>
    </row>
    <row r="78" spans="3:6" x14ac:dyDescent="0.3">
      <c r="C78" s="121"/>
      <c r="D78" s="121"/>
      <c r="E78" s="121"/>
      <c r="F78" s="120"/>
    </row>
    <row r="79" spans="3:6" x14ac:dyDescent="0.3">
      <c r="C79" s="121"/>
      <c r="D79" s="121"/>
      <c r="E79" s="121"/>
      <c r="F79" s="120"/>
    </row>
    <row r="80" spans="3:6" x14ac:dyDescent="0.3">
      <c r="C80" s="119"/>
      <c r="D80" s="119"/>
      <c r="E80" s="121"/>
      <c r="F80" s="120"/>
    </row>
    <row r="81" spans="3:7" s="103" customFormat="1" ht="15" thickBot="1" x14ac:dyDescent="0.35">
      <c r="C81" s="122"/>
      <c r="F81" s="123"/>
      <c r="G81" s="104"/>
    </row>
    <row r="82" spans="3:7" ht="15" thickTop="1" x14ac:dyDescent="0.3"/>
    <row r="83" spans="3:7" x14ac:dyDescent="0.3">
      <c r="F83" s="120"/>
    </row>
    <row r="84" spans="3:7" x14ac:dyDescent="0.3">
      <c r="F84" s="120"/>
    </row>
    <row r="85" spans="3:7" x14ac:dyDescent="0.3">
      <c r="F85" s="120"/>
    </row>
    <row r="86" spans="3:7" x14ac:dyDescent="0.3">
      <c r="F86" s="120"/>
    </row>
    <row r="87" spans="3:7" x14ac:dyDescent="0.3">
      <c r="F87" s="120"/>
    </row>
    <row r="88" spans="3:7" x14ac:dyDescent="0.3">
      <c r="F88" s="120"/>
    </row>
    <row r="89" spans="3:7" x14ac:dyDescent="0.3">
      <c r="F89" s="120"/>
    </row>
    <row r="90" spans="3:7" x14ac:dyDescent="0.3">
      <c r="F90" s="120"/>
    </row>
    <row r="91" spans="3:7" x14ac:dyDescent="0.3">
      <c r="F91" s="120"/>
    </row>
    <row r="92" spans="3:7" x14ac:dyDescent="0.3">
      <c r="F92" s="120"/>
    </row>
    <row r="93" spans="3:7" x14ac:dyDescent="0.3">
      <c r="F93" s="120"/>
    </row>
    <row r="94" spans="3:7" ht="15" thickBot="1" x14ac:dyDescent="0.35">
      <c r="F94" s="124"/>
      <c r="G94" s="22"/>
    </row>
    <row r="95" spans="3:7" ht="15" thickTop="1" x14ac:dyDescent="0.3"/>
    <row r="96" spans="3:7" x14ac:dyDescent="0.3">
      <c r="F96" s="120"/>
    </row>
    <row r="97" spans="6:6" x14ac:dyDescent="0.3">
      <c r="F97" s="120"/>
    </row>
    <row r="98" spans="6:6" x14ac:dyDescent="0.3">
      <c r="F98" s="120"/>
    </row>
    <row r="99" spans="6:6" x14ac:dyDescent="0.3">
      <c r="F99" s="120"/>
    </row>
    <row r="100" spans="6:6" x14ac:dyDescent="0.3">
      <c r="F100" s="120"/>
    </row>
    <row r="101" spans="6:6" x14ac:dyDescent="0.3">
      <c r="F101" s="120"/>
    </row>
    <row r="102" spans="6:6" x14ac:dyDescent="0.3">
      <c r="F102" s="120"/>
    </row>
    <row r="103" spans="6:6" x14ac:dyDescent="0.3">
      <c r="F103" s="120"/>
    </row>
    <row r="104" spans="6:6" x14ac:dyDescent="0.3">
      <c r="F104" s="120"/>
    </row>
    <row r="105" spans="6:6" x14ac:dyDescent="0.3">
      <c r="F105" s="120"/>
    </row>
    <row r="106" spans="6:6" x14ac:dyDescent="0.3">
      <c r="F106" s="120"/>
    </row>
    <row r="107" spans="6:6" x14ac:dyDescent="0.3">
      <c r="F107" s="120"/>
    </row>
    <row r="108" spans="6:6" x14ac:dyDescent="0.3">
      <c r="F108" s="120"/>
    </row>
    <row r="109" spans="6:6" x14ac:dyDescent="0.3">
      <c r="F109" s="120"/>
    </row>
    <row r="110" spans="6:6" x14ac:dyDescent="0.3">
      <c r="F110" s="120"/>
    </row>
    <row r="111" spans="6:6" x14ac:dyDescent="0.3">
      <c r="F111" s="120"/>
    </row>
    <row r="112" spans="6:6" x14ac:dyDescent="0.3">
      <c r="F112" s="125"/>
    </row>
    <row r="113" spans="1:7" x14ac:dyDescent="0.3">
      <c r="F113" s="120"/>
    </row>
    <row r="114" spans="1:7" x14ac:dyDescent="0.3">
      <c r="F114" s="120"/>
    </row>
    <row r="115" spans="1:7" x14ac:dyDescent="0.3">
      <c r="F115" s="120"/>
    </row>
    <row r="116" spans="1:7" x14ac:dyDescent="0.3">
      <c r="F116" s="120"/>
    </row>
    <row r="117" spans="1:7" x14ac:dyDescent="0.3">
      <c r="F117" s="120"/>
    </row>
    <row r="118" spans="1:7" x14ac:dyDescent="0.3">
      <c r="F118" s="120"/>
    </row>
    <row r="119" spans="1:7" x14ac:dyDescent="0.3">
      <c r="F119" s="120"/>
    </row>
    <row r="120" spans="1:7" x14ac:dyDescent="0.3">
      <c r="F120" s="120"/>
    </row>
    <row r="121" spans="1:7" x14ac:dyDescent="0.3">
      <c r="F121" s="120"/>
    </row>
    <row r="122" spans="1:7" x14ac:dyDescent="0.3">
      <c r="A122" s="115"/>
      <c r="B122" s="115"/>
      <c r="F122" s="116"/>
      <c r="G122" s="22"/>
    </row>
    <row r="123" spans="1:7" x14ac:dyDescent="0.3">
      <c r="A123" s="115"/>
      <c r="B123" s="115"/>
      <c r="F123" s="126"/>
    </row>
    <row r="124" spans="1:7" ht="15" thickBot="1" x14ac:dyDescent="0.35">
      <c r="A124" s="115"/>
      <c r="B124" s="115"/>
      <c r="F124" s="127"/>
    </row>
    <row r="125" spans="1:7" x14ac:dyDescent="0.3">
      <c r="A125" s="115"/>
      <c r="B125" s="115"/>
      <c r="F125" s="22"/>
      <c r="G125" s="22"/>
    </row>
    <row r="128" spans="1:7" x14ac:dyDescent="0.3">
      <c r="F128" s="128"/>
    </row>
    <row r="130" spans="6:6" x14ac:dyDescent="0.3">
      <c r="F130" s="117"/>
    </row>
    <row r="146" spans="3:7" x14ac:dyDescent="0.3">
      <c r="C146" s="26"/>
      <c r="D146" s="26"/>
      <c r="E146" s="26"/>
    </row>
    <row r="156" spans="3:7" ht="15" thickBot="1" x14ac:dyDescent="0.35">
      <c r="F156" s="124"/>
      <c r="G156" s="22"/>
    </row>
    <row r="157" spans="3:7" ht="15" thickTop="1" x14ac:dyDescent="0.3"/>
    <row r="158" spans="3:7" x14ac:dyDescent="0.3">
      <c r="F158" s="22"/>
    </row>
    <row r="170" spans="1:7" x14ac:dyDescent="0.3">
      <c r="A170" s="115"/>
      <c r="B170" s="115"/>
    </row>
    <row r="171" spans="1:7" ht="15" thickBot="1" x14ac:dyDescent="0.35">
      <c r="F171" s="129"/>
      <c r="G171" s="22"/>
    </row>
    <row r="172" spans="1:7" ht="15" thickTop="1" x14ac:dyDescent="0.3"/>
    <row r="176" spans="1:7" ht="15" thickBot="1" x14ac:dyDescent="0.35">
      <c r="F176" s="130"/>
    </row>
    <row r="177" ht="15" thickTop="1" x14ac:dyDescent="0.3"/>
  </sheetData>
  <mergeCells count="1">
    <mergeCell ref="D34:E34"/>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7"/>
  <sheetViews>
    <sheetView workbookViewId="0">
      <selection activeCell="F20" sqref="F20"/>
    </sheetView>
  </sheetViews>
  <sheetFormatPr baseColWidth="10" defaultRowHeight="14.4" x14ac:dyDescent="0.3"/>
  <cols>
    <col min="1" max="1" width="20.5546875" customWidth="1"/>
    <col min="2" max="2" width="22.109375" customWidth="1"/>
    <col min="3" max="3" width="26.109375" customWidth="1"/>
    <col min="4" max="4" width="51.88671875" customWidth="1"/>
    <col min="5" max="5" width="21.6640625" customWidth="1"/>
    <col min="6" max="6" width="11.5546875" customWidth="1"/>
  </cols>
  <sheetData>
    <row r="1" spans="1:4" x14ac:dyDescent="0.3">
      <c r="A1" s="131" t="s">
        <v>323</v>
      </c>
    </row>
    <row r="2" spans="1:4" x14ac:dyDescent="0.3">
      <c r="A2" s="3"/>
    </row>
    <row r="3" spans="1:4" x14ac:dyDescent="0.3">
      <c r="A3" s="3" t="s">
        <v>324</v>
      </c>
    </row>
    <row r="4" spans="1:4" x14ac:dyDescent="0.3">
      <c r="A4" s="3" t="s">
        <v>325</v>
      </c>
    </row>
    <row r="5" spans="1:4" x14ac:dyDescent="0.3">
      <c r="A5" s="3"/>
    </row>
    <row r="6" spans="1:4" x14ac:dyDescent="0.3">
      <c r="A6" s="3" t="s">
        <v>326</v>
      </c>
    </row>
    <row r="7" spans="1:4" x14ac:dyDescent="0.3">
      <c r="A7" s="3"/>
    </row>
    <row r="8" spans="1:4" x14ac:dyDescent="0.3">
      <c r="A8" s="132" t="s">
        <v>327</v>
      </c>
    </row>
    <row r="9" spans="1:4" x14ac:dyDescent="0.3">
      <c r="A9" s="132" t="s">
        <v>328</v>
      </c>
    </row>
    <row r="10" spans="1:4" x14ac:dyDescent="0.3">
      <c r="A10" s="132"/>
    </row>
    <row r="11" spans="1:4" ht="21" customHeight="1" thickBot="1" x14ac:dyDescent="0.35">
      <c r="A11" s="133" t="s">
        <v>329</v>
      </c>
    </row>
    <row r="12" spans="1:4" x14ac:dyDescent="0.3">
      <c r="A12" s="134" t="s">
        <v>330</v>
      </c>
      <c r="B12" s="135" t="s">
        <v>331</v>
      </c>
      <c r="C12" s="136" t="s">
        <v>294</v>
      </c>
      <c r="D12" s="137" t="s">
        <v>332</v>
      </c>
    </row>
    <row r="13" spans="1:4" ht="26.4" x14ac:dyDescent="0.3">
      <c r="A13" s="228">
        <v>1</v>
      </c>
      <c r="B13" s="229" t="s">
        <v>333</v>
      </c>
      <c r="C13" s="230">
        <v>0.06</v>
      </c>
      <c r="D13" s="139" t="s">
        <v>334</v>
      </c>
    </row>
    <row r="14" spans="1:4" x14ac:dyDescent="0.3">
      <c r="A14" s="228"/>
      <c r="B14" s="229"/>
      <c r="C14" s="230"/>
      <c r="D14" s="139" t="s">
        <v>335</v>
      </c>
    </row>
    <row r="15" spans="1:4" ht="26.4" x14ac:dyDescent="0.3">
      <c r="A15" s="228"/>
      <c r="B15" s="229"/>
      <c r="C15" s="230"/>
      <c r="D15" s="139" t="s">
        <v>336</v>
      </c>
    </row>
    <row r="16" spans="1:4" x14ac:dyDescent="0.3">
      <c r="A16" s="228">
        <v>2</v>
      </c>
      <c r="B16" s="229" t="s">
        <v>337</v>
      </c>
      <c r="C16" s="230">
        <v>0.71399999999999997</v>
      </c>
      <c r="D16" s="140"/>
    </row>
    <row r="17" spans="1:4" ht="26.4" x14ac:dyDescent="0.3">
      <c r="A17" s="228"/>
      <c r="B17" s="229"/>
      <c r="C17" s="230"/>
      <c r="D17" s="139" t="s">
        <v>338</v>
      </c>
    </row>
    <row r="18" spans="1:4" ht="26.4" x14ac:dyDescent="0.3">
      <c r="A18" s="141">
        <v>3</v>
      </c>
      <c r="B18" s="142" t="s">
        <v>339</v>
      </c>
      <c r="C18" s="143" t="s">
        <v>438</v>
      </c>
      <c r="D18" s="139" t="s">
        <v>176</v>
      </c>
    </row>
    <row r="19" spans="1:4" ht="26.4" x14ac:dyDescent="0.3">
      <c r="A19" s="141">
        <v>4</v>
      </c>
      <c r="B19" s="142" t="s">
        <v>340</v>
      </c>
      <c r="C19" s="138">
        <v>0</v>
      </c>
      <c r="D19" s="139" t="s">
        <v>341</v>
      </c>
    </row>
    <row r="20" spans="1:4" ht="26.4" x14ac:dyDescent="0.3">
      <c r="A20" s="141">
        <v>5</v>
      </c>
      <c r="B20" s="142" t="s">
        <v>342</v>
      </c>
      <c r="C20" s="143" t="s">
        <v>438</v>
      </c>
      <c r="D20" s="139" t="s">
        <v>343</v>
      </c>
    </row>
    <row r="21" spans="1:4" ht="26.4" x14ac:dyDescent="0.3">
      <c r="A21" s="141">
        <v>6</v>
      </c>
      <c r="B21" s="142" t="s">
        <v>344</v>
      </c>
      <c r="C21" s="143">
        <f>Werte!C5</f>
        <v>1.4079999999999999</v>
      </c>
      <c r="D21" s="139" t="s">
        <v>345</v>
      </c>
    </row>
    <row r="22" spans="1:4" ht="39.6" x14ac:dyDescent="0.3">
      <c r="A22" s="144">
        <v>7</v>
      </c>
      <c r="B22" s="145" t="s">
        <v>346</v>
      </c>
      <c r="C22" s="146" t="s">
        <v>32</v>
      </c>
      <c r="D22" s="147" t="s">
        <v>419</v>
      </c>
    </row>
    <row r="23" spans="1:4" ht="52.8" x14ac:dyDescent="0.3">
      <c r="A23" s="148">
        <v>8</v>
      </c>
      <c r="B23" s="149" t="s">
        <v>347</v>
      </c>
      <c r="C23" s="150" t="s">
        <v>62</v>
      </c>
      <c r="D23" s="151" t="s">
        <v>343</v>
      </c>
    </row>
    <row r="24" spans="1:4" ht="26.4" customHeight="1" thickBot="1" x14ac:dyDescent="0.35">
      <c r="A24" s="148">
        <v>9</v>
      </c>
      <c r="B24" s="149" t="s">
        <v>348</v>
      </c>
      <c r="C24" s="150" t="s">
        <v>349</v>
      </c>
      <c r="D24" s="151" t="s">
        <v>350</v>
      </c>
    </row>
    <row r="25" spans="1:4" x14ac:dyDescent="0.3">
      <c r="A25" s="152"/>
      <c r="B25" s="153"/>
      <c r="C25" s="154"/>
      <c r="D25" s="153"/>
    </row>
    <row r="26" spans="1:4" x14ac:dyDescent="0.3">
      <c r="A26" s="3" t="s">
        <v>351</v>
      </c>
    </row>
    <row r="27" spans="1:4" x14ac:dyDescent="0.3">
      <c r="A27" s="155"/>
    </row>
    <row r="29" spans="1:4" x14ac:dyDescent="0.3">
      <c r="A29" s="156"/>
    </row>
    <row r="30" spans="1:4" x14ac:dyDescent="0.3">
      <c r="A30" s="156" t="s">
        <v>352</v>
      </c>
    </row>
    <row r="31" spans="1:4" ht="16.2" x14ac:dyDescent="0.3">
      <c r="A31" s="3" t="s">
        <v>353</v>
      </c>
      <c r="B31" s="3" t="s">
        <v>354</v>
      </c>
    </row>
    <row r="32" spans="1:4" ht="16.2" x14ac:dyDescent="0.3">
      <c r="A32" s="3" t="s">
        <v>355</v>
      </c>
      <c r="B32" s="3" t="s">
        <v>356</v>
      </c>
    </row>
    <row r="33" spans="1:2" x14ac:dyDescent="0.3">
      <c r="A33" s="155"/>
    </row>
    <row r="34" spans="1:2" ht="31.2" customHeight="1" x14ac:dyDescent="0.3">
      <c r="A34" s="227" t="s">
        <v>357</v>
      </c>
      <c r="B34" s="227"/>
    </row>
    <row r="35" spans="1:2" x14ac:dyDescent="0.3">
      <c r="A35" s="155"/>
    </row>
    <row r="36" spans="1:2" x14ac:dyDescent="0.3">
      <c r="A36" s="155">
        <v>-7</v>
      </c>
    </row>
    <row r="37" spans="1:2" x14ac:dyDescent="0.3">
      <c r="A37" s="156"/>
    </row>
    <row r="38" spans="1:2" x14ac:dyDescent="0.3">
      <c r="A38" s="156" t="s">
        <v>352</v>
      </c>
    </row>
    <row r="39" spans="1:2" ht="16.2" x14ac:dyDescent="0.3">
      <c r="A39" s="3" t="s">
        <v>358</v>
      </c>
    </row>
    <row r="40" spans="1:2" ht="16.2" x14ac:dyDescent="0.3">
      <c r="A40" s="3" t="s">
        <v>359</v>
      </c>
    </row>
    <row r="41" spans="1:2" ht="16.2" x14ac:dyDescent="0.3">
      <c r="A41" s="3" t="s">
        <v>360</v>
      </c>
      <c r="B41" s="3" t="s">
        <v>361</v>
      </c>
    </row>
    <row r="42" spans="1:2" x14ac:dyDescent="0.3">
      <c r="A42" s="3" t="s">
        <v>362</v>
      </c>
    </row>
    <row r="43" spans="1:2" x14ac:dyDescent="0.3">
      <c r="A43" s="3" t="s">
        <v>363</v>
      </c>
    </row>
    <row r="44" spans="1:2" x14ac:dyDescent="0.3">
      <c r="A44" s="3"/>
    </row>
    <row r="45" spans="1:2" x14ac:dyDescent="0.3">
      <c r="A45" s="3" t="s">
        <v>364</v>
      </c>
    </row>
    <row r="46" spans="1:2" x14ac:dyDescent="0.3">
      <c r="A46" s="3"/>
    </row>
    <row r="47" spans="1:2" x14ac:dyDescent="0.3">
      <c r="A47" s="3" t="s">
        <v>365</v>
      </c>
    </row>
    <row r="48" spans="1:2" x14ac:dyDescent="0.3">
      <c r="A48" s="3"/>
    </row>
    <row r="49" spans="1:2" x14ac:dyDescent="0.3">
      <c r="A49" s="3" t="s">
        <v>366</v>
      </c>
    </row>
    <row r="50" spans="1:2" x14ac:dyDescent="0.3">
      <c r="A50" s="3"/>
    </row>
    <row r="51" spans="1:2" x14ac:dyDescent="0.3">
      <c r="A51" s="3">
        <v>-8</v>
      </c>
    </row>
    <row r="52" spans="1:2" x14ac:dyDescent="0.3">
      <c r="A52" s="3"/>
    </row>
    <row r="53" spans="1:2" x14ac:dyDescent="0.3">
      <c r="A53" s="156" t="s">
        <v>352</v>
      </c>
    </row>
    <row r="54" spans="1:2" ht="16.2" x14ac:dyDescent="0.3">
      <c r="A54" s="3" t="s">
        <v>360</v>
      </c>
      <c r="B54" s="3" t="s">
        <v>367</v>
      </c>
    </row>
    <row r="55" spans="1:2" ht="16.2" x14ac:dyDescent="0.3">
      <c r="A55" s="3" t="s">
        <v>368</v>
      </c>
    </row>
    <row r="56" spans="1:2" ht="16.2" x14ac:dyDescent="0.3">
      <c r="A56" s="3" t="s">
        <v>369</v>
      </c>
      <c r="B56" s="3" t="s">
        <v>370</v>
      </c>
    </row>
    <row r="57" spans="1:2" x14ac:dyDescent="0.3">
      <c r="A57" s="156"/>
    </row>
    <row r="58" spans="1:2" x14ac:dyDescent="0.3">
      <c r="A58" s="3"/>
    </row>
    <row r="59" spans="1:2" x14ac:dyDescent="0.3">
      <c r="A59" s="3"/>
    </row>
    <row r="60" spans="1:2" x14ac:dyDescent="0.3">
      <c r="A60" s="3"/>
    </row>
    <row r="68" spans="1:2" x14ac:dyDescent="0.3">
      <c r="A68" s="3"/>
    </row>
    <row r="69" spans="1:2" x14ac:dyDescent="0.3">
      <c r="A69" s="156"/>
    </row>
    <row r="70" spans="1:2" x14ac:dyDescent="0.3">
      <c r="A70" s="3"/>
    </row>
    <row r="71" spans="1:2" x14ac:dyDescent="0.3">
      <c r="A71" s="3"/>
    </row>
    <row r="72" spans="1:2" x14ac:dyDescent="0.3">
      <c r="A72" s="3"/>
    </row>
    <row r="73" spans="1:2" x14ac:dyDescent="0.3">
      <c r="A73" s="3"/>
    </row>
    <row r="74" spans="1:2" x14ac:dyDescent="0.3">
      <c r="A74" s="3"/>
    </row>
    <row r="75" spans="1:2" x14ac:dyDescent="0.3">
      <c r="A75" s="3"/>
    </row>
    <row r="76" spans="1:2" x14ac:dyDescent="0.3">
      <c r="A76" s="3"/>
    </row>
    <row r="77" spans="1:2" x14ac:dyDescent="0.3">
      <c r="A77" s="3"/>
    </row>
    <row r="78" spans="1:2" x14ac:dyDescent="0.3">
      <c r="A78" s="3"/>
    </row>
    <row r="79" spans="1:2" x14ac:dyDescent="0.3">
      <c r="A79" s="156"/>
    </row>
    <row r="80" spans="1:2" x14ac:dyDescent="0.3">
      <c r="A80" s="3"/>
      <c r="B80" s="3"/>
    </row>
    <row r="81" spans="1:2" x14ac:dyDescent="0.3">
      <c r="A81" s="3"/>
    </row>
    <row r="82" spans="1:2" x14ac:dyDescent="0.3">
      <c r="A82" s="3"/>
      <c r="B82" s="3"/>
    </row>
    <row r="83" spans="1:2" x14ac:dyDescent="0.3">
      <c r="A83" s="3"/>
    </row>
    <row r="86" spans="1:2" x14ac:dyDescent="0.3">
      <c r="A86" s="51" t="s">
        <v>371</v>
      </c>
    </row>
    <row r="87" spans="1:2" x14ac:dyDescent="0.3">
      <c r="A87" s="51" t="s">
        <v>372</v>
      </c>
    </row>
  </sheetData>
  <mergeCells count="7">
    <mergeCell ref="A34:B34"/>
    <mergeCell ref="A13:A15"/>
    <mergeCell ref="B13:B15"/>
    <mergeCell ref="C13:C15"/>
    <mergeCell ref="A16:A17"/>
    <mergeCell ref="B16:B17"/>
    <mergeCell ref="C16:C17"/>
  </mergeCells>
  <hyperlinks>
    <hyperlink ref="A86" location="_ftnref1" display="[1] BAFU, Projekte zur Emissionsverminderung im Inland, 2013, Abschnitt 2.6.1"/>
    <hyperlink ref="A87" location="_ftnref2" display="[2] Mehrverbrauch Ethanol gegenüber Benzin basierend auf „Erläuterung zur Verordnung des UVEK über den Nachweis der positiven ökologischen Gesamtbilanz von Treibstoffen aus erneuerbaren Rohstoffen“ Art. 14 Hinweis zur Verbrauchsphase der Treibstoffe; Rela"/>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0</xdr:colOff>
                <xdr:row>27</xdr:row>
                <xdr:rowOff>0</xdr:rowOff>
              </from>
              <to>
                <xdr:col>1</xdr:col>
                <xdr:colOff>198120</xdr:colOff>
                <xdr:row>28</xdr:row>
                <xdr:rowOff>22860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0</xdr:colOff>
                <xdr:row>35</xdr:row>
                <xdr:rowOff>0</xdr:rowOff>
              </from>
              <to>
                <xdr:col>1</xdr:col>
                <xdr:colOff>1493520</xdr:colOff>
                <xdr:row>37</xdr:row>
                <xdr:rowOff>22860</xdr:rowOff>
              </to>
            </anchor>
          </objectPr>
        </oleObject>
      </mc:Choice>
      <mc:Fallback>
        <oleObject progId="Equation.3" shapeId="2050" r:id="rId5"/>
      </mc:Fallback>
    </mc:AlternateContent>
    <mc:AlternateContent xmlns:mc="http://schemas.openxmlformats.org/markup-compatibility/2006">
      <mc:Choice Requires="x14">
        <oleObject progId="Equation.3" shapeId="2051" r:id="rId7">
          <objectPr defaultSize="0" r:id="rId8">
            <anchor moveWithCells="1" sizeWithCells="1">
              <from>
                <xdr:col>0</xdr:col>
                <xdr:colOff>0</xdr:colOff>
                <xdr:row>50</xdr:row>
                <xdr:rowOff>0</xdr:rowOff>
              </from>
              <to>
                <xdr:col>1</xdr:col>
                <xdr:colOff>762000</xdr:colOff>
                <xdr:row>52</xdr:row>
                <xdr:rowOff>38100</xdr:rowOff>
              </to>
            </anchor>
          </objectPr>
        </oleObject>
      </mc:Choice>
      <mc:Fallback>
        <oleObject progId="Equation.3" shapeId="2051"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election activeCell="J9" sqref="J9"/>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22" customWidth="1"/>
    <col min="6" max="6" width="16.6640625" customWidth="1"/>
    <col min="7" max="7" width="19.33203125" customWidth="1"/>
    <col min="8" max="8" width="11.5546875" customWidth="1"/>
  </cols>
  <sheetData>
    <row r="1" spans="1:7" x14ac:dyDescent="0.3">
      <c r="A1" s="157" t="s">
        <v>373</v>
      </c>
    </row>
    <row r="2" spans="1:7" ht="15" thickBot="1" x14ac:dyDescent="0.35">
      <c r="C2" t="s">
        <v>374</v>
      </c>
      <c r="F2" s="96"/>
      <c r="G2" s="158" t="s">
        <v>375</v>
      </c>
    </row>
    <row r="3" spans="1:7" ht="36" customHeight="1" thickBot="1" x14ac:dyDescent="0.35">
      <c r="A3" s="159" t="s">
        <v>376</v>
      </c>
      <c r="B3" s="160" t="s">
        <v>377</v>
      </c>
      <c r="C3" s="161" t="s">
        <v>378</v>
      </c>
      <c r="D3" s="162"/>
      <c r="E3" s="162"/>
      <c r="F3" s="163"/>
      <c r="G3" s="164" t="s">
        <v>438</v>
      </c>
    </row>
    <row r="4" spans="1:7" ht="27.6" x14ac:dyDescent="0.3">
      <c r="A4" s="165" t="s">
        <v>379</v>
      </c>
      <c r="B4" s="166" t="s">
        <v>377</v>
      </c>
      <c r="C4" s="167" t="s">
        <v>378</v>
      </c>
      <c r="D4" s="168"/>
      <c r="E4" s="169"/>
      <c r="F4" s="170"/>
      <c r="G4" s="164" t="s">
        <v>438</v>
      </c>
    </row>
    <row r="5" spans="1:7" ht="22.95" customHeight="1" thickBot="1" x14ac:dyDescent="0.35">
      <c r="A5" s="165" t="s">
        <v>380</v>
      </c>
      <c r="B5" s="166" t="s">
        <v>377</v>
      </c>
      <c r="C5" s="167" t="s">
        <v>381</v>
      </c>
      <c r="D5" s="168"/>
      <c r="E5" s="169"/>
      <c r="F5" s="170"/>
      <c r="G5" s="164">
        <v>0</v>
      </c>
    </row>
    <row r="6" spans="1:7" ht="23.4" customHeight="1" thickBot="1" x14ac:dyDescent="0.35">
      <c r="A6" s="171" t="s">
        <v>382</v>
      </c>
      <c r="B6" s="166" t="s">
        <v>377</v>
      </c>
      <c r="C6" s="167" t="s">
        <v>383</v>
      </c>
      <c r="D6" s="168"/>
      <c r="E6" s="169"/>
      <c r="F6" s="172"/>
      <c r="G6" s="164" t="s">
        <v>438</v>
      </c>
    </row>
    <row r="8" spans="1:7" x14ac:dyDescent="0.3">
      <c r="A8" s="173" t="s">
        <v>384</v>
      </c>
    </row>
    <row r="10" spans="1:7" x14ac:dyDescent="0.3">
      <c r="A10" s="3" t="s">
        <v>385</v>
      </c>
    </row>
    <row r="11" spans="1:7" x14ac:dyDescent="0.3">
      <c r="A11" s="3"/>
    </row>
    <row r="12" spans="1:7" x14ac:dyDescent="0.3">
      <c r="A12" t="s">
        <v>386</v>
      </c>
    </row>
    <row r="13" spans="1:7" x14ac:dyDescent="0.3">
      <c r="A13" s="156"/>
    </row>
    <row r="14" spans="1:7" x14ac:dyDescent="0.3">
      <c r="A14" s="156" t="s">
        <v>352</v>
      </c>
      <c r="F14" s="96"/>
      <c r="G14" s="96"/>
    </row>
    <row r="15" spans="1:7" x14ac:dyDescent="0.3">
      <c r="A15" s="3" t="s">
        <v>387</v>
      </c>
      <c r="B15" s="3" t="s">
        <v>388</v>
      </c>
    </row>
    <row r="16" spans="1:7" x14ac:dyDescent="0.3">
      <c r="A16" s="3" t="s">
        <v>389</v>
      </c>
      <c r="B16" s="3" t="s">
        <v>390</v>
      </c>
      <c r="G16" s="174" t="s">
        <v>438</v>
      </c>
    </row>
    <row r="17" spans="1:7" ht="16.2" x14ac:dyDescent="0.3">
      <c r="A17" s="3" t="s">
        <v>391</v>
      </c>
      <c r="B17" s="3" t="s">
        <v>392</v>
      </c>
      <c r="G17" s="175">
        <v>0</v>
      </c>
    </row>
    <row r="18" spans="1:7" x14ac:dyDescent="0.3">
      <c r="A18" s="132"/>
      <c r="B18" s="132"/>
    </row>
    <row r="19" spans="1:7" x14ac:dyDescent="0.3">
      <c r="A19" s="3"/>
    </row>
    <row r="20" spans="1:7" x14ac:dyDescent="0.3">
      <c r="A20" s="3" t="s">
        <v>393</v>
      </c>
    </row>
    <row r="21" spans="1:7" x14ac:dyDescent="0.3">
      <c r="A21" s="156"/>
    </row>
    <row r="22" spans="1:7" x14ac:dyDescent="0.3">
      <c r="A22" t="s">
        <v>394</v>
      </c>
    </row>
    <row r="23" spans="1:7" x14ac:dyDescent="0.3">
      <c r="A23" s="3"/>
      <c r="B23" s="3"/>
    </row>
    <row r="24" spans="1:7" x14ac:dyDescent="0.3">
      <c r="A24" s="3" t="s">
        <v>395</v>
      </c>
      <c r="B24" s="3" t="s">
        <v>396</v>
      </c>
      <c r="C24" s="3"/>
    </row>
    <row r="25" spans="1:7" ht="16.2" x14ac:dyDescent="0.3">
      <c r="A25" s="3" t="s">
        <v>397</v>
      </c>
      <c r="B25" s="3" t="s">
        <v>398</v>
      </c>
      <c r="G25" s="175">
        <f>Basisdaten!D4</f>
        <v>2340</v>
      </c>
    </row>
    <row r="26" spans="1:7" x14ac:dyDescent="0.3">
      <c r="A26" s="3" t="s">
        <v>389</v>
      </c>
      <c r="B26" s="3" t="s">
        <v>390</v>
      </c>
      <c r="G26" s="174" t="str">
        <f>G16</f>
        <v>geschwärzt</v>
      </c>
    </row>
    <row r="27" spans="1:7" ht="16.2" x14ac:dyDescent="0.3">
      <c r="A27" s="3" t="s">
        <v>399</v>
      </c>
      <c r="B27" s="3" t="s">
        <v>400</v>
      </c>
      <c r="G27" s="175">
        <f>Basisdaten!D5</f>
        <v>0.71399999999999997</v>
      </c>
    </row>
    <row r="28" spans="1:7" x14ac:dyDescent="0.3">
      <c r="A28" s="155"/>
    </row>
    <row r="29" spans="1:7" x14ac:dyDescent="0.3">
      <c r="A29" s="156"/>
    </row>
    <row r="30" spans="1:7" x14ac:dyDescent="0.3">
      <c r="A30" s="156"/>
    </row>
    <row r="31" spans="1:7" x14ac:dyDescent="0.3">
      <c r="A31" s="3"/>
      <c r="B31" s="3"/>
      <c r="F31" s="176"/>
    </row>
    <row r="32" spans="1:7" x14ac:dyDescent="0.3">
      <c r="A32" s="3"/>
      <c r="B32" s="3"/>
    </row>
    <row r="33" spans="1:2" x14ac:dyDescent="0.3">
      <c r="A33" s="3"/>
      <c r="B33" s="3"/>
    </row>
    <row r="34" spans="1:2" x14ac:dyDescent="0.3">
      <c r="A34" s="3"/>
    </row>
    <row r="35" spans="1:2" x14ac:dyDescent="0.3">
      <c r="A35" s="3"/>
    </row>
    <row r="36" spans="1:2" x14ac:dyDescent="0.3">
      <c r="A36" s="177"/>
    </row>
    <row r="37" spans="1:2" x14ac:dyDescent="0.3">
      <c r="A37" s="177"/>
    </row>
    <row r="38" spans="1:2" x14ac:dyDescent="0.3">
      <c r="A38" s="3"/>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Allgemein</vt:lpstr>
      <vt:lpstr>Vorhaben</vt:lpstr>
      <vt:lpstr>Kriterien</vt:lpstr>
      <vt:lpstr>Qualitätssicherung</vt:lpstr>
      <vt:lpstr>Parameter</vt:lpstr>
      <vt:lpstr>OZD-Import</vt:lpstr>
      <vt:lpstr>Werte</vt:lpstr>
      <vt:lpstr>Additionalität_BE</vt:lpstr>
      <vt:lpstr>CO2-Reduktion</vt:lpstr>
      <vt:lpstr>Basisdaten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2016-07-28T13:29:36Z</dcterms:modified>
</cp:coreProperties>
</file>