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bteilungsprojekte\Surf\surf-KB\RiverRestoration\Wirkungskontrolle\0_Praxisdokumentation\Praxisdok_DE\5_Eingabeformulare\1_01\"/>
    </mc:Choice>
  </mc:AlternateContent>
  <bookViews>
    <workbookView xWindow="-32770" yWindow="-32770" windowWidth="23040" windowHeight="8680"/>
  </bookViews>
  <sheets>
    <sheet name="EPT Taxaliste" sheetId="24" r:id="rId1"/>
    <sheet name="Dropdown-Liste EPT Taxa" sheetId="25" r:id="rId2"/>
    <sheet name="Erklärungen" sheetId="27" r:id="rId3"/>
  </sheets>
  <definedNames>
    <definedName name="_xlnm._FilterDatabase" localSheetId="1" hidden="1">'Dropdown-Liste EPT Taxa'!$A$7:$I$506</definedName>
    <definedName name="f_liste">OFFSET(p_liste,0,0,COUNTA(l_liste),1)</definedName>
    <definedName name="l_liste">#REF!</definedName>
    <definedName name="_xlnm.Print_Area" localSheetId="0">'EPT Taxaliste'!$A$1:$W$127</definedName>
  </definedNames>
  <calcPr calcId="162913"/>
</workbook>
</file>

<file path=xl/calcChain.xml><?xml version="1.0" encoding="utf-8"?>
<calcChain xmlns="http://schemas.openxmlformats.org/spreadsheetml/2006/main">
  <c r="U16" i="24" l="1"/>
  <c r="T52" i="27"/>
  <c r="O52" i="27"/>
  <c r="F52" i="27"/>
  <c r="T51" i="27"/>
  <c r="O51" i="27"/>
  <c r="F51" i="27"/>
  <c r="T50" i="27"/>
  <c r="O50" i="27"/>
  <c r="F50" i="27"/>
  <c r="T49" i="27"/>
  <c r="O49" i="27"/>
  <c r="F49" i="27"/>
  <c r="W54" i="27"/>
  <c r="V54" i="27"/>
  <c r="U54" i="27"/>
  <c r="T54" i="27"/>
  <c r="O54" i="27"/>
  <c r="F54" i="27"/>
  <c r="V53" i="27"/>
  <c r="T53" i="27"/>
  <c r="O53" i="27"/>
  <c r="F53" i="27"/>
  <c r="T48" i="27"/>
  <c r="O48" i="27"/>
  <c r="F48" i="27"/>
  <c r="T47" i="27"/>
  <c r="O47" i="27"/>
  <c r="F47" i="27"/>
  <c r="O59" i="27"/>
  <c r="F59" i="27"/>
  <c r="O58" i="27"/>
  <c r="F58" i="27"/>
  <c r="W56" i="27"/>
  <c r="V56" i="27"/>
  <c r="U56" i="27"/>
  <c r="T56" i="27"/>
  <c r="O56" i="27"/>
  <c r="F56" i="27"/>
  <c r="W55" i="27"/>
  <c r="V55" i="27"/>
  <c r="U55" i="27"/>
  <c r="T55" i="27"/>
  <c r="O55" i="27"/>
  <c r="F55" i="27"/>
  <c r="T46" i="27"/>
  <c r="O46" i="27"/>
  <c r="F46" i="27"/>
  <c r="O45" i="27"/>
  <c r="F45" i="27"/>
  <c r="W44" i="27"/>
  <c r="V44" i="27"/>
  <c r="U44" i="27"/>
  <c r="T44" i="27"/>
  <c r="O44" i="27"/>
  <c r="F44" i="27"/>
  <c r="W43" i="27"/>
  <c r="V43" i="27"/>
  <c r="U43" i="27"/>
  <c r="T43" i="27"/>
  <c r="O43" i="27"/>
  <c r="F43" i="27"/>
  <c r="W42" i="27"/>
  <c r="V42" i="27"/>
  <c r="U42" i="27"/>
  <c r="T42" i="27"/>
  <c r="O42" i="27"/>
  <c r="F42" i="27"/>
  <c r="W41" i="27"/>
  <c r="V41" i="27"/>
  <c r="U41" i="27"/>
  <c r="T41" i="27"/>
  <c r="O41" i="27"/>
  <c r="F41" i="27"/>
  <c r="W40" i="27"/>
  <c r="V40" i="27"/>
  <c r="U40" i="27"/>
  <c r="T40" i="27"/>
  <c r="O40" i="27"/>
  <c r="F40" i="27"/>
  <c r="W39" i="27"/>
  <c r="V39" i="27"/>
  <c r="U39" i="27"/>
  <c r="T39" i="27"/>
  <c r="O39" i="27"/>
  <c r="F39" i="27"/>
  <c r="W38" i="27"/>
  <c r="V38" i="27"/>
  <c r="U38" i="27"/>
  <c r="T38" i="27"/>
  <c r="O38" i="27"/>
  <c r="F38" i="27"/>
  <c r="W37" i="27"/>
  <c r="V37" i="27"/>
  <c r="U37" i="27"/>
  <c r="T37" i="27"/>
  <c r="O37" i="27"/>
  <c r="F37" i="27"/>
  <c r="W36" i="27"/>
  <c r="V36" i="27"/>
  <c r="U36" i="27"/>
  <c r="T36" i="27"/>
  <c r="O36" i="27"/>
  <c r="F36" i="27"/>
  <c r="W35" i="27"/>
  <c r="V35" i="27"/>
  <c r="U35" i="27"/>
  <c r="T35" i="27"/>
  <c r="O35" i="27"/>
  <c r="F35" i="27"/>
  <c r="W34" i="27"/>
  <c r="V34" i="27"/>
  <c r="U34" i="27"/>
  <c r="T34" i="27"/>
  <c r="O34" i="27"/>
  <c r="F34" i="27"/>
  <c r="W33" i="27"/>
  <c r="V33" i="27"/>
  <c r="U33" i="27"/>
  <c r="T33" i="27"/>
  <c r="O33" i="27"/>
  <c r="F33" i="27"/>
  <c r="W32" i="27"/>
  <c r="V32" i="27"/>
  <c r="U32" i="27"/>
  <c r="T32" i="27"/>
  <c r="O32" i="27"/>
  <c r="F32" i="27"/>
  <c r="W31" i="27"/>
  <c r="V31" i="27"/>
  <c r="U31" i="27"/>
  <c r="T31" i="27"/>
  <c r="O31" i="27"/>
  <c r="F31" i="27"/>
  <c r="W30" i="27"/>
  <c r="V30" i="27"/>
  <c r="U30" i="27"/>
  <c r="T30" i="27"/>
  <c r="O30" i="27"/>
  <c r="F30" i="27"/>
  <c r="W29" i="27"/>
  <c r="V29" i="27"/>
  <c r="U29" i="27"/>
  <c r="T29" i="27"/>
  <c r="O29" i="27"/>
  <c r="F29" i="27"/>
  <c r="W28" i="27"/>
  <c r="V28" i="27"/>
  <c r="U28" i="27"/>
  <c r="T28" i="27"/>
  <c r="O28" i="27"/>
  <c r="F28" i="27"/>
  <c r="W27" i="27"/>
  <c r="V27" i="27"/>
  <c r="U27" i="27"/>
  <c r="T27" i="27"/>
  <c r="O27" i="27"/>
  <c r="F27" i="27"/>
  <c r="W26" i="27"/>
  <c r="V26" i="27"/>
  <c r="U26" i="27"/>
  <c r="T26" i="27"/>
  <c r="O26" i="27"/>
  <c r="F26" i="27"/>
  <c r="W25" i="27"/>
  <c r="V25" i="27"/>
  <c r="U25" i="27"/>
  <c r="T25" i="27"/>
  <c r="O25" i="27"/>
  <c r="F25" i="27"/>
  <c r="W24" i="27"/>
  <c r="V24" i="27"/>
  <c r="U24" i="27"/>
  <c r="T24" i="27"/>
  <c r="O24" i="27"/>
  <c r="F24" i="27"/>
  <c r="W23" i="27"/>
  <c r="V23" i="27"/>
  <c r="U23" i="27"/>
  <c r="T23" i="27"/>
  <c r="O23" i="27"/>
  <c r="F23" i="27"/>
  <c r="W22" i="27"/>
  <c r="V22" i="27"/>
  <c r="U22" i="27"/>
  <c r="T22" i="27"/>
  <c r="O22" i="27"/>
  <c r="F22" i="27"/>
  <c r="W21" i="27"/>
  <c r="V21" i="27"/>
  <c r="U21" i="27"/>
  <c r="T21" i="27"/>
  <c r="O21" i="27"/>
  <c r="F21" i="27"/>
  <c r="W20" i="27"/>
  <c r="V20" i="27"/>
  <c r="U20" i="27"/>
  <c r="T20" i="27"/>
  <c r="O20" i="27"/>
  <c r="F20" i="27"/>
  <c r="W19" i="27"/>
  <c r="V19" i="27"/>
  <c r="U19" i="27"/>
  <c r="T19" i="27"/>
  <c r="O19" i="27"/>
  <c r="F19" i="27"/>
  <c r="W18" i="27"/>
  <c r="V18" i="27"/>
  <c r="U18" i="27"/>
  <c r="T18" i="27"/>
  <c r="O18" i="27"/>
  <c r="F18" i="27"/>
  <c r="W17" i="27"/>
  <c r="V17" i="27"/>
  <c r="U17" i="27"/>
  <c r="T17" i="27"/>
  <c r="O17" i="27"/>
  <c r="F17" i="27"/>
  <c r="W16" i="27"/>
  <c r="V16" i="27"/>
  <c r="U16" i="27"/>
  <c r="T16" i="27"/>
  <c r="O16" i="27"/>
  <c r="F16" i="27"/>
  <c r="W15" i="27"/>
  <c r="V15" i="27"/>
  <c r="U15" i="27"/>
  <c r="T15" i="27"/>
  <c r="O15" i="27"/>
  <c r="F15" i="27"/>
  <c r="W14" i="27"/>
  <c r="V14" i="27"/>
  <c r="U14" i="27"/>
  <c r="T14" i="27"/>
  <c r="O14" i="27"/>
  <c r="F14" i="27"/>
  <c r="W13" i="27"/>
  <c r="V13" i="27"/>
  <c r="U13" i="27"/>
  <c r="T13" i="27"/>
  <c r="O13" i="27"/>
  <c r="F13" i="27"/>
  <c r="T12" i="27"/>
  <c r="O12" i="27"/>
  <c r="F12" i="27"/>
  <c r="X117" i="24"/>
  <c r="X116" i="24"/>
  <c r="X115" i="24"/>
  <c r="X114" i="24"/>
  <c r="X113" i="24"/>
  <c r="X111" i="24"/>
  <c r="X110" i="24"/>
  <c r="X109" i="24"/>
  <c r="X108" i="24"/>
  <c r="X107" i="24"/>
  <c r="X106" i="24"/>
  <c r="X105" i="24"/>
  <c r="X104" i="24"/>
  <c r="X103" i="24"/>
  <c r="X102" i="24"/>
  <c r="X101" i="24"/>
  <c r="X100" i="24"/>
  <c r="X99" i="24"/>
  <c r="X98" i="24"/>
  <c r="X97" i="24"/>
  <c r="X96" i="24"/>
  <c r="X95" i="24"/>
  <c r="X94" i="24"/>
  <c r="X93" i="24"/>
  <c r="X92" i="24"/>
  <c r="X91" i="24"/>
  <c r="X90" i="24"/>
  <c r="X89" i="24"/>
  <c r="X88" i="24"/>
  <c r="X87" i="24"/>
  <c r="X86" i="24"/>
  <c r="X85" i="24"/>
  <c r="X84" i="24"/>
  <c r="X83" i="24"/>
  <c r="X82" i="24"/>
  <c r="X81" i="24"/>
  <c r="X80" i="24"/>
  <c r="X79" i="24"/>
  <c r="X78" i="24"/>
  <c r="X77" i="24"/>
  <c r="X76" i="24"/>
  <c r="X75" i="24"/>
  <c r="X74" i="24"/>
  <c r="X73" i="24"/>
  <c r="X72" i="24"/>
  <c r="X71" i="24"/>
  <c r="X70" i="24"/>
  <c r="X69" i="24"/>
  <c r="X68" i="24"/>
  <c r="X67" i="24"/>
  <c r="X66" i="24"/>
  <c r="X65" i="24"/>
  <c r="X64" i="24"/>
  <c r="X63" i="24"/>
  <c r="X62" i="24"/>
  <c r="X61" i="24"/>
  <c r="X60" i="24"/>
  <c r="X59" i="24"/>
  <c r="X58" i="24"/>
  <c r="X57" i="24"/>
  <c r="X56" i="24"/>
  <c r="X55" i="24"/>
  <c r="X54" i="24"/>
  <c r="X53" i="24"/>
  <c r="X52" i="24"/>
  <c r="X51" i="24"/>
  <c r="X50" i="24"/>
  <c r="X49" i="24"/>
  <c r="X48" i="24"/>
  <c r="X47" i="24"/>
  <c r="X46" i="24"/>
  <c r="X45" i="24"/>
  <c r="X44" i="24"/>
  <c r="X43" i="24"/>
  <c r="X42" i="24"/>
  <c r="X41" i="24"/>
  <c r="X40" i="24"/>
  <c r="X39" i="24"/>
  <c r="X38" i="24"/>
  <c r="X37" i="24"/>
  <c r="X36" i="24"/>
  <c r="X35" i="24"/>
  <c r="X34" i="24"/>
  <c r="X33" i="24"/>
  <c r="X32" i="24"/>
  <c r="X31" i="24"/>
  <c r="X30" i="24"/>
  <c r="X29" i="24"/>
  <c r="X28" i="24"/>
  <c r="X27" i="24"/>
  <c r="X26" i="24"/>
  <c r="X25" i="24"/>
  <c r="X24" i="24"/>
  <c r="X23" i="24"/>
  <c r="X22" i="24"/>
  <c r="X21" i="24"/>
  <c r="X20" i="24"/>
  <c r="X19" i="24"/>
  <c r="X18" i="24"/>
  <c r="X17" i="24"/>
  <c r="X16" i="24"/>
  <c r="X15" i="24"/>
  <c r="X14" i="24"/>
  <c r="X13" i="24"/>
  <c r="W111" i="24"/>
  <c r="V111" i="24"/>
  <c r="U111" i="24"/>
  <c r="W110" i="24"/>
  <c r="V110" i="24"/>
  <c r="U110" i="24"/>
  <c r="W109" i="24"/>
  <c r="V109" i="24"/>
  <c r="U109" i="24"/>
  <c r="W108" i="24"/>
  <c r="V108" i="24"/>
  <c r="U108" i="24"/>
  <c r="W107" i="24"/>
  <c r="V107" i="24"/>
  <c r="U107" i="24"/>
  <c r="W106" i="24"/>
  <c r="V106" i="24"/>
  <c r="U106" i="24"/>
  <c r="W105" i="24"/>
  <c r="V105" i="24"/>
  <c r="U105" i="24"/>
  <c r="W104" i="24"/>
  <c r="V104" i="24"/>
  <c r="U104" i="24"/>
  <c r="W103" i="24"/>
  <c r="V103" i="24"/>
  <c r="U103" i="24"/>
  <c r="W102" i="24"/>
  <c r="V102" i="24"/>
  <c r="U102" i="24"/>
  <c r="W101" i="24"/>
  <c r="V101" i="24"/>
  <c r="U101" i="24"/>
  <c r="W100" i="24"/>
  <c r="V100" i="24"/>
  <c r="U100" i="24"/>
  <c r="W99" i="24"/>
  <c r="V99" i="24"/>
  <c r="U99" i="24"/>
  <c r="W98" i="24"/>
  <c r="V98" i="24"/>
  <c r="U98" i="24"/>
  <c r="W97" i="24"/>
  <c r="V97" i="24"/>
  <c r="U97" i="24"/>
  <c r="W96" i="24"/>
  <c r="V96" i="24"/>
  <c r="U96" i="24"/>
  <c r="W95" i="24"/>
  <c r="V95" i="24"/>
  <c r="U95" i="24"/>
  <c r="W94" i="24"/>
  <c r="V94" i="24"/>
  <c r="U94" i="24"/>
  <c r="W93" i="24"/>
  <c r="V93" i="24"/>
  <c r="U93" i="24"/>
  <c r="W92" i="24"/>
  <c r="V92" i="24"/>
  <c r="U92" i="24"/>
  <c r="W91" i="24"/>
  <c r="V91" i="24"/>
  <c r="U91" i="24"/>
  <c r="W90" i="24"/>
  <c r="V90" i="24"/>
  <c r="U90" i="24"/>
  <c r="W89" i="24"/>
  <c r="V89" i="24"/>
  <c r="U89" i="24"/>
  <c r="W88" i="24"/>
  <c r="V88" i="24"/>
  <c r="U88" i="24"/>
  <c r="W87" i="24"/>
  <c r="V87" i="24"/>
  <c r="U87" i="24"/>
  <c r="W86" i="24"/>
  <c r="V86" i="24"/>
  <c r="U86" i="24"/>
  <c r="W85" i="24"/>
  <c r="V85" i="24"/>
  <c r="U85" i="24"/>
  <c r="W84" i="24"/>
  <c r="V84" i="24"/>
  <c r="U84" i="24"/>
  <c r="W83" i="24"/>
  <c r="V83" i="24"/>
  <c r="U83" i="24"/>
  <c r="W82" i="24"/>
  <c r="V82" i="24"/>
  <c r="U82" i="24"/>
  <c r="W81" i="24"/>
  <c r="V81" i="24"/>
  <c r="U81" i="24"/>
  <c r="W80" i="24"/>
  <c r="V80" i="24"/>
  <c r="U80" i="24"/>
  <c r="W79" i="24"/>
  <c r="V79" i="24"/>
  <c r="U79" i="24"/>
  <c r="W78" i="24"/>
  <c r="V78" i="24"/>
  <c r="U78" i="24"/>
  <c r="W77" i="24"/>
  <c r="V77" i="24"/>
  <c r="U77" i="24"/>
  <c r="W76" i="24"/>
  <c r="V76" i="24"/>
  <c r="U76" i="24"/>
  <c r="W75" i="24"/>
  <c r="V75" i="24"/>
  <c r="U75" i="24"/>
  <c r="W74" i="24"/>
  <c r="V74" i="24"/>
  <c r="U74" i="24"/>
  <c r="W73" i="24"/>
  <c r="V73" i="24"/>
  <c r="U73" i="24"/>
  <c r="W72" i="24"/>
  <c r="V72" i="24"/>
  <c r="U72" i="24"/>
  <c r="W71" i="24"/>
  <c r="V71" i="24"/>
  <c r="U71" i="24"/>
  <c r="W70" i="24"/>
  <c r="V70" i="24"/>
  <c r="U70" i="24"/>
  <c r="W69" i="24"/>
  <c r="V69" i="24"/>
  <c r="U69" i="24"/>
  <c r="W68" i="24"/>
  <c r="V68" i="24"/>
  <c r="U68" i="24"/>
  <c r="W67" i="24"/>
  <c r="V67" i="24"/>
  <c r="U67" i="24"/>
  <c r="W66" i="24"/>
  <c r="V66" i="24"/>
  <c r="U66" i="24"/>
  <c r="W65" i="24"/>
  <c r="V65" i="24"/>
  <c r="U65" i="24"/>
  <c r="W64" i="24"/>
  <c r="V64" i="24"/>
  <c r="U64" i="24"/>
  <c r="W63" i="24"/>
  <c r="V63" i="24"/>
  <c r="U63" i="24"/>
  <c r="W62" i="24"/>
  <c r="V62" i="24"/>
  <c r="U62" i="24"/>
  <c r="W61" i="24"/>
  <c r="V61" i="24"/>
  <c r="U61" i="24"/>
  <c r="W60" i="24"/>
  <c r="V60" i="24"/>
  <c r="U60" i="24"/>
  <c r="W59" i="24"/>
  <c r="V59" i="24"/>
  <c r="U59" i="24"/>
  <c r="W58" i="24"/>
  <c r="V58" i="24"/>
  <c r="U58" i="24"/>
  <c r="W57" i="24"/>
  <c r="V57" i="24"/>
  <c r="U57" i="24"/>
  <c r="W56" i="24"/>
  <c r="V56" i="24"/>
  <c r="U56" i="24"/>
  <c r="W55" i="24"/>
  <c r="V55" i="24"/>
  <c r="U55" i="24"/>
  <c r="W54" i="24"/>
  <c r="V54" i="24"/>
  <c r="U54" i="24"/>
  <c r="W53" i="24"/>
  <c r="V53" i="24"/>
  <c r="U53" i="24"/>
  <c r="W52" i="24"/>
  <c r="V52" i="24"/>
  <c r="U52" i="24"/>
  <c r="W51" i="24"/>
  <c r="V51" i="24"/>
  <c r="U51" i="24"/>
  <c r="W50" i="24"/>
  <c r="V50" i="24"/>
  <c r="U50" i="24"/>
  <c r="W49" i="24"/>
  <c r="V49" i="24"/>
  <c r="U49" i="24"/>
  <c r="W48" i="24"/>
  <c r="V48" i="24"/>
  <c r="U48" i="24"/>
  <c r="W47" i="24"/>
  <c r="V47" i="24"/>
  <c r="U47" i="24"/>
  <c r="W46" i="24"/>
  <c r="V46" i="24"/>
  <c r="U46" i="24"/>
  <c r="W45" i="24"/>
  <c r="V45" i="24"/>
  <c r="U45" i="24"/>
  <c r="W44" i="24"/>
  <c r="V44" i="24"/>
  <c r="U44" i="24"/>
  <c r="W43" i="24"/>
  <c r="V43" i="24"/>
  <c r="U43" i="24"/>
  <c r="W42" i="24"/>
  <c r="V42" i="24"/>
  <c r="U42" i="24"/>
  <c r="W41" i="24"/>
  <c r="V41" i="24"/>
  <c r="U41" i="24"/>
  <c r="W40" i="24"/>
  <c r="V40" i="24"/>
  <c r="U40" i="24"/>
  <c r="W39" i="24"/>
  <c r="V39" i="24"/>
  <c r="U39" i="24"/>
  <c r="W38" i="24"/>
  <c r="V38" i="24"/>
  <c r="U38" i="24"/>
  <c r="W37" i="24"/>
  <c r="V37" i="24"/>
  <c r="U37" i="24"/>
  <c r="W36" i="24"/>
  <c r="V36" i="24"/>
  <c r="U36" i="24"/>
  <c r="W35" i="24"/>
  <c r="V35" i="24"/>
  <c r="U35" i="24"/>
  <c r="W34" i="24"/>
  <c r="V34" i="24"/>
  <c r="U34" i="24"/>
  <c r="W33" i="24"/>
  <c r="V33" i="24"/>
  <c r="U33" i="24"/>
  <c r="W32" i="24"/>
  <c r="V32" i="24"/>
  <c r="U32" i="24"/>
  <c r="W31" i="24"/>
  <c r="V31" i="24"/>
  <c r="U31" i="24"/>
  <c r="W30" i="24"/>
  <c r="V30" i="24"/>
  <c r="U30" i="24"/>
  <c r="W29" i="24"/>
  <c r="V29" i="24"/>
  <c r="U29" i="24"/>
  <c r="W28" i="24"/>
  <c r="V28" i="24"/>
  <c r="U28" i="24"/>
  <c r="W27" i="24"/>
  <c r="V27" i="24"/>
  <c r="U27" i="24"/>
  <c r="W26" i="24"/>
  <c r="V26" i="24"/>
  <c r="U26" i="24"/>
  <c r="W25" i="24"/>
  <c r="V25" i="24"/>
  <c r="U25" i="24"/>
  <c r="W24" i="24"/>
  <c r="V24" i="24"/>
  <c r="U24" i="24"/>
  <c r="W23" i="24"/>
  <c r="V23" i="24"/>
  <c r="U23" i="24"/>
  <c r="W22" i="24"/>
  <c r="V22" i="24"/>
  <c r="U22" i="24"/>
  <c r="W21" i="24"/>
  <c r="V21" i="24"/>
  <c r="U21" i="24"/>
  <c r="W20" i="24"/>
  <c r="V20" i="24"/>
  <c r="U20" i="24"/>
  <c r="W19" i="24"/>
  <c r="V19" i="24"/>
  <c r="U19" i="24"/>
  <c r="W18" i="24"/>
  <c r="V18" i="24"/>
  <c r="U18" i="24"/>
  <c r="W17" i="24"/>
  <c r="V17" i="24"/>
  <c r="U17" i="24"/>
  <c r="W16" i="24"/>
  <c r="V16" i="24"/>
  <c r="W15" i="24"/>
  <c r="V15" i="24"/>
  <c r="U15" i="24"/>
  <c r="W14" i="24"/>
  <c r="V14" i="24"/>
  <c r="U14" i="24"/>
  <c r="W13" i="24"/>
  <c r="V13" i="24"/>
  <c r="U13" i="24"/>
  <c r="X12" i="24"/>
  <c r="T111" i="24"/>
  <c r="T110" i="24"/>
  <c r="T109" i="24"/>
  <c r="T108" i="24"/>
  <c r="T107" i="24"/>
  <c r="T106" i="24"/>
  <c r="T105" i="24"/>
  <c r="T104" i="24"/>
  <c r="T103" i="24"/>
  <c r="T102" i="24"/>
  <c r="T101" i="24"/>
  <c r="T100" i="24"/>
  <c r="T99" i="24"/>
  <c r="T98" i="24"/>
  <c r="T97" i="24"/>
  <c r="T96" i="24"/>
  <c r="T95" i="24"/>
  <c r="T94" i="24"/>
  <c r="T93" i="24"/>
  <c r="T92" i="24"/>
  <c r="T91" i="24"/>
  <c r="T90" i="24"/>
  <c r="T89" i="24"/>
  <c r="T88" i="24"/>
  <c r="T87" i="24"/>
  <c r="T86" i="24"/>
  <c r="T85" i="24"/>
  <c r="T84" i="24"/>
  <c r="T83" i="24"/>
  <c r="T82" i="24"/>
  <c r="T81" i="24"/>
  <c r="T80" i="24"/>
  <c r="T79" i="24"/>
  <c r="T78" i="24"/>
  <c r="T77" i="24"/>
  <c r="T76" i="24"/>
  <c r="T75" i="24"/>
  <c r="T74" i="24"/>
  <c r="T73" i="24"/>
  <c r="T72" i="24"/>
  <c r="T71" i="24"/>
  <c r="T70" i="24"/>
  <c r="T69" i="24"/>
  <c r="T68" i="24"/>
  <c r="T67" i="24"/>
  <c r="T66" i="24"/>
  <c r="T65" i="24"/>
  <c r="T64" i="24"/>
  <c r="T63" i="24"/>
  <c r="T62" i="24"/>
  <c r="T61" i="24"/>
  <c r="T60" i="24"/>
  <c r="T59" i="24"/>
  <c r="T58" i="24"/>
  <c r="T57" i="24"/>
  <c r="T56" i="24"/>
  <c r="T55" i="24"/>
  <c r="T54" i="24"/>
  <c r="T53" i="24"/>
  <c r="T52" i="24"/>
  <c r="T51" i="24"/>
  <c r="T50" i="24"/>
  <c r="T49" i="24"/>
  <c r="T48" i="24"/>
  <c r="T47" i="24"/>
  <c r="T46" i="24"/>
  <c r="T45" i="24"/>
  <c r="T44" i="24"/>
  <c r="T43" i="24"/>
  <c r="T42" i="24"/>
  <c r="T41" i="24"/>
  <c r="T40" i="24"/>
  <c r="T39" i="24"/>
  <c r="T38" i="24"/>
  <c r="T37" i="24"/>
  <c r="T36" i="24"/>
  <c r="T35" i="24"/>
  <c r="T34" i="24"/>
  <c r="T33" i="24"/>
  <c r="T32" i="24"/>
  <c r="T31" i="24"/>
  <c r="T30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W12" i="24"/>
  <c r="V12" i="24"/>
  <c r="T12" i="24"/>
  <c r="U12" i="24"/>
  <c r="O117" i="24"/>
  <c r="F117" i="24"/>
  <c r="O116" i="24"/>
  <c r="F116" i="24"/>
  <c r="O115" i="24"/>
  <c r="F115" i="24"/>
  <c r="O114" i="24"/>
  <c r="F114" i="24"/>
  <c r="O113" i="24"/>
  <c r="F113" i="24"/>
  <c r="O111" i="24"/>
  <c r="F111" i="24"/>
  <c r="O110" i="24"/>
  <c r="F110" i="24"/>
  <c r="O109" i="24"/>
  <c r="F109" i="24"/>
  <c r="O108" i="24"/>
  <c r="F108" i="24"/>
  <c r="O107" i="24"/>
  <c r="F107" i="24"/>
  <c r="O106" i="24"/>
  <c r="F106" i="24"/>
  <c r="O105" i="24"/>
  <c r="F105" i="24"/>
  <c r="O104" i="24"/>
  <c r="F104" i="24"/>
  <c r="O103" i="24"/>
  <c r="F103" i="24"/>
  <c r="O102" i="24"/>
  <c r="F102" i="24"/>
  <c r="O101" i="24"/>
  <c r="F101" i="24"/>
  <c r="O100" i="24"/>
  <c r="F100" i="24"/>
  <c r="O99" i="24"/>
  <c r="F99" i="24"/>
  <c r="O98" i="24"/>
  <c r="F98" i="24"/>
  <c r="O97" i="24"/>
  <c r="F97" i="24"/>
  <c r="O96" i="24"/>
  <c r="F96" i="24"/>
  <c r="O95" i="24"/>
  <c r="F95" i="24"/>
  <c r="O94" i="24"/>
  <c r="F94" i="24"/>
  <c r="O93" i="24"/>
  <c r="F93" i="24"/>
  <c r="O92" i="24"/>
  <c r="F92" i="24"/>
  <c r="O91" i="24"/>
  <c r="F91" i="24"/>
  <c r="O90" i="24"/>
  <c r="F90" i="24"/>
  <c r="O89" i="24"/>
  <c r="F89" i="24"/>
  <c r="O88" i="24"/>
  <c r="F88" i="24"/>
  <c r="O87" i="24"/>
  <c r="F87" i="24"/>
  <c r="O86" i="24"/>
  <c r="F86" i="24"/>
  <c r="O85" i="24"/>
  <c r="F85" i="24"/>
  <c r="O84" i="24"/>
  <c r="F84" i="24"/>
  <c r="O83" i="24"/>
  <c r="F83" i="24"/>
  <c r="O82" i="24"/>
  <c r="F82" i="24"/>
  <c r="O81" i="24"/>
  <c r="F81" i="24"/>
  <c r="O80" i="24"/>
  <c r="F80" i="24"/>
  <c r="O79" i="24"/>
  <c r="F79" i="24"/>
  <c r="O78" i="24"/>
  <c r="F78" i="24"/>
  <c r="O77" i="24"/>
  <c r="F77" i="24"/>
  <c r="O76" i="24"/>
  <c r="F76" i="24"/>
  <c r="O75" i="24"/>
  <c r="F75" i="24"/>
  <c r="O74" i="24"/>
  <c r="F74" i="24"/>
  <c r="O73" i="24"/>
  <c r="F73" i="24"/>
  <c r="O72" i="24"/>
  <c r="F72" i="24"/>
  <c r="O71" i="24"/>
  <c r="F71" i="24"/>
  <c r="O70" i="24"/>
  <c r="F70" i="24"/>
  <c r="O69" i="24"/>
  <c r="F69" i="24"/>
  <c r="O68" i="24"/>
  <c r="F68" i="24"/>
  <c r="O67" i="24"/>
  <c r="F67" i="24"/>
  <c r="O66" i="24"/>
  <c r="F66" i="24"/>
  <c r="O65" i="24"/>
  <c r="F65" i="24"/>
  <c r="O64" i="24"/>
  <c r="F64" i="24"/>
  <c r="O63" i="24"/>
  <c r="F63" i="24"/>
  <c r="O62" i="24"/>
  <c r="F62" i="24"/>
  <c r="O61" i="24"/>
  <c r="F61" i="24"/>
  <c r="O60" i="24"/>
  <c r="F60" i="24"/>
  <c r="O59" i="24"/>
  <c r="F59" i="24"/>
  <c r="O58" i="24"/>
  <c r="F58" i="24"/>
  <c r="O57" i="24"/>
  <c r="F57" i="24"/>
  <c r="O56" i="24"/>
  <c r="F56" i="24"/>
  <c r="O55" i="24"/>
  <c r="F55" i="24"/>
  <c r="O54" i="24"/>
  <c r="F54" i="24"/>
  <c r="O53" i="24"/>
  <c r="F53" i="24"/>
  <c r="O52" i="24"/>
  <c r="F52" i="24"/>
  <c r="O51" i="24"/>
  <c r="F51" i="24"/>
  <c r="O50" i="24"/>
  <c r="F50" i="24"/>
  <c r="O49" i="24"/>
  <c r="F49" i="24"/>
  <c r="O48" i="24"/>
  <c r="F48" i="24"/>
  <c r="O47" i="24"/>
  <c r="F47" i="24"/>
  <c r="O46" i="24"/>
  <c r="F46" i="24"/>
  <c r="O45" i="24"/>
  <c r="F45" i="24"/>
  <c r="O44" i="24"/>
  <c r="F44" i="24"/>
  <c r="O43" i="24"/>
  <c r="F43" i="24"/>
  <c r="O42" i="24"/>
  <c r="F42" i="24"/>
  <c r="O41" i="24"/>
  <c r="F41" i="24"/>
  <c r="O40" i="24"/>
  <c r="F40" i="24"/>
  <c r="O39" i="24"/>
  <c r="F39" i="24"/>
  <c r="O38" i="24"/>
  <c r="F38" i="24"/>
  <c r="O37" i="24"/>
  <c r="F37" i="24"/>
  <c r="O36" i="24"/>
  <c r="F36" i="24"/>
  <c r="O35" i="24"/>
  <c r="F35" i="24"/>
  <c r="O34" i="24"/>
  <c r="F34" i="24"/>
  <c r="O33" i="24"/>
  <c r="F33" i="24"/>
  <c r="O32" i="24"/>
  <c r="F32" i="24"/>
  <c r="O31" i="24"/>
  <c r="F31" i="24"/>
  <c r="O30" i="24"/>
  <c r="F30" i="24"/>
  <c r="O29" i="24"/>
  <c r="F29" i="24"/>
  <c r="O28" i="24"/>
  <c r="F28" i="24"/>
  <c r="O27" i="24"/>
  <c r="F27" i="24"/>
  <c r="O26" i="24"/>
  <c r="F26" i="24"/>
  <c r="O25" i="24"/>
  <c r="F25" i="24"/>
  <c r="O24" i="24"/>
  <c r="F24" i="24"/>
  <c r="O23" i="24"/>
  <c r="F23" i="24"/>
  <c r="O22" i="24"/>
  <c r="F22" i="24"/>
  <c r="O21" i="24"/>
  <c r="F21" i="24"/>
  <c r="O20" i="24"/>
  <c r="F20" i="24"/>
  <c r="O19" i="24"/>
  <c r="F19" i="24"/>
  <c r="O18" i="24"/>
  <c r="F18" i="24"/>
  <c r="O17" i="24"/>
  <c r="F17" i="24"/>
  <c r="O16" i="24"/>
  <c r="F16" i="24"/>
  <c r="O15" i="24"/>
  <c r="F15" i="24"/>
  <c r="O14" i="24"/>
  <c r="F14" i="24"/>
  <c r="O13" i="24"/>
  <c r="F13" i="24"/>
  <c r="O12" i="24"/>
  <c r="F12" i="24"/>
  <c r="L120" i="24"/>
  <c r="U121" i="24" l="1"/>
  <c r="U123" i="24"/>
  <c r="N120" i="24"/>
  <c r="U122" i="24"/>
  <c r="J120" i="24"/>
  <c r="U120" i="24" l="1"/>
</calcChain>
</file>

<file path=xl/connections.xml><?xml version="1.0" encoding="utf-8"?>
<connections xmlns="http://schemas.openxmlformats.org/spreadsheetml/2006/main">
  <connection id="1" name="test1" type="4" refreshedVersion="0" background="1">
    <webPr xml="1" sourceData="1" url="N:\PROJETS\en_cours\Makrozoobenthos_CSCF_Buwal\fiche_excel\test1.xml" htmlTables="1" htmlFormat="all"/>
  </connection>
  <connection id="2" name="test11" type="4" refreshedVersion="0" background="1">
    <webPr xml="1" sourceData="1" url="N:\PROJETS\en_cours\Makrozoobenthos_CSCF_Buwal\fiche_excel\test1.xml" htmlTables="1" htmlFormat="all"/>
  </connection>
  <connection id="3" name="test12" type="4" refreshedVersion="0" background="1">
    <webPr xml="1" sourceData="1" url="N:\PROJETS\en_cours\Makrozoobenthos_CSCF_Buwal\fiche_excel\test1.xml" htmlTables="1" htmlFormat="all"/>
  </connection>
  <connection id="4" name="test3" type="4" refreshedVersion="0" background="1">
    <webPr xml="1" sourceData="1" url="N:\PROJETS\en_cours\Makrozoobenthos_CSCF_Buwal\fiche_excel\test3.xml" htmlTables="1" htmlFormat="all"/>
  </connection>
</connections>
</file>

<file path=xl/sharedStrings.xml><?xml version="1.0" encoding="utf-8"?>
<sst xmlns="http://schemas.openxmlformats.org/spreadsheetml/2006/main" count="6448" uniqueCount="1108">
  <si>
    <t>Lepidostomatidae</t>
  </si>
  <si>
    <t>Leptoceridae</t>
  </si>
  <si>
    <t>Limnephilidae</t>
  </si>
  <si>
    <t>Molannidae</t>
  </si>
  <si>
    <t>Odontoceridae</t>
  </si>
  <si>
    <t>Philopotamidae</t>
  </si>
  <si>
    <t>Phryganeidae</t>
  </si>
  <si>
    <t>Polycentropodidae</t>
  </si>
  <si>
    <t>Trichoptera</t>
  </si>
  <si>
    <t>Rhyacophilidae</t>
  </si>
  <si>
    <t>Beraeidae</t>
  </si>
  <si>
    <t>Sericostomatidae</t>
  </si>
  <si>
    <t>Brachycentridae</t>
  </si>
  <si>
    <t>Ecnomidae</t>
  </si>
  <si>
    <t>Glossosomatidae</t>
  </si>
  <si>
    <t>Goeridae</t>
  </si>
  <si>
    <t>Helicopsychidae</t>
  </si>
  <si>
    <t>Hydropsychidae</t>
  </si>
  <si>
    <t>Hydroptilidae</t>
  </si>
  <si>
    <t>Ptilocolepidae</t>
  </si>
  <si>
    <t>Ephemeroptera</t>
  </si>
  <si>
    <t>Ameletidae</t>
  </si>
  <si>
    <t>Baetidae</t>
  </si>
  <si>
    <t>Caenidae</t>
  </si>
  <si>
    <t>Ephemerellidae</t>
  </si>
  <si>
    <t>Ephemeridae</t>
  </si>
  <si>
    <t>Heptageniidae</t>
  </si>
  <si>
    <t>Leptophlebiidae</t>
  </si>
  <si>
    <t>Oligoneuriidae</t>
  </si>
  <si>
    <t>Polymitarcyidae</t>
  </si>
  <si>
    <t>Potamanthidae</t>
  </si>
  <si>
    <t>Siphlonuridae</t>
  </si>
  <si>
    <t>Plecoptera</t>
  </si>
  <si>
    <t>Capniidae</t>
  </si>
  <si>
    <t>Chloroperlidae</t>
  </si>
  <si>
    <t>Leuctridae</t>
  </si>
  <si>
    <t>Nemouridae</t>
  </si>
  <si>
    <t>Perlidae</t>
  </si>
  <si>
    <t>Perlodidae</t>
  </si>
  <si>
    <t>Taeniopterygidae</t>
  </si>
  <si>
    <t>Leptocerus lusitanicus</t>
  </si>
  <si>
    <t>Total</t>
  </si>
  <si>
    <t>Bemerkung</t>
  </si>
  <si>
    <t>EPT Taxaliste</t>
  </si>
  <si>
    <t>Datum:</t>
  </si>
  <si>
    <t xml:space="preserve">                 Labor-Protokoll Indikator-Set 6 : Makrozoobenthos</t>
  </si>
  <si>
    <t>Beraeamyia squamosa</t>
  </si>
  <si>
    <t>Beraeodes minutus</t>
  </si>
  <si>
    <t>Ernodes articularis</t>
  </si>
  <si>
    <t>Ernodes vicinus</t>
  </si>
  <si>
    <t>Brachycentrus maculatus</t>
  </si>
  <si>
    <t>Brachycentrus montanus</t>
  </si>
  <si>
    <t>Brachycentrus subnubilus</t>
  </si>
  <si>
    <t>Micrasema longulum</t>
  </si>
  <si>
    <t>Micrasema minimum</t>
  </si>
  <si>
    <t xml:space="preserve">Micrasema morosum </t>
  </si>
  <si>
    <t>Micrasema setiferum</t>
  </si>
  <si>
    <t>Ecnomus tenellus</t>
  </si>
  <si>
    <t>Agapetus laniger</t>
  </si>
  <si>
    <t>Agapetus nimbulus</t>
  </si>
  <si>
    <t>Agapetus ochripes</t>
  </si>
  <si>
    <t>Catagapetus nigrans</t>
  </si>
  <si>
    <t>Glossosoma bifidum</t>
  </si>
  <si>
    <t>Synagapetus dubitans</t>
  </si>
  <si>
    <t>Synagapetus iridipennis</t>
  </si>
  <si>
    <t>Goera pilosa</t>
  </si>
  <si>
    <t>Lithax niger</t>
  </si>
  <si>
    <t>Lithax obscurus</t>
  </si>
  <si>
    <t>Silo nigricornis</t>
  </si>
  <si>
    <t xml:space="preserve">Silo pallipes </t>
  </si>
  <si>
    <t>Silo piceus</t>
  </si>
  <si>
    <t>Helicopsyche sperata</t>
  </si>
  <si>
    <t xml:space="preserve">Cheumatopsyche lepida </t>
  </si>
  <si>
    <t xml:space="preserve">Diplectrona atra </t>
  </si>
  <si>
    <t>Hydropsyche siltalai</t>
  </si>
  <si>
    <t>Agraylea multipunctata</t>
  </si>
  <si>
    <t>Agraylea sexmaculata</t>
  </si>
  <si>
    <t>Allotrichia pallicornis</t>
  </si>
  <si>
    <t xml:space="preserve">Microptila minutissima </t>
  </si>
  <si>
    <t>Stactobiella risi</t>
  </si>
  <si>
    <t>Tricholeiochiton fagesi</t>
  </si>
  <si>
    <t>Crunoecia irrorata</t>
  </si>
  <si>
    <t>Lepidostoma basale</t>
  </si>
  <si>
    <t>Lepidostoma hirtum</t>
  </si>
  <si>
    <t>Adicella filicornis</t>
  </si>
  <si>
    <t>Adicella reducta</t>
  </si>
  <si>
    <t>Athripsodes albifrons</t>
  </si>
  <si>
    <t>Athripsodes aterrimus</t>
  </si>
  <si>
    <t>Athripsodes bilineatus</t>
  </si>
  <si>
    <t>Athripsodes cinereus</t>
  </si>
  <si>
    <t>Athripsodes leucophaeus</t>
  </si>
  <si>
    <t>Ceraclea albimacula</t>
  </si>
  <si>
    <t>Ceraclea annulicornis</t>
  </si>
  <si>
    <t>Ceraclea aurea</t>
  </si>
  <si>
    <t>Ceraclea dissimilis</t>
  </si>
  <si>
    <t>Ceraclea fulva</t>
  </si>
  <si>
    <t>Ceraclea nigronervosa</t>
  </si>
  <si>
    <t>Ceraclea riparia</t>
  </si>
  <si>
    <t>Ceraclea senilis</t>
  </si>
  <si>
    <t>Erotesis baltica</t>
  </si>
  <si>
    <t>Leptocerus interruptus</t>
  </si>
  <si>
    <t>Leptocerus tineiformis</t>
  </si>
  <si>
    <t>Mystacides azurea</t>
  </si>
  <si>
    <t>Mystacides longicornis</t>
  </si>
  <si>
    <t xml:space="preserve">Mystacides nigra </t>
  </si>
  <si>
    <t>Oecetis furva</t>
  </si>
  <si>
    <t>Oecetis lacustris</t>
  </si>
  <si>
    <t>Oecetis notata</t>
  </si>
  <si>
    <t>Oecetis ochracea</t>
  </si>
  <si>
    <t xml:space="preserve">Oecetis testacea </t>
  </si>
  <si>
    <t>Setodes argentipunctellus</t>
  </si>
  <si>
    <t>Setodes punctatus</t>
  </si>
  <si>
    <t>Setodes viridis</t>
  </si>
  <si>
    <t xml:space="preserve">Triaenodes bicolor </t>
  </si>
  <si>
    <t>Anomalopterygella chauviniana</t>
  </si>
  <si>
    <t xml:space="preserve">Cryptothrix nebulicola </t>
  </si>
  <si>
    <t>Drusus alpinus</t>
  </si>
  <si>
    <t xml:space="preserve">Drusus annulatus </t>
  </si>
  <si>
    <t xml:space="preserve">Drusus biguttatus </t>
  </si>
  <si>
    <t>Drusus chapmani</t>
  </si>
  <si>
    <t xml:space="preserve">Drusus chrysotus </t>
  </si>
  <si>
    <t xml:space="preserve">Drusus discolor </t>
  </si>
  <si>
    <t>Drusus improvisus</t>
  </si>
  <si>
    <t>Drusus melanchaetes</t>
  </si>
  <si>
    <t xml:space="preserve">Drusus mixtus </t>
  </si>
  <si>
    <t xml:space="preserve">Drusus monticola </t>
  </si>
  <si>
    <t xml:space="preserve">Drusus muelleri </t>
  </si>
  <si>
    <t>Drusus nigrescens</t>
  </si>
  <si>
    <t>Drusus trifidus</t>
  </si>
  <si>
    <t xml:space="preserve">Ecclisopteryx guttulata </t>
  </si>
  <si>
    <t xml:space="preserve">Ecclisopteryx madida </t>
  </si>
  <si>
    <t xml:space="preserve">Enoicyla pusilla </t>
  </si>
  <si>
    <t xml:space="preserve">Enoicyla reichenbachi </t>
  </si>
  <si>
    <t>Glyphotaelius pellucidus</t>
  </si>
  <si>
    <t>Hydatophylax infumatus</t>
  </si>
  <si>
    <t xml:space="preserve">Melampophylax mucoreus </t>
  </si>
  <si>
    <t>Leptotaulius gracilis</t>
  </si>
  <si>
    <t>Metanoea flavipennis</t>
  </si>
  <si>
    <t>Metanoea rhaetica</t>
  </si>
  <si>
    <t>Nemotaulius punctatolineatus</t>
  </si>
  <si>
    <t>Parachiona picicornis</t>
  </si>
  <si>
    <t>Molanna albicans</t>
  </si>
  <si>
    <t>Molanna angustata</t>
  </si>
  <si>
    <t>Odontocerum albicorne</t>
  </si>
  <si>
    <t xml:space="preserve">Chimarra marginata </t>
  </si>
  <si>
    <t>Philopotamus ludificatus</t>
  </si>
  <si>
    <t>Philopotamus montanus</t>
  </si>
  <si>
    <t>Philopotamus variegatus</t>
  </si>
  <si>
    <t>Agrypnia obsoleta</t>
  </si>
  <si>
    <t>Agrypnia pagetana</t>
  </si>
  <si>
    <t>Agrypnia picta</t>
  </si>
  <si>
    <t>Agrypnia varia</t>
  </si>
  <si>
    <t xml:space="preserve">Hagenella clathrata </t>
  </si>
  <si>
    <t>Oligostomis reticulata</t>
  </si>
  <si>
    <t xml:space="preserve">Oligotricha striata </t>
  </si>
  <si>
    <t>Phryganea bipunctata</t>
  </si>
  <si>
    <t>Phryganea grandis</t>
  </si>
  <si>
    <t>Trichostegia minor</t>
  </si>
  <si>
    <t>Cyrnus crenaticornis</t>
  </si>
  <si>
    <t>Cyrnus flavidus</t>
  </si>
  <si>
    <t>Cyrnus insolutus</t>
  </si>
  <si>
    <t xml:space="preserve">Cyrnus trimaculatus </t>
  </si>
  <si>
    <t>Holocentropus dubius</t>
  </si>
  <si>
    <t>Holocentropus picicornis</t>
  </si>
  <si>
    <t>Holocentropus stagnalis</t>
  </si>
  <si>
    <t xml:space="preserve">Neureclipsis bimaculata </t>
  </si>
  <si>
    <t>Lype phaeopa</t>
  </si>
  <si>
    <t>Lype reducta</t>
  </si>
  <si>
    <t xml:space="preserve">Psychomyia fragilis </t>
  </si>
  <si>
    <t>Psychomyia pusilla</t>
  </si>
  <si>
    <t>Tinodes waeneri</t>
  </si>
  <si>
    <t>Ptilocolepus granulatus</t>
  </si>
  <si>
    <t>Rhyacophila bonaparti</t>
  </si>
  <si>
    <t>Rhyacophila intermedia</t>
  </si>
  <si>
    <t>Rhyacophila laevis</t>
  </si>
  <si>
    <t>Rhyacophila rectispina</t>
  </si>
  <si>
    <t>Notidobia ciliaris</t>
  </si>
  <si>
    <t>Oecismus monedula</t>
  </si>
  <si>
    <t>Acentrella sinaica</t>
  </si>
  <si>
    <t>Alainites muticus</t>
  </si>
  <si>
    <t>Ameletus inopinatus</t>
  </si>
  <si>
    <t>Arthroplea congener</t>
  </si>
  <si>
    <t>Baetis alpinus</t>
  </si>
  <si>
    <t>Baetis buceratus</t>
  </si>
  <si>
    <t>Baetis liebenauae</t>
  </si>
  <si>
    <t>Baetis lutheri</t>
  </si>
  <si>
    <t>Baetis melanonyx</t>
  </si>
  <si>
    <t>Baetis nubecularis</t>
  </si>
  <si>
    <t>Baetis pentaphlebodes</t>
  </si>
  <si>
    <t>Baetis rhodani</t>
  </si>
  <si>
    <t>Baetis vardarensis</t>
  </si>
  <si>
    <t>Baetis vernus</t>
  </si>
  <si>
    <t>Caenis beskidensis</t>
  </si>
  <si>
    <t>Caenis horaria</t>
  </si>
  <si>
    <t>Caenis lactea</t>
  </si>
  <si>
    <t>Caenis luctuosa</t>
  </si>
  <si>
    <t>Caenis macrura</t>
  </si>
  <si>
    <t>Caenis pusilla</t>
  </si>
  <si>
    <t>Caenis rivulorum</t>
  </si>
  <si>
    <t>Caenis robusta</t>
  </si>
  <si>
    <t>Centroptilum luteolum</t>
  </si>
  <si>
    <t>Choroterpes picteti</t>
  </si>
  <si>
    <t>Cloeon dipterum</t>
  </si>
  <si>
    <t>Cloeon simile</t>
  </si>
  <si>
    <t>Electrogena brulini</t>
  </si>
  <si>
    <t>Electrogena lateralis</t>
  </si>
  <si>
    <t>Electrogena ujhelyii</t>
  </si>
  <si>
    <t>Epeorus alpicola</t>
  </si>
  <si>
    <t>Epeorus assimilis</t>
  </si>
  <si>
    <t>Ephemera danica</t>
  </si>
  <si>
    <t>Ephemera glaucops</t>
  </si>
  <si>
    <t>Ephemera lineata</t>
  </si>
  <si>
    <t>Ephemera vulgata</t>
  </si>
  <si>
    <t>Ephemerella mucronata</t>
  </si>
  <si>
    <t>Ephemerella notata</t>
  </si>
  <si>
    <t>Ephoron virgo</t>
  </si>
  <si>
    <t>Habroleptoides auberti</t>
  </si>
  <si>
    <t>Habroleptoides confusa</t>
  </si>
  <si>
    <t>Habrophlebia eldae</t>
  </si>
  <si>
    <t>Habrophlebia fusca</t>
  </si>
  <si>
    <t>Habrophlebia lauta</t>
  </si>
  <si>
    <t>Heptagenia coerulans</t>
  </si>
  <si>
    <t>Heptagenia longicauda</t>
  </si>
  <si>
    <t>Heptagenia sulphurea</t>
  </si>
  <si>
    <t>Leptophlebia marginata</t>
  </si>
  <si>
    <t>Leptophlebia vespertina</t>
  </si>
  <si>
    <t>Metreletus balcanicus</t>
  </si>
  <si>
    <t>Nigrobaetis niger</t>
  </si>
  <si>
    <t>Oligoneuriella rhenana</t>
  </si>
  <si>
    <t>Paraleptophlebia submarginata</t>
  </si>
  <si>
    <t>Potamanthus luteus</t>
  </si>
  <si>
    <t>Procloeon bifidum</t>
  </si>
  <si>
    <t>Procloeon pennulatum</t>
  </si>
  <si>
    <t>Rhithrogena allobrogica</t>
  </si>
  <si>
    <t>Rhithrogena alpestris</t>
  </si>
  <si>
    <t>Rhithrogena beskidensis</t>
  </si>
  <si>
    <t>Rhithrogena savoiensis</t>
  </si>
  <si>
    <t>Rhithrogena hybrida</t>
  </si>
  <si>
    <t>Rhithrogena puthzi</t>
  </si>
  <si>
    <t>Rhithrogena degrangei</t>
  </si>
  <si>
    <t>Rhithrogena grischuna</t>
  </si>
  <si>
    <t>Rhithrogena gratianopolitana</t>
  </si>
  <si>
    <t>Rhithrogena landai</t>
  </si>
  <si>
    <t>Rhithrogena loyolaea</t>
  </si>
  <si>
    <t>Rhithrogena nivata</t>
  </si>
  <si>
    <t>Rhithrogena semicolorata</t>
  </si>
  <si>
    <t>Rhithrogena dorieri</t>
  </si>
  <si>
    <t>Rhithrogena carpatoalpina</t>
  </si>
  <si>
    <t>Rhithrogena picteti</t>
  </si>
  <si>
    <t>Rhithrogena puytoraci</t>
  </si>
  <si>
    <t>Rhithrogena germanica</t>
  </si>
  <si>
    <t>Serratella ignita</t>
  </si>
  <si>
    <t>Siphlonurus aestivalis</t>
  </si>
  <si>
    <t>Siphlonurus lacustris</t>
  </si>
  <si>
    <t>Torleya major</t>
  </si>
  <si>
    <t>Amphinemura standfussi</t>
  </si>
  <si>
    <t>Besdolus imhoffi</t>
  </si>
  <si>
    <t>Besdolus ventralis</t>
  </si>
  <si>
    <t>Brachyptera braueri</t>
  </si>
  <si>
    <t>Brachyptera monilicornis</t>
  </si>
  <si>
    <t>Brachyptera risi</t>
  </si>
  <si>
    <t>Brachyptera seticornis</t>
  </si>
  <si>
    <t>Brachyptera trifasciata</t>
  </si>
  <si>
    <t>Capnia nigra</t>
  </si>
  <si>
    <t>Capnia vidua</t>
  </si>
  <si>
    <t>Capnioneura nemuroides</t>
  </si>
  <si>
    <t>Chloroperla susemicheli</t>
  </si>
  <si>
    <t>Chloroperla tripunctata</t>
  </si>
  <si>
    <t>Dinocras cephalotes</t>
  </si>
  <si>
    <t>Dinocras ferreri</t>
  </si>
  <si>
    <t>Dinocras megacephala</t>
  </si>
  <si>
    <t>Isogenus nubecula</t>
  </si>
  <si>
    <t>Leuctra geniculata</t>
  </si>
  <si>
    <t>Leuctra major</t>
  </si>
  <si>
    <t>Leuctra nigra</t>
  </si>
  <si>
    <t>Leuctra schmidi</t>
  </si>
  <si>
    <t>Nemoura minima</t>
  </si>
  <si>
    <t>Nemoura mortoni</t>
  </si>
  <si>
    <t>Nemurella pictetii</t>
  </si>
  <si>
    <t>Perla abdominalis</t>
  </si>
  <si>
    <t>Perla grandis</t>
  </si>
  <si>
    <t>Perla marginata</t>
  </si>
  <si>
    <t>Perlodes dispar</t>
  </si>
  <si>
    <t>Perlodes intricatus</t>
  </si>
  <si>
    <t>Perlodes jurassicus</t>
  </si>
  <si>
    <t>Perlodes microcephalus</t>
  </si>
  <si>
    <t>Protonemura brevistyla</t>
  </si>
  <si>
    <t>Protonemura intricata</t>
  </si>
  <si>
    <t>Protonemura jurassica</t>
  </si>
  <si>
    <t>Protonemura lateralis</t>
  </si>
  <si>
    <t>Protonemura meyeri</t>
  </si>
  <si>
    <t>Protonemura nimborum</t>
  </si>
  <si>
    <t>Protonemura nitida</t>
  </si>
  <si>
    <t>Protonemura praecox</t>
  </si>
  <si>
    <t>Siphonoperla montana</t>
  </si>
  <si>
    <t>Taeniopteryx hubaulti</t>
  </si>
  <si>
    <t>Taeniopteryx kuehtreiberi</t>
  </si>
  <si>
    <t>Taeniopteryx nebulosa</t>
  </si>
  <si>
    <t>Taeniopteryx schoenemundi</t>
  </si>
  <si>
    <t>Xanthoperla apicalis</t>
  </si>
  <si>
    <t>Bitte Abundanzen der Art für jede Probe angeben (gleiche Nummerierung der Proben wie im Raster sowie im abgeändertem IBCH-Labor-Protokoll):</t>
  </si>
  <si>
    <t>Baetis fuscatus</t>
  </si>
  <si>
    <t>Baetis GR alpinus</t>
  </si>
  <si>
    <t>Baetis GR fuscatus</t>
  </si>
  <si>
    <t>Baetis GR lutheri</t>
  </si>
  <si>
    <t>Baetis scambus</t>
  </si>
  <si>
    <t>Baetis sp.</t>
  </si>
  <si>
    <t>Caenis CX beskidensis</t>
  </si>
  <si>
    <t>Caenis GR macrura</t>
  </si>
  <si>
    <t>Caenis sp.</t>
  </si>
  <si>
    <t>Cloeon sp.</t>
  </si>
  <si>
    <t>Ecdyonurus alpinus</t>
  </si>
  <si>
    <t>Ecdyonurus CX alpinus</t>
  </si>
  <si>
    <t>Ecdyonurus CX torrentis</t>
  </si>
  <si>
    <t>Ecdyonurus dispar</t>
  </si>
  <si>
    <t>Ecdyonurus GR helveticus</t>
  </si>
  <si>
    <t>Ecdyonurus GR venosus</t>
  </si>
  <si>
    <t>Ecdyonurus helveticus</t>
  </si>
  <si>
    <t>Ecdyonurus insignis</t>
  </si>
  <si>
    <t>Ecdyonurus parahelveticus</t>
  </si>
  <si>
    <t>Ecdyonurus picteti</t>
  </si>
  <si>
    <t>Ecdyonurus sp.</t>
  </si>
  <si>
    <t>Ecdyonurus torrentis</t>
  </si>
  <si>
    <t>Ecdyonurus venosus</t>
  </si>
  <si>
    <t>Ecdyonurus zelleri</t>
  </si>
  <si>
    <t>Electrogena affinis</t>
  </si>
  <si>
    <t>Electrogena sp.</t>
  </si>
  <si>
    <t>Epeorus sp.</t>
  </si>
  <si>
    <t>Ephemera sp.</t>
  </si>
  <si>
    <t>Ephemerella sp.</t>
  </si>
  <si>
    <t>Habroleptoides sp.</t>
  </si>
  <si>
    <t>Habrophlebia sp.</t>
  </si>
  <si>
    <t>Heptagenia sp.</t>
  </si>
  <si>
    <t>Labiobaetis atrebatinus</t>
  </si>
  <si>
    <t>Leptophlebia sp.</t>
  </si>
  <si>
    <t>Procloeon sp</t>
  </si>
  <si>
    <t>Rhithrogena corcontica</t>
  </si>
  <si>
    <t>Rhithrogena CX grischuna</t>
  </si>
  <si>
    <t>Rhithrogena CX hybrida</t>
  </si>
  <si>
    <t>Rhithrogena CX loyolaea</t>
  </si>
  <si>
    <t>Rhithrogena GR alpestris</t>
  </si>
  <si>
    <t>Rhithrogena GR diaphana</t>
  </si>
  <si>
    <t>Rhithrogena GR hybrida</t>
  </si>
  <si>
    <t>Rhithrogena GR semicolorata</t>
  </si>
  <si>
    <t>Rhithrogena grischuna/corcontica aggr.</t>
  </si>
  <si>
    <t>Rhithrogena hercynia</t>
  </si>
  <si>
    <t>Rhithrogena sp.</t>
  </si>
  <si>
    <t>Siphlonurus sp.</t>
  </si>
  <si>
    <t>alpinus, melanonyx, nubecularis</t>
  </si>
  <si>
    <t>fuscatus, scambus</t>
  </si>
  <si>
    <t>lutheri, vardarensis</t>
  </si>
  <si>
    <t>beskidensis, pusilla, rivulorum</t>
  </si>
  <si>
    <t>macrura, luctuosa</t>
  </si>
  <si>
    <t>alpinus, parahelveticus</t>
  </si>
  <si>
    <t>venosus, torrentis</t>
  </si>
  <si>
    <t>helveticus, picteti, alpinus, parahelveticus</t>
  </si>
  <si>
    <t>venosus, torrentis, dispar, insignis</t>
  </si>
  <si>
    <t>Y compris E. zelleri*</t>
  </si>
  <si>
    <t>Tous les Ecdyonurus et Electrogena</t>
  </si>
  <si>
    <t>grischuna, corcontica, hercynia</t>
  </si>
  <si>
    <t>gratianopolitana, hybrida, puthzi</t>
  </si>
  <si>
    <t>loyolaea, puthzi</t>
  </si>
  <si>
    <t>GR semicolorata, GR diaphana</t>
  </si>
  <si>
    <t>allobrogica, alpestris, landai</t>
  </si>
  <si>
    <t>beskidensis, savoiensis</t>
  </si>
  <si>
    <t>gratianopolitana, hybrida, puthzi, grischuna, corcontica, hercynia, degrangei, nivata</t>
  </si>
  <si>
    <t>carpatoalpina, dorieri, fonticola, germanica, picteti, puytoraci, semicolorata</t>
  </si>
  <si>
    <t>grischuna, corcontica altitude &gt;1000m</t>
  </si>
  <si>
    <t>Amphinemura sp.</t>
  </si>
  <si>
    <t>Amphinemura CX sulcicollis</t>
  </si>
  <si>
    <t>Amphinemura sulcicollis</t>
  </si>
  <si>
    <t>Amphinemura triangularis</t>
  </si>
  <si>
    <t>Besdolus sp.</t>
  </si>
  <si>
    <t>Brachyptera sp.</t>
  </si>
  <si>
    <t>Capnia sp.</t>
  </si>
  <si>
    <t>Chloroperla sp.</t>
  </si>
  <si>
    <t>Dictyogenus sp.</t>
  </si>
  <si>
    <t>Dictyogenus alpinus</t>
  </si>
  <si>
    <t>Dictyogenus fontium</t>
  </si>
  <si>
    <t>Dictyogenus jurassicum</t>
  </si>
  <si>
    <t>Dinocras sp.</t>
  </si>
  <si>
    <t>Isoperla sp.</t>
  </si>
  <si>
    <t>Leuctra sp.</t>
  </si>
  <si>
    <t>Leuctra CX braueri</t>
  </si>
  <si>
    <t>Leuctra GR fusca</t>
  </si>
  <si>
    <t>Nemoura sp.</t>
  </si>
  <si>
    <t>Nemoura GR cinerea</t>
  </si>
  <si>
    <t>Nemoura avicularis</t>
  </si>
  <si>
    <t>Nemoura dubitans</t>
  </si>
  <si>
    <t>Nemoura flexuosa</t>
  </si>
  <si>
    <t>Nemoura CX marginata</t>
  </si>
  <si>
    <t>Nemoura sciurus</t>
  </si>
  <si>
    <t>Nemoura undulata</t>
  </si>
  <si>
    <t>Perla sp.</t>
  </si>
  <si>
    <t>Perlodes sp.</t>
  </si>
  <si>
    <t>Protonemura sp.</t>
  </si>
  <si>
    <t>Protonemura CX algovia</t>
  </si>
  <si>
    <t>Protonemura algovia</t>
  </si>
  <si>
    <t>Protonemura CX risi</t>
  </si>
  <si>
    <t>Protonemura auberti</t>
  </si>
  <si>
    <t>Protonemura risi</t>
  </si>
  <si>
    <t>Rhabdiopteryx sp.</t>
  </si>
  <si>
    <t>Rhabdiopteryx CX alpina</t>
  </si>
  <si>
    <t>Rhabdiopteryx neglecta</t>
  </si>
  <si>
    <t>Siphonoperla CX torrentium</t>
  </si>
  <si>
    <t>Taeniopteryx sp.</t>
  </si>
  <si>
    <t>Zwicknia sp.</t>
  </si>
  <si>
    <t>sulcicollis, triangularis</t>
  </si>
  <si>
    <t>carbonaria, grammatica, lugens, obscura, orobica*, oxylepis, rivulorum</t>
  </si>
  <si>
    <t>braueri, muranyii*, schmidi</t>
  </si>
  <si>
    <t>marginata, sinuata</t>
  </si>
  <si>
    <t>algovia, nimborella</t>
  </si>
  <si>
    <t>auberti, risi</t>
  </si>
  <si>
    <t>Beraea sp.</t>
  </si>
  <si>
    <t>Beraea maurus</t>
  </si>
  <si>
    <t xml:space="preserve">Beraea pullata </t>
  </si>
  <si>
    <t>Ernodes sp.</t>
  </si>
  <si>
    <t>Brachycentrus sp.</t>
  </si>
  <si>
    <t>Micrasema sp.</t>
  </si>
  <si>
    <t>Agapetinae</t>
  </si>
  <si>
    <t>Agapetus fuscipes</t>
  </si>
  <si>
    <t>Glossosoma CX conformis</t>
  </si>
  <si>
    <t>Lithax sp.</t>
  </si>
  <si>
    <t>Silo sp.</t>
  </si>
  <si>
    <t>Hydropsyche GR instabilis</t>
  </si>
  <si>
    <t xml:space="preserve">Hydropsyche angustipennis </t>
  </si>
  <si>
    <t xml:space="preserve">Hydropsyche bulbifera </t>
  </si>
  <si>
    <t xml:space="preserve">Hydropsyche contubernalis </t>
  </si>
  <si>
    <t xml:space="preserve">Hydropsyche dinarica </t>
  </si>
  <si>
    <t xml:space="preserve">Hydropsyche exocellata </t>
  </si>
  <si>
    <t xml:space="preserve">Hydropsyche fulvipes </t>
  </si>
  <si>
    <t xml:space="preserve">Hydropsyche guttata </t>
  </si>
  <si>
    <t xml:space="preserve">Hydropsyche incognita </t>
  </si>
  <si>
    <t xml:space="preserve">Hydropsyche instabilis </t>
  </si>
  <si>
    <t xml:space="preserve">Hydropsyche modesta </t>
  </si>
  <si>
    <t xml:space="preserve">Hydropsyche ornatula </t>
  </si>
  <si>
    <t xml:space="preserve">Hydropsyche pellucidula </t>
  </si>
  <si>
    <t xml:space="preserve">Hydropsyche saxonica </t>
  </si>
  <si>
    <t xml:space="preserve">Hydropsyche tenuis </t>
  </si>
  <si>
    <t>Agraylea sp.</t>
  </si>
  <si>
    <t>Hydroptila sp.</t>
  </si>
  <si>
    <t>Ithytrichia sp.</t>
  </si>
  <si>
    <t>Orthotrichia sp.</t>
  </si>
  <si>
    <t>Oxyethira sp.</t>
  </si>
  <si>
    <t>Stactobia sp.</t>
  </si>
  <si>
    <t>Adicella sp.</t>
  </si>
  <si>
    <t>Athripsodes sp.</t>
  </si>
  <si>
    <t>Ceraclea sp.</t>
  </si>
  <si>
    <t>Leptocerus sp.</t>
  </si>
  <si>
    <t>Mystacides sp.</t>
  </si>
  <si>
    <t>Oecetis sp.</t>
  </si>
  <si>
    <t>Setodes sp.</t>
  </si>
  <si>
    <t>Chaetopterygini-Stenophilacini GR auricollis</t>
  </si>
  <si>
    <t>Allogamus antennatus</t>
  </si>
  <si>
    <t>Allogamus auricollis</t>
  </si>
  <si>
    <t>Allogamus hilaris</t>
  </si>
  <si>
    <t>Annitella obscurata</t>
  </si>
  <si>
    <t>Chaetopterygopsis maclachlani</t>
  </si>
  <si>
    <t>Chaetopteryx major</t>
  </si>
  <si>
    <t>Chaetopteryx villosa</t>
  </si>
  <si>
    <t>Consorophylax consors</t>
  </si>
  <si>
    <t>Halesus rubricollis</t>
  </si>
  <si>
    <t>Melampophylax melampus</t>
  </si>
  <si>
    <t>Pseudopsilopteryx zimmeri</t>
  </si>
  <si>
    <t>Apatania sp.</t>
  </si>
  <si>
    <t>Apatania fimbriata</t>
  </si>
  <si>
    <t>Apatania heveltica</t>
  </si>
  <si>
    <t>Drusinae</t>
  </si>
  <si>
    <t>Drusus sp.</t>
  </si>
  <si>
    <t>Ecclisopteryx sp.</t>
  </si>
  <si>
    <t>Enoicyla sp.</t>
  </si>
  <si>
    <t>Halesus GR digitatus</t>
  </si>
  <si>
    <t>Limnephilini GR</t>
  </si>
  <si>
    <t>Metanoea sp.</t>
  </si>
  <si>
    <t>Chaetopterygini-Stenophilacini  GR cingulatus</t>
  </si>
  <si>
    <t>Acrophylax zerberus</t>
  </si>
  <si>
    <t>Anisogamus difformis</t>
  </si>
  <si>
    <t>Potamophylax sp.</t>
  </si>
  <si>
    <t>Potamophylax cingulatus</t>
  </si>
  <si>
    <t>Potamophylax latipennis</t>
  </si>
  <si>
    <t>Potamophylax luctuosus</t>
  </si>
  <si>
    <t>Potamophylax nigricornis</t>
  </si>
  <si>
    <t>Potamophylax rotundipennis</t>
  </si>
  <si>
    <t>Chaetopterygini-Stenophilacin GR permistus</t>
  </si>
  <si>
    <t>Micropterna lateralis</t>
  </si>
  <si>
    <t>Micropterna nycterobia</t>
  </si>
  <si>
    <t>Micropterna sequax</t>
  </si>
  <si>
    <t>Micropterna testacea</t>
  </si>
  <si>
    <t>Platyphylax frauenfeldi</t>
  </si>
  <si>
    <t>Stenophylax mitis</t>
  </si>
  <si>
    <t>Stenophylax permistus</t>
  </si>
  <si>
    <t>Stenophylax vibex</t>
  </si>
  <si>
    <t>Molanna sp.</t>
  </si>
  <si>
    <t>Philopotamus sp.</t>
  </si>
  <si>
    <t>Wormaldia sp.</t>
  </si>
  <si>
    <t>Agrypnia sp.</t>
  </si>
  <si>
    <t>Phryganea sp.</t>
  </si>
  <si>
    <t>Cyrnus sp.</t>
  </si>
  <si>
    <t>Holocentropus sp.</t>
  </si>
  <si>
    <t>Plectrocnemia sp.</t>
  </si>
  <si>
    <t xml:space="preserve">Plectrocnemia brevis </t>
  </si>
  <si>
    <t xml:space="preserve">Plectrocnemia conspersa </t>
  </si>
  <si>
    <t xml:space="preserve">Plectrocnemia geniculata </t>
  </si>
  <si>
    <t>Polycentropus sp.</t>
  </si>
  <si>
    <t>Polycentropus excisus</t>
  </si>
  <si>
    <t>Polycentropus flavomaculatus</t>
  </si>
  <si>
    <t>Polycentropus irroratus</t>
  </si>
  <si>
    <t>Polycentropus kingi</t>
  </si>
  <si>
    <t>Psychomyidae</t>
  </si>
  <si>
    <t>Lype sp.</t>
  </si>
  <si>
    <t>Psychomyia sp.</t>
  </si>
  <si>
    <t>Tinodes sp.</t>
  </si>
  <si>
    <t>Tinodes assimilis</t>
  </si>
  <si>
    <t>Tinodes dives</t>
  </si>
  <si>
    <t>Tinodes maclachlani</t>
  </si>
  <si>
    <t>Tinodes maculicornis</t>
  </si>
  <si>
    <t>Tinodes pallidulus</t>
  </si>
  <si>
    <t>Tinodes rostocki</t>
  </si>
  <si>
    <t>Tinodes unicolor</t>
  </si>
  <si>
    <t>Tinodes zelleri</t>
  </si>
  <si>
    <t>Rhyacophila sp.</t>
  </si>
  <si>
    <t>Rhyacophila GR Hyporhyacophila</t>
  </si>
  <si>
    <t>Rhyacophila aquitanica</t>
  </si>
  <si>
    <t>Rhyacophila glareosa</t>
  </si>
  <si>
    <t>Rhyacophila hirticornis</t>
  </si>
  <si>
    <t>Rhyacophila meyeri</t>
  </si>
  <si>
    <t>Rhyacophila philopotamoides</t>
  </si>
  <si>
    <t>Rhyacophila pubescens</t>
  </si>
  <si>
    <t>Rhyacophila stigmatica</t>
  </si>
  <si>
    <t>Rhyacophila tristis</t>
  </si>
  <si>
    <t>Rhyacophila CX torrentium</t>
  </si>
  <si>
    <t>Rhyacophila GR sensu str.</t>
  </si>
  <si>
    <t xml:space="preserve">Rhyacophila aurata </t>
  </si>
  <si>
    <t xml:space="preserve">Rhyacophila fasciata </t>
  </si>
  <si>
    <t xml:space="preserve">Rhyacophila obliterata </t>
  </si>
  <si>
    <t xml:space="preserve">Rhyacophila praemorsa </t>
  </si>
  <si>
    <t>Sericostoma sp</t>
  </si>
  <si>
    <t>boltoni, conformis</t>
  </si>
  <si>
    <t xml:space="preserve">angulata*, brissaga*, dampfi*, forcipata*, insubrica*, ivisa*, martini*, occulta*, pulchricornis*, rheni*, simulans*, sparsa*, tigurina*, tineoides*, valesiaca* , vectis*
</t>
  </si>
  <si>
    <t>clavata*, lamellaris</t>
  </si>
  <si>
    <t>angustella*, costalis* 
falcata*, flavicornis*, simplex*</t>
  </si>
  <si>
    <t>falcata*, flavicornis*, O.simplex*</t>
  </si>
  <si>
    <t>eatoniella, furcata*, moselyi</t>
  </si>
  <si>
    <t>Allogamus antennatus , A. auricollis , A. hilaris , A. mendax*, A. uncatus* , Alpopsyche ucenorum* , Annitella obscurata , Chaetopterygopsis maclachlani , Chaetopteryx major , C. villosa , Consorophylax consors , Halesus rubricollis , Melampophylax melampus , Pseudopsilopteryx zimmeri</t>
  </si>
  <si>
    <t>Halesus digitatus, H. tesselatus, H. radiatus</t>
  </si>
  <si>
    <t>Anabolia brevipennis, A. furcata, A. lombarda*, A. nervosa, Grammotaulius nigropunctatus, Limnephilus affinis, L. algosus*, L. auricula, L. binotatus, L. bipunctatus, L. borealis, L. centralis. L. coenosus, L. decipiens, L. elegans, L. extricatus, L. flavicornis, L. flavospinosus*, L. germanus, L. griseus, L. helveticus*, L. hirsutus, L. ignavus, L. incisus, L. italicus*, L. H. lunatus, L. marmoratus, L. nigriceps, L. politus, L. rhombicus, L. sericeus*, L. sparsus, L. stigma, L. subcentralis, L. tauricus, L. vittatus, Mesophylax aspersus, M. impunctatus, Rhadicoleptus alpestris</t>
  </si>
  <si>
    <t>Acrophylax zerberus, Anisogamus difformis, Potamophylax cingulatus, P. latipennis, P. luctuosus, P. nigricornis, P. rotundipennis</t>
  </si>
  <si>
    <t>Micropterna lateralis, M. nycterobia, M. sequax, Platyphylax frauenfeldi, Stenophylax mitis, S. permistus, S. vibex</t>
  </si>
  <si>
    <t>copiosa, mediana*, occipitalis, pulla*, subnigra, variegata</t>
  </si>
  <si>
    <t>appennina*, brevis, conspersa, geniculata, praestans*</t>
  </si>
  <si>
    <t>corniger*, excisus, flavomaculatus, irroratus, kingi, morettii*, schmidi*</t>
  </si>
  <si>
    <t>antonioi*, assimilis, dives, luscinia*, maclachlani, maculicornis, pallidulus, rostocki, sylvia*, unicolor, zelleri</t>
  </si>
  <si>
    <t>aquitanica, glareosa, hirticornis, meyeri,  orobica*, philopotamoides, pubescens, stigmatica, tristis</t>
  </si>
  <si>
    <t>albardana*, torrentium</t>
  </si>
  <si>
    <t xml:space="preserve">aurata, dorsalis, fasciata, obliterata, pascoei*, praemorsa, simulatrix, vulgaris </t>
  </si>
  <si>
    <t>personatum*, flavicorne*, galeatum*</t>
  </si>
  <si>
    <t>CX</t>
  </si>
  <si>
    <t>GR</t>
  </si>
  <si>
    <t>*</t>
  </si>
  <si>
    <t>albida*, alpina*, ameliae*, armata*, aurita*, autumnalis*, biellensis*, caprai*, cingulata*, dolasilla*, elisabethae*, festai*, fusca*, handlirschi*, helvetica*, hexacantha*, hippopus*, inermis*, insubrica*, leptogaster*, meridionalis*, mortoni*, moselyi*, niveola*, prima*, pseudorosinae*, pseudosignifera*, rauscheri*, ravizzai*, rosinae*, sesvenna*, subalpina*, teriolensis*, vinconi*, zwicki*</t>
  </si>
  <si>
    <t>y compris P. austriaca*</t>
  </si>
  <si>
    <t>Rhithrogena GR semicolorata-diaphana</t>
  </si>
  <si>
    <t>Ecdyonurus/Electrogena</t>
  </si>
  <si>
    <t>Hydropsyche GR siltalai</t>
  </si>
  <si>
    <t>Halesus radiatus</t>
  </si>
  <si>
    <t>E</t>
  </si>
  <si>
    <t>P</t>
  </si>
  <si>
    <t>T</t>
  </si>
  <si>
    <t>Art</t>
  </si>
  <si>
    <t>Ordnung</t>
  </si>
  <si>
    <t>Arthropleidae</t>
  </si>
  <si>
    <t xml:space="preserve">Acentrella </t>
  </si>
  <si>
    <t xml:space="preserve">Alainites </t>
  </si>
  <si>
    <t xml:space="preserve">Ameletus </t>
  </si>
  <si>
    <t xml:space="preserve">Arthroplea </t>
  </si>
  <si>
    <t xml:space="preserve">Baetis </t>
  </si>
  <si>
    <t xml:space="preserve">Caenis </t>
  </si>
  <si>
    <t xml:space="preserve">Centroptilum </t>
  </si>
  <si>
    <t xml:space="preserve">Choroterpes </t>
  </si>
  <si>
    <t xml:space="preserve">Cloeon </t>
  </si>
  <si>
    <t xml:space="preserve">Ecdyonurus </t>
  </si>
  <si>
    <t xml:space="preserve">Electrogena </t>
  </si>
  <si>
    <t xml:space="preserve">Epeorus </t>
  </si>
  <si>
    <t xml:space="preserve">Ephemera </t>
  </si>
  <si>
    <t xml:space="preserve">Ephemerella </t>
  </si>
  <si>
    <t xml:space="preserve">Ephoron </t>
  </si>
  <si>
    <t xml:space="preserve">Habroleptoides </t>
  </si>
  <si>
    <t xml:space="preserve">Habrophlebia </t>
  </si>
  <si>
    <t xml:space="preserve">Heptagenia </t>
  </si>
  <si>
    <t xml:space="preserve">Labiobaetis </t>
  </si>
  <si>
    <t xml:space="preserve">Leptophlebia </t>
  </si>
  <si>
    <t xml:space="preserve">Metreletus </t>
  </si>
  <si>
    <t xml:space="preserve">Nigrobaetis </t>
  </si>
  <si>
    <t xml:space="preserve">Oligoneuriella </t>
  </si>
  <si>
    <t xml:space="preserve">Paraleptophlebia </t>
  </si>
  <si>
    <t xml:space="preserve">Potamanthus </t>
  </si>
  <si>
    <t xml:space="preserve">Procloeon </t>
  </si>
  <si>
    <t xml:space="preserve">Rhithrogena </t>
  </si>
  <si>
    <t xml:space="preserve">Serratella </t>
  </si>
  <si>
    <t xml:space="preserve">Siphlonurus </t>
  </si>
  <si>
    <t xml:space="preserve">Torleya </t>
  </si>
  <si>
    <t xml:space="preserve">Amphinemura </t>
  </si>
  <si>
    <t xml:space="preserve">Besdolus </t>
  </si>
  <si>
    <t xml:space="preserve">Brachyptera </t>
  </si>
  <si>
    <t xml:space="preserve">Capnia </t>
  </si>
  <si>
    <t xml:space="preserve">Capnioneura </t>
  </si>
  <si>
    <t xml:space="preserve">Chloroperla </t>
  </si>
  <si>
    <t xml:space="preserve">Dictyogenus </t>
  </si>
  <si>
    <t xml:space="preserve">Dinocras </t>
  </si>
  <si>
    <t xml:space="preserve">Isogenus </t>
  </si>
  <si>
    <t xml:space="preserve">Isoperla </t>
  </si>
  <si>
    <t xml:space="preserve">Leuctra </t>
  </si>
  <si>
    <t xml:space="preserve">Nemoura </t>
  </si>
  <si>
    <t xml:space="preserve">Nemurella </t>
  </si>
  <si>
    <t xml:space="preserve">Perla </t>
  </si>
  <si>
    <t xml:space="preserve">Perlodes </t>
  </si>
  <si>
    <t xml:space="preserve">Protonemura </t>
  </si>
  <si>
    <t xml:space="preserve">Rhabdiopteryx </t>
  </si>
  <si>
    <t xml:space="preserve">Siphonoperla </t>
  </si>
  <si>
    <t xml:space="preserve">Taeniopteryx </t>
  </si>
  <si>
    <t xml:space="preserve">Xanthoperla </t>
  </si>
  <si>
    <t xml:space="preserve">Zwicknia </t>
  </si>
  <si>
    <t xml:space="preserve">Beraea </t>
  </si>
  <si>
    <t xml:space="preserve">Beraeamyia </t>
  </si>
  <si>
    <t xml:space="preserve">Beraeodes </t>
  </si>
  <si>
    <t xml:space="preserve">Ernodes </t>
  </si>
  <si>
    <t xml:space="preserve">Brachycentrus </t>
  </si>
  <si>
    <t xml:space="preserve">Micrasema </t>
  </si>
  <si>
    <t xml:space="preserve">Ecnomus </t>
  </si>
  <si>
    <t xml:space="preserve">Agapetus </t>
  </si>
  <si>
    <t xml:space="preserve">Catagapetus </t>
  </si>
  <si>
    <t xml:space="preserve">Glossosoma </t>
  </si>
  <si>
    <t xml:space="preserve">Synagapetus </t>
  </si>
  <si>
    <t xml:space="preserve">Goera </t>
  </si>
  <si>
    <t xml:space="preserve">Lithax </t>
  </si>
  <si>
    <t xml:space="preserve">Silo </t>
  </si>
  <si>
    <t xml:space="preserve">Helicopsyche </t>
  </si>
  <si>
    <t xml:space="preserve">Cheumatopsyche </t>
  </si>
  <si>
    <t xml:space="preserve">Diplectrona </t>
  </si>
  <si>
    <t xml:space="preserve">Hydropsyche </t>
  </si>
  <si>
    <t xml:space="preserve">Agraylea </t>
  </si>
  <si>
    <t xml:space="preserve">Allotrichia </t>
  </si>
  <si>
    <t xml:space="preserve">Hydroptila </t>
  </si>
  <si>
    <t xml:space="preserve">Ithytrichia </t>
  </si>
  <si>
    <t xml:space="preserve">Microptila </t>
  </si>
  <si>
    <t xml:space="preserve">Orthotrichia </t>
  </si>
  <si>
    <t xml:space="preserve">Oxyethira </t>
  </si>
  <si>
    <t xml:space="preserve">Stactobia </t>
  </si>
  <si>
    <t xml:space="preserve">Stactobiella </t>
  </si>
  <si>
    <t xml:space="preserve">Tricholeiochiton </t>
  </si>
  <si>
    <t xml:space="preserve">Crunoecia </t>
  </si>
  <si>
    <t xml:space="preserve">Lepidostoma </t>
  </si>
  <si>
    <t xml:space="preserve">Adicella </t>
  </si>
  <si>
    <t xml:space="preserve">Athripsodes </t>
  </si>
  <si>
    <t xml:space="preserve">Ceraclea </t>
  </si>
  <si>
    <t xml:space="preserve">Erotesis </t>
  </si>
  <si>
    <t xml:space="preserve">Leptocerus </t>
  </si>
  <si>
    <t xml:space="preserve">Mystacides </t>
  </si>
  <si>
    <t xml:space="preserve">Oecetis </t>
  </si>
  <si>
    <t xml:space="preserve">Setodes </t>
  </si>
  <si>
    <t xml:space="preserve">Triaenodes </t>
  </si>
  <si>
    <t xml:space="preserve">Allogamus </t>
  </si>
  <si>
    <t xml:space="preserve">Annitella </t>
  </si>
  <si>
    <t xml:space="preserve">Chaetopterygopsis </t>
  </si>
  <si>
    <t xml:space="preserve">Chaetopteryx </t>
  </si>
  <si>
    <t xml:space="preserve">Consorophylax </t>
  </si>
  <si>
    <t xml:space="preserve">Halesus </t>
  </si>
  <si>
    <t xml:space="preserve">Melampophylax </t>
  </si>
  <si>
    <t xml:space="preserve">Pseudopsilopteryx </t>
  </si>
  <si>
    <t xml:space="preserve">Anomalopterygella </t>
  </si>
  <si>
    <t xml:space="preserve">Apatania </t>
  </si>
  <si>
    <t xml:space="preserve">Cryptothrix </t>
  </si>
  <si>
    <t xml:space="preserve">Drusus </t>
  </si>
  <si>
    <t xml:space="preserve">Ecclisopteryx </t>
  </si>
  <si>
    <t xml:space="preserve">Enoicyla </t>
  </si>
  <si>
    <t xml:space="preserve">Glyphotaelius </t>
  </si>
  <si>
    <t xml:space="preserve">Hydatophylax </t>
  </si>
  <si>
    <t xml:space="preserve">Limnephilini </t>
  </si>
  <si>
    <t xml:space="preserve">Leptotaulius </t>
  </si>
  <si>
    <t xml:space="preserve">Metanoea </t>
  </si>
  <si>
    <t xml:space="preserve">Nemotaulius </t>
  </si>
  <si>
    <t xml:space="preserve">Parachiona </t>
  </si>
  <si>
    <t xml:space="preserve">Acrophylax </t>
  </si>
  <si>
    <t xml:space="preserve">Anisogamus </t>
  </si>
  <si>
    <t xml:space="preserve">Potamophylax </t>
  </si>
  <si>
    <t xml:space="preserve">Micropterna </t>
  </si>
  <si>
    <t xml:space="preserve">Platyphylax </t>
  </si>
  <si>
    <t xml:space="preserve">Stenophylax </t>
  </si>
  <si>
    <t xml:space="preserve">Molanna </t>
  </si>
  <si>
    <t xml:space="preserve">Odontocerum </t>
  </si>
  <si>
    <t xml:space="preserve">Chimarra </t>
  </si>
  <si>
    <t xml:space="preserve">Philopotamus </t>
  </si>
  <si>
    <t xml:space="preserve">Wormaldia </t>
  </si>
  <si>
    <t xml:space="preserve">Agrypnia </t>
  </si>
  <si>
    <t xml:space="preserve">Hagenella </t>
  </si>
  <si>
    <t xml:space="preserve">Oligostomis </t>
  </si>
  <si>
    <t xml:space="preserve">Oligotricha </t>
  </si>
  <si>
    <t xml:space="preserve">Phryganea </t>
  </si>
  <si>
    <t xml:space="preserve">Trichostegia </t>
  </si>
  <si>
    <t xml:space="preserve">Cyrnus </t>
  </si>
  <si>
    <t xml:space="preserve">Holocentropus </t>
  </si>
  <si>
    <t xml:space="preserve">Neureclipsis </t>
  </si>
  <si>
    <t xml:space="preserve">Plectrocnemia </t>
  </si>
  <si>
    <t xml:space="preserve">Polycentropus </t>
  </si>
  <si>
    <t xml:space="preserve">Lype </t>
  </si>
  <si>
    <t xml:space="preserve">Psychomyia </t>
  </si>
  <si>
    <t xml:space="preserve">Tinodes </t>
  </si>
  <si>
    <t xml:space="preserve">Ptilocolepus </t>
  </si>
  <si>
    <t xml:space="preserve">Rhyacophila </t>
  </si>
  <si>
    <t xml:space="preserve">Notidobia </t>
  </si>
  <si>
    <t xml:space="preserve">Oecismus </t>
  </si>
  <si>
    <t xml:space="preserve">Sericostoma </t>
  </si>
  <si>
    <t>sinaica</t>
  </si>
  <si>
    <t>muticus</t>
  </si>
  <si>
    <t>inopinatus</t>
  </si>
  <si>
    <t>congener</t>
  </si>
  <si>
    <t>alpinus</t>
  </si>
  <si>
    <t>buceratus</t>
  </si>
  <si>
    <t>fuscatus</t>
  </si>
  <si>
    <t>liebenauae</t>
  </si>
  <si>
    <t>lutheri</t>
  </si>
  <si>
    <t>melanonyx</t>
  </si>
  <si>
    <t>nubecularis</t>
  </si>
  <si>
    <t>pentaphlebodes</t>
  </si>
  <si>
    <t>rhodani</t>
  </si>
  <si>
    <t>scambus</t>
  </si>
  <si>
    <t>vardarensis</t>
  </si>
  <si>
    <t>vernus</t>
  </si>
  <si>
    <t>beskidensis</t>
  </si>
  <si>
    <t>horaria</t>
  </si>
  <si>
    <t>lactea</t>
  </si>
  <si>
    <t>luctuosa</t>
  </si>
  <si>
    <t>macrura</t>
  </si>
  <si>
    <t>pusilla</t>
  </si>
  <si>
    <t>rivulorum</t>
  </si>
  <si>
    <t>robusta</t>
  </si>
  <si>
    <t>luteolum</t>
  </si>
  <si>
    <t>picteti</t>
  </si>
  <si>
    <t>dipterum</t>
  </si>
  <si>
    <t>simile</t>
  </si>
  <si>
    <t>dispar</t>
  </si>
  <si>
    <t>helveticus</t>
  </si>
  <si>
    <t>insignis</t>
  </si>
  <si>
    <t>parahelveticus</t>
  </si>
  <si>
    <t>torrentis</t>
  </si>
  <si>
    <t>venosus</t>
  </si>
  <si>
    <t>zelleri</t>
  </si>
  <si>
    <t>affinis</t>
  </si>
  <si>
    <t>brulini</t>
  </si>
  <si>
    <t>lateralis</t>
  </si>
  <si>
    <t>ujhelyii</t>
  </si>
  <si>
    <t>alpicola</t>
  </si>
  <si>
    <t>assimilis</t>
  </si>
  <si>
    <t>danica</t>
  </si>
  <si>
    <t>glaucops</t>
  </si>
  <si>
    <t>lineata</t>
  </si>
  <si>
    <t>vulgata</t>
  </si>
  <si>
    <t>mucronata</t>
  </si>
  <si>
    <t>notata</t>
  </si>
  <si>
    <t>virgo</t>
  </si>
  <si>
    <t>auberti</t>
  </si>
  <si>
    <t>confusa</t>
  </si>
  <si>
    <t>eldae</t>
  </si>
  <si>
    <t>fusca</t>
  </si>
  <si>
    <t>lauta</t>
  </si>
  <si>
    <t>coerulans</t>
  </si>
  <si>
    <t>longicauda</t>
  </si>
  <si>
    <t>sulphurea</t>
  </si>
  <si>
    <t>atrebatinus</t>
  </si>
  <si>
    <t>marginata</t>
  </si>
  <si>
    <t>vespertina</t>
  </si>
  <si>
    <t>balcanicus</t>
  </si>
  <si>
    <t>niger</t>
  </si>
  <si>
    <t>rhenana</t>
  </si>
  <si>
    <t>submarginata</t>
  </si>
  <si>
    <t>luteus</t>
  </si>
  <si>
    <t>bifidum</t>
  </si>
  <si>
    <t>pennulatum</t>
  </si>
  <si>
    <t>sp</t>
  </si>
  <si>
    <t>allobrogica</t>
  </si>
  <si>
    <t>alpestris</t>
  </si>
  <si>
    <t>carpatoalpina</t>
  </si>
  <si>
    <t>corcontica</t>
  </si>
  <si>
    <t>degrangei</t>
  </si>
  <si>
    <t>dorieri</t>
  </si>
  <si>
    <t>germanica</t>
  </si>
  <si>
    <t>gratianopolitana</t>
  </si>
  <si>
    <t>grischuna</t>
  </si>
  <si>
    <t>hercynia</t>
  </si>
  <si>
    <t>hybrida</t>
  </si>
  <si>
    <t>landai</t>
  </si>
  <si>
    <t>loyolaea</t>
  </si>
  <si>
    <t>nivata</t>
  </si>
  <si>
    <t>puthzi</t>
  </si>
  <si>
    <t>puytoraci</t>
  </si>
  <si>
    <t>savoiensis</t>
  </si>
  <si>
    <t>semicolorata</t>
  </si>
  <si>
    <t>ignita</t>
  </si>
  <si>
    <t>aestivalis</t>
  </si>
  <si>
    <t>lacustris</t>
  </si>
  <si>
    <t>major</t>
  </si>
  <si>
    <t>standfussi</t>
  </si>
  <si>
    <t>sulcicollis</t>
  </si>
  <si>
    <t>triangularis</t>
  </si>
  <si>
    <t>imhoffi</t>
  </si>
  <si>
    <t>ventralis</t>
  </si>
  <si>
    <t>braueri</t>
  </si>
  <si>
    <t>monilicornis</t>
  </si>
  <si>
    <t>risi</t>
  </si>
  <si>
    <t>seticornis</t>
  </si>
  <si>
    <t>trifasciata</t>
  </si>
  <si>
    <t>nigra</t>
  </si>
  <si>
    <t>vidua</t>
  </si>
  <si>
    <t>nemuroides</t>
  </si>
  <si>
    <t>susemicheli</t>
  </si>
  <si>
    <t>tripunctata</t>
  </si>
  <si>
    <t>fontium</t>
  </si>
  <si>
    <t>jurassicum</t>
  </si>
  <si>
    <t>cephalotes</t>
  </si>
  <si>
    <t>ferreri</t>
  </si>
  <si>
    <t>megacephala</t>
  </si>
  <si>
    <t>nubecula</t>
  </si>
  <si>
    <t>geniculata</t>
  </si>
  <si>
    <t>schmidi</t>
  </si>
  <si>
    <t>minima</t>
  </si>
  <si>
    <t>mortoni</t>
  </si>
  <si>
    <t>avicularis</t>
  </si>
  <si>
    <t>dubitans</t>
  </si>
  <si>
    <t>flexuosa</t>
  </si>
  <si>
    <t>sciurus</t>
  </si>
  <si>
    <t>undulata</t>
  </si>
  <si>
    <t>pictetii</t>
  </si>
  <si>
    <t>abdominalis</t>
  </si>
  <si>
    <t>grandis</t>
  </si>
  <si>
    <t>intricatus</t>
  </si>
  <si>
    <t>jurassicus</t>
  </si>
  <si>
    <t>microcephalus</t>
  </si>
  <si>
    <t>algovia</t>
  </si>
  <si>
    <t xml:space="preserve"> nimborella</t>
  </si>
  <si>
    <t>brevistyla</t>
  </si>
  <si>
    <t>intricata</t>
  </si>
  <si>
    <t>jurassica</t>
  </si>
  <si>
    <t>meyeri</t>
  </si>
  <si>
    <t>nimborum</t>
  </si>
  <si>
    <t>nitida</t>
  </si>
  <si>
    <t>praecox</t>
  </si>
  <si>
    <t>neglecta</t>
  </si>
  <si>
    <t>montana</t>
  </si>
  <si>
    <t>hubaulti</t>
  </si>
  <si>
    <t>kuehtreiberi</t>
  </si>
  <si>
    <t>nebulosa</t>
  </si>
  <si>
    <t>schoenemundi</t>
  </si>
  <si>
    <t>apicalis</t>
  </si>
  <si>
    <t>maurus</t>
  </si>
  <si>
    <t xml:space="preserve">pullata </t>
  </si>
  <si>
    <t>squamosa</t>
  </si>
  <si>
    <t>minutus</t>
  </si>
  <si>
    <t>articularis</t>
  </si>
  <si>
    <t>vicinus</t>
  </si>
  <si>
    <t>maculatus</t>
  </si>
  <si>
    <t>montanus</t>
  </si>
  <si>
    <t>subnubilus</t>
  </si>
  <si>
    <t>longulum</t>
  </si>
  <si>
    <t>minimum</t>
  </si>
  <si>
    <t xml:space="preserve">morosum </t>
  </si>
  <si>
    <t>setiferum</t>
  </si>
  <si>
    <t>tenellus</t>
  </si>
  <si>
    <t>laniger</t>
  </si>
  <si>
    <t>nimbulus</t>
  </si>
  <si>
    <t>ochripes</t>
  </si>
  <si>
    <t>fuscipes</t>
  </si>
  <si>
    <t>nigrans</t>
  </si>
  <si>
    <t>iridipennis</t>
  </si>
  <si>
    <t>pilosa</t>
  </si>
  <si>
    <t>obscurus</t>
  </si>
  <si>
    <t>nigricornis</t>
  </si>
  <si>
    <t xml:space="preserve">pallipes </t>
  </si>
  <si>
    <t>piceus</t>
  </si>
  <si>
    <t>sperata</t>
  </si>
  <si>
    <t xml:space="preserve">lepida </t>
  </si>
  <si>
    <t xml:space="preserve">atra </t>
  </si>
  <si>
    <t xml:space="preserve">angustipennis </t>
  </si>
  <si>
    <t xml:space="preserve">bulbifera </t>
  </si>
  <si>
    <t xml:space="preserve">contubernalis </t>
  </si>
  <si>
    <t xml:space="preserve">dinarica </t>
  </si>
  <si>
    <t xml:space="preserve">exocellata </t>
  </si>
  <si>
    <t xml:space="preserve">fulvipes </t>
  </si>
  <si>
    <t xml:space="preserve">guttata </t>
  </si>
  <si>
    <t xml:space="preserve">incognita </t>
  </si>
  <si>
    <t xml:space="preserve">instabilis </t>
  </si>
  <si>
    <t xml:space="preserve">modesta </t>
  </si>
  <si>
    <t xml:space="preserve">ornatula </t>
  </si>
  <si>
    <t xml:space="preserve">pellucidula </t>
  </si>
  <si>
    <t xml:space="preserve">saxonica </t>
  </si>
  <si>
    <t xml:space="preserve">tenuis </t>
  </si>
  <si>
    <t>siltalai</t>
  </si>
  <si>
    <t>multipunctata</t>
  </si>
  <si>
    <t>sexmaculata</t>
  </si>
  <si>
    <t>pallicornis</t>
  </si>
  <si>
    <t xml:space="preserve">minutissima </t>
  </si>
  <si>
    <t>fagesi</t>
  </si>
  <si>
    <t>irrorata</t>
  </si>
  <si>
    <t>basale</t>
  </si>
  <si>
    <t>hirtum</t>
  </si>
  <si>
    <t>filicornis</t>
  </si>
  <si>
    <t>reducta</t>
  </si>
  <si>
    <t>albifrons</t>
  </si>
  <si>
    <t>aterrimus</t>
  </si>
  <si>
    <t>bilineatus</t>
  </si>
  <si>
    <t>cinereus</t>
  </si>
  <si>
    <t>leucophaeus</t>
  </si>
  <si>
    <t>albimacula</t>
  </si>
  <si>
    <t>annulicornis</t>
  </si>
  <si>
    <t>aurea</t>
  </si>
  <si>
    <t>dissimilis</t>
  </si>
  <si>
    <t>fulva</t>
  </si>
  <si>
    <t>nigronervosa</t>
  </si>
  <si>
    <t>riparia</t>
  </si>
  <si>
    <t>senilis</t>
  </si>
  <si>
    <t>baltica</t>
  </si>
  <si>
    <t>interruptus</t>
  </si>
  <si>
    <t>lusitanicus</t>
  </si>
  <si>
    <t>tineiformis</t>
  </si>
  <si>
    <t>azurea</t>
  </si>
  <si>
    <t>longicornis</t>
  </si>
  <si>
    <t xml:space="preserve">nigra </t>
  </si>
  <si>
    <t>furva</t>
  </si>
  <si>
    <t>ochracea</t>
  </si>
  <si>
    <t xml:space="preserve">testacea </t>
  </si>
  <si>
    <t>argentipunctellus</t>
  </si>
  <si>
    <t>punctatus</t>
  </si>
  <si>
    <t>viridis</t>
  </si>
  <si>
    <t xml:space="preserve">bicolor </t>
  </si>
  <si>
    <t>antennatus</t>
  </si>
  <si>
    <t>auricollis</t>
  </si>
  <si>
    <t>hilaris</t>
  </si>
  <si>
    <t>obscurata</t>
  </si>
  <si>
    <t>maclachlani</t>
  </si>
  <si>
    <t>villosa</t>
  </si>
  <si>
    <t>consors</t>
  </si>
  <si>
    <t>rubricollis</t>
  </si>
  <si>
    <t>melampus</t>
  </si>
  <si>
    <t>zimmeri</t>
  </si>
  <si>
    <t>chauviniana</t>
  </si>
  <si>
    <t>fimbriata</t>
  </si>
  <si>
    <t>heveltica</t>
  </si>
  <si>
    <t xml:space="preserve">nebulicola </t>
  </si>
  <si>
    <t xml:space="preserve">annulatus </t>
  </si>
  <si>
    <t xml:space="preserve">biguttatus </t>
  </si>
  <si>
    <t>chapmani</t>
  </si>
  <si>
    <t xml:space="preserve">chrysotus </t>
  </si>
  <si>
    <t xml:space="preserve">discolor </t>
  </si>
  <si>
    <t>improvisus</t>
  </si>
  <si>
    <t>melanchaetes</t>
  </si>
  <si>
    <t xml:space="preserve">mixtus </t>
  </si>
  <si>
    <t xml:space="preserve">monticola </t>
  </si>
  <si>
    <t xml:space="preserve">muelleri </t>
  </si>
  <si>
    <t>nigrescens</t>
  </si>
  <si>
    <t>trifidus</t>
  </si>
  <si>
    <t xml:space="preserve">guttulata </t>
  </si>
  <si>
    <t xml:space="preserve">madida </t>
  </si>
  <si>
    <t xml:space="preserve">pusilla </t>
  </si>
  <si>
    <t xml:space="preserve">reichenbachi </t>
  </si>
  <si>
    <t>pellucidus</t>
  </si>
  <si>
    <t>radiatus</t>
  </si>
  <si>
    <t>infumatus</t>
  </si>
  <si>
    <t xml:space="preserve">mucoreus </t>
  </si>
  <si>
    <t>gracilis</t>
  </si>
  <si>
    <t>flavipennis</t>
  </si>
  <si>
    <t>rhaetica</t>
  </si>
  <si>
    <t>punctatolineatus</t>
  </si>
  <si>
    <t>picicornis</t>
  </si>
  <si>
    <t>zerberus</t>
  </si>
  <si>
    <t>difformis</t>
  </si>
  <si>
    <t>cingulatus</t>
  </si>
  <si>
    <t>latipennis</t>
  </si>
  <si>
    <t>luctuosus</t>
  </si>
  <si>
    <t>rotundipennis</t>
  </si>
  <si>
    <t>nycterobia</t>
  </si>
  <si>
    <t>sequax</t>
  </si>
  <si>
    <t>testacea</t>
  </si>
  <si>
    <t>frauenfeldi</t>
  </si>
  <si>
    <t>mitis</t>
  </si>
  <si>
    <t>permistus</t>
  </si>
  <si>
    <t>vibex</t>
  </si>
  <si>
    <t>albicans</t>
  </si>
  <si>
    <t>angustata</t>
  </si>
  <si>
    <t>albicorne</t>
  </si>
  <si>
    <t xml:space="preserve">marginata </t>
  </si>
  <si>
    <t>ludificatus</t>
  </si>
  <si>
    <t>variegatus</t>
  </si>
  <si>
    <t>obsoleta</t>
  </si>
  <si>
    <t>pagetana</t>
  </si>
  <si>
    <t>picta</t>
  </si>
  <si>
    <t>varia</t>
  </si>
  <si>
    <t xml:space="preserve">clathrata </t>
  </si>
  <si>
    <t>reticulata</t>
  </si>
  <si>
    <t xml:space="preserve">striata </t>
  </si>
  <si>
    <t>bipunctata</t>
  </si>
  <si>
    <t>minor</t>
  </si>
  <si>
    <t>crenaticornis</t>
  </si>
  <si>
    <t>flavidus</t>
  </si>
  <si>
    <t>insolutus</t>
  </si>
  <si>
    <t xml:space="preserve">trimaculatus </t>
  </si>
  <si>
    <t>dubius</t>
  </si>
  <si>
    <t>stagnalis</t>
  </si>
  <si>
    <t xml:space="preserve">bimaculata </t>
  </si>
  <si>
    <t xml:space="preserve">brevis </t>
  </si>
  <si>
    <t xml:space="preserve">conspersa </t>
  </si>
  <si>
    <t xml:space="preserve">geniculata </t>
  </si>
  <si>
    <t>excisus</t>
  </si>
  <si>
    <t>flavomaculatus</t>
  </si>
  <si>
    <t>irroratus</t>
  </si>
  <si>
    <t>kingi</t>
  </si>
  <si>
    <t>phaeopa</t>
  </si>
  <si>
    <t xml:space="preserve">fragilis </t>
  </si>
  <si>
    <t>dives</t>
  </si>
  <si>
    <t>maculicornis</t>
  </si>
  <si>
    <t>pallidulus</t>
  </si>
  <si>
    <t>rostocki</t>
  </si>
  <si>
    <t>unicolor</t>
  </si>
  <si>
    <t>waeneri</t>
  </si>
  <si>
    <t>granulatus</t>
  </si>
  <si>
    <t>bonaparti</t>
  </si>
  <si>
    <t>aquitanica</t>
  </si>
  <si>
    <t>glareosa</t>
  </si>
  <si>
    <t>hirticornis</t>
  </si>
  <si>
    <t>philopotamoides</t>
  </si>
  <si>
    <t>pubescens</t>
  </si>
  <si>
    <t>stigmatica</t>
  </si>
  <si>
    <t>tristis</t>
  </si>
  <si>
    <t>intermedia</t>
  </si>
  <si>
    <t>laevis</t>
  </si>
  <si>
    <t>rectispina</t>
  </si>
  <si>
    <t xml:space="preserve">aurata </t>
  </si>
  <si>
    <t xml:space="preserve">fasciata </t>
  </si>
  <si>
    <t xml:space="preserve">obliterata </t>
  </si>
  <si>
    <t xml:space="preserve">praemorsa </t>
  </si>
  <si>
    <t>ciliaris</t>
  </si>
  <si>
    <t>monedula</t>
  </si>
  <si>
    <t>CR</t>
  </si>
  <si>
    <t>VU</t>
  </si>
  <si>
    <t>NT</t>
  </si>
  <si>
    <t>EN</t>
  </si>
  <si>
    <t>RE</t>
  </si>
  <si>
    <t>LC</t>
  </si>
  <si>
    <t>DD</t>
  </si>
  <si>
    <t>aggr.</t>
  </si>
  <si>
    <t xml:space="preserve"> N_Prior.</t>
  </si>
  <si>
    <t xml:space="preserve"> R_Liste</t>
  </si>
  <si>
    <t xml:space="preserve"> Verantw.</t>
  </si>
  <si>
    <t>Leuctra braueri</t>
  </si>
  <si>
    <t>avicularis, cambrica*, cinerea, dubitans, flexuosa, marginata, obtusa*, palliventris*, pesarinii*, rivorum*, sciurus, sinuata, uncinata*, undulata</t>
  </si>
  <si>
    <t>cinerea</t>
  </si>
  <si>
    <t>Nemoura cinerea</t>
  </si>
  <si>
    <t>Protonemura nimborella</t>
  </si>
  <si>
    <t>alpina*, harperi*</t>
  </si>
  <si>
    <t>torrentium*, italica*</t>
  </si>
  <si>
    <t>bifrons*, ledoarei*, westermanni*</t>
  </si>
  <si>
    <t>Rote Listen Arten</t>
  </si>
  <si>
    <t>Prioritäre Arten</t>
  </si>
  <si>
    <r>
      <t>ERGEBNIS</t>
    </r>
    <r>
      <rPr>
        <sz val="12"/>
        <rFont val="Calibri"/>
        <family val="2"/>
      </rPr>
      <t xml:space="preserve"> :</t>
    </r>
  </si>
  <si>
    <t>Pot. gefährdete Arten</t>
  </si>
  <si>
    <t>doehleri</t>
  </si>
  <si>
    <t>Hydropsyche doehleri</t>
  </si>
  <si>
    <t>angustipennis, bulbifera, contubernalis, dinarica, exocellata, fulvipes, guttata, incognita, instabilis, modesta, ornatula, pellucidula, saxonica, tenuis</t>
  </si>
  <si>
    <t>siltalai, doehleri</t>
  </si>
  <si>
    <t>Zusätzliche Arten</t>
  </si>
  <si>
    <t>Taxonexperte [TE]</t>
  </si>
  <si>
    <t>Verifizierung Datum [ttmmjjjj]</t>
  </si>
  <si>
    <t>Beispiele</t>
  </si>
  <si>
    <t>boltoni</t>
  </si>
  <si>
    <t>3 T. major, 2 S. ignita</t>
  </si>
  <si>
    <t>Müller Hans</t>
  </si>
  <si>
    <t xml:space="preserve"> -</t>
  </si>
  <si>
    <t>Anzahl sichere EPT Arten</t>
  </si>
  <si>
    <t>Total  EPT Arten</t>
  </si>
  <si>
    <t>Vorher</t>
  </si>
  <si>
    <t>Nachher 1</t>
  </si>
  <si>
    <t>Nachher 2</t>
  </si>
  <si>
    <t>AQ/ps_ver_20200414</t>
  </si>
  <si>
    <r>
      <t xml:space="preserve">AQ/ps_ver_20200414
</t>
    </r>
    <r>
      <rPr>
        <i/>
        <sz val="8"/>
        <color indexed="23"/>
        <rFont val="Calibri"/>
        <family val="2"/>
      </rPr>
      <t>Eawag_ls_20200424</t>
    </r>
  </si>
  <si>
    <r>
      <t xml:space="preserve">Abkürzungen/
</t>
    </r>
    <r>
      <rPr>
        <i/>
        <sz val="10"/>
        <color indexed="23"/>
        <rFont val="Calibri"/>
        <family val="2"/>
      </rPr>
      <t>Abbréviations</t>
    </r>
    <r>
      <rPr>
        <sz val="10"/>
        <rFont val="Calibri"/>
        <family val="2"/>
      </rPr>
      <t xml:space="preserve"> :</t>
    </r>
  </si>
  <si>
    <r>
      <t xml:space="preserve">Ordnung/
</t>
    </r>
    <r>
      <rPr>
        <i/>
        <sz val="10"/>
        <rFont val="Calibri"/>
        <family val="2"/>
      </rPr>
      <t>Ordre</t>
    </r>
  </si>
  <si>
    <r>
      <t xml:space="preserve">Verantwortung/
</t>
    </r>
    <r>
      <rPr>
        <b/>
        <i/>
        <sz val="10"/>
        <rFont val="Calibri"/>
        <family val="2"/>
      </rPr>
      <t>responsabilité</t>
    </r>
  </si>
  <si>
    <r>
      <t xml:space="preserve">Zusätzliche Info/ </t>
    </r>
    <r>
      <rPr>
        <i/>
        <sz val="10"/>
        <rFont val="Calibri"/>
        <family val="2"/>
      </rPr>
      <t>Commentaire</t>
    </r>
  </si>
  <si>
    <r>
      <t xml:space="preserve">Familie/
</t>
    </r>
    <r>
      <rPr>
        <i/>
        <sz val="10"/>
        <rFont val="Calibri"/>
        <family val="2"/>
      </rPr>
      <t>Famille</t>
    </r>
  </si>
  <si>
    <r>
      <t xml:space="preserve">Gattung/
</t>
    </r>
    <r>
      <rPr>
        <i/>
        <sz val="10"/>
        <rFont val="Calibri"/>
        <family val="2"/>
      </rPr>
      <t>Genre</t>
    </r>
  </si>
  <si>
    <r>
      <t xml:space="preserve">Art/
</t>
    </r>
    <r>
      <rPr>
        <i/>
        <sz val="10"/>
        <rFont val="Calibri"/>
        <family val="2"/>
      </rPr>
      <t>Espèce</t>
    </r>
  </si>
  <si>
    <r>
      <t xml:space="preserve">Komplex: umfasst eine begrenzte Anzahl von Arten (2-3). Dabei handelt es sich um Arten, die sich immer oder je nach Entwicklungsstadium nur sehr schwer oder gar nicht trennen lassen.
</t>
    </r>
    <r>
      <rPr>
        <i/>
        <sz val="10"/>
        <color indexed="23"/>
        <rFont val="Calibri"/>
        <family val="2"/>
      </rPr>
      <t>Complexe: regroupe un nombre limité d'espèces (2-3). Ce sont des espèces qui sont toujours ou selon le stade de développement très difficiles voire impossibles à séparer.</t>
    </r>
  </si>
  <si>
    <r>
      <t xml:space="preserve">Sternchen: bezeichnet eine Art, die nur anhand der ausgewachsene Form (oder Nymphen) bestimmt werden kann.
</t>
    </r>
    <r>
      <rPr>
        <i/>
        <sz val="10"/>
        <color indexed="23"/>
        <rFont val="Calibri"/>
        <family val="2"/>
      </rPr>
      <t>astérisque: indique une espèce déterminable qu'à partir de l'insecte adulte (ou nymphe).</t>
    </r>
  </si>
  <si>
    <r>
      <t xml:space="preserve">Stand der Taxaliste (REVIT)/ 
</t>
    </r>
    <r>
      <rPr>
        <i/>
        <sz val="10"/>
        <color indexed="23"/>
        <rFont val="Calibri"/>
        <family val="2"/>
      </rPr>
      <t>Etat de la liste des taxa (REVIT)</t>
    </r>
    <r>
      <rPr>
        <sz val="10"/>
        <rFont val="Calibri"/>
        <family val="2"/>
      </rPr>
      <t xml:space="preserve"> : </t>
    </r>
  </si>
  <si>
    <r>
      <t>Autoren/</t>
    </r>
    <r>
      <rPr>
        <i/>
        <sz val="10"/>
        <color indexed="23"/>
        <rFont val="Calibri"/>
        <family val="2"/>
      </rPr>
      <t xml:space="preserve"> Auteur(e)s</t>
    </r>
    <r>
      <rPr>
        <sz val="10"/>
        <rFont val="Calibri"/>
        <family val="2"/>
      </rPr>
      <t>: A. Wagner [Ephemeroptera], S. Knispel [Plecoptera], P. Stucki [Trichoptera]</t>
    </r>
  </si>
  <si>
    <r>
      <t xml:space="preserve">Gruppe: umfasst eine größere Anzahl von Arten (&gt;3). Sie sind nicht unbedingt schwer zu bestimmen, aber sehr oft sind die Jungstadien schwer bestimmbar. Die Gruppe kann mehrere Gattungen enthalten, wie die "Limnephili GR", die 39 Arten von 5 Gattungen enthält.
</t>
    </r>
    <r>
      <rPr>
        <i/>
        <sz val="10"/>
        <color indexed="23"/>
        <rFont val="Calibri"/>
        <family val="2"/>
      </rPr>
      <t>Groupe: regroupe un nombre plus important d'espèces (&gt;3). Elles ne sont pas obligatoirement difficiles à identifier, mais très souvent les jeunes stades le sont.  Il peut contenir plusieurs genres comme le "Limnephili GR" qui contient 39 espèces de 5 genres.</t>
    </r>
  </si>
  <si>
    <r>
      <t xml:space="preserve">Vom CSCF ausgewählter Komplex mit Verteilungskarte auf dem Karten-Server
</t>
    </r>
    <r>
      <rPr>
        <i/>
        <sz val="10"/>
        <color indexed="23"/>
        <rFont val="Calibri"/>
        <family val="2"/>
      </rPr>
      <t>Complexe retenu par le CSCF avec carte de répartition sur le serveur cartographique</t>
    </r>
  </si>
  <si>
    <r>
      <t xml:space="preserve">EPT Taxaliste/
</t>
    </r>
    <r>
      <rPr>
        <b/>
        <i/>
        <sz val="10"/>
        <rFont val="Calibri"/>
        <family val="2"/>
      </rPr>
      <t>liste des taxons EPT</t>
    </r>
    <r>
      <rPr>
        <b/>
        <sz val="10"/>
        <rFont val="Calibri"/>
        <family val="2"/>
      </rPr>
      <t xml:space="preserve"> (Larvae)</t>
    </r>
  </si>
  <si>
    <r>
      <t xml:space="preserve">Rote Liste/
</t>
    </r>
    <r>
      <rPr>
        <b/>
        <i/>
        <sz val="10"/>
        <rFont val="Calibri"/>
        <family val="2"/>
      </rPr>
      <t>liste rouge</t>
    </r>
  </si>
  <si>
    <r>
      <t xml:space="preserve">Nationale Piorität/
</t>
    </r>
    <r>
      <rPr>
        <b/>
        <i/>
        <sz val="10"/>
        <rFont val="Calibri"/>
        <family val="2"/>
      </rPr>
      <t>priorité nationale</t>
    </r>
  </si>
  <si>
    <t>VE.</t>
  </si>
  <si>
    <r>
      <rPr>
        <sz val="8"/>
        <color indexed="8"/>
        <rFont val="Calibri"/>
        <family val="2"/>
      </rPr>
      <t>0_01</t>
    </r>
    <r>
      <rPr>
        <sz val="10"/>
        <color indexed="8"/>
        <rFont val="Calibri"/>
        <family val="2"/>
      </rPr>
      <t xml:space="preserve"> Projektcode (ID):</t>
    </r>
  </si>
  <si>
    <r>
      <rPr>
        <sz val="8"/>
        <color indexed="8"/>
        <rFont val="Calibri"/>
        <family val="2"/>
      </rPr>
      <t>0_02</t>
    </r>
    <r>
      <rPr>
        <sz val="10"/>
        <color indexed="8"/>
        <rFont val="Calibri"/>
        <family val="2"/>
      </rPr>
      <t xml:space="preserve"> Fliessgewässer:</t>
    </r>
  </si>
  <si>
    <r>
      <rPr>
        <sz val="8"/>
        <color indexed="8"/>
        <rFont val="Calibri"/>
        <family val="2"/>
      </rPr>
      <t>0_03</t>
    </r>
    <r>
      <rPr>
        <sz val="10"/>
        <color indexed="8"/>
        <rFont val="Calibri"/>
        <family val="2"/>
      </rPr>
      <t xml:space="preserve"> Ortsname: </t>
    </r>
  </si>
  <si>
    <r>
      <rPr>
        <sz val="8"/>
        <color indexed="8"/>
        <rFont val="Calibri"/>
        <family val="2"/>
      </rPr>
      <t>0_04</t>
    </r>
    <r>
      <rPr>
        <sz val="10"/>
        <color indexed="8"/>
        <rFont val="Calibri"/>
        <family val="2"/>
      </rPr>
      <t xml:space="preserve"> Erhebung:        Vorher</t>
    </r>
  </si>
  <si>
    <r>
      <rPr>
        <sz val="8"/>
        <color indexed="8"/>
        <rFont val="Calibri"/>
        <family val="2"/>
      </rPr>
      <t>6_01</t>
    </r>
    <r>
      <rPr>
        <sz val="10"/>
        <color indexed="8"/>
        <rFont val="Calibri"/>
        <family val="2"/>
      </rPr>
      <t xml:space="preserve"> Tag </t>
    </r>
  </si>
  <si>
    <r>
      <rPr>
        <sz val="8"/>
        <color indexed="8"/>
        <rFont val="Calibri"/>
        <family val="2"/>
      </rPr>
      <t>6_02</t>
    </r>
    <r>
      <rPr>
        <sz val="10"/>
        <color indexed="8"/>
        <rFont val="Calibri"/>
        <family val="2"/>
      </rPr>
      <t xml:space="preserve"> Monat</t>
    </r>
  </si>
  <si>
    <r>
      <rPr>
        <sz val="8"/>
        <color indexed="8"/>
        <rFont val="Calibri"/>
        <family val="2"/>
      </rPr>
      <t>6_03</t>
    </r>
    <r>
      <rPr>
        <sz val="10"/>
        <color indexed="8"/>
        <rFont val="Calibri"/>
        <family val="2"/>
      </rPr>
      <t xml:space="preserve"> Jahr</t>
    </r>
  </si>
  <si>
    <r>
      <rPr>
        <sz val="8"/>
        <color indexed="8"/>
        <rFont val="Calibri"/>
        <family val="2"/>
      </rPr>
      <t>6_04</t>
    </r>
    <r>
      <rPr>
        <sz val="10"/>
        <color indexed="8"/>
        <rFont val="Calibri"/>
        <family val="2"/>
      </rPr>
      <t xml:space="preserve"> BestimmerIn:</t>
    </r>
  </si>
  <si>
    <t xml:space="preserve">       EPT Taxaliste; version 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</si>
</sst>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7" x14ac:knownFonts="1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23"/>
      <name val="Calibri"/>
      <family val="2"/>
    </font>
    <font>
      <i/>
      <sz val="8"/>
      <color indexed="23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trike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47B76"/>
        <bgColor indexed="64"/>
      </patternFill>
    </fill>
    <fill>
      <patternFill patternType="solid">
        <fgColor rgb="FFCBB4B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4" fillId="0" borderId="0"/>
    <xf numFmtId="0" fontId="5" fillId="0" borderId="0"/>
    <xf numFmtId="0" fontId="3" fillId="0" borderId="0"/>
  </cellStyleXfs>
  <cellXfs count="231">
    <xf numFmtId="0" fontId="0" fillId="0" borderId="0" xfId="0"/>
    <xf numFmtId="0" fontId="15" fillId="0" borderId="0" xfId="0" applyFont="1" applyProtection="1"/>
    <xf numFmtId="0" fontId="15" fillId="2" borderId="0" xfId="0" applyFont="1" applyFill="1" applyProtection="1"/>
    <xf numFmtId="0" fontId="16" fillId="3" borderId="1" xfId="3" applyFont="1" applyFill="1" applyBorder="1" applyAlignment="1" applyProtection="1">
      <alignment vertical="center"/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7" fillId="2" borderId="5" xfId="3" applyFont="1" applyFill="1" applyBorder="1" applyAlignment="1" applyProtection="1">
      <alignment vertical="center"/>
    </xf>
    <xf numFmtId="0" fontId="18" fillId="2" borderId="5" xfId="3" applyFont="1" applyFill="1" applyBorder="1" applyAlignment="1" applyProtection="1">
      <alignment vertical="center"/>
    </xf>
    <xf numFmtId="0" fontId="14" fillId="2" borderId="5" xfId="3" applyFont="1" applyFill="1" applyBorder="1" applyAlignment="1" applyProtection="1">
      <alignment vertical="center"/>
    </xf>
    <xf numFmtId="0" fontId="15" fillId="2" borderId="5" xfId="0" applyFont="1" applyFill="1" applyBorder="1" applyProtection="1"/>
    <xf numFmtId="0" fontId="15" fillId="2" borderId="0" xfId="3" applyFont="1" applyFill="1" applyBorder="1" applyAlignment="1" applyProtection="1">
      <alignment vertical="center"/>
    </xf>
    <xf numFmtId="0" fontId="14" fillId="2" borderId="0" xfId="3" applyFont="1" applyFill="1" applyBorder="1" applyAlignment="1" applyProtection="1">
      <alignment vertical="center"/>
    </xf>
    <xf numFmtId="0" fontId="19" fillId="2" borderId="0" xfId="3" applyFont="1" applyFill="1" applyBorder="1" applyAlignment="1" applyProtection="1">
      <alignment vertical="center"/>
    </xf>
    <xf numFmtId="0" fontId="18" fillId="2" borderId="0" xfId="3" applyFont="1" applyFill="1" applyBorder="1" applyAlignment="1" applyProtection="1">
      <alignment vertical="center"/>
    </xf>
    <xf numFmtId="0" fontId="15" fillId="2" borderId="0" xfId="0" applyFont="1" applyFill="1" applyBorder="1" applyProtection="1"/>
    <xf numFmtId="0" fontId="15" fillId="0" borderId="0" xfId="0" applyFont="1" applyFill="1" applyBorder="1" applyProtection="1"/>
    <xf numFmtId="0" fontId="14" fillId="2" borderId="6" xfId="3" applyFont="1" applyFill="1" applyBorder="1" applyAlignment="1" applyProtection="1">
      <alignment vertical="center"/>
    </xf>
    <xf numFmtId="0" fontId="15" fillId="2" borderId="6" xfId="0" applyFont="1" applyFill="1" applyBorder="1" applyProtection="1"/>
    <xf numFmtId="0" fontId="16" fillId="0" borderId="0" xfId="3" applyFont="1" applyFill="1" applyBorder="1" applyAlignment="1" applyProtection="1">
      <alignment vertical="center"/>
    </xf>
    <xf numFmtId="0" fontId="15" fillId="0" borderId="0" xfId="0" applyFont="1" applyBorder="1" applyAlignment="1" applyProtection="1"/>
    <xf numFmtId="0" fontId="15" fillId="0" borderId="0" xfId="0" applyFont="1" applyBorder="1" applyProtection="1"/>
    <xf numFmtId="0" fontId="16" fillId="0" borderId="0" xfId="5" applyFont="1" applyFill="1" applyBorder="1" applyAlignment="1" applyProtection="1">
      <alignment vertical="center"/>
    </xf>
    <xf numFmtId="0" fontId="20" fillId="0" borderId="0" xfId="0" applyFont="1" applyProtection="1"/>
    <xf numFmtId="0" fontId="16" fillId="0" borderId="0" xfId="3" applyFont="1" applyBorder="1" applyAlignment="1" applyProtection="1">
      <alignment vertical="center"/>
    </xf>
    <xf numFmtId="0" fontId="15" fillId="0" borderId="0" xfId="0" applyFont="1" applyFill="1" applyProtection="1"/>
    <xf numFmtId="0" fontId="16" fillId="0" borderId="0" xfId="3" applyFont="1" applyFill="1" applyAlignment="1" applyProtection="1">
      <alignment vertical="center"/>
    </xf>
    <xf numFmtId="0" fontId="0" fillId="0" borderId="0" xfId="0" applyFill="1" applyBorder="1" applyAlignment="1" applyProtection="1">
      <alignment vertical="top" wrapText="1"/>
    </xf>
    <xf numFmtId="0" fontId="0" fillId="0" borderId="0" xfId="5" applyFont="1" applyFill="1" applyBorder="1" applyProtection="1"/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0" fontId="15" fillId="0" borderId="0" xfId="0" applyFont="1" applyAlignment="1" applyProtection="1">
      <alignment horizontal="right" indent="1"/>
    </xf>
    <xf numFmtId="14" fontId="15" fillId="0" borderId="0" xfId="0" applyNumberFormat="1" applyFont="1" applyAlignment="1" applyProtection="1">
      <alignment horizontal="left"/>
    </xf>
    <xf numFmtId="14" fontId="15" fillId="0" borderId="0" xfId="0" applyNumberFormat="1" applyFont="1" applyAlignment="1" applyProtection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6" applyFont="1" applyAlignment="1">
      <alignment vertical="center"/>
    </xf>
    <xf numFmtId="0" fontId="15" fillId="0" borderId="0" xfId="0" applyFont="1" applyAlignment="1" applyProtection="1"/>
    <xf numFmtId="0" fontId="15" fillId="0" borderId="0" xfId="0" applyFont="1" applyAlignment="1"/>
    <xf numFmtId="0" fontId="15" fillId="0" borderId="0" xfId="0" applyFont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5" fillId="0" borderId="0" xfId="7" applyFont="1" applyAlignment="1">
      <alignment horizontal="center"/>
    </xf>
    <xf numFmtId="0" fontId="15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textRotation="90"/>
    </xf>
    <xf numFmtId="0" fontId="15" fillId="0" borderId="0" xfId="0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0" xfId="3" applyFont="1" applyFill="1" applyAlignment="1">
      <alignment horizontal="center" vertical="center"/>
    </xf>
    <xf numFmtId="0" fontId="15" fillId="0" borderId="0" xfId="0" applyFont="1" applyFill="1"/>
    <xf numFmtId="0" fontId="15" fillId="0" borderId="0" xfId="3" applyFont="1" applyFill="1"/>
    <xf numFmtId="0" fontId="15" fillId="0" borderId="0" xfId="3" applyFont="1" applyFill="1" applyAlignment="1">
      <alignment vertical="center"/>
    </xf>
    <xf numFmtId="0" fontId="15" fillId="0" borderId="0" xfId="3" applyFont="1" applyFill="1" applyAlignment="1">
      <alignment vertical="center" wrapText="1"/>
    </xf>
    <xf numFmtId="0" fontId="15" fillId="0" borderId="0" xfId="3" applyFont="1" applyFill="1" applyAlignment="1">
      <alignment horizontal="center" vertical="center" wrapText="1"/>
    </xf>
    <xf numFmtId="0" fontId="22" fillId="0" borderId="0" xfId="3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3" applyFont="1" applyFill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1" fillId="0" borderId="0" xfId="0" applyFont="1" applyAlignment="1" applyProtection="1">
      <alignment horizontal="center" textRotation="90"/>
      <protection hidden="1"/>
    </xf>
    <xf numFmtId="0" fontId="15" fillId="0" borderId="0" xfId="0" applyFont="1" applyAlignment="1" applyProtection="1">
      <alignment horizontal="center" textRotation="90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4" borderId="0" xfId="0" applyFont="1" applyFill="1" applyProtection="1"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20" fillId="5" borderId="0" xfId="5" applyFont="1" applyFill="1" applyAlignment="1" applyProtection="1">
      <alignment horizontal="left" vertical="center"/>
      <protection hidden="1"/>
    </xf>
    <xf numFmtId="0" fontId="23" fillId="4" borderId="0" xfId="5" applyFont="1" applyFill="1" applyAlignment="1" applyProtection="1">
      <alignment horizontal="left" vertical="center"/>
      <protection hidden="1"/>
    </xf>
    <xf numFmtId="0" fontId="20" fillId="5" borderId="0" xfId="5" applyFont="1" applyFill="1" applyAlignment="1" applyProtection="1">
      <alignment horizontal="right" vertical="center"/>
      <protection hidden="1"/>
    </xf>
    <xf numFmtId="0" fontId="22" fillId="0" borderId="0" xfId="0" applyFont="1" applyProtection="1"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/>
    </xf>
    <xf numFmtId="0" fontId="15" fillId="0" borderId="0" xfId="0" applyFont="1" applyBorder="1" applyProtection="1">
      <protection locked="0"/>
    </xf>
    <xf numFmtId="0" fontId="15" fillId="6" borderId="4" xfId="0" applyFont="1" applyFill="1" applyBorder="1" applyProtection="1">
      <protection hidden="1"/>
    </xf>
    <xf numFmtId="1" fontId="15" fillId="0" borderId="1" xfId="0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6" applyFont="1" applyAlignment="1" applyProtection="1">
      <alignment vertical="center"/>
    </xf>
    <xf numFmtId="0" fontId="15" fillId="0" borderId="0" xfId="6" applyFont="1" applyAlignment="1" applyProtection="1">
      <alignment horizontal="center" vertical="center"/>
    </xf>
    <xf numFmtId="0" fontId="15" fillId="0" borderId="0" xfId="3" applyFont="1" applyFill="1" applyProtection="1"/>
    <xf numFmtId="0" fontId="15" fillId="0" borderId="0" xfId="3" applyFont="1" applyFill="1" applyAlignment="1" applyProtection="1">
      <alignment horizontal="center"/>
    </xf>
    <xf numFmtId="0" fontId="15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horizontal="center" vertical="center"/>
    </xf>
    <xf numFmtId="0" fontId="24" fillId="0" borderId="0" xfId="3" applyFont="1" applyFill="1" applyProtection="1"/>
    <xf numFmtId="0" fontId="15" fillId="0" borderId="0" xfId="3" applyFont="1" applyFill="1" applyAlignment="1" applyProtection="1">
      <alignment vertical="center" wrapText="1"/>
    </xf>
    <xf numFmtId="0" fontId="15" fillId="0" borderId="0" xfId="3" applyFont="1" applyFill="1" applyAlignment="1" applyProtection="1">
      <alignment horizontal="center" vertical="center" wrapText="1"/>
    </xf>
    <xf numFmtId="0" fontId="15" fillId="0" borderId="0" xfId="7" applyFont="1" applyAlignment="1" applyProtection="1">
      <alignment horizontal="center"/>
    </xf>
    <xf numFmtId="0" fontId="15" fillId="5" borderId="1" xfId="5" applyFont="1" applyFill="1" applyBorder="1" applyAlignment="1" applyProtection="1">
      <alignment horizontal="center" vertical="center"/>
      <protection hidden="1"/>
    </xf>
    <xf numFmtId="0" fontId="15" fillId="4" borderId="1" xfId="0" applyFont="1" applyFill="1" applyBorder="1" applyAlignment="1" applyProtection="1">
      <alignment horizontal="center" vertical="center"/>
      <protection hidden="1"/>
    </xf>
    <xf numFmtId="0" fontId="20" fillId="5" borderId="0" xfId="5" applyFont="1" applyFill="1" applyAlignment="1" applyProtection="1">
      <alignment horizontal="right" vertical="center" indent="1"/>
      <protection hidden="1"/>
    </xf>
    <xf numFmtId="0" fontId="20" fillId="4" borderId="0" xfId="0" applyFont="1" applyFill="1" applyAlignment="1" applyProtection="1">
      <alignment horizontal="right" vertical="center" indent="1"/>
      <protection hidden="1"/>
    </xf>
    <xf numFmtId="0" fontId="15" fillId="5" borderId="0" xfId="5" applyFont="1" applyFill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wrapText="1"/>
    </xf>
    <xf numFmtId="0" fontId="16" fillId="0" borderId="0" xfId="5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center" vertical="center"/>
    </xf>
    <xf numFmtId="0" fontId="15" fillId="2" borderId="5" xfId="0" applyFont="1" applyFill="1" applyBorder="1" applyProtection="1">
      <protection hidden="1"/>
    </xf>
    <xf numFmtId="0" fontId="17" fillId="2" borderId="5" xfId="3" applyFont="1" applyFill="1" applyBorder="1" applyAlignment="1" applyProtection="1">
      <alignment vertical="center"/>
      <protection hidden="1"/>
    </xf>
    <xf numFmtId="0" fontId="18" fillId="2" borderId="5" xfId="3" applyFont="1" applyFill="1" applyBorder="1" applyAlignment="1" applyProtection="1">
      <alignment vertical="center"/>
      <protection hidden="1"/>
    </xf>
    <xf numFmtId="0" fontId="14" fillId="2" borderId="5" xfId="3" applyFont="1" applyFill="1" applyBorder="1" applyAlignment="1" applyProtection="1">
      <alignment vertical="center"/>
      <protection hidden="1"/>
    </xf>
    <xf numFmtId="0" fontId="15" fillId="2" borderId="0" xfId="0" applyFont="1" applyFill="1" applyBorder="1" applyProtection="1">
      <protection hidden="1"/>
    </xf>
    <xf numFmtId="0" fontId="15" fillId="2" borderId="0" xfId="3" applyFont="1" applyFill="1" applyBorder="1" applyAlignment="1" applyProtection="1">
      <alignment vertical="center"/>
      <protection hidden="1"/>
    </xf>
    <xf numFmtId="0" fontId="15" fillId="2" borderId="0" xfId="0" applyFont="1" applyFill="1" applyProtection="1"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4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5" fillId="2" borderId="6" xfId="0" applyFont="1" applyFill="1" applyBorder="1" applyProtection="1">
      <protection hidden="1"/>
    </xf>
    <xf numFmtId="0" fontId="14" fillId="2" borderId="6" xfId="3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Protection="1">
      <protection hidden="1"/>
    </xf>
    <xf numFmtId="0" fontId="16" fillId="0" borderId="0" xfId="5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6" fillId="0" borderId="0" xfId="5" applyFont="1" applyFill="1" applyBorder="1" applyAlignment="1" applyProtection="1">
      <alignment horizontal="center" vertical="center"/>
      <protection hidden="1"/>
    </xf>
    <xf numFmtId="0" fontId="16" fillId="0" borderId="0" xfId="3" applyFont="1" applyBorder="1" applyAlignment="1" applyProtection="1">
      <alignment vertical="center"/>
      <protection hidden="1"/>
    </xf>
    <xf numFmtId="0" fontId="16" fillId="3" borderId="1" xfId="3" applyFont="1" applyFill="1" applyBorder="1" applyAlignment="1" applyProtection="1">
      <alignment vertical="center"/>
      <protection hidden="1"/>
    </xf>
    <xf numFmtId="0" fontId="15" fillId="0" borderId="0" xfId="0" applyFont="1" applyFill="1" applyProtection="1">
      <protection hidden="1"/>
    </xf>
    <xf numFmtId="0" fontId="16" fillId="0" borderId="0" xfId="3" applyFont="1" applyFill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Protection="1">
      <protection hidden="1"/>
    </xf>
    <xf numFmtId="0" fontId="21" fillId="0" borderId="7" xfId="0" applyFont="1" applyBorder="1" applyAlignment="1" applyProtection="1">
      <alignment horizontal="center"/>
      <protection hidden="1"/>
    </xf>
    <xf numFmtId="0" fontId="15" fillId="0" borderId="2" xfId="0" applyFont="1" applyBorder="1" applyProtection="1">
      <protection hidden="1"/>
    </xf>
    <xf numFmtId="0" fontId="15" fillId="0" borderId="3" xfId="0" applyFont="1" applyBorder="1" applyProtection="1">
      <protection hidden="1"/>
    </xf>
    <xf numFmtId="0" fontId="15" fillId="0" borderId="4" xfId="0" applyFont="1" applyBorder="1" applyProtection="1">
      <protection hidden="1"/>
    </xf>
    <xf numFmtId="14" fontId="15" fillId="4" borderId="0" xfId="0" applyNumberFormat="1" applyFont="1" applyFill="1" applyAlignment="1" applyProtection="1">
      <protection hidden="1"/>
    </xf>
    <xf numFmtId="1" fontId="15" fillId="0" borderId="1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</xf>
    <xf numFmtId="14" fontId="15" fillId="4" borderId="0" xfId="0" applyNumberFormat="1" applyFont="1" applyFill="1" applyAlignment="1" applyProtection="1"/>
    <xf numFmtId="0" fontId="25" fillId="0" borderId="0" xfId="0" applyFont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right" wrapText="1"/>
    </xf>
    <xf numFmtId="0" fontId="15" fillId="2" borderId="0" xfId="0" applyFont="1" applyFill="1" applyAlignment="1" applyProtection="1">
      <alignment wrapText="1"/>
    </xf>
    <xf numFmtId="0" fontId="20" fillId="2" borderId="0" xfId="0" applyFont="1" applyFill="1" applyAlignment="1" applyProtection="1">
      <alignment wrapText="1"/>
    </xf>
    <xf numFmtId="0" fontId="20" fillId="2" borderId="0" xfId="0" applyFont="1" applyFill="1" applyAlignment="1" applyProtection="1">
      <alignment horizontal="center" wrapText="1"/>
    </xf>
    <xf numFmtId="0" fontId="15" fillId="3" borderId="8" xfId="0" applyFont="1" applyFill="1" applyBorder="1" applyProtection="1">
      <protection locked="0"/>
    </xf>
    <xf numFmtId="0" fontId="15" fillId="3" borderId="9" xfId="0" applyFont="1" applyFill="1" applyBorder="1" applyProtection="1">
      <protection locked="0"/>
    </xf>
    <xf numFmtId="0" fontId="15" fillId="3" borderId="10" xfId="0" applyFont="1" applyFill="1" applyBorder="1" applyProtection="1">
      <protection locked="0"/>
    </xf>
    <xf numFmtId="0" fontId="16" fillId="0" borderId="11" xfId="3" applyFont="1" applyFill="1" applyBorder="1" applyAlignment="1" applyProtection="1">
      <alignment horizontal="right" vertical="center"/>
    </xf>
    <xf numFmtId="0" fontId="16" fillId="0" borderId="12" xfId="3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center" wrapText="1"/>
      <protection hidden="1"/>
    </xf>
    <xf numFmtId="0" fontId="4" fillId="0" borderId="11" xfId="5" applyFont="1" applyFill="1" applyBorder="1" applyAlignment="1" applyProtection="1">
      <alignment horizontal="left" vertical="top"/>
    </xf>
    <xf numFmtId="0" fontId="15" fillId="0" borderId="2" xfId="3" applyFont="1" applyFill="1" applyBorder="1" applyAlignment="1" applyProtection="1">
      <alignment horizontal="left"/>
      <protection hidden="1"/>
    </xf>
    <xf numFmtId="0" fontId="15" fillId="0" borderId="13" xfId="3" applyFont="1" applyFill="1" applyBorder="1" applyAlignment="1" applyProtection="1">
      <alignment horizontal="left"/>
      <protection hidden="1"/>
    </xf>
    <xf numFmtId="0" fontId="15" fillId="0" borderId="4" xfId="3" applyFont="1" applyFill="1" applyBorder="1" applyAlignment="1" applyProtection="1">
      <alignment horizontal="left"/>
      <protection hidden="1"/>
    </xf>
    <xf numFmtId="0" fontId="15" fillId="0" borderId="14" xfId="0" applyFont="1" applyBorder="1" applyAlignment="1" applyProtection="1">
      <alignment horizontal="left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4" fillId="0" borderId="0" xfId="3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top"/>
    </xf>
    <xf numFmtId="0" fontId="4" fillId="0" borderId="16" xfId="5" applyFont="1" applyFill="1" applyBorder="1" applyAlignment="1" applyProtection="1">
      <alignment horizontal="left" vertical="top"/>
    </xf>
    <xf numFmtId="0" fontId="4" fillId="0" borderId="0" xfId="3" applyFont="1" applyFill="1" applyBorder="1" applyAlignment="1" applyProtection="1">
      <alignment vertical="center"/>
      <protection hidden="1"/>
    </xf>
    <xf numFmtId="0" fontId="4" fillId="0" borderId="0" xfId="5" applyFont="1" applyFill="1" applyBorder="1" applyAlignment="1" applyProtection="1">
      <alignment vertical="center"/>
      <protection hidden="1"/>
    </xf>
    <xf numFmtId="0" fontId="4" fillId="0" borderId="0" xfId="5" applyFont="1" applyFill="1" applyBorder="1" applyAlignment="1" applyProtection="1">
      <alignment horizontal="left" vertical="center"/>
      <protection hidden="1"/>
    </xf>
    <xf numFmtId="0" fontId="0" fillId="0" borderId="0" xfId="0" applyProtection="1"/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2" xfId="0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0" fontId="15" fillId="3" borderId="1" xfId="0" applyFont="1" applyFill="1" applyBorder="1" applyProtection="1"/>
    <xf numFmtId="0" fontId="15" fillId="0" borderId="2" xfId="3" applyFont="1" applyFill="1" applyBorder="1" applyAlignment="1" applyProtection="1">
      <alignment horizontal="left"/>
      <protection locked="0"/>
    </xf>
    <xf numFmtId="0" fontId="15" fillId="0" borderId="13" xfId="3" applyFont="1" applyFill="1" applyBorder="1" applyAlignment="1" applyProtection="1">
      <alignment horizontal="left"/>
      <protection locked="0"/>
    </xf>
    <xf numFmtId="0" fontId="15" fillId="0" borderId="4" xfId="3" applyFont="1" applyFill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15" fillId="3" borderId="2" xfId="0" applyFont="1" applyFill="1" applyBorder="1" applyAlignment="1" applyProtection="1">
      <alignment horizontal="center" wrapText="1"/>
      <protection locked="0"/>
    </xf>
    <xf numFmtId="0" fontId="15" fillId="3" borderId="13" xfId="0" applyFont="1" applyFill="1" applyBorder="1" applyAlignment="1" applyProtection="1">
      <alignment horizontal="center" wrapText="1"/>
      <protection locked="0"/>
    </xf>
    <xf numFmtId="0" fontId="15" fillId="3" borderId="4" xfId="0" applyFont="1" applyFill="1" applyBorder="1" applyAlignment="1" applyProtection="1">
      <alignment horizontal="center" wrapText="1"/>
      <protection locked="0"/>
    </xf>
    <xf numFmtId="0" fontId="26" fillId="0" borderId="6" xfId="0" applyFont="1" applyBorder="1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4" fillId="0" borderId="11" xfId="5" applyFont="1" applyFill="1" applyBorder="1" applyAlignment="1" applyProtection="1">
      <alignment horizontal="left" vertical="center"/>
    </xf>
    <xf numFmtId="0" fontId="16" fillId="0" borderId="0" xfId="5" applyFont="1" applyFill="1" applyBorder="1" applyAlignment="1" applyProtection="1">
      <alignment horizontal="left" vertical="center"/>
    </xf>
    <xf numFmtId="0" fontId="16" fillId="0" borderId="16" xfId="5" applyFont="1" applyFill="1" applyBorder="1" applyAlignment="1" applyProtection="1">
      <alignment horizontal="left" vertical="center"/>
    </xf>
    <xf numFmtId="0" fontId="4" fillId="0" borderId="11" xfId="5" applyFont="1" applyFill="1" applyBorder="1" applyAlignment="1" applyProtection="1">
      <alignment horizontal="left" vertical="top"/>
    </xf>
    <xf numFmtId="0" fontId="4" fillId="0" borderId="0" xfId="5" applyFont="1" applyFill="1" applyBorder="1" applyAlignment="1" applyProtection="1">
      <alignment horizontal="left" vertical="top"/>
    </xf>
    <xf numFmtId="0" fontId="4" fillId="0" borderId="16" xfId="5" applyFont="1" applyFill="1" applyBorder="1" applyAlignment="1" applyProtection="1">
      <alignment horizontal="left" vertical="top"/>
    </xf>
    <xf numFmtId="0" fontId="20" fillId="3" borderId="2" xfId="0" applyFont="1" applyFill="1" applyBorder="1" applyAlignment="1" applyProtection="1">
      <alignment horizontal="center"/>
      <protection locked="0"/>
    </xf>
    <xf numFmtId="0" fontId="20" fillId="3" borderId="13" xfId="0" applyFont="1" applyFill="1" applyBorder="1" applyAlignment="1" applyProtection="1">
      <alignment horizontal="center"/>
      <protection locked="0"/>
    </xf>
    <xf numFmtId="0" fontId="20" fillId="3" borderId="4" xfId="0" applyFont="1" applyFill="1" applyBorder="1" applyAlignment="1" applyProtection="1">
      <alignment horizontal="center"/>
      <protection locked="0"/>
    </xf>
    <xf numFmtId="0" fontId="15" fillId="3" borderId="2" xfId="3" applyFont="1" applyFill="1" applyBorder="1" applyAlignment="1" applyProtection="1">
      <alignment horizontal="center" vertical="center" wrapText="1"/>
      <protection locked="0"/>
    </xf>
    <xf numFmtId="0" fontId="15" fillId="3" borderId="13" xfId="3" applyFont="1" applyFill="1" applyBorder="1" applyAlignment="1" applyProtection="1">
      <alignment horizontal="center" vertical="center" wrapText="1"/>
      <protection locked="0"/>
    </xf>
    <xf numFmtId="0" fontId="15" fillId="3" borderId="4" xfId="3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4" xfId="0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/>
    </xf>
    <xf numFmtId="0" fontId="15" fillId="3" borderId="2" xfId="0" applyFont="1" applyFill="1" applyBorder="1" applyAlignment="1" applyProtection="1">
      <alignment horizontal="center" wrapText="1"/>
      <protection hidden="1"/>
    </xf>
    <xf numFmtId="0" fontId="15" fillId="3" borderId="13" xfId="0" applyFont="1" applyFill="1" applyBorder="1" applyAlignment="1" applyProtection="1">
      <alignment horizontal="center" wrapText="1"/>
      <protection hidden="1"/>
    </xf>
    <xf numFmtId="0" fontId="15" fillId="3" borderId="4" xfId="0" applyFont="1" applyFill="1" applyBorder="1" applyAlignment="1" applyProtection="1">
      <alignment horizontal="center" wrapText="1"/>
      <protection hidden="1"/>
    </xf>
    <xf numFmtId="0" fontId="15" fillId="3" borderId="2" xfId="3" applyFont="1" applyFill="1" applyBorder="1" applyAlignment="1" applyProtection="1">
      <alignment horizontal="center" vertical="center" wrapText="1"/>
      <protection hidden="1"/>
    </xf>
    <xf numFmtId="0" fontId="15" fillId="3" borderId="13" xfId="3" applyFont="1" applyFill="1" applyBorder="1" applyAlignment="1" applyProtection="1">
      <alignment horizontal="center" vertical="center" wrapText="1"/>
      <protection hidden="1"/>
    </xf>
    <xf numFmtId="0" fontId="15" fillId="3" borderId="4" xfId="3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3" borderId="2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 horizontal="center"/>
      <protection hidden="1"/>
    </xf>
    <xf numFmtId="0" fontId="20" fillId="3" borderId="4" xfId="0" applyFont="1" applyFill="1" applyBorder="1" applyAlignment="1" applyProtection="1">
      <alignment horizontal="center"/>
      <protection hidden="1"/>
    </xf>
    <xf numFmtId="0" fontId="15" fillId="0" borderId="2" xfId="3" applyFont="1" applyFill="1" applyBorder="1" applyAlignment="1" applyProtection="1">
      <alignment horizontal="left"/>
      <protection hidden="1"/>
    </xf>
    <xf numFmtId="0" fontId="15" fillId="0" borderId="13" xfId="3" applyFont="1" applyFill="1" applyBorder="1" applyAlignment="1" applyProtection="1">
      <alignment horizontal="left"/>
      <protection hidden="1"/>
    </xf>
    <xf numFmtId="0" fontId="15" fillId="0" borderId="4" xfId="3" applyFont="1" applyFill="1" applyBorder="1" applyAlignment="1" applyProtection="1">
      <alignment horizontal="left"/>
      <protection hidden="1"/>
    </xf>
    <xf numFmtId="0" fontId="15" fillId="0" borderId="17" xfId="0" applyFont="1" applyBorder="1" applyAlignment="1" applyProtection="1">
      <alignment horizontal="center" wrapText="1"/>
      <protection hidden="1"/>
    </xf>
    <xf numFmtId="0" fontId="15" fillId="0" borderId="18" xfId="0" applyFont="1" applyBorder="1" applyAlignment="1" applyProtection="1">
      <alignment horizontal="center" wrapText="1"/>
      <protection hidden="1"/>
    </xf>
    <xf numFmtId="0" fontId="15" fillId="0" borderId="14" xfId="0" applyFont="1" applyBorder="1" applyAlignment="1" applyProtection="1">
      <alignment horizontal="center" wrapText="1"/>
      <protection hidden="1"/>
    </xf>
    <xf numFmtId="0" fontId="15" fillId="0" borderId="15" xfId="0" applyFont="1" applyBorder="1" applyAlignment="1" applyProtection="1">
      <alignment horizontal="center" wrapText="1"/>
      <protection hidden="1"/>
    </xf>
    <xf numFmtId="0" fontId="20" fillId="0" borderId="2" xfId="3" applyFont="1" applyFill="1" applyBorder="1" applyAlignment="1" applyProtection="1">
      <alignment horizontal="left"/>
      <protection hidden="1"/>
    </xf>
    <xf numFmtId="0" fontId="20" fillId="0" borderId="13" xfId="3" applyFont="1" applyFill="1" applyBorder="1" applyAlignment="1" applyProtection="1">
      <alignment horizontal="left"/>
      <protection hidden="1"/>
    </xf>
    <xf numFmtId="0" fontId="20" fillId="0" borderId="4" xfId="3" applyFont="1" applyFill="1" applyBorder="1" applyAlignment="1" applyProtection="1">
      <alignment horizontal="left"/>
      <protection hidden="1"/>
    </xf>
    <xf numFmtId="0" fontId="15" fillId="0" borderId="14" xfId="0" applyFont="1" applyBorder="1" applyAlignment="1" applyProtection="1">
      <alignment horizontal="left" wrapText="1"/>
      <protection hidden="1"/>
    </xf>
    <xf numFmtId="0" fontId="15" fillId="0" borderId="15" xfId="0" applyFont="1" applyBorder="1" applyAlignment="1" applyProtection="1">
      <alignment horizontal="left" wrapText="1"/>
      <protection hidden="1"/>
    </xf>
    <xf numFmtId="0" fontId="15" fillId="0" borderId="14" xfId="0" applyFont="1" applyBorder="1" applyAlignment="1" applyProtection="1">
      <alignment horizontal="left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/>
      <protection hidden="1"/>
    </xf>
  </cellXfs>
  <cellStyles count="8">
    <cellStyle name="Lien hypertexte 2" xfId="1"/>
    <cellStyle name="Milliers 2" xfId="2"/>
    <cellStyle name="Normal" xfId="0" builtinId="0"/>
    <cellStyle name="Normal 2" xfId="3"/>
    <cellStyle name="Normal 2 2" xfId="4"/>
    <cellStyle name="Normal 3" xfId="5"/>
    <cellStyle name="Normal_1360 Prot  Z9-EPT Ephemeroptera V10" xfId="6"/>
    <cellStyle name="Standard 1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Root">
        <xsd:complexType>
          <xsd:sequence minOccurs="0">
            <xsd:element minOccurs="0" nillable="true" name="md_monitoringpoint" form="unqualified">
              <xsd:complexType>
                <xsd:sequence minOccurs="0">
                  <xsd:element minOccurs="0" nillable="true" type="xsd:string" name="OID" form="unqualified"/>
                  <xsd:element minOccurs="0" nillable="true" type="xsd:string" name="Label" form="unqualified"/>
                  <xsd:element minOccurs="0" nillable="true" type="xsd:string" name="Description" form="unqualified"/>
                  <xsd:element minOccurs="0" nillable="true" type="xsd:integer" name="Coord_X" form="unqualified"/>
                  <xsd:element minOccurs="0" nillable="true" type="xsd:integer" name="Coord_Y" form="unqualified"/>
                  <xsd:element minOccurs="0" nillable="true" type="xsd:integer" name="Altitude" form="unqualified"/>
                  <xsd:element minOccurs="0" nillable="true" name="td_sample" form="unqualified">
                    <xsd:complexType>
                      <xsd:sequence minOccurs="0">
                        <xsd:element minOccurs="0" nillable="true" type="xsd:string" name="ResponsibleParty" form="unqualified"/>
                        <xsd:element minOccurs="0" nillable="true" type="xsd:string" name="Date" form="unqualified"/>
                        <xsd:element minOccurs="0" nillable="true" type="xsd:integer" name="Porifera" form="unqualified"/>
                        <xsd:element minOccurs="0" nillable="true" type="xsd:integer" name="Cnidaria" form="unqualified"/>
                        <xsd:element minOccurs="0" nillable="true" type="xsd:integer" name="Bryozoa" form="unqualified"/>
                        <xsd:element minOccurs="0" nillable="true" type="xsd:integer" name="Dendrocoelidae" form="unqualified"/>
                        <xsd:element minOccurs="0" nillable="true" type="xsd:integer" name="Dugesiidae" form="unqualified"/>
                        <xsd:element minOccurs="0" nillable="true" type="xsd:integer" name="Planariidae" form="unqualified"/>
                        <xsd:element minOccurs="0" nillable="true" type="xsd:integer" name="Nemathelminthes" form="unqualified"/>
                        <xsd:element minOccurs="0" nillable="true" type="xsd:integer" name="Erpobdellidae" form="unqualified"/>
                        <xsd:element minOccurs="0" nillable="true" type="xsd:integer" name="Glossiphoniidae" form="unqualified"/>
                        <xsd:element minOccurs="0" nillable="true" type="xsd:integer" name="Hirudidae" form="unqualified"/>
                        <xsd:element minOccurs="0" nillable="true" type="xsd:integer" name="Piscicolidae" form="unqualified"/>
                        <xsd:element minOccurs="0" nillable="true" type="xsd:integer" name="Oligochaeta" form="unqualified"/>
                        <xsd:element minOccurs="0" nillable="true" type="xsd:integer" name="Acroloxidae" form="unqualified"/>
                        <xsd:element minOccurs="0" nillable="true" type="xsd:integer" name="Ancylidae" form="unqualified"/>
                        <xsd:element minOccurs="0" nillable="true" type="xsd:integer" name="Bithyniidae" form="unqualified"/>
                        <xsd:element minOccurs="0" nillable="true" type="xsd:integer" name="Ferrissiidae" form="unqualified"/>
                        <xsd:element minOccurs="0" nillable="true" type="xsd:integer" name="Hydrobiidae" form="unqualified"/>
                        <xsd:element minOccurs="0" nillable="true" type="xsd:integer" name="Lymnaeidae" form="unqualified"/>
                        <xsd:element minOccurs="0" nillable="true" type="xsd:integer" name="Neritidae" form="unqualified"/>
                        <xsd:element minOccurs="0" nillable="true" type="xsd:integer" name="Physidae" form="unqualified"/>
                        <xsd:element minOccurs="0" nillable="true" type="xsd:integer" name="Planorbidae" form="unqualified"/>
                        <xsd:element minOccurs="0" nillable="true" type="xsd:integer" name="Valvatidae" form="unqualified"/>
                        <xsd:element minOccurs="0" nillable="true" type="xsd:integer" name="Viviparidae" form="unqualified"/>
                        <xsd:element minOccurs="0" nillable="true" type="xsd:integer" name="Corbiculidae" form="unqualified"/>
                        <xsd:element minOccurs="0" nillable="true" type="xsd:integer" name="Dreissenidae" form="unqualified"/>
                        <xsd:element minOccurs="0" nillable="true" type="xsd:integer" name="Sphaeriidae" form="unqualified"/>
                        <xsd:element minOccurs="0" nillable="true" type="xsd:integer" name="Unionidae" form="unqualified"/>
                        <xsd:element minOccurs="0" nillable="true" type="xsd:integer" name="Hydracarina" form="unqualified"/>
                        <xsd:element minOccurs="0" nillable="true" type="xsd:integer" name="Branchiopoda" form="unqualified"/>
                        <xsd:element minOccurs="0" nillable="true" type="xsd:integer" name="Corophiidae" form="unqualified"/>
                        <xsd:element minOccurs="0" nillable="true" type="xsd:integer" name="Gammaridae" form="unqualified"/>
                        <xsd:element minOccurs="0" nillable="true" type="xsd:integer" name="Niphargidae" form="unqualified"/>
                        <xsd:element minOccurs="0" nillable="true" type="xsd:integer" name="Asellidae" form="unqualified"/>
                        <xsd:element minOccurs="0" nillable="true" type="xsd:integer" name="Janiridae" form="unqualified"/>
                        <xsd:element minOccurs="0" nillable="true" type="xsd:integer" name="Mysidae" form="unqualified"/>
                        <xsd:element minOccurs="0" nillable="true" type="xsd:integer" name="Astacidae" form="unqualified"/>
                        <xsd:element minOccurs="0" nillable="true" type="xsd:integer" name="Cambaridae" form="unqualified"/>
                        <xsd:element minOccurs="0" nillable="true" type="xsd:integer" name="Ameletidae" form="unqualified"/>
                        <xsd:element minOccurs="0" nillable="true" type="xsd:integer" name="Baetidae" form="unqualified"/>
                        <xsd:element minOccurs="0" nillable="true" type="xsd:integer" name="Caenidae" form="unqualified"/>
                        <xsd:element minOccurs="0" nillable="true" type="xsd:integer" name="Ephemerellidae" form="unqualified"/>
                        <xsd:element minOccurs="0" nillable="true" type="xsd:integer" name="Ephemeridae" form="unqualified"/>
                        <xsd:element minOccurs="0" nillable="true" type="xsd:integer" name="Heptageniidae" form="unqualified"/>
                        <xsd:element minOccurs="0" nillable="true" type="xsd:integer" name="Leptophlebiidae" form="unqualified"/>
                        <xsd:element minOccurs="0" nillable="true" type="xsd:integer" name="Oligoneuriidae" form="unqualified"/>
                        <xsd:element minOccurs="0" nillable="true" type="xsd:integer" name="Polymitarcyidae" form="unqualified"/>
                        <xsd:element minOccurs="0" nillable="true" type="xsd:integer" name="Potamanthidae" form="unqualified"/>
                        <xsd:element minOccurs="0" nillable="true" type="xsd:integer" name="Siphlonuridae" form="unqualified"/>
                        <xsd:element minOccurs="0" nillable="true" type="xsd:integer" name="Aeshnidae" form="unqualified"/>
                        <xsd:element minOccurs="0" nillable="true" type="xsd:integer" name="Calopterygidae" form="unqualified"/>
                        <xsd:element minOccurs="0" nillable="true" type="xsd:integer" name="Coenagrionidae" form="unqualified"/>
                        <xsd:element minOccurs="0" nillable="true" type="xsd:integer" name="Cordulegasteridae" form="unqualified"/>
                        <xsd:element minOccurs="0" nillable="true" type="xsd:integer" name="Corduliidae" form="unqualified"/>
                        <xsd:element minOccurs="0" nillable="true" type="xsd:integer" name="Gomphidae" form="unqualified"/>
                        <xsd:element minOccurs="0" nillable="true" type="xsd:integer" name="Lestidae" form="unqualified"/>
                        <xsd:element minOccurs="0" nillable="true" type="xsd:integer" name="Libellulidae" form="unqualified"/>
                        <xsd:element minOccurs="0" nillable="true" type="xsd:integer" name="Platycnemididae" form="unqualified"/>
                        <xsd:element minOccurs="0" nillable="true" type="xsd:integer" name="Capniidae" form="unqualified"/>
                        <xsd:element minOccurs="0" nillable="true" type="xsd:integer" name="Chloroperlidae" form="unqualified"/>
                        <xsd:element minOccurs="0" nillable="true" type="xsd:integer" name="Leuctridae" form="unqualified"/>
                        <xsd:element minOccurs="0" nillable="true" type="xsd:integer" name="Nemouridae" form="unqualified"/>
                        <xsd:element minOccurs="0" nillable="true" type="xsd:integer" name="Perlidae" form="unqualified"/>
                        <xsd:element minOccurs="0" nillable="true" type="xsd:integer" name="Perlodidae" form="unqualified"/>
                        <xsd:element minOccurs="0" nillable="true" type="xsd:integer" name="Taeniopterygidae" form="unqualified"/>
                        <xsd:element minOccurs="0" nillable="true" type="xsd:integer" name="Aphelocheiridae" form="unqualified"/>
                        <xsd:element minOccurs="0" nillable="true" type="xsd:integer" name="Corixidae" form="unqualified"/>
                        <xsd:element minOccurs="0" nillable="true" type="xsd:integer" name="Gerridae" form="unqualified"/>
                        <xsd:element minOccurs="0" nillable="true" type="xsd:integer" name="Hebridae" form="unqualified"/>
                        <xsd:element minOccurs="0" nillable="true" type="xsd:integer" name="Hydrometridae" form="unqualified"/>
                        <xsd:element minOccurs="0" nillable="true" type="xsd:integer" name="Mesoveliidae" form="unqualified"/>
                        <xsd:element minOccurs="0" nillable="true" type="xsd:integer" name="Naucoridae" form="unqualified"/>
                        <xsd:element minOccurs="0" nillable="true" type="xsd:integer" name="Nepidae" form="unqualified"/>
                        <xsd:element minOccurs="0" nillable="true" type="xsd:integer" name="Notonectidae" form="unqualified"/>
                        <xsd:element minOccurs="0" nillable="true" type="xsd:integer" name="Pleidae" form="unqualified"/>
                        <xsd:element minOccurs="0" nillable="true" type="xsd:integer" name="Veliidae" form="unqualified"/>
                        <xsd:element minOccurs="0" nillable="true" type="xsd:integer" name="Sialidae" form="unqualified"/>
                        <xsd:element minOccurs="0" nillable="true" type="xsd:integer" name="Osmylidae" form="unqualified"/>
                        <xsd:element minOccurs="0" nillable="true" type="xsd:integer" name="Sisyridae" form="unqualified"/>
                        <xsd:element minOccurs="0" nillable="true" type="xsd:integer" name="Curculionidae" form="unqualified"/>
                        <xsd:element minOccurs="0" nillable="true" type="xsd:integer" name="Chrysomelidae" form="unqualified"/>
                        <xsd:element minOccurs="0" nillable="true" type="xsd:integer" name="Dryopidae" form="unqualified"/>
                        <xsd:element minOccurs="0" nillable="true" type="xsd:integer" name="Dytiscidae" form="unqualified"/>
                        <xsd:element minOccurs="0" nillable="true" type="xsd:integer" name="Elmidae" form="unqualified"/>
                        <xsd:element minOccurs="0" nillable="true" type="xsd:integer" name="Gyrinidae" form="unqualified"/>
                        <xsd:element minOccurs="0" nillable="true" type="xsd:integer" name="Haliplidae" form="unqualified"/>
                        <xsd:element minOccurs="0" nillable="true" type="xsd:integer" name="Helophoridae" form="unqualified"/>
                        <xsd:element minOccurs="0" nillable="true" type="xsd:integer" name="Hydraenidae" form="unqualified"/>
                        <xsd:element minOccurs="0" nillable="true" type="xsd:integer" name="Hydrochidae" form="unqualified"/>
                        <xsd:element minOccurs="0" nillable="true" type="xsd:integer" name="Hydrophilidae" form="unqualified"/>
                        <xsd:element minOccurs="0" nillable="true" type="xsd:integer" name="Hydroscaphidae" form="unqualified"/>
                        <xsd:element minOccurs="0" nillable="true" type="xsd:integer" name="Hygrobiidae" form="unqualified"/>
                        <xsd:element minOccurs="0" nillable="true" type="xsd:integer" name="Noteridae" form="unqualified"/>
                        <xsd:element minOccurs="0" nillable="true" type="xsd:integer" name="Psephenidae" form="unqualified"/>
                        <xsd:element minOccurs="0" nillable="true" type="xsd:integer" name="Scirtidae" form="unqualified"/>
                        <xsd:element minOccurs="0" nillable="true" type="xsd:integer" name="Spercheidae" form="unqualified"/>
                        <xsd:element minOccurs="0" nillable="true" type="xsd:integer" name="Hymenoptera" form="unqualified"/>
                        <xsd:element minOccurs="0" nillable="true" type="xsd:integer" name="Apataniidae" form="unqualified"/>
                        <xsd:element minOccurs="0" nillable="true" type="xsd:integer" name="Beraeidae" form="unqualified"/>
                        <xsd:element minOccurs="0" nillable="true" type="xsd:integer" name="Brachycentridae" form="unqualified"/>
                        <xsd:element minOccurs="0" nillable="true" type="xsd:integer" name="Ecnomidae" form="unqualified"/>
                        <xsd:element minOccurs="0" nillable="true" type="xsd:integer" name="Glossosomatidae" form="unqualified"/>
                        <xsd:element minOccurs="0" nillable="true" type="xsd:integer" name="Goeridae" form="unqualified"/>
                        <xsd:element minOccurs="0" nillable="true" type="xsd:integer" name="Helicopsychidae" form="unqualified"/>
                        <xsd:element minOccurs="0" nillable="true" type="xsd:integer" name="Hydropsychidae" form="unqualified"/>
                        <xsd:element minOccurs="0" nillable="true" type="xsd:integer" name="Hydroptilidae" form="unqualified"/>
                        <xsd:element minOccurs="0" nillable="true" type="xsd:integer" name="Lepidostomatidae" form="unqualified"/>
                        <xsd:element minOccurs="0" nillable="true" type="xsd:integer" name="Leptoceridae" form="unqualified"/>
                        <xsd:element minOccurs="0" nillable="true" type="xsd:integer" name="Limnephilidae" form="unqualified"/>
                        <xsd:element minOccurs="0" nillable="true" type="xsd:integer" name="Molannidae" form="unqualified"/>
                        <xsd:element minOccurs="0" nillable="true" type="xsd:integer" name="Odontoceridae" form="unqualified"/>
                        <xsd:element minOccurs="0" nillable="true" type="xsd:integer" name="Philopotamidae" form="unqualified"/>
                        <xsd:element minOccurs="0" nillable="true" type="xsd:integer" name="Phryganeidae" form="unqualified"/>
                        <xsd:element minOccurs="0" nillable="true" type="xsd:integer" name="Polycentropodidae" form="unqualified"/>
                        <xsd:element minOccurs="0" nillable="true" type="xsd:integer" name="Psychomyiidae" form="unqualified"/>
                        <xsd:element minOccurs="0" nillable="true" type="xsd:integer" name="Ptilocolepidae" form="unqualified"/>
                        <xsd:element minOccurs="0" nillable="true" type="xsd:integer" name="Rhyacophilidae" form="unqualified"/>
                        <xsd:element minOccurs="0" nillable="true" type="xsd:integer" name="Sericostomatidae" form="unqualified"/>
                        <xsd:element minOccurs="0" nillable="true" type="xsd:integer" name="Lepidoptera" form="unqualified"/>
                        <xsd:element minOccurs="0" nillable="true" type="xsd:integer" name="Anthomyiidae" form="unqualified"/>
                        <xsd:element minOccurs="0" nillable="true" type="xsd:integer" name="Athericidae" form="unqualified"/>
                        <xsd:element minOccurs="0" nillable="true" type="xsd:integer" name="Blephariceridae" form="unqualified"/>
                        <xsd:element minOccurs="0" nillable="true" type="xsd:integer" name="Ceratopogonidae" form="unqualified"/>
                        <xsd:element minOccurs="0" nillable="true" type="xsd:integer" name="Chaoboridae" form="unqualified"/>
                        <xsd:element minOccurs="0" nillable="true" type="xsd:integer" name="Chironomidae" form="unqualified"/>
                        <xsd:element minOccurs="0" nillable="true" type="xsd:integer" name="Culicidae" form="unqualified"/>
                        <xsd:element minOccurs="0" nillable="true" type="xsd:integer" name="Cylindrotomidae" form="unqualified"/>
                        <xsd:element minOccurs="0" nillable="true" type="xsd:integer" name="Dixidae" form="unqualified"/>
                        <xsd:element minOccurs="0" nillable="true" type="xsd:integer" name="Dolichopodidae" form="unqualified"/>
                        <xsd:element minOccurs="0" nillable="true" type="xsd:integer" name="Empididae" form="unqualified"/>
                        <xsd:element minOccurs="0" nillable="true" type="xsd:integer" name="Ephydridae" form="unqualified"/>
                        <xsd:element minOccurs="0" nillable="true" type="xsd:integer" name="Limoniidae" form="unqualified"/>
                        <xsd:element minOccurs="0" nillable="true" type="xsd:integer" name="Psychodidae" form="unqualified"/>
                        <xsd:element minOccurs="0" nillable="true" type="xsd:integer" name="Ptychopteridae" form="unqualified"/>
                        <xsd:element minOccurs="0" nillable="true" type="xsd:integer" name="Rhagionidae" form="unqualified"/>
                        <xsd:element minOccurs="0" nillable="true" type="xsd:integer" name="Scatophagidae" form="unqualified"/>
                        <xsd:element minOccurs="0" nillable="true" type="xsd:integer" name="Sciomyzidae" form="unqualified"/>
                        <xsd:element minOccurs="0" nillable="true" type="xsd:integer" name="Simuliidae" form="unqualified"/>
                        <xsd:element minOccurs="0" nillable="true" type="xsd:integer" name="Stratiomyidae" form="unqualified"/>
                        <xsd:element minOccurs="0" nillable="true" type="xsd:integer" name="Syrphidae" form="unqualified"/>
                        <xsd:element minOccurs="0" nillable="true" type="xsd:integer" name="Tabanidae" form="unqualified"/>
                        <xsd:element minOccurs="0" nillable="true" type="xsd:integer" name="Thaumaleidae" form="unqualified"/>
                        <xsd:element minOccurs="0" nillable="true" type="xsd:integer" name="Tipulidae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3" Name="Root_Mappage" RootElement="Root" SchemaID="Schema3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12700</xdr:rowOff>
    </xdr:from>
    <xdr:to>
      <xdr:col>2</xdr:col>
      <xdr:colOff>136673</xdr:colOff>
      <xdr:row>3</xdr:row>
      <xdr:rowOff>12700</xdr:rowOff>
    </xdr:to>
    <xdr:pic>
      <xdr:nvPicPr>
        <xdr:cNvPr id="3" name="Picture 2" descr="de BAFU Revitalisierung Gewaser RGB 191216 Set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" y="12700"/>
          <a:ext cx="682773" cy="615950"/>
        </a:xfrm>
        <a:prstGeom prst="roundRect">
          <a:avLst/>
        </a:prstGeom>
        <a:solidFill>
          <a:srgbClr val="A47B76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238273</xdr:colOff>
      <xdr:row>3</xdr:row>
      <xdr:rowOff>0</xdr:rowOff>
    </xdr:to>
    <xdr:pic>
      <xdr:nvPicPr>
        <xdr:cNvPr id="2" name="Picture 2" descr="de BAFU Revitalisierung Gewaser RGB 191216 Set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" y="0"/>
          <a:ext cx="666232" cy="609600"/>
        </a:xfrm>
        <a:prstGeom prst="roundRect">
          <a:avLst/>
        </a:prstGeom>
        <a:solidFill>
          <a:srgbClr val="A47B76"/>
        </a:solidFill>
        <a:ln>
          <a:noFill/>
        </a:ln>
      </xdr:spPr>
    </xdr:pic>
    <xdr:clientData/>
  </xdr:twoCellAnchor>
  <xdr:oneCellAnchor>
    <xdr:from>
      <xdr:col>6</xdr:col>
      <xdr:colOff>260774</xdr:colOff>
      <xdr:row>12</xdr:row>
      <xdr:rowOff>90593</xdr:rowOff>
    </xdr:from>
    <xdr:ext cx="3813678" cy="5450030"/>
    <xdr:sp macro="" textlink="">
      <xdr:nvSpPr>
        <xdr:cNvPr id="3" name="ZoneTexte 2"/>
        <xdr:cNvSpPr txBox="1"/>
      </xdr:nvSpPr>
      <xdr:spPr>
        <a:xfrm>
          <a:off x="2302934" y="2559473"/>
          <a:ext cx="3813678" cy="545676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216000" rIns="108000" rtlCol="0" anchor="t">
          <a:noAutofit/>
        </a:bodyPr>
        <a:lstStyle/>
        <a:p>
          <a:pPr algn="ctr"/>
          <a:endParaRPr lang="fr-FR" sz="1300" b="1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Labor-Protokoll Indikator-Set 6 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EPT Taxaliste; Version 1.01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lvl="0"/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</a:t>
          </a:r>
          <a:r>
            <a:rPr lang="fr-FR" sz="13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.</a:t>
          </a:r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CH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Bestimmte Art/Taxon in der Dropdown-Liste</a:t>
          </a:r>
        </a:p>
        <a:p>
          <a:r>
            <a:rPr lang="de-CH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auswählen.</a:t>
          </a:r>
        </a:p>
        <a:p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1'.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Alternative: erste Buchstaben eintippen und Art/Taxon Sektion in der Dropdown-Liste</a:t>
          </a:r>
          <a:endParaRPr lang="fr-CH" sz="1300">
            <a:effectLst/>
          </a:endParaRPr>
        </a:p>
        <a:p>
          <a:r>
            <a:rPr lang="de-CH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auswählen.</a:t>
          </a:r>
          <a:endParaRPr lang="fr-FR" sz="13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lvl="0"/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</a:t>
          </a:r>
          <a:r>
            <a:rPr lang="fr-FR" sz="13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. </a:t>
          </a:r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Abundanzen der Art für jede Probe angeben,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g</a:t>
          </a:r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leiche Nummerierung der Proben (1 bis 8) wie im Raster sowie im abgeändertem IBCH-Labor-Protokoll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verwenden.</a:t>
          </a:r>
          <a:endParaRPr lang="fr-FR" sz="13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lvl="0"/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</a:t>
          </a:r>
          <a:r>
            <a:rPr lang="fr-FR" sz="13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.</a:t>
          </a:r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Infos zur Ordnung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und Status de Art (nationale Priorität</a:t>
          </a:r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, Rote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Listen, Verantwortung) werden, falls vorhanden, automatisch generiert.</a:t>
          </a:r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</a:p>
        <a:p>
          <a:pPr lvl="0"/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</a:t>
          </a:r>
          <a:r>
            <a:rPr lang="fr-FR" sz="13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.</a:t>
          </a:r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Bemerkungen zur Bestimmung hier eingeben.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Das Feld wird auch vom Taxonexperte für die Verifizierung verwendet.</a:t>
          </a:r>
        </a:p>
        <a:p>
          <a:pPr lvl="0"/>
          <a:r>
            <a:rPr lang="fr-FR" sz="1300" b="1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Beispiele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35. wenn immer möglich das Arten-Niveau angeben; 36. cf. boltoni conformis-Komplex; 37. cf. alpinus im alpinus-Komplex; 38. Gruppe (mehrere Arten) 39. nur auf Gattungs-Niveau bestimmbar; 40. Familien-Niveau : 3 cf. Torleya major, 2 cf. Serratella ignita; 41. Ordnungs-Niveau</a:t>
          </a:r>
          <a:endParaRPr lang="fr-CH" sz="1300" baseline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181187</xdr:colOff>
      <xdr:row>19</xdr:row>
      <xdr:rowOff>151130</xdr:rowOff>
    </xdr:from>
    <xdr:to>
      <xdr:col>3</xdr:col>
      <xdr:colOff>122054</xdr:colOff>
      <xdr:row>21</xdr:row>
      <xdr:rowOff>89935</xdr:rowOff>
    </xdr:to>
    <xdr:sp macro="" textlink="">
      <xdr:nvSpPr>
        <xdr:cNvPr id="4" name="Ellipse 3"/>
        <xdr:cNvSpPr/>
      </xdr:nvSpPr>
      <xdr:spPr>
        <a:xfrm>
          <a:off x="821267" y="3952240"/>
          <a:ext cx="291387" cy="2829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2000"/>
            <a:t>1</a:t>
          </a:r>
        </a:p>
      </xdr:txBody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342900</xdr:colOff>
      <xdr:row>19</xdr:row>
      <xdr:rowOff>76200</xdr:rowOff>
    </xdr:to>
    <xdr:pic>
      <xdr:nvPicPr>
        <xdr:cNvPr id="14927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25700"/>
          <a:ext cx="18542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234950</xdr:colOff>
      <xdr:row>10</xdr:row>
      <xdr:rowOff>514350</xdr:rowOff>
    </xdr:from>
    <xdr:to>
      <xdr:col>11</xdr:col>
      <xdr:colOff>172430</xdr:colOff>
      <xdr:row>12</xdr:row>
      <xdr:rowOff>55134</xdr:rowOff>
    </xdr:to>
    <xdr:sp macro="" textlink="">
      <xdr:nvSpPr>
        <xdr:cNvPr id="7" name="Ellipse 6"/>
        <xdr:cNvSpPr/>
      </xdr:nvSpPr>
      <xdr:spPr>
        <a:xfrm>
          <a:off x="3672840" y="2331720"/>
          <a:ext cx="288000" cy="2975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2000"/>
            <a:t>2</a:t>
          </a:r>
        </a:p>
      </xdr:txBody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6</xdr:col>
      <xdr:colOff>0</xdr:colOff>
      <xdr:row>31</xdr:row>
      <xdr:rowOff>133350</xdr:rowOff>
    </xdr:to>
    <xdr:pic>
      <xdr:nvPicPr>
        <xdr:cNvPr id="14929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406900"/>
          <a:ext cx="1866900" cy="12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278977</xdr:colOff>
      <xdr:row>26</xdr:row>
      <xdr:rowOff>90170</xdr:rowOff>
    </xdr:from>
    <xdr:to>
      <xdr:col>4</xdr:col>
      <xdr:colOff>213536</xdr:colOff>
      <xdr:row>28</xdr:row>
      <xdr:rowOff>28975</xdr:rowOff>
    </xdr:to>
    <xdr:sp macro="" textlink="">
      <xdr:nvSpPr>
        <xdr:cNvPr id="9" name="Ellipse 8"/>
        <xdr:cNvSpPr/>
      </xdr:nvSpPr>
      <xdr:spPr>
        <a:xfrm>
          <a:off x="1263227" y="5118100"/>
          <a:ext cx="291387" cy="2829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2000"/>
            <a:t>1'</a:t>
          </a:r>
        </a:p>
      </xdr:txBody>
    </xdr:sp>
    <xdr:clientData/>
  </xdr:twoCellAnchor>
  <xdr:twoCellAnchor>
    <xdr:from>
      <xdr:col>20</xdr:col>
      <xdr:colOff>152824</xdr:colOff>
      <xdr:row>12</xdr:row>
      <xdr:rowOff>15663</xdr:rowOff>
    </xdr:from>
    <xdr:to>
      <xdr:col>22</xdr:col>
      <xdr:colOff>59824</xdr:colOff>
      <xdr:row>13</xdr:row>
      <xdr:rowOff>122088</xdr:rowOff>
    </xdr:to>
    <xdr:sp macro="" textlink="">
      <xdr:nvSpPr>
        <xdr:cNvPr id="10" name="Ellipse 9"/>
        <xdr:cNvSpPr/>
      </xdr:nvSpPr>
      <xdr:spPr>
        <a:xfrm>
          <a:off x="6585374" y="2589953"/>
          <a:ext cx="288000" cy="288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2000"/>
            <a:t>3</a:t>
          </a:r>
        </a:p>
      </xdr:txBody>
    </xdr:sp>
    <xdr:clientData/>
  </xdr:twoCellAnchor>
  <xdr:twoCellAnchor>
    <xdr:from>
      <xdr:col>17</xdr:col>
      <xdr:colOff>45720</xdr:colOff>
      <xdr:row>44</xdr:row>
      <xdr:rowOff>146050</xdr:rowOff>
    </xdr:from>
    <xdr:to>
      <xdr:col>17</xdr:col>
      <xdr:colOff>339981</xdr:colOff>
      <xdr:row>46</xdr:row>
      <xdr:rowOff>89903</xdr:rowOff>
    </xdr:to>
    <xdr:sp macro="" textlink="">
      <xdr:nvSpPr>
        <xdr:cNvPr id="11" name="Ellipse 10"/>
        <xdr:cNvSpPr/>
      </xdr:nvSpPr>
      <xdr:spPr>
        <a:xfrm>
          <a:off x="5593080" y="8229600"/>
          <a:ext cx="288000" cy="288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2000"/>
            <a:t>4</a:t>
          </a:r>
        </a:p>
      </xdr:txBody>
    </xdr:sp>
    <xdr:clientData/>
  </xdr:twoCellAnchor>
  <xdr:twoCellAnchor>
    <xdr:from>
      <xdr:col>9</xdr:col>
      <xdr:colOff>60960</xdr:colOff>
      <xdr:row>63</xdr:row>
      <xdr:rowOff>132080</xdr:rowOff>
    </xdr:from>
    <xdr:to>
      <xdr:col>9</xdr:col>
      <xdr:colOff>355360</xdr:colOff>
      <xdr:row>66</xdr:row>
      <xdr:rowOff>36527</xdr:rowOff>
    </xdr:to>
    <xdr:sp macro="" textlink="">
      <xdr:nvSpPr>
        <xdr:cNvPr id="12" name="Ellipse 11"/>
        <xdr:cNvSpPr/>
      </xdr:nvSpPr>
      <xdr:spPr>
        <a:xfrm>
          <a:off x="3154680" y="11315700"/>
          <a:ext cx="288000" cy="288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2000"/>
            <a:t>7</a:t>
          </a:r>
        </a:p>
      </xdr:txBody>
    </xdr:sp>
    <xdr:clientData/>
  </xdr:twoCellAnchor>
  <xdr:twoCellAnchor>
    <xdr:from>
      <xdr:col>1</xdr:col>
      <xdr:colOff>431800</xdr:colOff>
      <xdr:row>57</xdr:row>
      <xdr:rowOff>45720</xdr:rowOff>
    </xdr:from>
    <xdr:to>
      <xdr:col>2</xdr:col>
      <xdr:colOff>279116</xdr:colOff>
      <xdr:row>58</xdr:row>
      <xdr:rowOff>152145</xdr:rowOff>
    </xdr:to>
    <xdr:sp macro="" textlink="">
      <xdr:nvSpPr>
        <xdr:cNvPr id="13" name="Ellipse 12"/>
        <xdr:cNvSpPr/>
      </xdr:nvSpPr>
      <xdr:spPr>
        <a:xfrm>
          <a:off x="624840" y="10500360"/>
          <a:ext cx="288000" cy="288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2000"/>
            <a:t>5</a:t>
          </a:r>
        </a:p>
      </xdr:txBody>
    </xdr:sp>
    <xdr:clientData/>
  </xdr:twoCellAnchor>
  <xdr:twoCellAnchor>
    <xdr:from>
      <xdr:col>12</xdr:col>
      <xdr:colOff>251460</xdr:colOff>
      <xdr:row>62</xdr:row>
      <xdr:rowOff>69850</xdr:rowOff>
    </xdr:from>
    <xdr:to>
      <xdr:col>13</xdr:col>
      <xdr:colOff>188940</xdr:colOff>
      <xdr:row>64</xdr:row>
      <xdr:rowOff>13703</xdr:rowOff>
    </xdr:to>
    <xdr:sp macro="" textlink="">
      <xdr:nvSpPr>
        <xdr:cNvPr id="14" name="Ellipse 13"/>
        <xdr:cNvSpPr/>
      </xdr:nvSpPr>
      <xdr:spPr>
        <a:xfrm>
          <a:off x="4396740" y="21595080"/>
          <a:ext cx="288000" cy="288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2000"/>
            <a:t>6</a:t>
          </a:r>
        </a:p>
      </xdr:txBody>
    </xdr:sp>
    <xdr:clientData/>
  </xdr:twoCellAnchor>
  <xdr:oneCellAnchor>
    <xdr:from>
      <xdr:col>6</xdr:col>
      <xdr:colOff>273050</xdr:colOff>
      <xdr:row>53</xdr:row>
      <xdr:rowOff>15241</xdr:rowOff>
    </xdr:from>
    <xdr:ext cx="3807416" cy="1051560"/>
    <xdr:sp macro="" textlink="">
      <xdr:nvSpPr>
        <xdr:cNvPr id="15" name="ZoneTexte 14"/>
        <xdr:cNvSpPr txBox="1"/>
      </xdr:nvSpPr>
      <xdr:spPr>
        <a:xfrm>
          <a:off x="2308860" y="9768841"/>
          <a:ext cx="3813678" cy="10515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216000" rIns="10800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Zusätzliche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Arten die nicht in der Dropdown-Liste stehen hier eingeben</a:t>
          </a:r>
          <a:endParaRPr lang="fr-CH" sz="1300">
            <a:effectLst/>
          </a:endParaRPr>
        </a:p>
        <a:p>
          <a:pPr lvl="0"/>
          <a:r>
            <a:rPr lang="fr-CH" sz="16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</a:t>
          </a:r>
          <a:r>
            <a:rPr lang="fr-CH" sz="13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.</a:t>
          </a:r>
          <a:r>
            <a:rPr lang="fr-CH" sz="13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Automatische Berechnung von Taxazahlen </a:t>
          </a:r>
        </a:p>
        <a:p>
          <a:r>
            <a:rPr lang="fr-CH" sz="16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7</a:t>
          </a:r>
          <a:r>
            <a:rPr lang="fr-CH" sz="13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.</a:t>
          </a:r>
          <a:r>
            <a:rPr lang="fr-CH" sz="1300" b="1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H" sz="13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Angaben zur Verifizierung der Bestimmungen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626"/>
  <sheetViews>
    <sheetView tabSelected="1" view="pageBreakPreview" zoomScaleNormal="100" zoomScaleSheetLayoutView="100" workbookViewId="0">
      <selection activeCell="B12" sqref="B12:E12"/>
    </sheetView>
  </sheetViews>
  <sheetFormatPr defaultColWidth="5.08984375" defaultRowHeight="13" x14ac:dyDescent="0.3"/>
  <cols>
    <col min="1" max="1" width="1.81640625" style="1" customWidth="1"/>
    <col min="2" max="2" width="6.36328125" style="1" customWidth="1"/>
    <col min="3" max="14" width="5.08984375" style="1" customWidth="1"/>
    <col min="15" max="15" width="5.08984375" style="1" hidden="1" customWidth="1"/>
    <col min="16" max="19" width="5.08984375" style="1" customWidth="1"/>
    <col min="20" max="20" width="2.81640625" style="1" customWidth="1"/>
    <col min="21" max="23" width="2.81640625" style="40" customWidth="1"/>
    <col min="24" max="24" width="2.81640625" style="1" hidden="1" customWidth="1"/>
    <col min="25" max="16384" width="5.08984375" style="1"/>
  </cols>
  <sheetData>
    <row r="1" spans="1:62" ht="18.5" x14ac:dyDescent="0.3">
      <c r="A1" s="10"/>
      <c r="B1" s="7" t="s">
        <v>45</v>
      </c>
      <c r="C1" s="7"/>
      <c r="D1" s="7"/>
      <c r="E1" s="8"/>
      <c r="F1" s="9"/>
      <c r="G1" s="8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62" ht="15.5" x14ac:dyDescent="0.3">
      <c r="A2" s="15"/>
      <c r="C2" s="11" t="s">
        <v>1107</v>
      </c>
      <c r="D2" s="2"/>
      <c r="E2" s="13"/>
      <c r="F2" s="12"/>
      <c r="G2" s="14"/>
      <c r="H2" s="1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</row>
    <row r="3" spans="1:62" ht="14.5" x14ac:dyDescent="0.3">
      <c r="A3" s="18"/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spans="1:62" ht="6" customHeight="1" x14ac:dyDescent="0.3">
      <c r="A4" s="62"/>
      <c r="C4" s="19"/>
      <c r="G4" s="20"/>
      <c r="H4" s="20"/>
      <c r="I4" s="20"/>
      <c r="J4" s="20"/>
      <c r="K4" s="20"/>
      <c r="L4" s="20"/>
      <c r="M4" s="21"/>
      <c r="N4" s="19"/>
      <c r="O4" s="19"/>
      <c r="P4" s="19"/>
      <c r="Q4" s="19"/>
      <c r="R4" s="19"/>
      <c r="S4" s="19"/>
      <c r="T4" s="60"/>
      <c r="U4" s="61"/>
      <c r="V4" s="61"/>
      <c r="W4" s="61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2"/>
      <c r="AN4" s="22"/>
      <c r="AO4" s="19"/>
      <c r="AP4" s="19"/>
      <c r="AQ4" s="19"/>
      <c r="AR4" s="22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6"/>
    </row>
    <row r="5" spans="1:62" x14ac:dyDescent="0.3">
      <c r="A5" s="62"/>
      <c r="B5" s="152" t="s">
        <v>1099</v>
      </c>
      <c r="C5" s="22"/>
      <c r="E5" s="179"/>
      <c r="F5" s="180"/>
      <c r="G5" s="180"/>
      <c r="H5" s="181"/>
      <c r="I5" s="184" t="s">
        <v>1101</v>
      </c>
      <c r="J5" s="185"/>
      <c r="K5" s="186"/>
      <c r="L5" s="190"/>
      <c r="M5" s="191"/>
      <c r="N5" s="191"/>
      <c r="O5" s="191"/>
      <c r="P5" s="191"/>
      <c r="Q5" s="191"/>
      <c r="R5" s="191"/>
      <c r="S5" s="192"/>
      <c r="T5" s="100"/>
      <c r="U5" s="101"/>
      <c r="V5" s="102"/>
      <c r="W5" s="102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2"/>
      <c r="AN5" s="19"/>
      <c r="AO5" s="19"/>
      <c r="AP5" s="19"/>
      <c r="AQ5" s="19"/>
      <c r="AR5" s="19"/>
      <c r="AS5" s="16"/>
      <c r="AT5" s="19"/>
      <c r="AU5" s="19"/>
      <c r="AV5" s="19"/>
      <c r="AW5" s="19"/>
      <c r="AX5" s="16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6"/>
    </row>
    <row r="6" spans="1:62" x14ac:dyDescent="0.3">
      <c r="A6" s="62"/>
      <c r="B6" s="153" t="s">
        <v>1100</v>
      </c>
      <c r="E6" s="179"/>
      <c r="F6" s="180"/>
      <c r="G6" s="180"/>
      <c r="H6" s="181"/>
      <c r="I6" s="187" t="s">
        <v>1102</v>
      </c>
      <c r="J6" s="188"/>
      <c r="K6" s="188"/>
      <c r="L6" s="189"/>
      <c r="M6" s="140"/>
      <c r="O6" s="143" t="s">
        <v>1077</v>
      </c>
      <c r="P6" s="142" t="s">
        <v>1078</v>
      </c>
      <c r="Q6" s="141"/>
      <c r="S6" s="142" t="s">
        <v>1079</v>
      </c>
      <c r="T6" s="196"/>
      <c r="U6" s="197"/>
      <c r="V6" s="49" t="s">
        <v>1098</v>
      </c>
      <c r="W6" s="139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x14ac:dyDescent="0.3">
      <c r="A7" s="62"/>
      <c r="B7" s="24" t="s">
        <v>44</v>
      </c>
      <c r="C7" s="152" t="s">
        <v>1103</v>
      </c>
      <c r="E7" s="3"/>
      <c r="F7" s="153" t="s">
        <v>1104</v>
      </c>
      <c r="H7" s="3"/>
      <c r="I7" s="184" t="s">
        <v>1105</v>
      </c>
      <c r="J7" s="186"/>
      <c r="K7" s="3"/>
      <c r="L7" s="19"/>
      <c r="M7" s="152" t="s">
        <v>1106</v>
      </c>
      <c r="P7" s="26"/>
      <c r="Q7" s="193"/>
      <c r="R7" s="194"/>
      <c r="S7" s="194"/>
      <c r="T7" s="194"/>
      <c r="U7" s="194"/>
      <c r="V7" s="194"/>
      <c r="W7" s="19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x14ac:dyDescent="0.3">
      <c r="A8" s="62"/>
      <c r="S8" s="19"/>
      <c r="T8" s="60"/>
      <c r="U8" s="61"/>
      <c r="V8" s="61"/>
      <c r="W8" s="61"/>
      <c r="X8" s="19"/>
      <c r="Y8" s="16"/>
      <c r="Z8" s="19"/>
      <c r="AA8" s="19"/>
      <c r="AB8" s="19"/>
      <c r="AC8" s="19"/>
      <c r="AD8" s="19"/>
      <c r="AE8" s="19"/>
      <c r="AF8" s="19"/>
      <c r="AG8" s="16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7"/>
      <c r="AY8" s="28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ht="13" customHeight="1" x14ac:dyDescent="0.3">
      <c r="A9" s="62"/>
      <c r="F9" s="178" t="s">
        <v>300</v>
      </c>
      <c r="G9" s="178"/>
      <c r="H9" s="178"/>
      <c r="I9" s="178"/>
      <c r="J9" s="178"/>
      <c r="K9" s="178"/>
      <c r="L9" s="178"/>
      <c r="M9" s="178"/>
      <c r="N9" s="178"/>
      <c r="O9" s="134"/>
      <c r="S9" s="19"/>
      <c r="T9" s="60"/>
      <c r="U9" s="61"/>
      <c r="V9" s="61"/>
      <c r="W9" s="61"/>
      <c r="X9" s="19"/>
      <c r="Y9" s="16"/>
      <c r="Z9" s="19"/>
      <c r="AA9" s="19"/>
      <c r="AB9" s="19"/>
      <c r="AC9" s="19"/>
      <c r="AD9" s="19"/>
      <c r="AE9" s="19"/>
      <c r="AF9" s="19"/>
      <c r="AG9" s="16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7"/>
      <c r="AY9" s="28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2" ht="11" customHeight="1" x14ac:dyDescent="0.3">
      <c r="A10" s="62"/>
      <c r="B10" s="22"/>
      <c r="F10" s="178"/>
      <c r="G10" s="178"/>
      <c r="H10" s="178"/>
      <c r="I10" s="178"/>
      <c r="J10" s="178"/>
      <c r="K10" s="178"/>
      <c r="L10" s="178"/>
      <c r="M10" s="178"/>
      <c r="N10" s="178"/>
      <c r="O10" s="134"/>
      <c r="T10" s="62"/>
      <c r="U10" s="59"/>
      <c r="V10" s="59"/>
      <c r="W10" s="59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45.5" x14ac:dyDescent="0.45">
      <c r="A11" s="62"/>
      <c r="B11" s="182" t="s">
        <v>43</v>
      </c>
      <c r="C11" s="182"/>
      <c r="D11" s="182"/>
      <c r="E11" s="182"/>
      <c r="F11" s="29" t="s">
        <v>41</v>
      </c>
      <c r="G11" s="30">
        <v>1</v>
      </c>
      <c r="H11" s="31">
        <v>2</v>
      </c>
      <c r="I11" s="31">
        <v>3</v>
      </c>
      <c r="J11" s="31">
        <v>4</v>
      </c>
      <c r="K11" s="31">
        <v>5</v>
      </c>
      <c r="L11" s="31">
        <v>6</v>
      </c>
      <c r="M11" s="31">
        <v>7</v>
      </c>
      <c r="N11" s="30">
        <v>8</v>
      </c>
      <c r="O11" s="75"/>
      <c r="P11" s="183" t="s">
        <v>42</v>
      </c>
      <c r="Q11" s="183"/>
      <c r="R11" s="183"/>
      <c r="S11" s="183"/>
      <c r="T11" s="63" t="s">
        <v>569</v>
      </c>
      <c r="U11" s="64" t="s">
        <v>1048</v>
      </c>
      <c r="V11" s="64" t="s">
        <v>1049</v>
      </c>
      <c r="W11" s="64" t="s">
        <v>1050</v>
      </c>
      <c r="X11" s="48" t="s">
        <v>568</v>
      </c>
    </row>
    <row r="12" spans="1:62" x14ac:dyDescent="0.3">
      <c r="A12" s="57">
        <v>1</v>
      </c>
      <c r="B12" s="165"/>
      <c r="C12" s="166"/>
      <c r="D12" s="166"/>
      <c r="E12" s="167"/>
      <c r="F12" s="79" t="str">
        <f>IF(O12&gt;0,O12,"")</f>
        <v/>
      </c>
      <c r="G12" s="4"/>
      <c r="H12" s="5"/>
      <c r="I12" s="5"/>
      <c r="J12" s="5"/>
      <c r="K12" s="5"/>
      <c r="L12" s="5"/>
      <c r="M12" s="5"/>
      <c r="N12" s="6"/>
      <c r="O12" s="78">
        <f>SUM(G12:N12)</f>
        <v>0</v>
      </c>
      <c r="P12" s="198"/>
      <c r="Q12" s="199"/>
      <c r="R12" s="199"/>
      <c r="S12" s="199"/>
      <c r="T12" s="65" t="str">
        <f>IF($B12&lt;&gt;"",IF(VLOOKUP($B12,$B$128:$H$626,2,FALSE)&lt;&gt;"",VLOOKUP($B12,$B$128:$H$626,2,FALSE),""),"")</f>
        <v/>
      </c>
      <c r="U12" s="66" t="str">
        <f>IF($B12&lt;&gt;"",IF(VLOOKUP($B12,$B$128:$H$626,3,FALSE)&lt;&gt;"",VLOOKUP($B12,$B$128:$H$626,3,FALSE),""),"")</f>
        <v/>
      </c>
      <c r="V12" s="66" t="str">
        <f>IF($B12&lt;&gt;"",IF(VLOOKUP($B12,$B$128:$H$626,4,FALSE)&lt;&gt;"",VLOOKUP($B12,$B$128:$H$626,4,FALSE),""),"")</f>
        <v/>
      </c>
      <c r="W12" s="66" t="str">
        <f>IF($B12&lt;&gt;"",IF(VLOOKUP($B12,$B$128:$H$626,5,FALSE)&lt;&gt;"",VLOOKUP($B12,$B$128:$H$626,5,FALSE),""),"")</f>
        <v/>
      </c>
      <c r="X12" s="50" t="str">
        <f>IF($B12&lt;&gt;"",IF(VLOOKUP($B12,$B$128:$H$626,6,FALSE)&lt;&gt;"",VLOOKUP($B12,$B$128:$H$626,6,FALSE),""),"")</f>
        <v/>
      </c>
    </row>
    <row r="13" spans="1:62" x14ac:dyDescent="0.3">
      <c r="A13" s="57">
        <v>2</v>
      </c>
      <c r="B13" s="165"/>
      <c r="C13" s="166"/>
      <c r="D13" s="166"/>
      <c r="E13" s="167"/>
      <c r="F13" s="79" t="str">
        <f t="shared" ref="F13:F76" si="0">IF(O13&gt;0,O13,"")</f>
        <v/>
      </c>
      <c r="G13" s="4"/>
      <c r="H13" s="5"/>
      <c r="I13" s="5"/>
      <c r="J13" s="5"/>
      <c r="K13" s="5"/>
      <c r="L13" s="5"/>
      <c r="M13" s="5"/>
      <c r="N13" s="6"/>
      <c r="O13" s="78">
        <f t="shared" ref="O13:O76" si="1">SUM(G13:N13)</f>
        <v>0</v>
      </c>
      <c r="P13" s="168"/>
      <c r="Q13" s="169"/>
      <c r="R13" s="169"/>
      <c r="S13" s="169"/>
      <c r="T13" s="65" t="str">
        <f t="shared" ref="T13:T76" si="2">IF($B13&lt;&gt;"",IF(VLOOKUP($B13,$B$128:$H$626,2,FALSE)&lt;&gt;"",VLOOKUP($B13,$B$128:$H$626,2,FALSE),""),"")</f>
        <v/>
      </c>
      <c r="U13" s="66" t="str">
        <f t="shared" ref="U13:U76" si="3">IF($B13&lt;&gt;"",IF(VLOOKUP($B13,$B$128:$H$626,3,FALSE)&lt;&gt;"",VLOOKUP($B13,$B$128:$H$626,3,FALSE),""),"")</f>
        <v/>
      </c>
      <c r="V13" s="66" t="str">
        <f t="shared" ref="V13:V76" si="4">IF($B13&lt;&gt;"",IF(VLOOKUP($B13,$B$128:$H$626,4,FALSE)&lt;&gt;"",VLOOKUP($B13,$B$128:$H$626,4,FALSE),""),"")</f>
        <v/>
      </c>
      <c r="W13" s="66" t="str">
        <f t="shared" ref="W13:W76" si="5">IF($B13&lt;&gt;"",IF(VLOOKUP($B13,$B$128:$H$626,5,FALSE)&lt;&gt;"",VLOOKUP($B13,$B$128:$H$626,5,FALSE),""),"")</f>
        <v/>
      </c>
      <c r="X13" s="50" t="str">
        <f t="shared" ref="X13:X76" si="6">IF($B13&lt;&gt;"",IF(VLOOKUP($B13,$B$128:$H$626,6,FALSE)&lt;&gt;"",VLOOKUP($B13,$B$128:$H$626,6,FALSE),""),"")</f>
        <v/>
      </c>
    </row>
    <row r="14" spans="1:62" x14ac:dyDescent="0.3">
      <c r="A14" s="57">
        <v>3</v>
      </c>
      <c r="B14" s="165"/>
      <c r="C14" s="166"/>
      <c r="D14" s="166"/>
      <c r="E14" s="167"/>
      <c r="F14" s="79" t="str">
        <f t="shared" si="0"/>
        <v/>
      </c>
      <c r="G14" s="4"/>
      <c r="H14" s="5"/>
      <c r="I14" s="5"/>
      <c r="J14" s="5"/>
      <c r="K14" s="5"/>
      <c r="L14" s="5"/>
      <c r="M14" s="5"/>
      <c r="N14" s="6"/>
      <c r="O14" s="78">
        <f t="shared" si="1"/>
        <v>0</v>
      </c>
      <c r="P14" s="168"/>
      <c r="Q14" s="169"/>
      <c r="R14" s="169"/>
      <c r="S14" s="169"/>
      <c r="T14" s="65" t="str">
        <f t="shared" si="2"/>
        <v/>
      </c>
      <c r="U14" s="66" t="str">
        <f t="shared" si="3"/>
        <v/>
      </c>
      <c r="V14" s="66" t="str">
        <f t="shared" si="4"/>
        <v/>
      </c>
      <c r="W14" s="66" t="str">
        <f t="shared" si="5"/>
        <v/>
      </c>
      <c r="X14" s="50" t="str">
        <f t="shared" si="6"/>
        <v/>
      </c>
    </row>
    <row r="15" spans="1:62" x14ac:dyDescent="0.3">
      <c r="A15" s="57">
        <v>4</v>
      </c>
      <c r="B15" s="165"/>
      <c r="C15" s="166"/>
      <c r="D15" s="166"/>
      <c r="E15" s="167"/>
      <c r="F15" s="79" t="str">
        <f t="shared" si="0"/>
        <v/>
      </c>
      <c r="G15" s="4"/>
      <c r="H15" s="5"/>
      <c r="I15" s="5"/>
      <c r="J15" s="5"/>
      <c r="K15" s="5"/>
      <c r="L15" s="5"/>
      <c r="M15" s="5"/>
      <c r="N15" s="6"/>
      <c r="O15" s="78">
        <f t="shared" si="1"/>
        <v>0</v>
      </c>
      <c r="P15" s="168"/>
      <c r="Q15" s="169"/>
      <c r="R15" s="169"/>
      <c r="S15" s="169"/>
      <c r="T15" s="65" t="str">
        <f t="shared" si="2"/>
        <v/>
      </c>
      <c r="U15" s="66" t="str">
        <f t="shared" si="3"/>
        <v/>
      </c>
      <c r="V15" s="66" t="str">
        <f t="shared" si="4"/>
        <v/>
      </c>
      <c r="W15" s="66" t="str">
        <f t="shared" si="5"/>
        <v/>
      </c>
      <c r="X15" s="50" t="str">
        <f t="shared" si="6"/>
        <v/>
      </c>
    </row>
    <row r="16" spans="1:62" x14ac:dyDescent="0.3">
      <c r="A16" s="57">
        <v>5</v>
      </c>
      <c r="B16" s="165"/>
      <c r="C16" s="166"/>
      <c r="D16" s="166"/>
      <c r="E16" s="167"/>
      <c r="F16" s="79" t="str">
        <f t="shared" si="0"/>
        <v/>
      </c>
      <c r="G16" s="4"/>
      <c r="H16" s="5"/>
      <c r="I16" s="5"/>
      <c r="J16" s="5"/>
      <c r="K16" s="5"/>
      <c r="L16" s="5"/>
      <c r="M16" s="5"/>
      <c r="N16" s="6"/>
      <c r="O16" s="78">
        <f t="shared" si="1"/>
        <v>0</v>
      </c>
      <c r="P16" s="168"/>
      <c r="Q16" s="169"/>
      <c r="R16" s="169"/>
      <c r="S16" s="169"/>
      <c r="T16" s="65" t="str">
        <f t="shared" si="2"/>
        <v/>
      </c>
      <c r="U16" s="66" t="str">
        <f t="shared" si="3"/>
        <v/>
      </c>
      <c r="V16" s="66" t="str">
        <f t="shared" si="4"/>
        <v/>
      </c>
      <c r="W16" s="66" t="str">
        <f t="shared" si="5"/>
        <v/>
      </c>
      <c r="X16" s="50" t="str">
        <f t="shared" si="6"/>
        <v/>
      </c>
    </row>
    <row r="17" spans="1:24" x14ac:dyDescent="0.3">
      <c r="A17" s="57">
        <v>6</v>
      </c>
      <c r="B17" s="165"/>
      <c r="C17" s="166"/>
      <c r="D17" s="166"/>
      <c r="E17" s="167"/>
      <c r="F17" s="79" t="str">
        <f t="shared" si="0"/>
        <v/>
      </c>
      <c r="G17" s="4"/>
      <c r="H17" s="5"/>
      <c r="I17" s="5"/>
      <c r="J17" s="5"/>
      <c r="K17" s="5"/>
      <c r="L17" s="5"/>
      <c r="M17" s="5"/>
      <c r="N17" s="6"/>
      <c r="O17" s="78">
        <f t="shared" si="1"/>
        <v>0</v>
      </c>
      <c r="P17" s="168"/>
      <c r="Q17" s="169"/>
      <c r="R17" s="169"/>
      <c r="S17" s="169"/>
      <c r="T17" s="65" t="str">
        <f t="shared" si="2"/>
        <v/>
      </c>
      <c r="U17" s="66" t="str">
        <f t="shared" si="3"/>
        <v/>
      </c>
      <c r="V17" s="66" t="str">
        <f t="shared" si="4"/>
        <v/>
      </c>
      <c r="W17" s="66" t="str">
        <f t="shared" si="5"/>
        <v/>
      </c>
      <c r="X17" s="50" t="str">
        <f t="shared" si="6"/>
        <v/>
      </c>
    </row>
    <row r="18" spans="1:24" x14ac:dyDescent="0.3">
      <c r="A18" s="57">
        <v>7</v>
      </c>
      <c r="B18" s="165"/>
      <c r="C18" s="166"/>
      <c r="D18" s="166"/>
      <c r="E18" s="167"/>
      <c r="F18" s="79" t="str">
        <f t="shared" si="0"/>
        <v/>
      </c>
      <c r="G18" s="4"/>
      <c r="H18" s="5"/>
      <c r="I18" s="5"/>
      <c r="J18" s="5"/>
      <c r="K18" s="5"/>
      <c r="L18" s="5"/>
      <c r="M18" s="5"/>
      <c r="N18" s="6"/>
      <c r="O18" s="78">
        <f t="shared" si="1"/>
        <v>0</v>
      </c>
      <c r="P18" s="168"/>
      <c r="Q18" s="169"/>
      <c r="R18" s="169"/>
      <c r="S18" s="169"/>
      <c r="T18" s="65" t="str">
        <f t="shared" si="2"/>
        <v/>
      </c>
      <c r="U18" s="66" t="str">
        <f t="shared" si="3"/>
        <v/>
      </c>
      <c r="V18" s="66" t="str">
        <f t="shared" si="4"/>
        <v/>
      </c>
      <c r="W18" s="66" t="str">
        <f t="shared" si="5"/>
        <v/>
      </c>
      <c r="X18" s="50" t="str">
        <f t="shared" si="6"/>
        <v/>
      </c>
    </row>
    <row r="19" spans="1:24" x14ac:dyDescent="0.3">
      <c r="A19" s="57">
        <v>8</v>
      </c>
      <c r="B19" s="165"/>
      <c r="C19" s="166"/>
      <c r="D19" s="166"/>
      <c r="E19" s="167"/>
      <c r="F19" s="79" t="str">
        <f t="shared" si="0"/>
        <v/>
      </c>
      <c r="G19" s="4"/>
      <c r="H19" s="5"/>
      <c r="I19" s="5"/>
      <c r="J19" s="5"/>
      <c r="K19" s="5"/>
      <c r="L19" s="5"/>
      <c r="M19" s="5"/>
      <c r="N19" s="6"/>
      <c r="O19" s="78">
        <f t="shared" si="1"/>
        <v>0</v>
      </c>
      <c r="P19" s="168"/>
      <c r="Q19" s="169"/>
      <c r="R19" s="169"/>
      <c r="S19" s="169"/>
      <c r="T19" s="65" t="str">
        <f t="shared" si="2"/>
        <v/>
      </c>
      <c r="U19" s="66" t="str">
        <f t="shared" si="3"/>
        <v/>
      </c>
      <c r="V19" s="66" t="str">
        <f t="shared" si="4"/>
        <v/>
      </c>
      <c r="W19" s="66" t="str">
        <f t="shared" si="5"/>
        <v/>
      </c>
      <c r="X19" s="50" t="str">
        <f t="shared" si="6"/>
        <v/>
      </c>
    </row>
    <row r="20" spans="1:24" x14ac:dyDescent="0.3">
      <c r="A20" s="57">
        <v>9</v>
      </c>
      <c r="B20" s="165"/>
      <c r="C20" s="166"/>
      <c r="D20" s="166"/>
      <c r="E20" s="167"/>
      <c r="F20" s="79" t="str">
        <f t="shared" si="0"/>
        <v/>
      </c>
      <c r="G20" s="4"/>
      <c r="H20" s="5"/>
      <c r="I20" s="5"/>
      <c r="J20" s="5"/>
      <c r="K20" s="5"/>
      <c r="L20" s="5"/>
      <c r="M20" s="5"/>
      <c r="N20" s="6"/>
      <c r="O20" s="78">
        <f t="shared" si="1"/>
        <v>0</v>
      </c>
      <c r="P20" s="168"/>
      <c r="Q20" s="169"/>
      <c r="R20" s="169"/>
      <c r="S20" s="169"/>
      <c r="T20" s="65" t="str">
        <f t="shared" si="2"/>
        <v/>
      </c>
      <c r="U20" s="66" t="str">
        <f t="shared" si="3"/>
        <v/>
      </c>
      <c r="V20" s="66" t="str">
        <f t="shared" si="4"/>
        <v/>
      </c>
      <c r="W20" s="66" t="str">
        <f t="shared" si="5"/>
        <v/>
      </c>
      <c r="X20" s="50" t="str">
        <f t="shared" si="6"/>
        <v/>
      </c>
    </row>
    <row r="21" spans="1:24" x14ac:dyDescent="0.3">
      <c r="A21" s="57">
        <v>10</v>
      </c>
      <c r="B21" s="165"/>
      <c r="C21" s="166"/>
      <c r="D21" s="166"/>
      <c r="E21" s="167"/>
      <c r="F21" s="79" t="str">
        <f t="shared" si="0"/>
        <v/>
      </c>
      <c r="G21" s="4"/>
      <c r="H21" s="5"/>
      <c r="I21" s="5"/>
      <c r="J21" s="5"/>
      <c r="K21" s="5"/>
      <c r="L21" s="5"/>
      <c r="M21" s="5"/>
      <c r="N21" s="6"/>
      <c r="O21" s="78">
        <f t="shared" si="1"/>
        <v>0</v>
      </c>
      <c r="P21" s="168"/>
      <c r="Q21" s="169"/>
      <c r="R21" s="169"/>
      <c r="S21" s="169"/>
      <c r="T21" s="65" t="str">
        <f t="shared" si="2"/>
        <v/>
      </c>
      <c r="U21" s="66" t="str">
        <f t="shared" si="3"/>
        <v/>
      </c>
      <c r="V21" s="66" t="str">
        <f t="shared" si="4"/>
        <v/>
      </c>
      <c r="W21" s="66" t="str">
        <f t="shared" si="5"/>
        <v/>
      </c>
      <c r="X21" s="50" t="str">
        <f t="shared" si="6"/>
        <v/>
      </c>
    </row>
    <row r="22" spans="1:24" x14ac:dyDescent="0.3">
      <c r="A22" s="57">
        <v>11</v>
      </c>
      <c r="B22" s="165"/>
      <c r="C22" s="166"/>
      <c r="D22" s="166"/>
      <c r="E22" s="167"/>
      <c r="F22" s="79" t="str">
        <f t="shared" si="0"/>
        <v/>
      </c>
      <c r="G22" s="4"/>
      <c r="H22" s="5"/>
      <c r="I22" s="5"/>
      <c r="J22" s="5"/>
      <c r="K22" s="5"/>
      <c r="L22" s="5"/>
      <c r="M22" s="5"/>
      <c r="N22" s="6"/>
      <c r="O22" s="78">
        <f t="shared" si="1"/>
        <v>0</v>
      </c>
      <c r="P22" s="168"/>
      <c r="Q22" s="169"/>
      <c r="R22" s="169"/>
      <c r="S22" s="169"/>
      <c r="T22" s="65" t="str">
        <f t="shared" si="2"/>
        <v/>
      </c>
      <c r="U22" s="66" t="str">
        <f t="shared" si="3"/>
        <v/>
      </c>
      <c r="V22" s="66" t="str">
        <f t="shared" si="4"/>
        <v/>
      </c>
      <c r="W22" s="66" t="str">
        <f t="shared" si="5"/>
        <v/>
      </c>
      <c r="X22" s="50" t="str">
        <f t="shared" si="6"/>
        <v/>
      </c>
    </row>
    <row r="23" spans="1:24" x14ac:dyDescent="0.3">
      <c r="A23" s="57">
        <v>12</v>
      </c>
      <c r="B23" s="165"/>
      <c r="C23" s="166"/>
      <c r="D23" s="166"/>
      <c r="E23" s="167"/>
      <c r="F23" s="79" t="str">
        <f t="shared" si="0"/>
        <v/>
      </c>
      <c r="G23" s="4"/>
      <c r="H23" s="5"/>
      <c r="I23" s="5"/>
      <c r="J23" s="5"/>
      <c r="K23" s="5"/>
      <c r="L23" s="5"/>
      <c r="M23" s="5"/>
      <c r="N23" s="6"/>
      <c r="O23" s="78">
        <f t="shared" si="1"/>
        <v>0</v>
      </c>
      <c r="P23" s="168"/>
      <c r="Q23" s="169"/>
      <c r="R23" s="169"/>
      <c r="S23" s="169"/>
      <c r="T23" s="65" t="str">
        <f t="shared" si="2"/>
        <v/>
      </c>
      <c r="U23" s="66" t="str">
        <f t="shared" si="3"/>
        <v/>
      </c>
      <c r="V23" s="66" t="str">
        <f t="shared" si="4"/>
        <v/>
      </c>
      <c r="W23" s="66" t="str">
        <f t="shared" si="5"/>
        <v/>
      </c>
      <c r="X23" s="50" t="str">
        <f t="shared" si="6"/>
        <v/>
      </c>
    </row>
    <row r="24" spans="1:24" x14ac:dyDescent="0.3">
      <c r="A24" s="57">
        <v>13</v>
      </c>
      <c r="B24" s="165"/>
      <c r="C24" s="166"/>
      <c r="D24" s="166"/>
      <c r="E24" s="167"/>
      <c r="F24" s="79" t="str">
        <f t="shared" si="0"/>
        <v/>
      </c>
      <c r="G24" s="4"/>
      <c r="H24" s="5"/>
      <c r="I24" s="5"/>
      <c r="J24" s="5"/>
      <c r="K24" s="5"/>
      <c r="L24" s="5"/>
      <c r="M24" s="5"/>
      <c r="N24" s="6"/>
      <c r="O24" s="78">
        <f t="shared" si="1"/>
        <v>0</v>
      </c>
      <c r="P24" s="168"/>
      <c r="Q24" s="169"/>
      <c r="R24" s="169"/>
      <c r="S24" s="169"/>
      <c r="T24" s="65" t="str">
        <f t="shared" si="2"/>
        <v/>
      </c>
      <c r="U24" s="66" t="str">
        <f t="shared" si="3"/>
        <v/>
      </c>
      <c r="V24" s="66" t="str">
        <f t="shared" si="4"/>
        <v/>
      </c>
      <c r="W24" s="66" t="str">
        <f t="shared" si="5"/>
        <v/>
      </c>
      <c r="X24" s="50" t="str">
        <f t="shared" si="6"/>
        <v/>
      </c>
    </row>
    <row r="25" spans="1:24" x14ac:dyDescent="0.3">
      <c r="A25" s="57">
        <v>14</v>
      </c>
      <c r="B25" s="165"/>
      <c r="C25" s="166"/>
      <c r="D25" s="166"/>
      <c r="E25" s="167"/>
      <c r="F25" s="79" t="str">
        <f t="shared" si="0"/>
        <v/>
      </c>
      <c r="G25" s="4"/>
      <c r="H25" s="5"/>
      <c r="I25" s="5"/>
      <c r="J25" s="5"/>
      <c r="K25" s="5"/>
      <c r="L25" s="5"/>
      <c r="M25" s="5"/>
      <c r="N25" s="6"/>
      <c r="O25" s="78">
        <f t="shared" si="1"/>
        <v>0</v>
      </c>
      <c r="P25" s="168"/>
      <c r="Q25" s="169"/>
      <c r="R25" s="169"/>
      <c r="S25" s="169"/>
      <c r="T25" s="65" t="str">
        <f t="shared" si="2"/>
        <v/>
      </c>
      <c r="U25" s="66" t="str">
        <f t="shared" si="3"/>
        <v/>
      </c>
      <c r="V25" s="66" t="str">
        <f t="shared" si="4"/>
        <v/>
      </c>
      <c r="W25" s="66" t="str">
        <f t="shared" si="5"/>
        <v/>
      </c>
      <c r="X25" s="50" t="str">
        <f t="shared" si="6"/>
        <v/>
      </c>
    </row>
    <row r="26" spans="1:24" x14ac:dyDescent="0.3">
      <c r="A26" s="57">
        <v>15</v>
      </c>
      <c r="B26" s="165"/>
      <c r="C26" s="166"/>
      <c r="D26" s="166"/>
      <c r="E26" s="167"/>
      <c r="F26" s="79" t="str">
        <f t="shared" si="0"/>
        <v/>
      </c>
      <c r="G26" s="4"/>
      <c r="H26" s="5"/>
      <c r="I26" s="5"/>
      <c r="J26" s="5"/>
      <c r="K26" s="5"/>
      <c r="L26" s="5"/>
      <c r="M26" s="5"/>
      <c r="N26" s="6"/>
      <c r="O26" s="78">
        <f t="shared" si="1"/>
        <v>0</v>
      </c>
      <c r="P26" s="168"/>
      <c r="Q26" s="169"/>
      <c r="R26" s="169"/>
      <c r="S26" s="169"/>
      <c r="T26" s="65" t="str">
        <f t="shared" si="2"/>
        <v/>
      </c>
      <c r="U26" s="66" t="str">
        <f t="shared" si="3"/>
        <v/>
      </c>
      <c r="V26" s="66" t="str">
        <f t="shared" si="4"/>
        <v/>
      </c>
      <c r="W26" s="66" t="str">
        <f t="shared" si="5"/>
        <v/>
      </c>
      <c r="X26" s="50" t="str">
        <f t="shared" si="6"/>
        <v/>
      </c>
    </row>
    <row r="27" spans="1:24" x14ac:dyDescent="0.3">
      <c r="A27" s="57">
        <v>16</v>
      </c>
      <c r="B27" s="165"/>
      <c r="C27" s="166"/>
      <c r="D27" s="166"/>
      <c r="E27" s="167"/>
      <c r="F27" s="79" t="str">
        <f t="shared" si="0"/>
        <v/>
      </c>
      <c r="G27" s="4"/>
      <c r="H27" s="5"/>
      <c r="I27" s="5"/>
      <c r="J27" s="5"/>
      <c r="K27" s="5"/>
      <c r="L27" s="5"/>
      <c r="M27" s="5"/>
      <c r="N27" s="6"/>
      <c r="O27" s="78">
        <f t="shared" si="1"/>
        <v>0</v>
      </c>
      <c r="P27" s="168"/>
      <c r="Q27" s="169"/>
      <c r="R27" s="169"/>
      <c r="S27" s="169"/>
      <c r="T27" s="65" t="str">
        <f t="shared" si="2"/>
        <v/>
      </c>
      <c r="U27" s="66" t="str">
        <f t="shared" si="3"/>
        <v/>
      </c>
      <c r="V27" s="66" t="str">
        <f t="shared" si="4"/>
        <v/>
      </c>
      <c r="W27" s="66" t="str">
        <f t="shared" si="5"/>
        <v/>
      </c>
      <c r="X27" s="50" t="str">
        <f t="shared" si="6"/>
        <v/>
      </c>
    </row>
    <row r="28" spans="1:24" x14ac:dyDescent="0.3">
      <c r="A28" s="57">
        <v>17</v>
      </c>
      <c r="B28" s="165"/>
      <c r="C28" s="166"/>
      <c r="D28" s="166"/>
      <c r="E28" s="167"/>
      <c r="F28" s="79" t="str">
        <f t="shared" si="0"/>
        <v/>
      </c>
      <c r="G28" s="4"/>
      <c r="H28" s="5"/>
      <c r="I28" s="5"/>
      <c r="J28" s="5"/>
      <c r="K28" s="5"/>
      <c r="L28" s="5"/>
      <c r="M28" s="5"/>
      <c r="N28" s="6"/>
      <c r="O28" s="78">
        <f t="shared" si="1"/>
        <v>0</v>
      </c>
      <c r="P28" s="168"/>
      <c r="Q28" s="169"/>
      <c r="R28" s="169"/>
      <c r="S28" s="169"/>
      <c r="T28" s="65" t="str">
        <f t="shared" si="2"/>
        <v/>
      </c>
      <c r="U28" s="66" t="str">
        <f t="shared" si="3"/>
        <v/>
      </c>
      <c r="V28" s="66" t="str">
        <f t="shared" si="4"/>
        <v/>
      </c>
      <c r="W28" s="66" t="str">
        <f t="shared" si="5"/>
        <v/>
      </c>
      <c r="X28" s="50" t="str">
        <f t="shared" si="6"/>
        <v/>
      </c>
    </row>
    <row r="29" spans="1:24" x14ac:dyDescent="0.3">
      <c r="A29" s="57">
        <v>18</v>
      </c>
      <c r="B29" s="165"/>
      <c r="C29" s="166"/>
      <c r="D29" s="166"/>
      <c r="E29" s="167"/>
      <c r="F29" s="79" t="str">
        <f t="shared" si="0"/>
        <v/>
      </c>
      <c r="G29" s="4"/>
      <c r="H29" s="5"/>
      <c r="I29" s="5"/>
      <c r="J29" s="5"/>
      <c r="K29" s="5"/>
      <c r="L29" s="5"/>
      <c r="M29" s="5"/>
      <c r="N29" s="6"/>
      <c r="O29" s="78">
        <f t="shared" si="1"/>
        <v>0</v>
      </c>
      <c r="P29" s="168"/>
      <c r="Q29" s="169"/>
      <c r="R29" s="169"/>
      <c r="S29" s="169"/>
      <c r="T29" s="65" t="str">
        <f t="shared" si="2"/>
        <v/>
      </c>
      <c r="U29" s="66" t="str">
        <f t="shared" si="3"/>
        <v/>
      </c>
      <c r="V29" s="66" t="str">
        <f t="shared" si="4"/>
        <v/>
      </c>
      <c r="W29" s="66" t="str">
        <f t="shared" si="5"/>
        <v/>
      </c>
      <c r="X29" s="50" t="str">
        <f t="shared" si="6"/>
        <v/>
      </c>
    </row>
    <row r="30" spans="1:24" x14ac:dyDescent="0.3">
      <c r="A30" s="57">
        <v>19</v>
      </c>
      <c r="B30" s="165"/>
      <c r="C30" s="166"/>
      <c r="D30" s="166"/>
      <c r="E30" s="167"/>
      <c r="F30" s="79" t="str">
        <f t="shared" si="0"/>
        <v/>
      </c>
      <c r="G30" s="4"/>
      <c r="H30" s="5"/>
      <c r="I30" s="5"/>
      <c r="J30" s="5"/>
      <c r="K30" s="5"/>
      <c r="L30" s="5"/>
      <c r="M30" s="5"/>
      <c r="N30" s="6"/>
      <c r="O30" s="78">
        <f t="shared" si="1"/>
        <v>0</v>
      </c>
      <c r="P30" s="168"/>
      <c r="Q30" s="169"/>
      <c r="R30" s="169"/>
      <c r="S30" s="169"/>
      <c r="T30" s="65" t="str">
        <f t="shared" si="2"/>
        <v/>
      </c>
      <c r="U30" s="66" t="str">
        <f t="shared" si="3"/>
        <v/>
      </c>
      <c r="V30" s="66" t="str">
        <f t="shared" si="4"/>
        <v/>
      </c>
      <c r="W30" s="66" t="str">
        <f t="shared" si="5"/>
        <v/>
      </c>
      <c r="X30" s="50" t="str">
        <f t="shared" si="6"/>
        <v/>
      </c>
    </row>
    <row r="31" spans="1:24" x14ac:dyDescent="0.3">
      <c r="A31" s="57">
        <v>20</v>
      </c>
      <c r="B31" s="165"/>
      <c r="C31" s="166"/>
      <c r="D31" s="166"/>
      <c r="E31" s="167"/>
      <c r="F31" s="79" t="str">
        <f t="shared" si="0"/>
        <v/>
      </c>
      <c r="G31" s="4"/>
      <c r="H31" s="5"/>
      <c r="I31" s="5"/>
      <c r="J31" s="5"/>
      <c r="K31" s="5"/>
      <c r="L31" s="5"/>
      <c r="M31" s="5"/>
      <c r="N31" s="6"/>
      <c r="O31" s="78">
        <f t="shared" si="1"/>
        <v>0</v>
      </c>
      <c r="P31" s="168"/>
      <c r="Q31" s="169"/>
      <c r="R31" s="169"/>
      <c r="S31" s="169"/>
      <c r="T31" s="65" t="str">
        <f t="shared" si="2"/>
        <v/>
      </c>
      <c r="U31" s="66" t="str">
        <f t="shared" si="3"/>
        <v/>
      </c>
      <c r="V31" s="66" t="str">
        <f t="shared" si="4"/>
        <v/>
      </c>
      <c r="W31" s="66" t="str">
        <f t="shared" si="5"/>
        <v/>
      </c>
      <c r="X31" s="50" t="str">
        <f t="shared" si="6"/>
        <v/>
      </c>
    </row>
    <row r="32" spans="1:24" x14ac:dyDescent="0.3">
      <c r="A32" s="57">
        <v>21</v>
      </c>
      <c r="B32" s="165"/>
      <c r="C32" s="166"/>
      <c r="D32" s="166"/>
      <c r="E32" s="167"/>
      <c r="F32" s="79" t="str">
        <f t="shared" si="0"/>
        <v/>
      </c>
      <c r="G32" s="4"/>
      <c r="H32" s="5"/>
      <c r="I32" s="5"/>
      <c r="J32" s="5"/>
      <c r="K32" s="5"/>
      <c r="L32" s="5"/>
      <c r="M32" s="5"/>
      <c r="N32" s="6"/>
      <c r="O32" s="78">
        <f t="shared" si="1"/>
        <v>0</v>
      </c>
      <c r="P32" s="168"/>
      <c r="Q32" s="169"/>
      <c r="R32" s="169"/>
      <c r="S32" s="169"/>
      <c r="T32" s="65" t="str">
        <f t="shared" si="2"/>
        <v/>
      </c>
      <c r="U32" s="66" t="str">
        <f t="shared" si="3"/>
        <v/>
      </c>
      <c r="V32" s="66" t="str">
        <f t="shared" si="4"/>
        <v/>
      </c>
      <c r="W32" s="66" t="str">
        <f t="shared" si="5"/>
        <v/>
      </c>
      <c r="X32" s="50" t="str">
        <f t="shared" si="6"/>
        <v/>
      </c>
    </row>
    <row r="33" spans="1:24" x14ac:dyDescent="0.3">
      <c r="A33" s="57">
        <v>22</v>
      </c>
      <c r="B33" s="165"/>
      <c r="C33" s="166"/>
      <c r="D33" s="166"/>
      <c r="E33" s="167"/>
      <c r="F33" s="79" t="str">
        <f t="shared" si="0"/>
        <v/>
      </c>
      <c r="G33" s="4"/>
      <c r="H33" s="5"/>
      <c r="I33" s="5"/>
      <c r="J33" s="5"/>
      <c r="K33" s="5"/>
      <c r="L33" s="5"/>
      <c r="M33" s="5"/>
      <c r="N33" s="6"/>
      <c r="O33" s="78">
        <f t="shared" si="1"/>
        <v>0</v>
      </c>
      <c r="P33" s="168"/>
      <c r="Q33" s="169"/>
      <c r="R33" s="169"/>
      <c r="S33" s="169"/>
      <c r="T33" s="65" t="str">
        <f t="shared" si="2"/>
        <v/>
      </c>
      <c r="U33" s="66" t="str">
        <f t="shared" si="3"/>
        <v/>
      </c>
      <c r="V33" s="66" t="str">
        <f t="shared" si="4"/>
        <v/>
      </c>
      <c r="W33" s="66" t="str">
        <f t="shared" si="5"/>
        <v/>
      </c>
      <c r="X33" s="50" t="str">
        <f t="shared" si="6"/>
        <v/>
      </c>
    </row>
    <row r="34" spans="1:24" x14ac:dyDescent="0.3">
      <c r="A34" s="57">
        <v>23</v>
      </c>
      <c r="B34" s="165"/>
      <c r="C34" s="166"/>
      <c r="D34" s="166"/>
      <c r="E34" s="167"/>
      <c r="F34" s="79" t="str">
        <f t="shared" si="0"/>
        <v/>
      </c>
      <c r="G34" s="4"/>
      <c r="H34" s="5"/>
      <c r="I34" s="5"/>
      <c r="J34" s="5"/>
      <c r="K34" s="5"/>
      <c r="L34" s="5"/>
      <c r="M34" s="5"/>
      <c r="N34" s="6"/>
      <c r="O34" s="78">
        <f t="shared" si="1"/>
        <v>0</v>
      </c>
      <c r="P34" s="168"/>
      <c r="Q34" s="169"/>
      <c r="R34" s="169"/>
      <c r="S34" s="169"/>
      <c r="T34" s="65" t="str">
        <f t="shared" si="2"/>
        <v/>
      </c>
      <c r="U34" s="66" t="str">
        <f t="shared" si="3"/>
        <v/>
      </c>
      <c r="V34" s="66" t="str">
        <f t="shared" si="4"/>
        <v/>
      </c>
      <c r="W34" s="66" t="str">
        <f t="shared" si="5"/>
        <v/>
      </c>
      <c r="X34" s="50" t="str">
        <f t="shared" si="6"/>
        <v/>
      </c>
    </row>
    <row r="35" spans="1:24" x14ac:dyDescent="0.3">
      <c r="A35" s="57">
        <v>24</v>
      </c>
      <c r="B35" s="165"/>
      <c r="C35" s="166"/>
      <c r="D35" s="166"/>
      <c r="E35" s="167"/>
      <c r="F35" s="79" t="str">
        <f t="shared" si="0"/>
        <v/>
      </c>
      <c r="G35" s="4"/>
      <c r="H35" s="5"/>
      <c r="I35" s="5"/>
      <c r="J35" s="5"/>
      <c r="K35" s="5"/>
      <c r="L35" s="5"/>
      <c r="M35" s="5"/>
      <c r="N35" s="6"/>
      <c r="O35" s="78">
        <f t="shared" si="1"/>
        <v>0</v>
      </c>
      <c r="P35" s="168"/>
      <c r="Q35" s="169"/>
      <c r="R35" s="169"/>
      <c r="S35" s="169"/>
      <c r="T35" s="65" t="str">
        <f t="shared" si="2"/>
        <v/>
      </c>
      <c r="U35" s="66" t="str">
        <f t="shared" si="3"/>
        <v/>
      </c>
      <c r="V35" s="66" t="str">
        <f t="shared" si="4"/>
        <v/>
      </c>
      <c r="W35" s="66" t="str">
        <f t="shared" si="5"/>
        <v/>
      </c>
      <c r="X35" s="50" t="str">
        <f t="shared" si="6"/>
        <v/>
      </c>
    </row>
    <row r="36" spans="1:24" x14ac:dyDescent="0.3">
      <c r="A36" s="57">
        <v>25</v>
      </c>
      <c r="B36" s="165"/>
      <c r="C36" s="166"/>
      <c r="D36" s="166"/>
      <c r="E36" s="167"/>
      <c r="F36" s="79" t="str">
        <f t="shared" si="0"/>
        <v/>
      </c>
      <c r="G36" s="4"/>
      <c r="H36" s="5"/>
      <c r="I36" s="5"/>
      <c r="J36" s="5"/>
      <c r="K36" s="5"/>
      <c r="L36" s="5"/>
      <c r="M36" s="5"/>
      <c r="N36" s="6"/>
      <c r="O36" s="78">
        <f t="shared" si="1"/>
        <v>0</v>
      </c>
      <c r="P36" s="168"/>
      <c r="Q36" s="169"/>
      <c r="R36" s="169"/>
      <c r="S36" s="169"/>
      <c r="T36" s="65" t="str">
        <f t="shared" si="2"/>
        <v/>
      </c>
      <c r="U36" s="66" t="str">
        <f t="shared" si="3"/>
        <v/>
      </c>
      <c r="V36" s="66" t="str">
        <f t="shared" si="4"/>
        <v/>
      </c>
      <c r="W36" s="66" t="str">
        <f t="shared" si="5"/>
        <v/>
      </c>
      <c r="X36" s="50" t="str">
        <f t="shared" si="6"/>
        <v/>
      </c>
    </row>
    <row r="37" spans="1:24" x14ac:dyDescent="0.3">
      <c r="A37" s="57">
        <v>26</v>
      </c>
      <c r="B37" s="165"/>
      <c r="C37" s="166"/>
      <c r="D37" s="166"/>
      <c r="E37" s="167"/>
      <c r="F37" s="79" t="str">
        <f t="shared" si="0"/>
        <v/>
      </c>
      <c r="G37" s="4"/>
      <c r="H37" s="5"/>
      <c r="I37" s="5"/>
      <c r="J37" s="5"/>
      <c r="K37" s="5"/>
      <c r="L37" s="5"/>
      <c r="M37" s="5"/>
      <c r="N37" s="6"/>
      <c r="O37" s="78">
        <f t="shared" si="1"/>
        <v>0</v>
      </c>
      <c r="P37" s="168"/>
      <c r="Q37" s="169"/>
      <c r="R37" s="169"/>
      <c r="S37" s="169"/>
      <c r="T37" s="65" t="str">
        <f t="shared" si="2"/>
        <v/>
      </c>
      <c r="U37" s="66" t="str">
        <f t="shared" si="3"/>
        <v/>
      </c>
      <c r="V37" s="66" t="str">
        <f t="shared" si="4"/>
        <v/>
      </c>
      <c r="W37" s="66" t="str">
        <f t="shared" si="5"/>
        <v/>
      </c>
      <c r="X37" s="50" t="str">
        <f t="shared" si="6"/>
        <v/>
      </c>
    </row>
    <row r="38" spans="1:24" x14ac:dyDescent="0.3">
      <c r="A38" s="57">
        <v>27</v>
      </c>
      <c r="B38" s="165"/>
      <c r="C38" s="166"/>
      <c r="D38" s="166"/>
      <c r="E38" s="167"/>
      <c r="F38" s="79" t="str">
        <f t="shared" si="0"/>
        <v/>
      </c>
      <c r="G38" s="4"/>
      <c r="H38" s="5"/>
      <c r="I38" s="5"/>
      <c r="J38" s="5"/>
      <c r="K38" s="5"/>
      <c r="L38" s="5"/>
      <c r="M38" s="5"/>
      <c r="N38" s="6"/>
      <c r="O38" s="78">
        <f t="shared" si="1"/>
        <v>0</v>
      </c>
      <c r="P38" s="168"/>
      <c r="Q38" s="169"/>
      <c r="R38" s="169"/>
      <c r="S38" s="169"/>
      <c r="T38" s="65" t="str">
        <f t="shared" si="2"/>
        <v/>
      </c>
      <c r="U38" s="66" t="str">
        <f t="shared" si="3"/>
        <v/>
      </c>
      <c r="V38" s="66" t="str">
        <f t="shared" si="4"/>
        <v/>
      </c>
      <c r="W38" s="66" t="str">
        <f t="shared" si="5"/>
        <v/>
      </c>
      <c r="X38" s="50" t="str">
        <f t="shared" si="6"/>
        <v/>
      </c>
    </row>
    <row r="39" spans="1:24" x14ac:dyDescent="0.3">
      <c r="A39" s="57">
        <v>28</v>
      </c>
      <c r="B39" s="165"/>
      <c r="C39" s="166"/>
      <c r="D39" s="166"/>
      <c r="E39" s="167"/>
      <c r="F39" s="79" t="str">
        <f t="shared" si="0"/>
        <v/>
      </c>
      <c r="G39" s="4"/>
      <c r="H39" s="5"/>
      <c r="I39" s="5"/>
      <c r="J39" s="5"/>
      <c r="K39" s="5"/>
      <c r="L39" s="5"/>
      <c r="M39" s="5"/>
      <c r="N39" s="6"/>
      <c r="O39" s="78">
        <f t="shared" si="1"/>
        <v>0</v>
      </c>
      <c r="P39" s="168"/>
      <c r="Q39" s="169"/>
      <c r="R39" s="169"/>
      <c r="S39" s="169"/>
      <c r="T39" s="65" t="str">
        <f t="shared" si="2"/>
        <v/>
      </c>
      <c r="U39" s="66" t="str">
        <f t="shared" si="3"/>
        <v/>
      </c>
      <c r="V39" s="66" t="str">
        <f t="shared" si="4"/>
        <v/>
      </c>
      <c r="W39" s="66" t="str">
        <f t="shared" si="5"/>
        <v/>
      </c>
      <c r="X39" s="50" t="str">
        <f t="shared" si="6"/>
        <v/>
      </c>
    </row>
    <row r="40" spans="1:24" x14ac:dyDescent="0.3">
      <c r="A40" s="57">
        <v>29</v>
      </c>
      <c r="B40" s="165"/>
      <c r="C40" s="166"/>
      <c r="D40" s="166"/>
      <c r="E40" s="167"/>
      <c r="F40" s="79" t="str">
        <f t="shared" si="0"/>
        <v/>
      </c>
      <c r="G40" s="4"/>
      <c r="H40" s="5"/>
      <c r="I40" s="5"/>
      <c r="J40" s="5"/>
      <c r="K40" s="5"/>
      <c r="L40" s="5"/>
      <c r="M40" s="5"/>
      <c r="N40" s="6"/>
      <c r="O40" s="78">
        <f t="shared" si="1"/>
        <v>0</v>
      </c>
      <c r="P40" s="168"/>
      <c r="Q40" s="169"/>
      <c r="R40" s="169"/>
      <c r="S40" s="169"/>
      <c r="T40" s="65" t="str">
        <f t="shared" si="2"/>
        <v/>
      </c>
      <c r="U40" s="66" t="str">
        <f t="shared" si="3"/>
        <v/>
      </c>
      <c r="V40" s="66" t="str">
        <f t="shared" si="4"/>
        <v/>
      </c>
      <c r="W40" s="66" t="str">
        <f t="shared" si="5"/>
        <v/>
      </c>
      <c r="X40" s="50" t="str">
        <f t="shared" si="6"/>
        <v/>
      </c>
    </row>
    <row r="41" spans="1:24" x14ac:dyDescent="0.3">
      <c r="A41" s="57">
        <v>30</v>
      </c>
      <c r="B41" s="165"/>
      <c r="C41" s="166"/>
      <c r="D41" s="166"/>
      <c r="E41" s="167"/>
      <c r="F41" s="79" t="str">
        <f t="shared" si="0"/>
        <v/>
      </c>
      <c r="G41" s="4"/>
      <c r="H41" s="5"/>
      <c r="I41" s="5"/>
      <c r="J41" s="5"/>
      <c r="K41" s="5"/>
      <c r="L41" s="5"/>
      <c r="M41" s="5"/>
      <c r="N41" s="6"/>
      <c r="O41" s="78">
        <f t="shared" si="1"/>
        <v>0</v>
      </c>
      <c r="P41" s="168"/>
      <c r="Q41" s="169"/>
      <c r="R41" s="169"/>
      <c r="S41" s="169"/>
      <c r="T41" s="65" t="str">
        <f t="shared" si="2"/>
        <v/>
      </c>
      <c r="U41" s="66" t="str">
        <f t="shared" si="3"/>
        <v/>
      </c>
      <c r="V41" s="66" t="str">
        <f t="shared" si="4"/>
        <v/>
      </c>
      <c r="W41" s="66" t="str">
        <f t="shared" si="5"/>
        <v/>
      </c>
      <c r="X41" s="50" t="str">
        <f t="shared" si="6"/>
        <v/>
      </c>
    </row>
    <row r="42" spans="1:24" x14ac:dyDescent="0.3">
      <c r="A42" s="57">
        <v>31</v>
      </c>
      <c r="B42" s="165"/>
      <c r="C42" s="166"/>
      <c r="D42" s="166"/>
      <c r="E42" s="167"/>
      <c r="F42" s="79" t="str">
        <f t="shared" si="0"/>
        <v/>
      </c>
      <c r="G42" s="4"/>
      <c r="H42" s="5"/>
      <c r="I42" s="5"/>
      <c r="J42" s="5"/>
      <c r="K42" s="5"/>
      <c r="L42" s="5"/>
      <c r="M42" s="5"/>
      <c r="N42" s="6"/>
      <c r="O42" s="78">
        <f t="shared" si="1"/>
        <v>0</v>
      </c>
      <c r="P42" s="168"/>
      <c r="Q42" s="169"/>
      <c r="R42" s="169"/>
      <c r="S42" s="169"/>
      <c r="T42" s="65" t="str">
        <f t="shared" si="2"/>
        <v/>
      </c>
      <c r="U42" s="66" t="str">
        <f t="shared" si="3"/>
        <v/>
      </c>
      <c r="V42" s="66" t="str">
        <f t="shared" si="4"/>
        <v/>
      </c>
      <c r="W42" s="66" t="str">
        <f t="shared" si="5"/>
        <v/>
      </c>
      <c r="X42" s="50" t="str">
        <f t="shared" si="6"/>
        <v/>
      </c>
    </row>
    <row r="43" spans="1:24" x14ac:dyDescent="0.3">
      <c r="A43" s="57">
        <v>32</v>
      </c>
      <c r="B43" s="165"/>
      <c r="C43" s="166"/>
      <c r="D43" s="166"/>
      <c r="E43" s="167"/>
      <c r="F43" s="79" t="str">
        <f t="shared" si="0"/>
        <v/>
      </c>
      <c r="G43" s="4"/>
      <c r="H43" s="5"/>
      <c r="I43" s="5"/>
      <c r="J43" s="5"/>
      <c r="K43" s="5"/>
      <c r="L43" s="5"/>
      <c r="M43" s="5"/>
      <c r="N43" s="6"/>
      <c r="O43" s="78">
        <f t="shared" si="1"/>
        <v>0</v>
      </c>
      <c r="P43" s="168"/>
      <c r="Q43" s="169"/>
      <c r="R43" s="169"/>
      <c r="S43" s="169"/>
      <c r="T43" s="65" t="str">
        <f t="shared" si="2"/>
        <v/>
      </c>
      <c r="U43" s="66" t="str">
        <f t="shared" si="3"/>
        <v/>
      </c>
      <c r="V43" s="66" t="str">
        <f t="shared" si="4"/>
        <v/>
      </c>
      <c r="W43" s="66" t="str">
        <f t="shared" si="5"/>
        <v/>
      </c>
      <c r="X43" s="50" t="str">
        <f t="shared" si="6"/>
        <v/>
      </c>
    </row>
    <row r="44" spans="1:24" x14ac:dyDescent="0.3">
      <c r="A44" s="57">
        <v>33</v>
      </c>
      <c r="B44" s="165"/>
      <c r="C44" s="166"/>
      <c r="D44" s="166"/>
      <c r="E44" s="167"/>
      <c r="F44" s="79" t="str">
        <f t="shared" si="0"/>
        <v/>
      </c>
      <c r="G44" s="4"/>
      <c r="H44" s="5"/>
      <c r="I44" s="5"/>
      <c r="J44" s="5"/>
      <c r="K44" s="5"/>
      <c r="L44" s="5"/>
      <c r="M44" s="5"/>
      <c r="N44" s="6"/>
      <c r="O44" s="78">
        <f t="shared" si="1"/>
        <v>0</v>
      </c>
      <c r="P44" s="168"/>
      <c r="Q44" s="169"/>
      <c r="R44" s="169"/>
      <c r="S44" s="169"/>
      <c r="T44" s="65" t="str">
        <f t="shared" si="2"/>
        <v/>
      </c>
      <c r="U44" s="66" t="str">
        <f t="shared" si="3"/>
        <v/>
      </c>
      <c r="V44" s="66" t="str">
        <f t="shared" si="4"/>
        <v/>
      </c>
      <c r="W44" s="66" t="str">
        <f t="shared" si="5"/>
        <v/>
      </c>
      <c r="X44" s="50" t="str">
        <f t="shared" si="6"/>
        <v/>
      </c>
    </row>
    <row r="45" spans="1:24" x14ac:dyDescent="0.3">
      <c r="A45" s="57">
        <v>34</v>
      </c>
      <c r="B45" s="165"/>
      <c r="C45" s="166"/>
      <c r="D45" s="166"/>
      <c r="E45" s="167"/>
      <c r="F45" s="79" t="str">
        <f t="shared" si="0"/>
        <v/>
      </c>
      <c r="G45" s="4"/>
      <c r="H45" s="5"/>
      <c r="I45" s="5"/>
      <c r="J45" s="5"/>
      <c r="K45" s="5"/>
      <c r="L45" s="5"/>
      <c r="M45" s="5"/>
      <c r="N45" s="6"/>
      <c r="O45" s="78">
        <f t="shared" si="1"/>
        <v>0</v>
      </c>
      <c r="P45" s="168"/>
      <c r="Q45" s="169"/>
      <c r="R45" s="169"/>
      <c r="S45" s="169"/>
      <c r="T45" s="65" t="str">
        <f t="shared" si="2"/>
        <v/>
      </c>
      <c r="U45" s="66" t="str">
        <f t="shared" si="3"/>
        <v/>
      </c>
      <c r="V45" s="66" t="str">
        <f t="shared" si="4"/>
        <v/>
      </c>
      <c r="W45" s="66" t="str">
        <f t="shared" si="5"/>
        <v/>
      </c>
      <c r="X45" s="50" t="str">
        <f t="shared" si="6"/>
        <v/>
      </c>
    </row>
    <row r="46" spans="1:24" x14ac:dyDescent="0.3">
      <c r="A46" s="57">
        <v>35</v>
      </c>
      <c r="B46" s="165"/>
      <c r="C46" s="166"/>
      <c r="D46" s="166"/>
      <c r="E46" s="167"/>
      <c r="F46" s="79" t="str">
        <f t="shared" si="0"/>
        <v/>
      </c>
      <c r="G46" s="4"/>
      <c r="H46" s="5"/>
      <c r="I46" s="5"/>
      <c r="J46" s="5"/>
      <c r="K46" s="5"/>
      <c r="L46" s="5"/>
      <c r="M46" s="5"/>
      <c r="N46" s="6"/>
      <c r="O46" s="78">
        <f t="shared" si="1"/>
        <v>0</v>
      </c>
      <c r="P46" s="168"/>
      <c r="Q46" s="169"/>
      <c r="R46" s="169"/>
      <c r="S46" s="169"/>
      <c r="T46" s="65" t="str">
        <f t="shared" si="2"/>
        <v/>
      </c>
      <c r="U46" s="66" t="str">
        <f t="shared" si="3"/>
        <v/>
      </c>
      <c r="V46" s="66" t="str">
        <f t="shared" si="4"/>
        <v/>
      </c>
      <c r="W46" s="66" t="str">
        <f t="shared" si="5"/>
        <v/>
      </c>
      <c r="X46" s="50" t="str">
        <f t="shared" si="6"/>
        <v/>
      </c>
    </row>
    <row r="47" spans="1:24" x14ac:dyDescent="0.3">
      <c r="A47" s="57">
        <v>36</v>
      </c>
      <c r="B47" s="165"/>
      <c r="C47" s="166"/>
      <c r="D47" s="166"/>
      <c r="E47" s="167"/>
      <c r="F47" s="79" t="str">
        <f t="shared" si="0"/>
        <v/>
      </c>
      <c r="G47" s="4"/>
      <c r="H47" s="5"/>
      <c r="I47" s="5"/>
      <c r="J47" s="5"/>
      <c r="K47" s="5"/>
      <c r="L47" s="5"/>
      <c r="M47" s="5"/>
      <c r="N47" s="6"/>
      <c r="O47" s="78">
        <f t="shared" si="1"/>
        <v>0</v>
      </c>
      <c r="P47" s="168"/>
      <c r="Q47" s="169"/>
      <c r="R47" s="169"/>
      <c r="S47" s="169"/>
      <c r="T47" s="65" t="str">
        <f t="shared" si="2"/>
        <v/>
      </c>
      <c r="U47" s="66" t="str">
        <f t="shared" si="3"/>
        <v/>
      </c>
      <c r="V47" s="66" t="str">
        <f t="shared" si="4"/>
        <v/>
      </c>
      <c r="W47" s="66" t="str">
        <f t="shared" si="5"/>
        <v/>
      </c>
      <c r="X47" s="50" t="str">
        <f t="shared" si="6"/>
        <v/>
      </c>
    </row>
    <row r="48" spans="1:24" x14ac:dyDescent="0.3">
      <c r="A48" s="57">
        <v>37</v>
      </c>
      <c r="B48" s="165"/>
      <c r="C48" s="166"/>
      <c r="D48" s="166"/>
      <c r="E48" s="167"/>
      <c r="F48" s="79" t="str">
        <f t="shared" si="0"/>
        <v/>
      </c>
      <c r="G48" s="4"/>
      <c r="H48" s="5"/>
      <c r="I48" s="5"/>
      <c r="J48" s="5"/>
      <c r="K48" s="5"/>
      <c r="L48" s="5"/>
      <c r="M48" s="5"/>
      <c r="N48" s="6"/>
      <c r="O48" s="78">
        <f t="shared" si="1"/>
        <v>0</v>
      </c>
      <c r="P48" s="168"/>
      <c r="Q48" s="169"/>
      <c r="R48" s="169"/>
      <c r="S48" s="169"/>
      <c r="T48" s="65" t="str">
        <f t="shared" si="2"/>
        <v/>
      </c>
      <c r="U48" s="66" t="str">
        <f t="shared" si="3"/>
        <v/>
      </c>
      <c r="V48" s="66" t="str">
        <f t="shared" si="4"/>
        <v/>
      </c>
      <c r="W48" s="66" t="str">
        <f t="shared" si="5"/>
        <v/>
      </c>
      <c r="X48" s="50" t="str">
        <f t="shared" si="6"/>
        <v/>
      </c>
    </row>
    <row r="49" spans="1:24" x14ac:dyDescent="0.3">
      <c r="A49" s="57">
        <v>38</v>
      </c>
      <c r="B49" s="165"/>
      <c r="C49" s="166"/>
      <c r="D49" s="166"/>
      <c r="E49" s="167"/>
      <c r="F49" s="79" t="str">
        <f t="shared" si="0"/>
        <v/>
      </c>
      <c r="G49" s="4"/>
      <c r="H49" s="5"/>
      <c r="I49" s="5"/>
      <c r="J49" s="5"/>
      <c r="K49" s="5"/>
      <c r="L49" s="5"/>
      <c r="M49" s="5"/>
      <c r="N49" s="6"/>
      <c r="O49" s="78">
        <f t="shared" si="1"/>
        <v>0</v>
      </c>
      <c r="P49" s="168"/>
      <c r="Q49" s="169"/>
      <c r="R49" s="169"/>
      <c r="S49" s="169"/>
      <c r="T49" s="65" t="str">
        <f t="shared" si="2"/>
        <v/>
      </c>
      <c r="U49" s="66" t="str">
        <f t="shared" si="3"/>
        <v/>
      </c>
      <c r="V49" s="66" t="str">
        <f t="shared" si="4"/>
        <v/>
      </c>
      <c r="W49" s="66" t="str">
        <f t="shared" si="5"/>
        <v/>
      </c>
      <c r="X49" s="50" t="str">
        <f t="shared" si="6"/>
        <v/>
      </c>
    </row>
    <row r="50" spans="1:24" x14ac:dyDescent="0.3">
      <c r="A50" s="57">
        <v>39</v>
      </c>
      <c r="B50" s="165"/>
      <c r="C50" s="166"/>
      <c r="D50" s="166"/>
      <c r="E50" s="167"/>
      <c r="F50" s="79" t="str">
        <f t="shared" si="0"/>
        <v/>
      </c>
      <c r="G50" s="4"/>
      <c r="H50" s="5"/>
      <c r="I50" s="5"/>
      <c r="J50" s="5"/>
      <c r="K50" s="5"/>
      <c r="L50" s="5"/>
      <c r="M50" s="5"/>
      <c r="N50" s="6"/>
      <c r="O50" s="78">
        <f t="shared" si="1"/>
        <v>0</v>
      </c>
      <c r="P50" s="168"/>
      <c r="Q50" s="169"/>
      <c r="R50" s="169"/>
      <c r="S50" s="169"/>
      <c r="T50" s="65" t="str">
        <f t="shared" si="2"/>
        <v/>
      </c>
      <c r="U50" s="66" t="str">
        <f t="shared" si="3"/>
        <v/>
      </c>
      <c r="V50" s="66" t="str">
        <f t="shared" si="4"/>
        <v/>
      </c>
      <c r="W50" s="66" t="str">
        <f t="shared" si="5"/>
        <v/>
      </c>
      <c r="X50" s="50" t="str">
        <f t="shared" si="6"/>
        <v/>
      </c>
    </row>
    <row r="51" spans="1:24" x14ac:dyDescent="0.3">
      <c r="A51" s="57">
        <v>40</v>
      </c>
      <c r="B51" s="165"/>
      <c r="C51" s="166"/>
      <c r="D51" s="166"/>
      <c r="E51" s="167"/>
      <c r="F51" s="79" t="str">
        <f t="shared" si="0"/>
        <v/>
      </c>
      <c r="G51" s="4"/>
      <c r="H51" s="5"/>
      <c r="I51" s="5"/>
      <c r="J51" s="5"/>
      <c r="K51" s="5"/>
      <c r="L51" s="5"/>
      <c r="M51" s="5"/>
      <c r="N51" s="6"/>
      <c r="O51" s="78">
        <f t="shared" si="1"/>
        <v>0</v>
      </c>
      <c r="P51" s="168"/>
      <c r="Q51" s="169"/>
      <c r="R51" s="169"/>
      <c r="S51" s="169"/>
      <c r="T51" s="65" t="str">
        <f t="shared" si="2"/>
        <v/>
      </c>
      <c r="U51" s="66" t="str">
        <f t="shared" si="3"/>
        <v/>
      </c>
      <c r="V51" s="66" t="str">
        <f t="shared" si="4"/>
        <v/>
      </c>
      <c r="W51" s="66" t="str">
        <f t="shared" si="5"/>
        <v/>
      </c>
      <c r="X51" s="50" t="str">
        <f t="shared" si="6"/>
        <v/>
      </c>
    </row>
    <row r="52" spans="1:24" x14ac:dyDescent="0.3">
      <c r="A52" s="57">
        <v>41</v>
      </c>
      <c r="B52" s="165"/>
      <c r="C52" s="166"/>
      <c r="D52" s="166"/>
      <c r="E52" s="167"/>
      <c r="F52" s="79" t="str">
        <f t="shared" si="0"/>
        <v/>
      </c>
      <c r="G52" s="4"/>
      <c r="H52" s="5"/>
      <c r="I52" s="5"/>
      <c r="J52" s="5"/>
      <c r="K52" s="5"/>
      <c r="L52" s="5"/>
      <c r="M52" s="5"/>
      <c r="N52" s="6"/>
      <c r="O52" s="78">
        <f t="shared" si="1"/>
        <v>0</v>
      </c>
      <c r="P52" s="168"/>
      <c r="Q52" s="169"/>
      <c r="R52" s="169"/>
      <c r="S52" s="169"/>
      <c r="T52" s="65" t="str">
        <f t="shared" si="2"/>
        <v/>
      </c>
      <c r="U52" s="66" t="str">
        <f t="shared" si="3"/>
        <v/>
      </c>
      <c r="V52" s="66" t="str">
        <f t="shared" si="4"/>
        <v/>
      </c>
      <c r="W52" s="66" t="str">
        <f t="shared" si="5"/>
        <v/>
      </c>
      <c r="X52" s="50" t="str">
        <f t="shared" si="6"/>
        <v/>
      </c>
    </row>
    <row r="53" spans="1:24" x14ac:dyDescent="0.3">
      <c r="A53" s="57">
        <v>42</v>
      </c>
      <c r="B53" s="165"/>
      <c r="C53" s="166"/>
      <c r="D53" s="166"/>
      <c r="E53" s="167"/>
      <c r="F53" s="79" t="str">
        <f t="shared" si="0"/>
        <v/>
      </c>
      <c r="G53" s="4"/>
      <c r="H53" s="5"/>
      <c r="I53" s="5"/>
      <c r="J53" s="5"/>
      <c r="K53" s="5"/>
      <c r="L53" s="5"/>
      <c r="M53" s="5"/>
      <c r="N53" s="6"/>
      <c r="O53" s="78">
        <f t="shared" si="1"/>
        <v>0</v>
      </c>
      <c r="P53" s="168"/>
      <c r="Q53" s="169"/>
      <c r="R53" s="169"/>
      <c r="S53" s="169"/>
      <c r="T53" s="65" t="str">
        <f t="shared" si="2"/>
        <v/>
      </c>
      <c r="U53" s="66" t="str">
        <f t="shared" si="3"/>
        <v/>
      </c>
      <c r="V53" s="66" t="str">
        <f t="shared" si="4"/>
        <v/>
      </c>
      <c r="W53" s="66" t="str">
        <f t="shared" si="5"/>
        <v/>
      </c>
      <c r="X53" s="50" t="str">
        <f t="shared" si="6"/>
        <v/>
      </c>
    </row>
    <row r="54" spans="1:24" x14ac:dyDescent="0.3">
      <c r="A54" s="57">
        <v>43</v>
      </c>
      <c r="B54" s="165"/>
      <c r="C54" s="166"/>
      <c r="D54" s="166"/>
      <c r="E54" s="167"/>
      <c r="F54" s="79" t="str">
        <f t="shared" si="0"/>
        <v/>
      </c>
      <c r="G54" s="4"/>
      <c r="H54" s="5"/>
      <c r="I54" s="5"/>
      <c r="J54" s="5"/>
      <c r="K54" s="5"/>
      <c r="L54" s="5"/>
      <c r="M54" s="5"/>
      <c r="N54" s="6"/>
      <c r="O54" s="78">
        <f t="shared" si="1"/>
        <v>0</v>
      </c>
      <c r="P54" s="168"/>
      <c r="Q54" s="169"/>
      <c r="R54" s="169"/>
      <c r="S54" s="169"/>
      <c r="T54" s="65" t="str">
        <f t="shared" si="2"/>
        <v/>
      </c>
      <c r="U54" s="66" t="str">
        <f t="shared" si="3"/>
        <v/>
      </c>
      <c r="V54" s="66" t="str">
        <f t="shared" si="4"/>
        <v/>
      </c>
      <c r="W54" s="66" t="str">
        <f t="shared" si="5"/>
        <v/>
      </c>
      <c r="X54" s="50" t="str">
        <f t="shared" si="6"/>
        <v/>
      </c>
    </row>
    <row r="55" spans="1:24" x14ac:dyDescent="0.3">
      <c r="A55" s="57">
        <v>44</v>
      </c>
      <c r="B55" s="165"/>
      <c r="C55" s="166"/>
      <c r="D55" s="166"/>
      <c r="E55" s="167"/>
      <c r="F55" s="79" t="str">
        <f t="shared" si="0"/>
        <v/>
      </c>
      <c r="G55" s="4"/>
      <c r="H55" s="5"/>
      <c r="I55" s="5"/>
      <c r="J55" s="5"/>
      <c r="K55" s="5"/>
      <c r="L55" s="5"/>
      <c r="M55" s="5"/>
      <c r="N55" s="6"/>
      <c r="O55" s="78">
        <f t="shared" si="1"/>
        <v>0</v>
      </c>
      <c r="P55" s="168"/>
      <c r="Q55" s="169"/>
      <c r="R55" s="169"/>
      <c r="S55" s="169"/>
      <c r="T55" s="65" t="str">
        <f t="shared" si="2"/>
        <v/>
      </c>
      <c r="U55" s="66" t="str">
        <f t="shared" si="3"/>
        <v/>
      </c>
      <c r="V55" s="66" t="str">
        <f t="shared" si="4"/>
        <v/>
      </c>
      <c r="W55" s="66" t="str">
        <f t="shared" si="5"/>
        <v/>
      </c>
      <c r="X55" s="50" t="str">
        <f t="shared" si="6"/>
        <v/>
      </c>
    </row>
    <row r="56" spans="1:24" x14ac:dyDescent="0.3">
      <c r="A56" s="57">
        <v>45</v>
      </c>
      <c r="B56" s="165"/>
      <c r="C56" s="166"/>
      <c r="D56" s="166"/>
      <c r="E56" s="167"/>
      <c r="F56" s="79" t="str">
        <f t="shared" si="0"/>
        <v/>
      </c>
      <c r="G56" s="4"/>
      <c r="H56" s="5"/>
      <c r="I56" s="5"/>
      <c r="J56" s="5"/>
      <c r="K56" s="5"/>
      <c r="L56" s="5"/>
      <c r="M56" s="5"/>
      <c r="N56" s="6"/>
      <c r="O56" s="78">
        <f t="shared" si="1"/>
        <v>0</v>
      </c>
      <c r="P56" s="168"/>
      <c r="Q56" s="169"/>
      <c r="R56" s="169"/>
      <c r="S56" s="169"/>
      <c r="T56" s="65" t="str">
        <f t="shared" si="2"/>
        <v/>
      </c>
      <c r="U56" s="66" t="str">
        <f t="shared" si="3"/>
        <v/>
      </c>
      <c r="V56" s="66" t="str">
        <f t="shared" si="4"/>
        <v/>
      </c>
      <c r="W56" s="66" t="str">
        <f t="shared" si="5"/>
        <v/>
      </c>
      <c r="X56" s="50" t="str">
        <f t="shared" si="6"/>
        <v/>
      </c>
    </row>
    <row r="57" spans="1:24" x14ac:dyDescent="0.3">
      <c r="A57" s="57">
        <v>46</v>
      </c>
      <c r="B57" s="165"/>
      <c r="C57" s="166"/>
      <c r="D57" s="166"/>
      <c r="E57" s="167"/>
      <c r="F57" s="79" t="str">
        <f t="shared" si="0"/>
        <v/>
      </c>
      <c r="G57" s="4"/>
      <c r="H57" s="5"/>
      <c r="I57" s="5"/>
      <c r="J57" s="5"/>
      <c r="K57" s="5"/>
      <c r="L57" s="5"/>
      <c r="M57" s="5"/>
      <c r="N57" s="6"/>
      <c r="O57" s="78">
        <f t="shared" si="1"/>
        <v>0</v>
      </c>
      <c r="P57" s="168"/>
      <c r="Q57" s="169"/>
      <c r="R57" s="169"/>
      <c r="S57" s="169"/>
      <c r="T57" s="65" t="str">
        <f t="shared" si="2"/>
        <v/>
      </c>
      <c r="U57" s="66" t="str">
        <f t="shared" si="3"/>
        <v/>
      </c>
      <c r="V57" s="66" t="str">
        <f t="shared" si="4"/>
        <v/>
      </c>
      <c r="W57" s="66" t="str">
        <f t="shared" si="5"/>
        <v/>
      </c>
      <c r="X57" s="50" t="str">
        <f t="shared" si="6"/>
        <v/>
      </c>
    </row>
    <row r="58" spans="1:24" x14ac:dyDescent="0.3">
      <c r="A58" s="57">
        <v>47</v>
      </c>
      <c r="B58" s="165"/>
      <c r="C58" s="166"/>
      <c r="D58" s="166"/>
      <c r="E58" s="167"/>
      <c r="F58" s="79" t="str">
        <f t="shared" si="0"/>
        <v/>
      </c>
      <c r="G58" s="4"/>
      <c r="H58" s="5"/>
      <c r="I58" s="5"/>
      <c r="J58" s="5"/>
      <c r="K58" s="5"/>
      <c r="L58" s="5"/>
      <c r="M58" s="5"/>
      <c r="N58" s="6"/>
      <c r="O58" s="78">
        <f t="shared" si="1"/>
        <v>0</v>
      </c>
      <c r="P58" s="168"/>
      <c r="Q58" s="169"/>
      <c r="R58" s="169"/>
      <c r="S58" s="169"/>
      <c r="T58" s="65" t="str">
        <f t="shared" si="2"/>
        <v/>
      </c>
      <c r="U58" s="66" t="str">
        <f t="shared" si="3"/>
        <v/>
      </c>
      <c r="V58" s="66" t="str">
        <f t="shared" si="4"/>
        <v/>
      </c>
      <c r="W58" s="66" t="str">
        <f t="shared" si="5"/>
        <v/>
      </c>
      <c r="X58" s="50" t="str">
        <f t="shared" si="6"/>
        <v/>
      </c>
    </row>
    <row r="59" spans="1:24" x14ac:dyDescent="0.3">
      <c r="A59" s="57">
        <v>48</v>
      </c>
      <c r="B59" s="165"/>
      <c r="C59" s="166"/>
      <c r="D59" s="166"/>
      <c r="E59" s="167"/>
      <c r="F59" s="79" t="str">
        <f t="shared" si="0"/>
        <v/>
      </c>
      <c r="G59" s="4"/>
      <c r="H59" s="5"/>
      <c r="I59" s="5"/>
      <c r="J59" s="5"/>
      <c r="K59" s="5"/>
      <c r="L59" s="5"/>
      <c r="M59" s="5"/>
      <c r="N59" s="6"/>
      <c r="O59" s="78">
        <f t="shared" si="1"/>
        <v>0</v>
      </c>
      <c r="P59" s="168"/>
      <c r="Q59" s="169"/>
      <c r="R59" s="169"/>
      <c r="S59" s="169"/>
      <c r="T59" s="65" t="str">
        <f t="shared" si="2"/>
        <v/>
      </c>
      <c r="U59" s="66" t="str">
        <f t="shared" si="3"/>
        <v/>
      </c>
      <c r="V59" s="66" t="str">
        <f t="shared" si="4"/>
        <v/>
      </c>
      <c r="W59" s="66" t="str">
        <f t="shared" si="5"/>
        <v/>
      </c>
      <c r="X59" s="50" t="str">
        <f t="shared" si="6"/>
        <v/>
      </c>
    </row>
    <row r="60" spans="1:24" x14ac:dyDescent="0.3">
      <c r="A60" s="57">
        <v>49</v>
      </c>
      <c r="B60" s="165"/>
      <c r="C60" s="166"/>
      <c r="D60" s="166"/>
      <c r="E60" s="167"/>
      <c r="F60" s="79" t="str">
        <f t="shared" si="0"/>
        <v/>
      </c>
      <c r="G60" s="4"/>
      <c r="H60" s="5"/>
      <c r="I60" s="5"/>
      <c r="J60" s="5"/>
      <c r="K60" s="5"/>
      <c r="L60" s="5"/>
      <c r="M60" s="5"/>
      <c r="N60" s="6"/>
      <c r="O60" s="78">
        <f t="shared" si="1"/>
        <v>0</v>
      </c>
      <c r="P60" s="168"/>
      <c r="Q60" s="169"/>
      <c r="R60" s="169"/>
      <c r="S60" s="169"/>
      <c r="T60" s="65" t="str">
        <f t="shared" si="2"/>
        <v/>
      </c>
      <c r="U60" s="66" t="str">
        <f t="shared" si="3"/>
        <v/>
      </c>
      <c r="V60" s="66" t="str">
        <f t="shared" si="4"/>
        <v/>
      </c>
      <c r="W60" s="66" t="str">
        <f t="shared" si="5"/>
        <v/>
      </c>
      <c r="X60" s="50" t="str">
        <f t="shared" si="6"/>
        <v/>
      </c>
    </row>
    <row r="61" spans="1:24" x14ac:dyDescent="0.3">
      <c r="A61" s="57">
        <v>50</v>
      </c>
      <c r="B61" s="165"/>
      <c r="C61" s="166"/>
      <c r="D61" s="166"/>
      <c r="E61" s="167"/>
      <c r="F61" s="79" t="str">
        <f t="shared" si="0"/>
        <v/>
      </c>
      <c r="G61" s="4"/>
      <c r="H61" s="5"/>
      <c r="I61" s="5"/>
      <c r="J61" s="5"/>
      <c r="K61" s="5"/>
      <c r="L61" s="5"/>
      <c r="M61" s="5"/>
      <c r="N61" s="6"/>
      <c r="O61" s="78">
        <f t="shared" si="1"/>
        <v>0</v>
      </c>
      <c r="P61" s="168"/>
      <c r="Q61" s="169"/>
      <c r="R61" s="169"/>
      <c r="S61" s="169"/>
      <c r="T61" s="65" t="str">
        <f t="shared" si="2"/>
        <v/>
      </c>
      <c r="U61" s="66" t="str">
        <f t="shared" si="3"/>
        <v/>
      </c>
      <c r="V61" s="66" t="str">
        <f t="shared" si="4"/>
        <v/>
      </c>
      <c r="W61" s="66" t="str">
        <f t="shared" si="5"/>
        <v/>
      </c>
      <c r="X61" s="50" t="str">
        <f t="shared" si="6"/>
        <v/>
      </c>
    </row>
    <row r="62" spans="1:24" x14ac:dyDescent="0.3">
      <c r="A62" s="57">
        <v>51</v>
      </c>
      <c r="B62" s="165"/>
      <c r="C62" s="166"/>
      <c r="D62" s="166"/>
      <c r="E62" s="167"/>
      <c r="F62" s="79" t="str">
        <f t="shared" si="0"/>
        <v/>
      </c>
      <c r="G62" s="4"/>
      <c r="H62" s="5"/>
      <c r="I62" s="5"/>
      <c r="J62" s="5"/>
      <c r="K62" s="5"/>
      <c r="L62" s="5"/>
      <c r="M62" s="5"/>
      <c r="N62" s="6"/>
      <c r="O62" s="78">
        <f t="shared" si="1"/>
        <v>0</v>
      </c>
      <c r="P62" s="168"/>
      <c r="Q62" s="169"/>
      <c r="R62" s="169"/>
      <c r="S62" s="169"/>
      <c r="T62" s="65" t="str">
        <f t="shared" si="2"/>
        <v/>
      </c>
      <c r="U62" s="66" t="str">
        <f t="shared" si="3"/>
        <v/>
      </c>
      <c r="V62" s="66" t="str">
        <f t="shared" si="4"/>
        <v/>
      </c>
      <c r="W62" s="66" t="str">
        <f t="shared" si="5"/>
        <v/>
      </c>
      <c r="X62" s="50" t="str">
        <f t="shared" si="6"/>
        <v/>
      </c>
    </row>
    <row r="63" spans="1:24" x14ac:dyDescent="0.3">
      <c r="A63" s="57">
        <v>52</v>
      </c>
      <c r="B63" s="165"/>
      <c r="C63" s="166"/>
      <c r="D63" s="166"/>
      <c r="E63" s="167"/>
      <c r="F63" s="79" t="str">
        <f t="shared" si="0"/>
        <v/>
      </c>
      <c r="G63" s="4"/>
      <c r="H63" s="5"/>
      <c r="I63" s="5"/>
      <c r="J63" s="5"/>
      <c r="K63" s="5"/>
      <c r="L63" s="5"/>
      <c r="M63" s="5"/>
      <c r="N63" s="6"/>
      <c r="O63" s="78">
        <f t="shared" si="1"/>
        <v>0</v>
      </c>
      <c r="P63" s="168"/>
      <c r="Q63" s="169"/>
      <c r="R63" s="169"/>
      <c r="S63" s="169"/>
      <c r="T63" s="65" t="str">
        <f t="shared" si="2"/>
        <v/>
      </c>
      <c r="U63" s="66" t="str">
        <f t="shared" si="3"/>
        <v/>
      </c>
      <c r="V63" s="66" t="str">
        <f t="shared" si="4"/>
        <v/>
      </c>
      <c r="W63" s="66" t="str">
        <f t="shared" si="5"/>
        <v/>
      </c>
      <c r="X63" s="50" t="str">
        <f t="shared" si="6"/>
        <v/>
      </c>
    </row>
    <row r="64" spans="1:24" x14ac:dyDescent="0.3">
      <c r="A64" s="57">
        <v>53</v>
      </c>
      <c r="B64" s="165"/>
      <c r="C64" s="166"/>
      <c r="D64" s="166"/>
      <c r="E64" s="167"/>
      <c r="F64" s="79" t="str">
        <f t="shared" si="0"/>
        <v/>
      </c>
      <c r="G64" s="4"/>
      <c r="H64" s="5"/>
      <c r="I64" s="5"/>
      <c r="J64" s="5"/>
      <c r="K64" s="5"/>
      <c r="L64" s="5"/>
      <c r="M64" s="5"/>
      <c r="N64" s="6"/>
      <c r="O64" s="78">
        <f t="shared" si="1"/>
        <v>0</v>
      </c>
      <c r="P64" s="168"/>
      <c r="Q64" s="169"/>
      <c r="R64" s="169"/>
      <c r="S64" s="169"/>
      <c r="T64" s="65" t="str">
        <f t="shared" si="2"/>
        <v/>
      </c>
      <c r="U64" s="66" t="str">
        <f t="shared" si="3"/>
        <v/>
      </c>
      <c r="V64" s="66" t="str">
        <f t="shared" si="4"/>
        <v/>
      </c>
      <c r="W64" s="66" t="str">
        <f t="shared" si="5"/>
        <v/>
      </c>
      <c r="X64" s="50" t="str">
        <f t="shared" si="6"/>
        <v/>
      </c>
    </row>
    <row r="65" spans="1:24" x14ac:dyDescent="0.3">
      <c r="A65" s="57">
        <v>54</v>
      </c>
      <c r="B65" s="165"/>
      <c r="C65" s="166"/>
      <c r="D65" s="166"/>
      <c r="E65" s="167"/>
      <c r="F65" s="79" t="str">
        <f t="shared" si="0"/>
        <v/>
      </c>
      <c r="G65" s="4"/>
      <c r="H65" s="5"/>
      <c r="I65" s="5"/>
      <c r="J65" s="5"/>
      <c r="K65" s="5"/>
      <c r="L65" s="5"/>
      <c r="M65" s="5"/>
      <c r="N65" s="6"/>
      <c r="O65" s="78">
        <f t="shared" si="1"/>
        <v>0</v>
      </c>
      <c r="P65" s="168"/>
      <c r="Q65" s="169"/>
      <c r="R65" s="169"/>
      <c r="S65" s="169"/>
      <c r="T65" s="65" t="str">
        <f t="shared" si="2"/>
        <v/>
      </c>
      <c r="U65" s="66" t="str">
        <f t="shared" si="3"/>
        <v/>
      </c>
      <c r="V65" s="66" t="str">
        <f t="shared" si="4"/>
        <v/>
      </c>
      <c r="W65" s="66" t="str">
        <f t="shared" si="5"/>
        <v/>
      </c>
      <c r="X65" s="50" t="str">
        <f t="shared" si="6"/>
        <v/>
      </c>
    </row>
    <row r="66" spans="1:24" x14ac:dyDescent="0.3">
      <c r="A66" s="57">
        <v>55</v>
      </c>
      <c r="B66" s="165"/>
      <c r="C66" s="166"/>
      <c r="D66" s="166"/>
      <c r="E66" s="167"/>
      <c r="F66" s="79" t="str">
        <f t="shared" si="0"/>
        <v/>
      </c>
      <c r="G66" s="4"/>
      <c r="H66" s="5"/>
      <c r="I66" s="5"/>
      <c r="J66" s="5"/>
      <c r="K66" s="5"/>
      <c r="L66" s="5"/>
      <c r="M66" s="5"/>
      <c r="N66" s="6"/>
      <c r="O66" s="78">
        <f t="shared" si="1"/>
        <v>0</v>
      </c>
      <c r="P66" s="168"/>
      <c r="Q66" s="169"/>
      <c r="R66" s="169"/>
      <c r="S66" s="169"/>
      <c r="T66" s="65" t="str">
        <f t="shared" si="2"/>
        <v/>
      </c>
      <c r="U66" s="66" t="str">
        <f t="shared" si="3"/>
        <v/>
      </c>
      <c r="V66" s="66" t="str">
        <f t="shared" si="4"/>
        <v/>
      </c>
      <c r="W66" s="66" t="str">
        <f t="shared" si="5"/>
        <v/>
      </c>
      <c r="X66" s="50" t="str">
        <f t="shared" si="6"/>
        <v/>
      </c>
    </row>
    <row r="67" spans="1:24" x14ac:dyDescent="0.3">
      <c r="A67" s="57">
        <v>56</v>
      </c>
      <c r="B67" s="165"/>
      <c r="C67" s="166"/>
      <c r="D67" s="166"/>
      <c r="E67" s="167"/>
      <c r="F67" s="79" t="str">
        <f t="shared" si="0"/>
        <v/>
      </c>
      <c r="G67" s="4"/>
      <c r="H67" s="5"/>
      <c r="I67" s="5"/>
      <c r="J67" s="5"/>
      <c r="K67" s="5"/>
      <c r="L67" s="5"/>
      <c r="M67" s="5"/>
      <c r="N67" s="6"/>
      <c r="O67" s="78">
        <f t="shared" si="1"/>
        <v>0</v>
      </c>
      <c r="P67" s="168"/>
      <c r="Q67" s="169"/>
      <c r="R67" s="169"/>
      <c r="S67" s="169"/>
      <c r="T67" s="65" t="str">
        <f t="shared" si="2"/>
        <v/>
      </c>
      <c r="U67" s="66" t="str">
        <f t="shared" si="3"/>
        <v/>
      </c>
      <c r="V67" s="66" t="str">
        <f t="shared" si="4"/>
        <v/>
      </c>
      <c r="W67" s="66" t="str">
        <f t="shared" si="5"/>
        <v/>
      </c>
      <c r="X67" s="50" t="str">
        <f t="shared" si="6"/>
        <v/>
      </c>
    </row>
    <row r="68" spans="1:24" x14ac:dyDescent="0.3">
      <c r="A68" s="57">
        <v>57</v>
      </c>
      <c r="B68" s="165"/>
      <c r="C68" s="166"/>
      <c r="D68" s="166"/>
      <c r="E68" s="167"/>
      <c r="F68" s="79" t="str">
        <f t="shared" si="0"/>
        <v/>
      </c>
      <c r="G68" s="4"/>
      <c r="H68" s="5"/>
      <c r="I68" s="5"/>
      <c r="J68" s="5"/>
      <c r="K68" s="5"/>
      <c r="L68" s="5"/>
      <c r="M68" s="5"/>
      <c r="N68" s="6"/>
      <c r="O68" s="78">
        <f t="shared" si="1"/>
        <v>0</v>
      </c>
      <c r="P68" s="168"/>
      <c r="Q68" s="169"/>
      <c r="R68" s="169"/>
      <c r="S68" s="169"/>
      <c r="T68" s="65" t="str">
        <f t="shared" si="2"/>
        <v/>
      </c>
      <c r="U68" s="66" t="str">
        <f t="shared" si="3"/>
        <v/>
      </c>
      <c r="V68" s="66" t="str">
        <f t="shared" si="4"/>
        <v/>
      </c>
      <c r="W68" s="66" t="str">
        <f t="shared" si="5"/>
        <v/>
      </c>
      <c r="X68" s="50" t="str">
        <f t="shared" si="6"/>
        <v/>
      </c>
    </row>
    <row r="69" spans="1:24" x14ac:dyDescent="0.3">
      <c r="A69" s="57">
        <v>58</v>
      </c>
      <c r="B69" s="165"/>
      <c r="C69" s="166"/>
      <c r="D69" s="166"/>
      <c r="E69" s="167"/>
      <c r="F69" s="79" t="str">
        <f t="shared" si="0"/>
        <v/>
      </c>
      <c r="G69" s="4"/>
      <c r="H69" s="5"/>
      <c r="I69" s="5"/>
      <c r="J69" s="5"/>
      <c r="K69" s="5"/>
      <c r="L69" s="5"/>
      <c r="M69" s="5"/>
      <c r="N69" s="6"/>
      <c r="O69" s="78">
        <f t="shared" si="1"/>
        <v>0</v>
      </c>
      <c r="P69" s="168"/>
      <c r="Q69" s="169"/>
      <c r="R69" s="169"/>
      <c r="S69" s="169"/>
      <c r="T69" s="65" t="str">
        <f t="shared" si="2"/>
        <v/>
      </c>
      <c r="U69" s="66" t="str">
        <f t="shared" si="3"/>
        <v/>
      </c>
      <c r="V69" s="66" t="str">
        <f t="shared" si="4"/>
        <v/>
      </c>
      <c r="W69" s="66" t="str">
        <f t="shared" si="5"/>
        <v/>
      </c>
      <c r="X69" s="50" t="str">
        <f t="shared" si="6"/>
        <v/>
      </c>
    </row>
    <row r="70" spans="1:24" x14ac:dyDescent="0.3">
      <c r="A70" s="57">
        <v>59</v>
      </c>
      <c r="B70" s="165"/>
      <c r="C70" s="166"/>
      <c r="D70" s="166"/>
      <c r="E70" s="167"/>
      <c r="F70" s="79" t="str">
        <f t="shared" si="0"/>
        <v/>
      </c>
      <c r="G70" s="4"/>
      <c r="H70" s="5"/>
      <c r="I70" s="5"/>
      <c r="J70" s="5"/>
      <c r="K70" s="5"/>
      <c r="L70" s="5"/>
      <c r="M70" s="5"/>
      <c r="N70" s="6"/>
      <c r="O70" s="78">
        <f t="shared" si="1"/>
        <v>0</v>
      </c>
      <c r="P70" s="168"/>
      <c r="Q70" s="169"/>
      <c r="R70" s="169"/>
      <c r="S70" s="169"/>
      <c r="T70" s="65" t="str">
        <f t="shared" si="2"/>
        <v/>
      </c>
      <c r="U70" s="66" t="str">
        <f t="shared" si="3"/>
        <v/>
      </c>
      <c r="V70" s="66" t="str">
        <f t="shared" si="4"/>
        <v/>
      </c>
      <c r="W70" s="66" t="str">
        <f t="shared" si="5"/>
        <v/>
      </c>
      <c r="X70" s="50" t="str">
        <f t="shared" si="6"/>
        <v/>
      </c>
    </row>
    <row r="71" spans="1:24" x14ac:dyDescent="0.3">
      <c r="A71" s="57">
        <v>60</v>
      </c>
      <c r="B71" s="165"/>
      <c r="C71" s="166"/>
      <c r="D71" s="166"/>
      <c r="E71" s="167"/>
      <c r="F71" s="79" t="str">
        <f t="shared" si="0"/>
        <v/>
      </c>
      <c r="G71" s="4"/>
      <c r="H71" s="5"/>
      <c r="I71" s="5"/>
      <c r="J71" s="5"/>
      <c r="K71" s="5"/>
      <c r="L71" s="5"/>
      <c r="M71" s="5"/>
      <c r="N71" s="6"/>
      <c r="O71" s="78">
        <f t="shared" si="1"/>
        <v>0</v>
      </c>
      <c r="P71" s="168"/>
      <c r="Q71" s="169"/>
      <c r="R71" s="169"/>
      <c r="S71" s="169"/>
      <c r="T71" s="65" t="str">
        <f t="shared" si="2"/>
        <v/>
      </c>
      <c r="U71" s="66" t="str">
        <f t="shared" si="3"/>
        <v/>
      </c>
      <c r="V71" s="66" t="str">
        <f t="shared" si="4"/>
        <v/>
      </c>
      <c r="W71" s="66" t="str">
        <f t="shared" si="5"/>
        <v/>
      </c>
      <c r="X71" s="50" t="str">
        <f t="shared" si="6"/>
        <v/>
      </c>
    </row>
    <row r="72" spans="1:24" x14ac:dyDescent="0.3">
      <c r="A72" s="57">
        <v>61</v>
      </c>
      <c r="B72" s="165"/>
      <c r="C72" s="166"/>
      <c r="D72" s="166"/>
      <c r="E72" s="167"/>
      <c r="F72" s="79" t="str">
        <f t="shared" si="0"/>
        <v/>
      </c>
      <c r="G72" s="4"/>
      <c r="H72" s="5"/>
      <c r="I72" s="5"/>
      <c r="J72" s="5"/>
      <c r="K72" s="5"/>
      <c r="L72" s="5"/>
      <c r="M72" s="5"/>
      <c r="N72" s="6"/>
      <c r="O72" s="78">
        <f t="shared" si="1"/>
        <v>0</v>
      </c>
      <c r="P72" s="168"/>
      <c r="Q72" s="169"/>
      <c r="R72" s="169"/>
      <c r="S72" s="169"/>
      <c r="T72" s="65" t="str">
        <f t="shared" si="2"/>
        <v/>
      </c>
      <c r="U72" s="66" t="str">
        <f t="shared" si="3"/>
        <v/>
      </c>
      <c r="V72" s="66" t="str">
        <f t="shared" si="4"/>
        <v/>
      </c>
      <c r="W72" s="66" t="str">
        <f t="shared" si="5"/>
        <v/>
      </c>
      <c r="X72" s="50" t="str">
        <f t="shared" si="6"/>
        <v/>
      </c>
    </row>
    <row r="73" spans="1:24" x14ac:dyDescent="0.3">
      <c r="A73" s="57">
        <v>62</v>
      </c>
      <c r="B73" s="165"/>
      <c r="C73" s="166"/>
      <c r="D73" s="166"/>
      <c r="E73" s="167"/>
      <c r="F73" s="79" t="str">
        <f t="shared" si="0"/>
        <v/>
      </c>
      <c r="G73" s="4"/>
      <c r="H73" s="5"/>
      <c r="I73" s="5"/>
      <c r="J73" s="5"/>
      <c r="K73" s="5"/>
      <c r="L73" s="5"/>
      <c r="M73" s="5"/>
      <c r="N73" s="6"/>
      <c r="O73" s="78">
        <f t="shared" si="1"/>
        <v>0</v>
      </c>
      <c r="P73" s="168"/>
      <c r="Q73" s="169"/>
      <c r="R73" s="169"/>
      <c r="S73" s="169"/>
      <c r="T73" s="65" t="str">
        <f t="shared" si="2"/>
        <v/>
      </c>
      <c r="U73" s="66" t="str">
        <f t="shared" si="3"/>
        <v/>
      </c>
      <c r="V73" s="66" t="str">
        <f t="shared" si="4"/>
        <v/>
      </c>
      <c r="W73" s="66" t="str">
        <f t="shared" si="5"/>
        <v/>
      </c>
      <c r="X73" s="50" t="str">
        <f t="shared" si="6"/>
        <v/>
      </c>
    </row>
    <row r="74" spans="1:24" x14ac:dyDescent="0.3">
      <c r="A74" s="57">
        <v>63</v>
      </c>
      <c r="B74" s="165"/>
      <c r="C74" s="166"/>
      <c r="D74" s="166"/>
      <c r="E74" s="167"/>
      <c r="F74" s="79" t="str">
        <f t="shared" si="0"/>
        <v/>
      </c>
      <c r="G74" s="4"/>
      <c r="H74" s="5"/>
      <c r="I74" s="5"/>
      <c r="J74" s="5"/>
      <c r="K74" s="5"/>
      <c r="L74" s="5"/>
      <c r="M74" s="5"/>
      <c r="N74" s="6"/>
      <c r="O74" s="78">
        <f t="shared" si="1"/>
        <v>0</v>
      </c>
      <c r="P74" s="168"/>
      <c r="Q74" s="169"/>
      <c r="R74" s="169"/>
      <c r="S74" s="169"/>
      <c r="T74" s="65" t="str">
        <f t="shared" si="2"/>
        <v/>
      </c>
      <c r="U74" s="66" t="str">
        <f t="shared" si="3"/>
        <v/>
      </c>
      <c r="V74" s="66" t="str">
        <f t="shared" si="4"/>
        <v/>
      </c>
      <c r="W74" s="66" t="str">
        <f t="shared" si="5"/>
        <v/>
      </c>
      <c r="X74" s="50" t="str">
        <f t="shared" si="6"/>
        <v/>
      </c>
    </row>
    <row r="75" spans="1:24" x14ac:dyDescent="0.3">
      <c r="A75" s="57">
        <v>64</v>
      </c>
      <c r="B75" s="165"/>
      <c r="C75" s="166"/>
      <c r="D75" s="166"/>
      <c r="E75" s="167"/>
      <c r="F75" s="79" t="str">
        <f t="shared" si="0"/>
        <v/>
      </c>
      <c r="G75" s="4"/>
      <c r="H75" s="5"/>
      <c r="I75" s="5"/>
      <c r="J75" s="5"/>
      <c r="K75" s="5"/>
      <c r="L75" s="5"/>
      <c r="M75" s="5"/>
      <c r="N75" s="6"/>
      <c r="O75" s="78">
        <f t="shared" si="1"/>
        <v>0</v>
      </c>
      <c r="P75" s="168"/>
      <c r="Q75" s="169"/>
      <c r="R75" s="169"/>
      <c r="S75" s="169"/>
      <c r="T75" s="65" t="str">
        <f t="shared" si="2"/>
        <v/>
      </c>
      <c r="U75" s="66" t="str">
        <f t="shared" si="3"/>
        <v/>
      </c>
      <c r="V75" s="66" t="str">
        <f t="shared" si="4"/>
        <v/>
      </c>
      <c r="W75" s="66" t="str">
        <f t="shared" si="5"/>
        <v/>
      </c>
      <c r="X75" s="50" t="str">
        <f t="shared" si="6"/>
        <v/>
      </c>
    </row>
    <row r="76" spans="1:24" x14ac:dyDescent="0.3">
      <c r="A76" s="57">
        <v>65</v>
      </c>
      <c r="B76" s="165"/>
      <c r="C76" s="166"/>
      <c r="D76" s="166"/>
      <c r="E76" s="167"/>
      <c r="F76" s="79" t="str">
        <f t="shared" si="0"/>
        <v/>
      </c>
      <c r="G76" s="4"/>
      <c r="H76" s="5"/>
      <c r="I76" s="5"/>
      <c r="J76" s="5"/>
      <c r="K76" s="5"/>
      <c r="L76" s="5"/>
      <c r="M76" s="5"/>
      <c r="N76" s="6"/>
      <c r="O76" s="78">
        <f t="shared" si="1"/>
        <v>0</v>
      </c>
      <c r="P76" s="168"/>
      <c r="Q76" s="169"/>
      <c r="R76" s="169"/>
      <c r="S76" s="169"/>
      <c r="T76" s="65" t="str">
        <f t="shared" si="2"/>
        <v/>
      </c>
      <c r="U76" s="66" t="str">
        <f t="shared" si="3"/>
        <v/>
      </c>
      <c r="V76" s="66" t="str">
        <f t="shared" si="4"/>
        <v/>
      </c>
      <c r="W76" s="66" t="str">
        <f t="shared" si="5"/>
        <v/>
      </c>
      <c r="X76" s="50" t="str">
        <f t="shared" si="6"/>
        <v/>
      </c>
    </row>
    <row r="77" spans="1:24" x14ac:dyDescent="0.3">
      <c r="A77" s="57">
        <v>66</v>
      </c>
      <c r="B77" s="165"/>
      <c r="C77" s="166"/>
      <c r="D77" s="166"/>
      <c r="E77" s="167"/>
      <c r="F77" s="79" t="str">
        <f t="shared" ref="F77:F111" si="7">IF(O77&gt;0,O77,"")</f>
        <v/>
      </c>
      <c r="G77" s="4"/>
      <c r="H77" s="5"/>
      <c r="I77" s="5"/>
      <c r="J77" s="5"/>
      <c r="K77" s="5"/>
      <c r="L77" s="5"/>
      <c r="M77" s="5"/>
      <c r="N77" s="6"/>
      <c r="O77" s="78">
        <f t="shared" ref="O77:O111" si="8">SUM(G77:N77)</f>
        <v>0</v>
      </c>
      <c r="P77" s="168"/>
      <c r="Q77" s="169"/>
      <c r="R77" s="169"/>
      <c r="S77" s="169"/>
      <c r="T77" s="65" t="str">
        <f t="shared" ref="T77:T111" si="9">IF($B77&lt;&gt;"",IF(VLOOKUP($B77,$B$128:$H$626,2,FALSE)&lt;&gt;"",VLOOKUP($B77,$B$128:$H$626,2,FALSE),""),"")</f>
        <v/>
      </c>
      <c r="U77" s="66" t="str">
        <f t="shared" ref="U77:U111" si="10">IF($B77&lt;&gt;"",IF(VLOOKUP($B77,$B$128:$H$626,3,FALSE)&lt;&gt;"",VLOOKUP($B77,$B$128:$H$626,3,FALSE),""),"")</f>
        <v/>
      </c>
      <c r="V77" s="66" t="str">
        <f t="shared" ref="V77:V111" si="11">IF($B77&lt;&gt;"",IF(VLOOKUP($B77,$B$128:$H$626,4,FALSE)&lt;&gt;"",VLOOKUP($B77,$B$128:$H$626,4,FALSE),""),"")</f>
        <v/>
      </c>
      <c r="W77" s="66" t="str">
        <f t="shared" ref="W77:W111" si="12">IF($B77&lt;&gt;"",IF(VLOOKUP($B77,$B$128:$H$626,5,FALSE)&lt;&gt;"",VLOOKUP($B77,$B$128:$H$626,5,FALSE),""),"")</f>
        <v/>
      </c>
      <c r="X77" s="50" t="str">
        <f t="shared" ref="X77:X117" si="13">IF($B77&lt;&gt;"",IF(VLOOKUP($B77,$B$128:$H$626,6,FALSE)&lt;&gt;"",VLOOKUP($B77,$B$128:$H$626,6,FALSE),""),"")</f>
        <v/>
      </c>
    </row>
    <row r="78" spans="1:24" x14ac:dyDescent="0.3">
      <c r="A78" s="57">
        <v>67</v>
      </c>
      <c r="B78" s="165"/>
      <c r="C78" s="166"/>
      <c r="D78" s="166"/>
      <c r="E78" s="167"/>
      <c r="F78" s="79" t="str">
        <f t="shared" si="7"/>
        <v/>
      </c>
      <c r="G78" s="4"/>
      <c r="H78" s="5"/>
      <c r="I78" s="5"/>
      <c r="J78" s="5"/>
      <c r="K78" s="5"/>
      <c r="L78" s="5"/>
      <c r="M78" s="5"/>
      <c r="N78" s="6"/>
      <c r="O78" s="78">
        <f t="shared" si="8"/>
        <v>0</v>
      </c>
      <c r="P78" s="168"/>
      <c r="Q78" s="169"/>
      <c r="R78" s="169"/>
      <c r="S78" s="169"/>
      <c r="T78" s="65" t="str">
        <f t="shared" si="9"/>
        <v/>
      </c>
      <c r="U78" s="66" t="str">
        <f t="shared" si="10"/>
        <v/>
      </c>
      <c r="V78" s="66" t="str">
        <f t="shared" si="11"/>
        <v/>
      </c>
      <c r="W78" s="66" t="str">
        <f t="shared" si="12"/>
        <v/>
      </c>
      <c r="X78" s="50" t="str">
        <f t="shared" si="13"/>
        <v/>
      </c>
    </row>
    <row r="79" spans="1:24" x14ac:dyDescent="0.3">
      <c r="A79" s="57">
        <v>68</v>
      </c>
      <c r="B79" s="165"/>
      <c r="C79" s="166"/>
      <c r="D79" s="166"/>
      <c r="E79" s="167"/>
      <c r="F79" s="79" t="str">
        <f t="shared" si="7"/>
        <v/>
      </c>
      <c r="G79" s="4"/>
      <c r="H79" s="5"/>
      <c r="I79" s="5"/>
      <c r="J79" s="5"/>
      <c r="K79" s="5"/>
      <c r="L79" s="5"/>
      <c r="M79" s="5"/>
      <c r="N79" s="6"/>
      <c r="O79" s="78">
        <f t="shared" si="8"/>
        <v>0</v>
      </c>
      <c r="P79" s="168"/>
      <c r="Q79" s="169"/>
      <c r="R79" s="169"/>
      <c r="S79" s="169"/>
      <c r="T79" s="65" t="str">
        <f t="shared" si="9"/>
        <v/>
      </c>
      <c r="U79" s="66" t="str">
        <f t="shared" si="10"/>
        <v/>
      </c>
      <c r="V79" s="66" t="str">
        <f t="shared" si="11"/>
        <v/>
      </c>
      <c r="W79" s="66" t="str">
        <f t="shared" si="12"/>
        <v/>
      </c>
      <c r="X79" s="50" t="str">
        <f t="shared" si="13"/>
        <v/>
      </c>
    </row>
    <row r="80" spans="1:24" x14ac:dyDescent="0.3">
      <c r="A80" s="57">
        <v>69</v>
      </c>
      <c r="B80" s="165"/>
      <c r="C80" s="166"/>
      <c r="D80" s="166"/>
      <c r="E80" s="167"/>
      <c r="F80" s="79" t="str">
        <f t="shared" si="7"/>
        <v/>
      </c>
      <c r="G80" s="4"/>
      <c r="H80" s="5"/>
      <c r="I80" s="5"/>
      <c r="J80" s="5"/>
      <c r="K80" s="5"/>
      <c r="L80" s="5"/>
      <c r="M80" s="5"/>
      <c r="N80" s="6"/>
      <c r="O80" s="78">
        <f t="shared" si="8"/>
        <v>0</v>
      </c>
      <c r="P80" s="168"/>
      <c r="Q80" s="169"/>
      <c r="R80" s="169"/>
      <c r="S80" s="169"/>
      <c r="T80" s="65" t="str">
        <f t="shared" si="9"/>
        <v/>
      </c>
      <c r="U80" s="66" t="str">
        <f t="shared" si="10"/>
        <v/>
      </c>
      <c r="V80" s="66" t="str">
        <f t="shared" si="11"/>
        <v/>
      </c>
      <c r="W80" s="66" t="str">
        <f t="shared" si="12"/>
        <v/>
      </c>
      <c r="X80" s="50" t="str">
        <f t="shared" si="13"/>
        <v/>
      </c>
    </row>
    <row r="81" spans="1:24" x14ac:dyDescent="0.3">
      <c r="A81" s="57">
        <v>70</v>
      </c>
      <c r="B81" s="165"/>
      <c r="C81" s="166"/>
      <c r="D81" s="166"/>
      <c r="E81" s="167"/>
      <c r="F81" s="79" t="str">
        <f t="shared" si="7"/>
        <v/>
      </c>
      <c r="G81" s="4"/>
      <c r="H81" s="5"/>
      <c r="I81" s="5"/>
      <c r="J81" s="5"/>
      <c r="K81" s="5"/>
      <c r="L81" s="5"/>
      <c r="M81" s="5"/>
      <c r="N81" s="6"/>
      <c r="O81" s="78">
        <f t="shared" si="8"/>
        <v>0</v>
      </c>
      <c r="P81" s="168"/>
      <c r="Q81" s="169"/>
      <c r="R81" s="169"/>
      <c r="S81" s="169"/>
      <c r="T81" s="65" t="str">
        <f t="shared" si="9"/>
        <v/>
      </c>
      <c r="U81" s="66" t="str">
        <f t="shared" si="10"/>
        <v/>
      </c>
      <c r="V81" s="66" t="str">
        <f t="shared" si="11"/>
        <v/>
      </c>
      <c r="W81" s="66" t="str">
        <f t="shared" si="12"/>
        <v/>
      </c>
      <c r="X81" s="50" t="str">
        <f t="shared" si="13"/>
        <v/>
      </c>
    </row>
    <row r="82" spans="1:24" x14ac:dyDescent="0.3">
      <c r="A82" s="57">
        <v>71</v>
      </c>
      <c r="B82" s="165"/>
      <c r="C82" s="166"/>
      <c r="D82" s="166"/>
      <c r="E82" s="167"/>
      <c r="F82" s="79" t="str">
        <f t="shared" si="7"/>
        <v/>
      </c>
      <c r="G82" s="4"/>
      <c r="H82" s="5"/>
      <c r="I82" s="5"/>
      <c r="J82" s="5"/>
      <c r="K82" s="5"/>
      <c r="L82" s="5"/>
      <c r="M82" s="5"/>
      <c r="N82" s="6"/>
      <c r="O82" s="78">
        <f t="shared" si="8"/>
        <v>0</v>
      </c>
      <c r="P82" s="168"/>
      <c r="Q82" s="169"/>
      <c r="R82" s="169"/>
      <c r="S82" s="169"/>
      <c r="T82" s="65" t="str">
        <f t="shared" si="9"/>
        <v/>
      </c>
      <c r="U82" s="66" t="str">
        <f t="shared" si="10"/>
        <v/>
      </c>
      <c r="V82" s="66" t="str">
        <f t="shared" si="11"/>
        <v/>
      </c>
      <c r="W82" s="66" t="str">
        <f t="shared" si="12"/>
        <v/>
      </c>
      <c r="X82" s="50" t="str">
        <f t="shared" si="13"/>
        <v/>
      </c>
    </row>
    <row r="83" spans="1:24" x14ac:dyDescent="0.3">
      <c r="A83" s="57">
        <v>72</v>
      </c>
      <c r="B83" s="165"/>
      <c r="C83" s="166"/>
      <c r="D83" s="166"/>
      <c r="E83" s="167"/>
      <c r="F83" s="79" t="str">
        <f t="shared" si="7"/>
        <v/>
      </c>
      <c r="G83" s="4"/>
      <c r="H83" s="5"/>
      <c r="I83" s="5"/>
      <c r="J83" s="5"/>
      <c r="K83" s="5"/>
      <c r="L83" s="5"/>
      <c r="M83" s="5"/>
      <c r="N83" s="6"/>
      <c r="O83" s="78">
        <f t="shared" si="8"/>
        <v>0</v>
      </c>
      <c r="P83" s="168"/>
      <c r="Q83" s="169"/>
      <c r="R83" s="169"/>
      <c r="S83" s="169"/>
      <c r="T83" s="65" t="str">
        <f t="shared" si="9"/>
        <v/>
      </c>
      <c r="U83" s="66" t="str">
        <f t="shared" si="10"/>
        <v/>
      </c>
      <c r="V83" s="66" t="str">
        <f t="shared" si="11"/>
        <v/>
      </c>
      <c r="W83" s="66" t="str">
        <f t="shared" si="12"/>
        <v/>
      </c>
      <c r="X83" s="50" t="str">
        <f t="shared" si="13"/>
        <v/>
      </c>
    </row>
    <row r="84" spans="1:24" x14ac:dyDescent="0.3">
      <c r="A84" s="57">
        <v>73</v>
      </c>
      <c r="B84" s="165"/>
      <c r="C84" s="166"/>
      <c r="D84" s="166"/>
      <c r="E84" s="167"/>
      <c r="F84" s="79" t="str">
        <f t="shared" si="7"/>
        <v/>
      </c>
      <c r="G84" s="4"/>
      <c r="H84" s="5"/>
      <c r="I84" s="5"/>
      <c r="J84" s="5"/>
      <c r="K84" s="5"/>
      <c r="L84" s="5"/>
      <c r="M84" s="5"/>
      <c r="N84" s="6"/>
      <c r="O84" s="78">
        <f t="shared" si="8"/>
        <v>0</v>
      </c>
      <c r="P84" s="168"/>
      <c r="Q84" s="169"/>
      <c r="R84" s="169"/>
      <c r="S84" s="169"/>
      <c r="T84" s="65" t="str">
        <f t="shared" si="9"/>
        <v/>
      </c>
      <c r="U84" s="66" t="str">
        <f t="shared" si="10"/>
        <v/>
      </c>
      <c r="V84" s="66" t="str">
        <f t="shared" si="11"/>
        <v/>
      </c>
      <c r="W84" s="66" t="str">
        <f t="shared" si="12"/>
        <v/>
      </c>
      <c r="X84" s="50" t="str">
        <f t="shared" si="13"/>
        <v/>
      </c>
    </row>
    <row r="85" spans="1:24" x14ac:dyDescent="0.3">
      <c r="A85" s="57">
        <v>74</v>
      </c>
      <c r="B85" s="165"/>
      <c r="C85" s="166"/>
      <c r="D85" s="166"/>
      <c r="E85" s="167"/>
      <c r="F85" s="79" t="str">
        <f t="shared" si="7"/>
        <v/>
      </c>
      <c r="G85" s="4"/>
      <c r="H85" s="5"/>
      <c r="I85" s="5"/>
      <c r="J85" s="5"/>
      <c r="K85" s="5"/>
      <c r="L85" s="5"/>
      <c r="M85" s="5"/>
      <c r="N85" s="6"/>
      <c r="O85" s="78">
        <f t="shared" si="8"/>
        <v>0</v>
      </c>
      <c r="P85" s="168"/>
      <c r="Q85" s="169"/>
      <c r="R85" s="169"/>
      <c r="S85" s="169"/>
      <c r="T85" s="65" t="str">
        <f t="shared" si="9"/>
        <v/>
      </c>
      <c r="U85" s="66" t="str">
        <f t="shared" si="10"/>
        <v/>
      </c>
      <c r="V85" s="66" t="str">
        <f t="shared" si="11"/>
        <v/>
      </c>
      <c r="W85" s="66" t="str">
        <f t="shared" si="12"/>
        <v/>
      </c>
      <c r="X85" s="50" t="str">
        <f t="shared" si="13"/>
        <v/>
      </c>
    </row>
    <row r="86" spans="1:24" x14ac:dyDescent="0.3">
      <c r="A86" s="57">
        <v>75</v>
      </c>
      <c r="B86" s="165"/>
      <c r="C86" s="166"/>
      <c r="D86" s="166"/>
      <c r="E86" s="167"/>
      <c r="F86" s="79" t="str">
        <f t="shared" si="7"/>
        <v/>
      </c>
      <c r="G86" s="4"/>
      <c r="H86" s="5"/>
      <c r="I86" s="5"/>
      <c r="J86" s="5"/>
      <c r="K86" s="5"/>
      <c r="L86" s="5"/>
      <c r="M86" s="5"/>
      <c r="N86" s="6"/>
      <c r="O86" s="78">
        <f t="shared" si="8"/>
        <v>0</v>
      </c>
      <c r="P86" s="168"/>
      <c r="Q86" s="169"/>
      <c r="R86" s="169"/>
      <c r="S86" s="169"/>
      <c r="T86" s="65" t="str">
        <f t="shared" si="9"/>
        <v/>
      </c>
      <c r="U86" s="66" t="str">
        <f t="shared" si="10"/>
        <v/>
      </c>
      <c r="V86" s="66" t="str">
        <f t="shared" si="11"/>
        <v/>
      </c>
      <c r="W86" s="66" t="str">
        <f t="shared" si="12"/>
        <v/>
      </c>
      <c r="X86" s="50" t="str">
        <f t="shared" si="13"/>
        <v/>
      </c>
    </row>
    <row r="87" spans="1:24" x14ac:dyDescent="0.3">
      <c r="A87" s="57">
        <v>76</v>
      </c>
      <c r="B87" s="165"/>
      <c r="C87" s="166"/>
      <c r="D87" s="166"/>
      <c r="E87" s="167"/>
      <c r="F87" s="79" t="str">
        <f t="shared" si="7"/>
        <v/>
      </c>
      <c r="G87" s="4"/>
      <c r="H87" s="5"/>
      <c r="I87" s="5"/>
      <c r="J87" s="5"/>
      <c r="K87" s="5"/>
      <c r="L87" s="5"/>
      <c r="M87" s="5"/>
      <c r="N87" s="6"/>
      <c r="O87" s="78">
        <f t="shared" si="8"/>
        <v>0</v>
      </c>
      <c r="P87" s="168"/>
      <c r="Q87" s="169"/>
      <c r="R87" s="169"/>
      <c r="S87" s="169"/>
      <c r="T87" s="65" t="str">
        <f t="shared" si="9"/>
        <v/>
      </c>
      <c r="U87" s="66" t="str">
        <f t="shared" si="10"/>
        <v/>
      </c>
      <c r="V87" s="66" t="str">
        <f t="shared" si="11"/>
        <v/>
      </c>
      <c r="W87" s="66" t="str">
        <f t="shared" si="12"/>
        <v/>
      </c>
      <c r="X87" s="50" t="str">
        <f t="shared" si="13"/>
        <v/>
      </c>
    </row>
    <row r="88" spans="1:24" x14ac:dyDescent="0.3">
      <c r="A88" s="57">
        <v>77</v>
      </c>
      <c r="B88" s="165"/>
      <c r="C88" s="166"/>
      <c r="D88" s="166"/>
      <c r="E88" s="167"/>
      <c r="F88" s="79" t="str">
        <f t="shared" si="7"/>
        <v/>
      </c>
      <c r="G88" s="4"/>
      <c r="H88" s="5"/>
      <c r="I88" s="5"/>
      <c r="J88" s="5"/>
      <c r="K88" s="5"/>
      <c r="L88" s="5"/>
      <c r="M88" s="5"/>
      <c r="N88" s="6"/>
      <c r="O88" s="78">
        <f t="shared" si="8"/>
        <v>0</v>
      </c>
      <c r="P88" s="168"/>
      <c r="Q88" s="169"/>
      <c r="R88" s="169"/>
      <c r="S88" s="169"/>
      <c r="T88" s="65" t="str">
        <f t="shared" si="9"/>
        <v/>
      </c>
      <c r="U88" s="66" t="str">
        <f t="shared" si="10"/>
        <v/>
      </c>
      <c r="V88" s="66" t="str">
        <f t="shared" si="11"/>
        <v/>
      </c>
      <c r="W88" s="66" t="str">
        <f t="shared" si="12"/>
        <v/>
      </c>
      <c r="X88" s="50" t="str">
        <f t="shared" si="13"/>
        <v/>
      </c>
    </row>
    <row r="89" spans="1:24" x14ac:dyDescent="0.3">
      <c r="A89" s="57">
        <v>78</v>
      </c>
      <c r="B89" s="165"/>
      <c r="C89" s="166"/>
      <c r="D89" s="166"/>
      <c r="E89" s="167"/>
      <c r="F89" s="79" t="str">
        <f t="shared" si="7"/>
        <v/>
      </c>
      <c r="G89" s="4"/>
      <c r="H89" s="5"/>
      <c r="I89" s="5"/>
      <c r="J89" s="5"/>
      <c r="K89" s="5"/>
      <c r="L89" s="5"/>
      <c r="M89" s="5"/>
      <c r="N89" s="6"/>
      <c r="O89" s="78">
        <f t="shared" si="8"/>
        <v>0</v>
      </c>
      <c r="P89" s="168"/>
      <c r="Q89" s="169"/>
      <c r="R89" s="169"/>
      <c r="S89" s="169"/>
      <c r="T89" s="65" t="str">
        <f t="shared" si="9"/>
        <v/>
      </c>
      <c r="U89" s="66" t="str">
        <f t="shared" si="10"/>
        <v/>
      </c>
      <c r="V89" s="66" t="str">
        <f t="shared" si="11"/>
        <v/>
      </c>
      <c r="W89" s="66" t="str">
        <f t="shared" si="12"/>
        <v/>
      </c>
      <c r="X89" s="50" t="str">
        <f t="shared" si="13"/>
        <v/>
      </c>
    </row>
    <row r="90" spans="1:24" x14ac:dyDescent="0.3">
      <c r="A90" s="57">
        <v>79</v>
      </c>
      <c r="B90" s="165"/>
      <c r="C90" s="166"/>
      <c r="D90" s="166"/>
      <c r="E90" s="167"/>
      <c r="F90" s="79" t="str">
        <f t="shared" si="7"/>
        <v/>
      </c>
      <c r="G90" s="4"/>
      <c r="H90" s="5"/>
      <c r="I90" s="5"/>
      <c r="J90" s="5"/>
      <c r="K90" s="5"/>
      <c r="L90" s="5"/>
      <c r="M90" s="5"/>
      <c r="N90" s="6"/>
      <c r="O90" s="78">
        <f t="shared" si="8"/>
        <v>0</v>
      </c>
      <c r="P90" s="168"/>
      <c r="Q90" s="169"/>
      <c r="R90" s="169"/>
      <c r="S90" s="169"/>
      <c r="T90" s="65" t="str">
        <f t="shared" si="9"/>
        <v/>
      </c>
      <c r="U90" s="66" t="str">
        <f t="shared" si="10"/>
        <v/>
      </c>
      <c r="V90" s="66" t="str">
        <f t="shared" si="11"/>
        <v/>
      </c>
      <c r="W90" s="66" t="str">
        <f t="shared" si="12"/>
        <v/>
      </c>
      <c r="X90" s="50" t="str">
        <f t="shared" si="13"/>
        <v/>
      </c>
    </row>
    <row r="91" spans="1:24" x14ac:dyDescent="0.3">
      <c r="A91" s="57">
        <v>80</v>
      </c>
      <c r="B91" s="165"/>
      <c r="C91" s="166"/>
      <c r="D91" s="166"/>
      <c r="E91" s="167"/>
      <c r="F91" s="79" t="str">
        <f t="shared" si="7"/>
        <v/>
      </c>
      <c r="G91" s="4"/>
      <c r="H91" s="5"/>
      <c r="I91" s="5"/>
      <c r="J91" s="5"/>
      <c r="K91" s="5"/>
      <c r="L91" s="5"/>
      <c r="M91" s="5"/>
      <c r="N91" s="6"/>
      <c r="O91" s="78">
        <f t="shared" si="8"/>
        <v>0</v>
      </c>
      <c r="P91" s="168"/>
      <c r="Q91" s="169"/>
      <c r="R91" s="169"/>
      <c r="S91" s="169"/>
      <c r="T91" s="65" t="str">
        <f t="shared" si="9"/>
        <v/>
      </c>
      <c r="U91" s="66" t="str">
        <f t="shared" si="10"/>
        <v/>
      </c>
      <c r="V91" s="66" t="str">
        <f t="shared" si="11"/>
        <v/>
      </c>
      <c r="W91" s="66" t="str">
        <f t="shared" si="12"/>
        <v/>
      </c>
      <c r="X91" s="50" t="str">
        <f t="shared" si="13"/>
        <v/>
      </c>
    </row>
    <row r="92" spans="1:24" x14ac:dyDescent="0.3">
      <c r="A92" s="57">
        <v>81</v>
      </c>
      <c r="B92" s="165"/>
      <c r="C92" s="166"/>
      <c r="D92" s="166"/>
      <c r="E92" s="167"/>
      <c r="F92" s="79" t="str">
        <f t="shared" si="7"/>
        <v/>
      </c>
      <c r="G92" s="4"/>
      <c r="H92" s="5"/>
      <c r="I92" s="5"/>
      <c r="J92" s="5"/>
      <c r="K92" s="5"/>
      <c r="L92" s="5"/>
      <c r="M92" s="5"/>
      <c r="N92" s="6"/>
      <c r="O92" s="78">
        <f t="shared" si="8"/>
        <v>0</v>
      </c>
      <c r="P92" s="168"/>
      <c r="Q92" s="169"/>
      <c r="R92" s="169"/>
      <c r="S92" s="169"/>
      <c r="T92" s="65" t="str">
        <f t="shared" si="9"/>
        <v/>
      </c>
      <c r="U92" s="66" t="str">
        <f t="shared" si="10"/>
        <v/>
      </c>
      <c r="V92" s="66" t="str">
        <f t="shared" si="11"/>
        <v/>
      </c>
      <c r="W92" s="66" t="str">
        <f t="shared" si="12"/>
        <v/>
      </c>
      <c r="X92" s="50" t="str">
        <f t="shared" si="13"/>
        <v/>
      </c>
    </row>
    <row r="93" spans="1:24" x14ac:dyDescent="0.3">
      <c r="A93" s="57">
        <v>82</v>
      </c>
      <c r="B93" s="165"/>
      <c r="C93" s="166"/>
      <c r="D93" s="166"/>
      <c r="E93" s="167"/>
      <c r="F93" s="79" t="str">
        <f t="shared" si="7"/>
        <v/>
      </c>
      <c r="G93" s="4"/>
      <c r="H93" s="5"/>
      <c r="I93" s="5"/>
      <c r="J93" s="5"/>
      <c r="K93" s="5"/>
      <c r="L93" s="5"/>
      <c r="M93" s="5"/>
      <c r="N93" s="6"/>
      <c r="O93" s="78">
        <f t="shared" si="8"/>
        <v>0</v>
      </c>
      <c r="P93" s="168"/>
      <c r="Q93" s="169"/>
      <c r="R93" s="169"/>
      <c r="S93" s="169"/>
      <c r="T93" s="65" t="str">
        <f t="shared" si="9"/>
        <v/>
      </c>
      <c r="U93" s="66" t="str">
        <f t="shared" si="10"/>
        <v/>
      </c>
      <c r="V93" s="66" t="str">
        <f t="shared" si="11"/>
        <v/>
      </c>
      <c r="W93" s="66" t="str">
        <f t="shared" si="12"/>
        <v/>
      </c>
      <c r="X93" s="50" t="str">
        <f t="shared" si="13"/>
        <v/>
      </c>
    </row>
    <row r="94" spans="1:24" x14ac:dyDescent="0.3">
      <c r="A94" s="57">
        <v>83</v>
      </c>
      <c r="B94" s="165"/>
      <c r="C94" s="166"/>
      <c r="D94" s="166"/>
      <c r="E94" s="167"/>
      <c r="F94" s="79" t="str">
        <f t="shared" si="7"/>
        <v/>
      </c>
      <c r="G94" s="4"/>
      <c r="H94" s="5"/>
      <c r="I94" s="5"/>
      <c r="J94" s="5"/>
      <c r="K94" s="5"/>
      <c r="L94" s="5"/>
      <c r="M94" s="5"/>
      <c r="N94" s="6"/>
      <c r="O94" s="78">
        <f t="shared" si="8"/>
        <v>0</v>
      </c>
      <c r="P94" s="168"/>
      <c r="Q94" s="169"/>
      <c r="R94" s="169"/>
      <c r="S94" s="169"/>
      <c r="T94" s="65" t="str">
        <f t="shared" si="9"/>
        <v/>
      </c>
      <c r="U94" s="66" t="str">
        <f t="shared" si="10"/>
        <v/>
      </c>
      <c r="V94" s="66" t="str">
        <f t="shared" si="11"/>
        <v/>
      </c>
      <c r="W94" s="66" t="str">
        <f t="shared" si="12"/>
        <v/>
      </c>
      <c r="X94" s="50" t="str">
        <f t="shared" si="13"/>
        <v/>
      </c>
    </row>
    <row r="95" spans="1:24" x14ac:dyDescent="0.3">
      <c r="A95" s="57">
        <v>84</v>
      </c>
      <c r="B95" s="165"/>
      <c r="C95" s="166"/>
      <c r="D95" s="166"/>
      <c r="E95" s="167"/>
      <c r="F95" s="79" t="str">
        <f t="shared" si="7"/>
        <v/>
      </c>
      <c r="G95" s="4"/>
      <c r="H95" s="5"/>
      <c r="I95" s="5"/>
      <c r="J95" s="5"/>
      <c r="K95" s="5"/>
      <c r="L95" s="5"/>
      <c r="M95" s="5"/>
      <c r="N95" s="6"/>
      <c r="O95" s="78">
        <f t="shared" si="8"/>
        <v>0</v>
      </c>
      <c r="P95" s="168"/>
      <c r="Q95" s="169"/>
      <c r="R95" s="169"/>
      <c r="S95" s="169"/>
      <c r="T95" s="65" t="str">
        <f t="shared" si="9"/>
        <v/>
      </c>
      <c r="U95" s="66" t="str">
        <f t="shared" si="10"/>
        <v/>
      </c>
      <c r="V95" s="66" t="str">
        <f t="shared" si="11"/>
        <v/>
      </c>
      <c r="W95" s="66" t="str">
        <f t="shared" si="12"/>
        <v/>
      </c>
      <c r="X95" s="50" t="str">
        <f t="shared" si="13"/>
        <v/>
      </c>
    </row>
    <row r="96" spans="1:24" x14ac:dyDescent="0.3">
      <c r="A96" s="57">
        <v>85</v>
      </c>
      <c r="B96" s="165"/>
      <c r="C96" s="166"/>
      <c r="D96" s="166"/>
      <c r="E96" s="167"/>
      <c r="F96" s="79" t="str">
        <f t="shared" si="7"/>
        <v/>
      </c>
      <c r="G96" s="4"/>
      <c r="H96" s="5"/>
      <c r="I96" s="5"/>
      <c r="J96" s="5"/>
      <c r="K96" s="5"/>
      <c r="L96" s="5"/>
      <c r="M96" s="5"/>
      <c r="N96" s="6"/>
      <c r="O96" s="78">
        <f t="shared" si="8"/>
        <v>0</v>
      </c>
      <c r="P96" s="168"/>
      <c r="Q96" s="169"/>
      <c r="R96" s="169"/>
      <c r="S96" s="169"/>
      <c r="T96" s="65" t="str">
        <f t="shared" si="9"/>
        <v/>
      </c>
      <c r="U96" s="66" t="str">
        <f t="shared" si="10"/>
        <v/>
      </c>
      <c r="V96" s="66" t="str">
        <f t="shared" si="11"/>
        <v/>
      </c>
      <c r="W96" s="66" t="str">
        <f t="shared" si="12"/>
        <v/>
      </c>
      <c r="X96" s="50" t="str">
        <f t="shared" si="13"/>
        <v/>
      </c>
    </row>
    <row r="97" spans="1:24" x14ac:dyDescent="0.3">
      <c r="A97" s="57">
        <v>86</v>
      </c>
      <c r="B97" s="165"/>
      <c r="C97" s="166"/>
      <c r="D97" s="166"/>
      <c r="E97" s="167"/>
      <c r="F97" s="79" t="str">
        <f t="shared" si="7"/>
        <v/>
      </c>
      <c r="G97" s="4"/>
      <c r="H97" s="5"/>
      <c r="I97" s="5"/>
      <c r="J97" s="5"/>
      <c r="K97" s="5"/>
      <c r="L97" s="5"/>
      <c r="M97" s="5"/>
      <c r="N97" s="6"/>
      <c r="O97" s="78">
        <f t="shared" si="8"/>
        <v>0</v>
      </c>
      <c r="P97" s="168"/>
      <c r="Q97" s="169"/>
      <c r="R97" s="169"/>
      <c r="S97" s="169"/>
      <c r="T97" s="65" t="str">
        <f t="shared" si="9"/>
        <v/>
      </c>
      <c r="U97" s="66" t="str">
        <f t="shared" si="10"/>
        <v/>
      </c>
      <c r="V97" s="66" t="str">
        <f t="shared" si="11"/>
        <v/>
      </c>
      <c r="W97" s="66" t="str">
        <f t="shared" si="12"/>
        <v/>
      </c>
      <c r="X97" s="50" t="str">
        <f t="shared" si="13"/>
        <v/>
      </c>
    </row>
    <row r="98" spans="1:24" x14ac:dyDescent="0.3">
      <c r="A98" s="57">
        <v>87</v>
      </c>
      <c r="B98" s="165"/>
      <c r="C98" s="166"/>
      <c r="D98" s="166"/>
      <c r="E98" s="167"/>
      <c r="F98" s="79" t="str">
        <f t="shared" si="7"/>
        <v/>
      </c>
      <c r="G98" s="4"/>
      <c r="H98" s="5"/>
      <c r="I98" s="5"/>
      <c r="J98" s="5"/>
      <c r="K98" s="5"/>
      <c r="L98" s="5"/>
      <c r="M98" s="5"/>
      <c r="N98" s="6"/>
      <c r="O98" s="78">
        <f t="shared" si="8"/>
        <v>0</v>
      </c>
      <c r="P98" s="168"/>
      <c r="Q98" s="169"/>
      <c r="R98" s="169"/>
      <c r="S98" s="169"/>
      <c r="T98" s="65" t="str">
        <f t="shared" si="9"/>
        <v/>
      </c>
      <c r="U98" s="66" t="str">
        <f t="shared" si="10"/>
        <v/>
      </c>
      <c r="V98" s="66" t="str">
        <f t="shared" si="11"/>
        <v/>
      </c>
      <c r="W98" s="66" t="str">
        <f t="shared" si="12"/>
        <v/>
      </c>
      <c r="X98" s="50" t="str">
        <f t="shared" si="13"/>
        <v/>
      </c>
    </row>
    <row r="99" spans="1:24" x14ac:dyDescent="0.3">
      <c r="A99" s="57">
        <v>88</v>
      </c>
      <c r="B99" s="165"/>
      <c r="C99" s="166"/>
      <c r="D99" s="166"/>
      <c r="E99" s="167"/>
      <c r="F99" s="79" t="str">
        <f t="shared" si="7"/>
        <v/>
      </c>
      <c r="G99" s="4"/>
      <c r="H99" s="5"/>
      <c r="I99" s="5"/>
      <c r="J99" s="5"/>
      <c r="K99" s="5"/>
      <c r="L99" s="5"/>
      <c r="M99" s="5"/>
      <c r="N99" s="6"/>
      <c r="O99" s="78">
        <f t="shared" si="8"/>
        <v>0</v>
      </c>
      <c r="P99" s="168"/>
      <c r="Q99" s="169"/>
      <c r="R99" s="169"/>
      <c r="S99" s="169"/>
      <c r="T99" s="65" t="str">
        <f t="shared" si="9"/>
        <v/>
      </c>
      <c r="U99" s="66" t="str">
        <f t="shared" si="10"/>
        <v/>
      </c>
      <c r="V99" s="66" t="str">
        <f t="shared" si="11"/>
        <v/>
      </c>
      <c r="W99" s="66" t="str">
        <f t="shared" si="12"/>
        <v/>
      </c>
      <c r="X99" s="50" t="str">
        <f t="shared" si="13"/>
        <v/>
      </c>
    </row>
    <row r="100" spans="1:24" x14ac:dyDescent="0.3">
      <c r="A100" s="57">
        <v>89</v>
      </c>
      <c r="B100" s="165"/>
      <c r="C100" s="166"/>
      <c r="D100" s="166"/>
      <c r="E100" s="167"/>
      <c r="F100" s="79" t="str">
        <f t="shared" si="7"/>
        <v/>
      </c>
      <c r="G100" s="4"/>
      <c r="H100" s="5"/>
      <c r="I100" s="5"/>
      <c r="J100" s="5"/>
      <c r="K100" s="5"/>
      <c r="L100" s="5"/>
      <c r="M100" s="5"/>
      <c r="N100" s="6"/>
      <c r="O100" s="78">
        <f t="shared" si="8"/>
        <v>0</v>
      </c>
      <c r="P100" s="168"/>
      <c r="Q100" s="169"/>
      <c r="R100" s="169"/>
      <c r="S100" s="169"/>
      <c r="T100" s="65" t="str">
        <f t="shared" si="9"/>
        <v/>
      </c>
      <c r="U100" s="66" t="str">
        <f t="shared" si="10"/>
        <v/>
      </c>
      <c r="V100" s="66" t="str">
        <f t="shared" si="11"/>
        <v/>
      </c>
      <c r="W100" s="66" t="str">
        <f t="shared" si="12"/>
        <v/>
      </c>
      <c r="X100" s="50" t="str">
        <f t="shared" si="13"/>
        <v/>
      </c>
    </row>
    <row r="101" spans="1:24" x14ac:dyDescent="0.3">
      <c r="A101" s="57">
        <v>90</v>
      </c>
      <c r="B101" s="165"/>
      <c r="C101" s="166"/>
      <c r="D101" s="166"/>
      <c r="E101" s="167"/>
      <c r="F101" s="79" t="str">
        <f t="shared" si="7"/>
        <v/>
      </c>
      <c r="G101" s="4"/>
      <c r="H101" s="5"/>
      <c r="I101" s="5"/>
      <c r="J101" s="5"/>
      <c r="K101" s="5"/>
      <c r="L101" s="5"/>
      <c r="M101" s="5"/>
      <c r="N101" s="6"/>
      <c r="O101" s="78">
        <f t="shared" si="8"/>
        <v>0</v>
      </c>
      <c r="P101" s="168"/>
      <c r="Q101" s="169"/>
      <c r="R101" s="169"/>
      <c r="S101" s="169"/>
      <c r="T101" s="65" t="str">
        <f t="shared" si="9"/>
        <v/>
      </c>
      <c r="U101" s="66" t="str">
        <f t="shared" si="10"/>
        <v/>
      </c>
      <c r="V101" s="66" t="str">
        <f t="shared" si="11"/>
        <v/>
      </c>
      <c r="W101" s="66" t="str">
        <f t="shared" si="12"/>
        <v/>
      </c>
      <c r="X101" s="50" t="str">
        <f t="shared" si="13"/>
        <v/>
      </c>
    </row>
    <row r="102" spans="1:24" x14ac:dyDescent="0.3">
      <c r="A102" s="57">
        <v>91</v>
      </c>
      <c r="B102" s="165"/>
      <c r="C102" s="166"/>
      <c r="D102" s="166"/>
      <c r="E102" s="167"/>
      <c r="F102" s="79" t="str">
        <f t="shared" si="7"/>
        <v/>
      </c>
      <c r="G102" s="4"/>
      <c r="H102" s="5"/>
      <c r="I102" s="5"/>
      <c r="J102" s="5"/>
      <c r="K102" s="5"/>
      <c r="L102" s="5"/>
      <c r="M102" s="5"/>
      <c r="N102" s="6"/>
      <c r="O102" s="78">
        <f t="shared" si="8"/>
        <v>0</v>
      </c>
      <c r="P102" s="168"/>
      <c r="Q102" s="169"/>
      <c r="R102" s="169"/>
      <c r="S102" s="169"/>
      <c r="T102" s="65" t="str">
        <f t="shared" si="9"/>
        <v/>
      </c>
      <c r="U102" s="66" t="str">
        <f t="shared" si="10"/>
        <v/>
      </c>
      <c r="V102" s="66" t="str">
        <f t="shared" si="11"/>
        <v/>
      </c>
      <c r="W102" s="66" t="str">
        <f t="shared" si="12"/>
        <v/>
      </c>
      <c r="X102" s="50" t="str">
        <f t="shared" si="13"/>
        <v/>
      </c>
    </row>
    <row r="103" spans="1:24" x14ac:dyDescent="0.3">
      <c r="A103" s="57">
        <v>92</v>
      </c>
      <c r="B103" s="165"/>
      <c r="C103" s="166"/>
      <c r="D103" s="166"/>
      <c r="E103" s="167"/>
      <c r="F103" s="79" t="str">
        <f t="shared" si="7"/>
        <v/>
      </c>
      <c r="G103" s="4"/>
      <c r="H103" s="5"/>
      <c r="I103" s="5"/>
      <c r="J103" s="5"/>
      <c r="K103" s="5"/>
      <c r="L103" s="5"/>
      <c r="M103" s="5"/>
      <c r="N103" s="6"/>
      <c r="O103" s="78">
        <f t="shared" si="8"/>
        <v>0</v>
      </c>
      <c r="P103" s="168"/>
      <c r="Q103" s="169"/>
      <c r="R103" s="169"/>
      <c r="S103" s="169"/>
      <c r="T103" s="65" t="str">
        <f t="shared" si="9"/>
        <v/>
      </c>
      <c r="U103" s="66" t="str">
        <f t="shared" si="10"/>
        <v/>
      </c>
      <c r="V103" s="66" t="str">
        <f t="shared" si="11"/>
        <v/>
      </c>
      <c r="W103" s="66" t="str">
        <f t="shared" si="12"/>
        <v/>
      </c>
      <c r="X103" s="50" t="str">
        <f t="shared" si="13"/>
        <v/>
      </c>
    </row>
    <row r="104" spans="1:24" x14ac:dyDescent="0.3">
      <c r="A104" s="57">
        <v>93</v>
      </c>
      <c r="B104" s="165"/>
      <c r="C104" s="166"/>
      <c r="D104" s="166"/>
      <c r="E104" s="167"/>
      <c r="F104" s="79" t="str">
        <f t="shared" si="7"/>
        <v/>
      </c>
      <c r="G104" s="4"/>
      <c r="H104" s="5"/>
      <c r="I104" s="5"/>
      <c r="J104" s="5"/>
      <c r="K104" s="5"/>
      <c r="L104" s="5"/>
      <c r="M104" s="5"/>
      <c r="N104" s="6"/>
      <c r="O104" s="78">
        <f t="shared" si="8"/>
        <v>0</v>
      </c>
      <c r="P104" s="168"/>
      <c r="Q104" s="169"/>
      <c r="R104" s="169"/>
      <c r="S104" s="169"/>
      <c r="T104" s="65" t="str">
        <f t="shared" si="9"/>
        <v/>
      </c>
      <c r="U104" s="66" t="str">
        <f t="shared" si="10"/>
        <v/>
      </c>
      <c r="V104" s="66" t="str">
        <f t="shared" si="11"/>
        <v/>
      </c>
      <c r="W104" s="66" t="str">
        <f t="shared" si="12"/>
        <v/>
      </c>
      <c r="X104" s="50" t="str">
        <f t="shared" si="13"/>
        <v/>
      </c>
    </row>
    <row r="105" spans="1:24" x14ac:dyDescent="0.3">
      <c r="A105" s="57">
        <v>94</v>
      </c>
      <c r="B105" s="165"/>
      <c r="C105" s="166"/>
      <c r="D105" s="166"/>
      <c r="E105" s="167"/>
      <c r="F105" s="79" t="str">
        <f t="shared" si="7"/>
        <v/>
      </c>
      <c r="G105" s="4"/>
      <c r="H105" s="5"/>
      <c r="I105" s="5"/>
      <c r="J105" s="5"/>
      <c r="K105" s="5"/>
      <c r="L105" s="5"/>
      <c r="M105" s="5"/>
      <c r="N105" s="6"/>
      <c r="O105" s="78">
        <f t="shared" si="8"/>
        <v>0</v>
      </c>
      <c r="P105" s="168"/>
      <c r="Q105" s="169"/>
      <c r="R105" s="169"/>
      <c r="S105" s="169"/>
      <c r="T105" s="65" t="str">
        <f t="shared" si="9"/>
        <v/>
      </c>
      <c r="U105" s="66" t="str">
        <f t="shared" si="10"/>
        <v/>
      </c>
      <c r="V105" s="66" t="str">
        <f t="shared" si="11"/>
        <v/>
      </c>
      <c r="W105" s="66" t="str">
        <f t="shared" si="12"/>
        <v/>
      </c>
      <c r="X105" s="50" t="str">
        <f t="shared" si="13"/>
        <v/>
      </c>
    </row>
    <row r="106" spans="1:24" x14ac:dyDescent="0.3">
      <c r="A106" s="57">
        <v>95</v>
      </c>
      <c r="B106" s="165"/>
      <c r="C106" s="166"/>
      <c r="D106" s="166"/>
      <c r="E106" s="167"/>
      <c r="F106" s="79" t="str">
        <f t="shared" si="7"/>
        <v/>
      </c>
      <c r="G106" s="4"/>
      <c r="H106" s="5"/>
      <c r="I106" s="5"/>
      <c r="J106" s="5"/>
      <c r="K106" s="5"/>
      <c r="L106" s="5"/>
      <c r="M106" s="5"/>
      <c r="N106" s="6"/>
      <c r="O106" s="78">
        <f t="shared" si="8"/>
        <v>0</v>
      </c>
      <c r="P106" s="168"/>
      <c r="Q106" s="169"/>
      <c r="R106" s="169"/>
      <c r="S106" s="169"/>
      <c r="T106" s="65" t="str">
        <f t="shared" si="9"/>
        <v/>
      </c>
      <c r="U106" s="66" t="str">
        <f t="shared" si="10"/>
        <v/>
      </c>
      <c r="V106" s="66" t="str">
        <f t="shared" si="11"/>
        <v/>
      </c>
      <c r="W106" s="66" t="str">
        <f t="shared" si="12"/>
        <v/>
      </c>
      <c r="X106" s="50" t="str">
        <f t="shared" si="13"/>
        <v/>
      </c>
    </row>
    <row r="107" spans="1:24" x14ac:dyDescent="0.3">
      <c r="A107" s="57">
        <v>96</v>
      </c>
      <c r="B107" s="165"/>
      <c r="C107" s="166"/>
      <c r="D107" s="166"/>
      <c r="E107" s="167"/>
      <c r="F107" s="79" t="str">
        <f t="shared" si="7"/>
        <v/>
      </c>
      <c r="G107" s="4"/>
      <c r="H107" s="5"/>
      <c r="I107" s="5"/>
      <c r="J107" s="5"/>
      <c r="K107" s="5"/>
      <c r="L107" s="5"/>
      <c r="M107" s="5"/>
      <c r="N107" s="6"/>
      <c r="O107" s="78">
        <f t="shared" si="8"/>
        <v>0</v>
      </c>
      <c r="P107" s="168"/>
      <c r="Q107" s="169"/>
      <c r="R107" s="169"/>
      <c r="S107" s="169"/>
      <c r="T107" s="65" t="str">
        <f t="shared" si="9"/>
        <v/>
      </c>
      <c r="U107" s="66" t="str">
        <f t="shared" si="10"/>
        <v/>
      </c>
      <c r="V107" s="66" t="str">
        <f t="shared" si="11"/>
        <v/>
      </c>
      <c r="W107" s="66" t="str">
        <f t="shared" si="12"/>
        <v/>
      </c>
      <c r="X107" s="50" t="str">
        <f t="shared" si="13"/>
        <v/>
      </c>
    </row>
    <row r="108" spans="1:24" x14ac:dyDescent="0.3">
      <c r="A108" s="57">
        <v>97</v>
      </c>
      <c r="B108" s="165"/>
      <c r="C108" s="166"/>
      <c r="D108" s="166"/>
      <c r="E108" s="167"/>
      <c r="F108" s="79" t="str">
        <f t="shared" si="7"/>
        <v/>
      </c>
      <c r="G108" s="4"/>
      <c r="H108" s="5"/>
      <c r="I108" s="5"/>
      <c r="J108" s="5"/>
      <c r="K108" s="5"/>
      <c r="L108" s="5"/>
      <c r="M108" s="5"/>
      <c r="N108" s="6"/>
      <c r="O108" s="78">
        <f t="shared" si="8"/>
        <v>0</v>
      </c>
      <c r="P108" s="168"/>
      <c r="Q108" s="169"/>
      <c r="R108" s="169"/>
      <c r="S108" s="169"/>
      <c r="T108" s="65" t="str">
        <f t="shared" si="9"/>
        <v/>
      </c>
      <c r="U108" s="66" t="str">
        <f t="shared" si="10"/>
        <v/>
      </c>
      <c r="V108" s="66" t="str">
        <f t="shared" si="11"/>
        <v/>
      </c>
      <c r="W108" s="66" t="str">
        <f t="shared" si="12"/>
        <v/>
      </c>
      <c r="X108" s="50" t="str">
        <f t="shared" si="13"/>
        <v/>
      </c>
    </row>
    <row r="109" spans="1:24" x14ac:dyDescent="0.3">
      <c r="A109" s="57">
        <v>98</v>
      </c>
      <c r="B109" s="165"/>
      <c r="C109" s="166"/>
      <c r="D109" s="166"/>
      <c r="E109" s="167"/>
      <c r="F109" s="79" t="str">
        <f t="shared" si="7"/>
        <v/>
      </c>
      <c r="G109" s="4"/>
      <c r="H109" s="5"/>
      <c r="I109" s="5"/>
      <c r="J109" s="5"/>
      <c r="K109" s="5"/>
      <c r="L109" s="5"/>
      <c r="M109" s="5"/>
      <c r="N109" s="6"/>
      <c r="O109" s="78">
        <f t="shared" si="8"/>
        <v>0</v>
      </c>
      <c r="P109" s="168"/>
      <c r="Q109" s="169"/>
      <c r="R109" s="169"/>
      <c r="S109" s="169"/>
      <c r="T109" s="65" t="str">
        <f t="shared" si="9"/>
        <v/>
      </c>
      <c r="U109" s="66" t="str">
        <f t="shared" si="10"/>
        <v/>
      </c>
      <c r="V109" s="66" t="str">
        <f t="shared" si="11"/>
        <v/>
      </c>
      <c r="W109" s="66" t="str">
        <f t="shared" si="12"/>
        <v/>
      </c>
      <c r="X109" s="50" t="str">
        <f t="shared" si="13"/>
        <v/>
      </c>
    </row>
    <row r="110" spans="1:24" x14ac:dyDescent="0.3">
      <c r="A110" s="57">
        <v>99</v>
      </c>
      <c r="B110" s="165"/>
      <c r="C110" s="166"/>
      <c r="D110" s="166"/>
      <c r="E110" s="167"/>
      <c r="F110" s="79" t="str">
        <f t="shared" si="7"/>
        <v/>
      </c>
      <c r="G110" s="4"/>
      <c r="H110" s="5"/>
      <c r="I110" s="5"/>
      <c r="J110" s="5"/>
      <c r="K110" s="5"/>
      <c r="L110" s="5"/>
      <c r="M110" s="5"/>
      <c r="N110" s="6"/>
      <c r="O110" s="78">
        <f t="shared" si="8"/>
        <v>0</v>
      </c>
      <c r="P110" s="168"/>
      <c r="Q110" s="169"/>
      <c r="R110" s="169"/>
      <c r="S110" s="169"/>
      <c r="T110" s="65" t="str">
        <f t="shared" si="9"/>
        <v/>
      </c>
      <c r="U110" s="66" t="str">
        <f t="shared" si="10"/>
        <v/>
      </c>
      <c r="V110" s="66" t="str">
        <f t="shared" si="11"/>
        <v/>
      </c>
      <c r="W110" s="66" t="str">
        <f t="shared" si="12"/>
        <v/>
      </c>
      <c r="X110" s="50" t="str">
        <f t="shared" si="13"/>
        <v/>
      </c>
    </row>
    <row r="111" spans="1:24" x14ac:dyDescent="0.3">
      <c r="A111" s="57">
        <v>100</v>
      </c>
      <c r="B111" s="165"/>
      <c r="C111" s="166"/>
      <c r="D111" s="166"/>
      <c r="E111" s="167"/>
      <c r="F111" s="79" t="str">
        <f t="shared" si="7"/>
        <v/>
      </c>
      <c r="G111" s="4"/>
      <c r="H111" s="5"/>
      <c r="I111" s="5"/>
      <c r="J111" s="5"/>
      <c r="K111" s="5"/>
      <c r="L111" s="5"/>
      <c r="M111" s="5"/>
      <c r="N111" s="6"/>
      <c r="O111" s="78">
        <f t="shared" si="8"/>
        <v>0</v>
      </c>
      <c r="P111" s="168"/>
      <c r="Q111" s="169"/>
      <c r="R111" s="169"/>
      <c r="S111" s="169"/>
      <c r="T111" s="65" t="str">
        <f t="shared" si="9"/>
        <v/>
      </c>
      <c r="U111" s="66" t="str">
        <f t="shared" si="10"/>
        <v/>
      </c>
      <c r="V111" s="66" t="str">
        <f t="shared" si="11"/>
        <v/>
      </c>
      <c r="W111" s="66" t="str">
        <f t="shared" si="12"/>
        <v/>
      </c>
      <c r="X111" s="50" t="str">
        <f t="shared" si="13"/>
        <v/>
      </c>
    </row>
    <row r="112" spans="1:24" x14ac:dyDescent="0.3">
      <c r="A112" s="57"/>
      <c r="B112" s="171" t="s">
        <v>1067</v>
      </c>
      <c r="C112" s="171"/>
      <c r="D112" s="171"/>
      <c r="E112" s="171"/>
      <c r="P112" s="170"/>
      <c r="Q112" s="170"/>
      <c r="R112" s="170"/>
      <c r="S112" s="170"/>
      <c r="X112" s="50"/>
    </row>
    <row r="113" spans="1:24" x14ac:dyDescent="0.3">
      <c r="A113" s="57"/>
      <c r="B113" s="165"/>
      <c r="C113" s="166"/>
      <c r="D113" s="166"/>
      <c r="E113" s="167"/>
      <c r="F113" s="79" t="str">
        <f>IF(O113&gt;0,O113,"")</f>
        <v/>
      </c>
      <c r="G113" s="4"/>
      <c r="H113" s="5"/>
      <c r="I113" s="5"/>
      <c r="J113" s="5"/>
      <c r="K113" s="5"/>
      <c r="L113" s="5"/>
      <c r="M113" s="5"/>
      <c r="N113" s="6"/>
      <c r="O113" s="78">
        <f>SUM(G113:N113)</f>
        <v>0</v>
      </c>
      <c r="P113" s="168"/>
      <c r="Q113" s="169"/>
      <c r="R113" s="169"/>
      <c r="S113" s="169"/>
      <c r="T113" s="45"/>
      <c r="U113" s="74"/>
      <c r="V113" s="74"/>
      <c r="W113" s="74"/>
      <c r="X113" s="50" t="str">
        <f t="shared" si="13"/>
        <v/>
      </c>
    </row>
    <row r="114" spans="1:24" x14ac:dyDescent="0.3">
      <c r="A114" s="57"/>
      <c r="B114" s="165"/>
      <c r="C114" s="166"/>
      <c r="D114" s="166"/>
      <c r="E114" s="167"/>
      <c r="F114" s="79" t="str">
        <f>IF(O114&gt;0,O114,"")</f>
        <v/>
      </c>
      <c r="G114" s="4"/>
      <c r="H114" s="5"/>
      <c r="I114" s="5"/>
      <c r="J114" s="5"/>
      <c r="K114" s="5"/>
      <c r="L114" s="5"/>
      <c r="M114" s="5"/>
      <c r="N114" s="6"/>
      <c r="O114" s="78">
        <f>SUM(G114:N114)</f>
        <v>0</v>
      </c>
      <c r="P114" s="168"/>
      <c r="Q114" s="169"/>
      <c r="R114" s="169"/>
      <c r="S114" s="169"/>
      <c r="T114" s="45"/>
      <c r="U114" s="74"/>
      <c r="V114" s="74"/>
      <c r="W114" s="74"/>
      <c r="X114" s="50" t="str">
        <f t="shared" si="13"/>
        <v/>
      </c>
    </row>
    <row r="115" spans="1:24" x14ac:dyDescent="0.3">
      <c r="A115" s="57"/>
      <c r="B115" s="165"/>
      <c r="C115" s="166"/>
      <c r="D115" s="166"/>
      <c r="E115" s="167"/>
      <c r="F115" s="79" t="str">
        <f>IF(O115&gt;0,O115,"")</f>
        <v/>
      </c>
      <c r="G115" s="4"/>
      <c r="H115" s="5"/>
      <c r="I115" s="5"/>
      <c r="J115" s="5"/>
      <c r="K115" s="5"/>
      <c r="L115" s="5"/>
      <c r="M115" s="5"/>
      <c r="N115" s="6"/>
      <c r="O115" s="78">
        <f>SUM(G115:N115)</f>
        <v>0</v>
      </c>
      <c r="P115" s="168"/>
      <c r="Q115" s="169"/>
      <c r="R115" s="169"/>
      <c r="S115" s="169"/>
      <c r="T115" s="45"/>
      <c r="U115" s="74"/>
      <c r="V115" s="74"/>
      <c r="W115" s="74"/>
      <c r="X115" s="50" t="str">
        <f t="shared" si="13"/>
        <v/>
      </c>
    </row>
    <row r="116" spans="1:24" x14ac:dyDescent="0.3">
      <c r="A116" s="57"/>
      <c r="B116" s="165"/>
      <c r="C116" s="166"/>
      <c r="D116" s="166"/>
      <c r="E116" s="167"/>
      <c r="F116" s="79" t="str">
        <f>IF(O116&gt;0,O116,"")</f>
        <v/>
      </c>
      <c r="G116" s="4"/>
      <c r="H116" s="5"/>
      <c r="I116" s="5"/>
      <c r="J116" s="5"/>
      <c r="K116" s="5"/>
      <c r="L116" s="5"/>
      <c r="M116" s="5"/>
      <c r="N116" s="6"/>
      <c r="O116" s="78">
        <f>SUM(G116:N116)</f>
        <v>0</v>
      </c>
      <c r="P116" s="168"/>
      <c r="Q116" s="169"/>
      <c r="R116" s="169"/>
      <c r="S116" s="169"/>
      <c r="T116" s="45"/>
      <c r="U116" s="74"/>
      <c r="V116" s="74"/>
      <c r="W116" s="74"/>
      <c r="X116" s="50" t="str">
        <f t="shared" si="13"/>
        <v/>
      </c>
    </row>
    <row r="117" spans="1:24" x14ac:dyDescent="0.3">
      <c r="A117" s="57"/>
      <c r="B117" s="165"/>
      <c r="C117" s="166"/>
      <c r="D117" s="166"/>
      <c r="E117" s="167"/>
      <c r="F117" s="79" t="str">
        <f>IF(O117&gt;0,O117,"")</f>
        <v/>
      </c>
      <c r="G117" s="4"/>
      <c r="H117" s="5"/>
      <c r="I117" s="5"/>
      <c r="J117" s="5"/>
      <c r="K117" s="5"/>
      <c r="L117" s="5"/>
      <c r="M117" s="5"/>
      <c r="N117" s="6"/>
      <c r="O117" s="78">
        <f>SUM(G117:N117)</f>
        <v>0</v>
      </c>
      <c r="P117" s="168"/>
      <c r="Q117" s="169"/>
      <c r="R117" s="169"/>
      <c r="S117" s="169"/>
      <c r="T117" s="45"/>
      <c r="U117" s="74"/>
      <c r="V117" s="74"/>
      <c r="W117" s="74"/>
      <c r="X117" s="50" t="str">
        <f t="shared" si="13"/>
        <v/>
      </c>
    </row>
    <row r="118" spans="1:24" ht="4" customHeight="1" x14ac:dyDescent="0.3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58"/>
      <c r="V118" s="58"/>
      <c r="W118" s="58"/>
    </row>
    <row r="119" spans="1:24" ht="4" customHeight="1" x14ac:dyDescent="0.3">
      <c r="A119" s="6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9"/>
      <c r="R119" s="67"/>
      <c r="S119" s="67"/>
      <c r="T119" s="67"/>
      <c r="U119" s="68"/>
      <c r="V119" s="68"/>
      <c r="W119" s="68"/>
    </row>
    <row r="120" spans="1:24" ht="15.5" x14ac:dyDescent="0.3">
      <c r="A120" s="62"/>
      <c r="B120" s="70" t="s">
        <v>1061</v>
      </c>
      <c r="C120" s="67"/>
      <c r="D120" s="67"/>
      <c r="E120" s="67"/>
      <c r="F120" s="67"/>
      <c r="G120" s="67"/>
      <c r="H120" s="71" t="s">
        <v>1075</v>
      </c>
      <c r="I120" s="97" t="s">
        <v>565</v>
      </c>
      <c r="J120" s="95">
        <f>COUNTIF(X12:X117,"E")</f>
        <v>0</v>
      </c>
      <c r="K120" s="98" t="s">
        <v>566</v>
      </c>
      <c r="L120" s="96">
        <f>COUNTIF(X12:X117,"P")</f>
        <v>0</v>
      </c>
      <c r="M120" s="98" t="s">
        <v>567</v>
      </c>
      <c r="N120" s="96">
        <f>COUNTIF(X12:X117,"T")</f>
        <v>0</v>
      </c>
      <c r="O120" s="67"/>
      <c r="P120" s="67"/>
      <c r="Q120" s="69" t="s">
        <v>1076</v>
      </c>
      <c r="R120" s="67"/>
      <c r="S120" s="67"/>
      <c r="T120" s="98"/>
      <c r="U120" s="176">
        <f>SUM(J120,L120,N120)</f>
        <v>0</v>
      </c>
      <c r="V120" s="177"/>
      <c r="W120" s="68"/>
    </row>
    <row r="121" spans="1:24" x14ac:dyDescent="0.3">
      <c r="A121" s="6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9" t="s">
        <v>1060</v>
      </c>
      <c r="R121" s="67"/>
      <c r="S121" s="67"/>
      <c r="T121" s="67"/>
      <c r="U121" s="175">
        <f>COUNTIF(U12:U117,"1")+COUNTIF(U12:U117,"2")+COUNTIF(U12:U117,"3"+COUNTIF(U12:U117,"4"))</f>
        <v>0</v>
      </c>
      <c r="V121" s="175"/>
      <c r="W121" s="68"/>
    </row>
    <row r="122" spans="1:24" x14ac:dyDescent="0.3">
      <c r="A122" s="6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9" t="s">
        <v>1059</v>
      </c>
      <c r="R122" s="67"/>
      <c r="S122" s="67"/>
      <c r="T122" s="67"/>
      <c r="U122" s="175">
        <f>COUNTIF(V12:V117,"RE")+COUNTIF(V12:V117,"CR")+COUNTIF(V12:V117,"EN")+COUNTIF(V12:V117,"VU")</f>
        <v>0</v>
      </c>
      <c r="V122" s="175"/>
      <c r="W122" s="68"/>
    </row>
    <row r="123" spans="1:24" x14ac:dyDescent="0.3">
      <c r="A123" s="6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99" t="s">
        <v>1062</v>
      </c>
      <c r="R123" s="67"/>
      <c r="S123" s="67"/>
      <c r="T123" s="67"/>
      <c r="U123" s="175">
        <f>COUNTIF(V12:V117,"NT")</f>
        <v>0</v>
      </c>
      <c r="V123" s="175"/>
      <c r="W123" s="68"/>
    </row>
    <row r="124" spans="1:24" ht="4" customHeight="1" x14ac:dyDescent="0.3">
      <c r="A124" s="62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9"/>
      <c r="R124" s="67"/>
      <c r="S124" s="67"/>
      <c r="T124" s="67"/>
      <c r="U124" s="68"/>
      <c r="V124" s="68"/>
      <c r="W124" s="68"/>
    </row>
    <row r="125" spans="1:24" x14ac:dyDescent="0.3">
      <c r="A125" s="62"/>
      <c r="B125" s="67" t="s">
        <v>1069</v>
      </c>
      <c r="C125" s="67"/>
      <c r="D125" s="67"/>
      <c r="E125" s="67"/>
      <c r="F125" s="133"/>
      <c r="G125" s="80"/>
      <c r="H125" s="80"/>
      <c r="I125" s="80"/>
      <c r="J125" s="67"/>
      <c r="K125" s="67" t="s">
        <v>1068</v>
      </c>
      <c r="L125" s="67"/>
      <c r="M125" s="67"/>
      <c r="N125" s="172"/>
      <c r="O125" s="173"/>
      <c r="P125" s="173"/>
      <c r="Q125" s="173"/>
      <c r="R125" s="173"/>
      <c r="S125" s="174"/>
      <c r="T125" s="67"/>
      <c r="U125" s="73"/>
      <c r="V125" s="73"/>
      <c r="W125" s="68"/>
    </row>
    <row r="126" spans="1:24" ht="4" customHeight="1" x14ac:dyDescent="0.3">
      <c r="A126" s="62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9"/>
      <c r="R126" s="67"/>
      <c r="S126" s="67"/>
      <c r="T126" s="67"/>
      <c r="U126" s="68"/>
      <c r="V126" s="68"/>
      <c r="W126" s="68"/>
    </row>
    <row r="127" spans="1:24" ht="10.75" customHeight="1" x14ac:dyDescent="0.3">
      <c r="A127" s="62"/>
      <c r="B127" s="72" t="s">
        <v>1080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58"/>
      <c r="V127" s="58"/>
      <c r="W127" s="58"/>
    </row>
    <row r="128" spans="1:24" hidden="1" x14ac:dyDescent="0.3">
      <c r="B128" s="35" t="s">
        <v>178</v>
      </c>
      <c r="C128" s="1" t="s">
        <v>565</v>
      </c>
      <c r="D128" s="41">
        <v>1</v>
      </c>
      <c r="E128" s="41" t="s">
        <v>1040</v>
      </c>
      <c r="F128" s="41">
        <v>2</v>
      </c>
      <c r="G128" s="1" t="s">
        <v>565</v>
      </c>
      <c r="H128" s="16"/>
      <c r="I128" s="16"/>
      <c r="J128" s="16"/>
      <c r="K128" s="16"/>
      <c r="L128" s="16"/>
      <c r="M128" s="16"/>
      <c r="N128" s="16"/>
      <c r="O128" s="16"/>
      <c r="P128" s="16"/>
      <c r="R128" s="16"/>
      <c r="S128" s="16"/>
      <c r="T128" s="16"/>
    </row>
    <row r="129" spans="2:51" s="16" customFormat="1" hidden="1" x14ac:dyDescent="0.3">
      <c r="B129" s="35" t="s">
        <v>179</v>
      </c>
      <c r="C129" s="1" t="s">
        <v>565</v>
      </c>
      <c r="D129" s="41" t="s">
        <v>1074</v>
      </c>
      <c r="E129" s="41" t="s">
        <v>1074</v>
      </c>
      <c r="F129" s="41" t="s">
        <v>1074</v>
      </c>
      <c r="G129" s="1" t="s">
        <v>565</v>
      </c>
      <c r="H129" s="1"/>
      <c r="I129" s="1"/>
      <c r="J129" s="1"/>
      <c r="K129" s="1"/>
      <c r="L129" s="1"/>
      <c r="M129" s="1"/>
      <c r="N129" s="1"/>
      <c r="O129" s="1"/>
      <c r="P129" s="1"/>
      <c r="R129" s="1"/>
      <c r="S129" s="1"/>
      <c r="T129" s="1"/>
      <c r="U129" s="40"/>
      <c r="V129" s="40"/>
      <c r="W129" s="40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 hidden="1" x14ac:dyDescent="0.3">
      <c r="B130" s="35" t="s">
        <v>180</v>
      </c>
      <c r="C130" s="1" t="s">
        <v>565</v>
      </c>
      <c r="D130" s="41">
        <v>1</v>
      </c>
      <c r="E130" s="41" t="s">
        <v>1040</v>
      </c>
      <c r="F130" s="41">
        <v>2</v>
      </c>
      <c r="G130" s="1" t="s">
        <v>565</v>
      </c>
      <c r="U130" s="49"/>
      <c r="V130" s="49"/>
      <c r="W130" s="49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</row>
    <row r="131" spans="2:51" hidden="1" x14ac:dyDescent="0.3">
      <c r="B131" s="35" t="s">
        <v>181</v>
      </c>
      <c r="C131" s="1" t="s">
        <v>565</v>
      </c>
      <c r="D131" s="41">
        <v>1</v>
      </c>
      <c r="E131" s="41" t="s">
        <v>1040</v>
      </c>
      <c r="F131" s="41">
        <v>2</v>
      </c>
      <c r="G131" s="1" t="s">
        <v>565</v>
      </c>
    </row>
    <row r="132" spans="2:51" hidden="1" x14ac:dyDescent="0.3">
      <c r="B132" s="35" t="s">
        <v>22</v>
      </c>
      <c r="C132" s="1" t="s">
        <v>565</v>
      </c>
      <c r="D132" s="41" t="s">
        <v>1074</v>
      </c>
      <c r="E132" s="41" t="s">
        <v>1074</v>
      </c>
      <c r="F132" s="41" t="s">
        <v>1074</v>
      </c>
    </row>
    <row r="133" spans="2:51" hidden="1" x14ac:dyDescent="0.3">
      <c r="B133" s="35" t="s">
        <v>182</v>
      </c>
      <c r="C133" s="1" t="s">
        <v>565</v>
      </c>
      <c r="D133" s="41" t="s">
        <v>1074</v>
      </c>
      <c r="E133" s="41" t="s">
        <v>1074</v>
      </c>
      <c r="F133" s="41" t="s">
        <v>1074</v>
      </c>
      <c r="G133" s="1" t="s">
        <v>565</v>
      </c>
    </row>
    <row r="134" spans="2:51" hidden="1" x14ac:dyDescent="0.3">
      <c r="B134" s="35" t="s">
        <v>183</v>
      </c>
      <c r="C134" s="1" t="s">
        <v>565</v>
      </c>
      <c r="D134" s="41">
        <v>4</v>
      </c>
      <c r="E134" s="41" t="s">
        <v>1041</v>
      </c>
      <c r="F134" s="41">
        <v>1</v>
      </c>
      <c r="G134" s="1" t="s">
        <v>565</v>
      </c>
    </row>
    <row r="135" spans="2:51" hidden="1" x14ac:dyDescent="0.3">
      <c r="B135" s="35" t="s">
        <v>301</v>
      </c>
      <c r="C135" s="1" t="s">
        <v>565</v>
      </c>
      <c r="D135" s="41" t="s">
        <v>1074</v>
      </c>
      <c r="E135" s="41" t="s">
        <v>1074</v>
      </c>
      <c r="F135" s="41" t="s">
        <v>1074</v>
      </c>
      <c r="G135" s="1" t="s">
        <v>565</v>
      </c>
    </row>
    <row r="136" spans="2:51" hidden="1" x14ac:dyDescent="0.3">
      <c r="B136" s="35" t="s">
        <v>302</v>
      </c>
      <c r="C136" s="1" t="s">
        <v>565</v>
      </c>
      <c r="D136" s="41" t="s">
        <v>1074</v>
      </c>
      <c r="E136" s="41" t="s">
        <v>1074</v>
      </c>
      <c r="F136" s="41" t="s">
        <v>1074</v>
      </c>
    </row>
    <row r="137" spans="2:51" hidden="1" x14ac:dyDescent="0.3">
      <c r="B137" s="35" t="s">
        <v>303</v>
      </c>
      <c r="C137" s="1" t="s">
        <v>565</v>
      </c>
      <c r="D137" s="41" t="s">
        <v>1074</v>
      </c>
      <c r="E137" s="41" t="s">
        <v>1074</v>
      </c>
      <c r="F137" s="41" t="s">
        <v>1074</v>
      </c>
    </row>
    <row r="138" spans="2:51" hidden="1" x14ac:dyDescent="0.3">
      <c r="B138" s="35" t="s">
        <v>304</v>
      </c>
      <c r="C138" s="1" t="s">
        <v>565</v>
      </c>
      <c r="D138" s="41" t="s">
        <v>1074</v>
      </c>
      <c r="E138" s="41" t="s">
        <v>1074</v>
      </c>
      <c r="F138" s="41" t="s">
        <v>1074</v>
      </c>
    </row>
    <row r="139" spans="2:51" hidden="1" x14ac:dyDescent="0.3">
      <c r="B139" s="35" t="s">
        <v>184</v>
      </c>
      <c r="C139" s="1" t="s">
        <v>565</v>
      </c>
      <c r="D139" s="41">
        <v>3</v>
      </c>
      <c r="E139" s="41" t="s">
        <v>1041</v>
      </c>
      <c r="F139" s="41">
        <v>2</v>
      </c>
      <c r="G139" s="1" t="s">
        <v>565</v>
      </c>
    </row>
    <row r="140" spans="2:51" hidden="1" x14ac:dyDescent="0.3">
      <c r="B140" s="35" t="s">
        <v>185</v>
      </c>
      <c r="C140" s="1" t="s">
        <v>565</v>
      </c>
      <c r="D140" s="41" t="s">
        <v>1074</v>
      </c>
      <c r="E140" s="41" t="s">
        <v>1074</v>
      </c>
      <c r="F140" s="41" t="s">
        <v>1074</v>
      </c>
      <c r="G140" s="1" t="s">
        <v>565</v>
      </c>
    </row>
    <row r="141" spans="2:51" hidden="1" x14ac:dyDescent="0.3">
      <c r="B141" s="35" t="s">
        <v>186</v>
      </c>
      <c r="C141" s="1" t="s">
        <v>565</v>
      </c>
      <c r="D141" s="41">
        <v>4</v>
      </c>
      <c r="E141" s="41" t="s">
        <v>1042</v>
      </c>
      <c r="F141" s="41">
        <v>2</v>
      </c>
      <c r="G141" s="1" t="s">
        <v>565</v>
      </c>
    </row>
    <row r="142" spans="2:51" hidden="1" x14ac:dyDescent="0.3">
      <c r="B142" s="35" t="s">
        <v>187</v>
      </c>
      <c r="C142" s="1" t="s">
        <v>565</v>
      </c>
      <c r="D142" s="41">
        <v>2</v>
      </c>
      <c r="E142" s="41" t="s">
        <v>1041</v>
      </c>
      <c r="F142" s="41">
        <v>3</v>
      </c>
      <c r="G142" s="1" t="s">
        <v>565</v>
      </c>
    </row>
    <row r="143" spans="2:51" hidden="1" x14ac:dyDescent="0.3">
      <c r="B143" s="35" t="s">
        <v>188</v>
      </c>
      <c r="C143" s="1" t="s">
        <v>565</v>
      </c>
      <c r="D143" s="41">
        <v>3</v>
      </c>
      <c r="E143" s="41" t="s">
        <v>1041</v>
      </c>
      <c r="F143" s="41">
        <v>2</v>
      </c>
      <c r="G143" s="1" t="s">
        <v>565</v>
      </c>
    </row>
    <row r="144" spans="2:51" hidden="1" x14ac:dyDescent="0.3">
      <c r="B144" s="35" t="s">
        <v>189</v>
      </c>
      <c r="C144" s="1" t="s">
        <v>565</v>
      </c>
      <c r="D144" s="41" t="s">
        <v>1074</v>
      </c>
      <c r="E144" s="41" t="s">
        <v>1074</v>
      </c>
      <c r="F144" s="41" t="s">
        <v>1074</v>
      </c>
      <c r="G144" s="1" t="s">
        <v>565</v>
      </c>
    </row>
    <row r="145" spans="2:7" hidden="1" x14ac:dyDescent="0.3">
      <c r="B145" s="35" t="s">
        <v>305</v>
      </c>
      <c r="C145" s="1" t="s">
        <v>565</v>
      </c>
      <c r="D145" s="41" t="s">
        <v>1074</v>
      </c>
      <c r="E145" s="41" t="s">
        <v>1074</v>
      </c>
      <c r="F145" s="41" t="s">
        <v>1074</v>
      </c>
      <c r="G145" s="1" t="s">
        <v>565</v>
      </c>
    </row>
    <row r="146" spans="2:7" hidden="1" x14ac:dyDescent="0.3">
      <c r="B146" s="35" t="s">
        <v>306</v>
      </c>
      <c r="C146" s="1" t="s">
        <v>565</v>
      </c>
      <c r="D146" s="41" t="s">
        <v>1074</v>
      </c>
      <c r="E146" s="41" t="s">
        <v>1074</v>
      </c>
      <c r="F146" s="41" t="s">
        <v>1074</v>
      </c>
    </row>
    <row r="147" spans="2:7" hidden="1" x14ac:dyDescent="0.3">
      <c r="B147" s="35" t="s">
        <v>190</v>
      </c>
      <c r="C147" s="1" t="s">
        <v>565</v>
      </c>
      <c r="D147" s="41" t="s">
        <v>1074</v>
      </c>
      <c r="E147" s="41" t="s">
        <v>1042</v>
      </c>
      <c r="F147" s="41" t="s">
        <v>1074</v>
      </c>
      <c r="G147" s="1" t="s">
        <v>565</v>
      </c>
    </row>
    <row r="148" spans="2:7" hidden="1" x14ac:dyDescent="0.3">
      <c r="B148" s="35" t="s">
        <v>191</v>
      </c>
      <c r="C148" s="1" t="s">
        <v>565</v>
      </c>
      <c r="D148" s="41" t="s">
        <v>1074</v>
      </c>
      <c r="E148" s="41" t="s">
        <v>1074</v>
      </c>
      <c r="F148" s="41" t="s">
        <v>1074</v>
      </c>
      <c r="G148" s="1" t="s">
        <v>565</v>
      </c>
    </row>
    <row r="149" spans="2:7" hidden="1" x14ac:dyDescent="0.3">
      <c r="B149" s="35" t="s">
        <v>192</v>
      </c>
      <c r="C149" s="1" t="s">
        <v>565</v>
      </c>
      <c r="D149" s="41">
        <v>4</v>
      </c>
      <c r="E149" s="41" t="s">
        <v>1041</v>
      </c>
      <c r="F149" s="41">
        <v>1</v>
      </c>
      <c r="G149" s="1" t="s">
        <v>565</v>
      </c>
    </row>
    <row r="150" spans="2:7" hidden="1" x14ac:dyDescent="0.3">
      <c r="B150" s="35" t="s">
        <v>307</v>
      </c>
      <c r="C150" s="1" t="s">
        <v>565</v>
      </c>
      <c r="D150" s="41" t="s">
        <v>1074</v>
      </c>
      <c r="E150" s="41" t="s">
        <v>1074</v>
      </c>
      <c r="F150" s="41" t="s">
        <v>1074</v>
      </c>
    </row>
    <row r="151" spans="2:7" hidden="1" x14ac:dyDescent="0.3">
      <c r="B151" s="35" t="s">
        <v>308</v>
      </c>
      <c r="C151" s="1" t="s">
        <v>565</v>
      </c>
      <c r="D151" s="41" t="s">
        <v>1074</v>
      </c>
      <c r="E151" s="41" t="s">
        <v>1074</v>
      </c>
      <c r="F151" s="41" t="s">
        <v>1074</v>
      </c>
    </row>
    <row r="152" spans="2:7" hidden="1" x14ac:dyDescent="0.3">
      <c r="B152" s="35" t="s">
        <v>193</v>
      </c>
      <c r="C152" s="1" t="s">
        <v>565</v>
      </c>
      <c r="D152" s="41" t="s">
        <v>1074</v>
      </c>
      <c r="E152" s="41" t="s">
        <v>1074</v>
      </c>
      <c r="F152" s="41" t="s">
        <v>1074</v>
      </c>
      <c r="G152" s="1" t="s">
        <v>565</v>
      </c>
    </row>
    <row r="153" spans="2:7" hidden="1" x14ac:dyDescent="0.3">
      <c r="B153" s="35" t="s">
        <v>194</v>
      </c>
      <c r="C153" s="1" t="s">
        <v>565</v>
      </c>
      <c r="D153" s="41">
        <v>3</v>
      </c>
      <c r="E153" s="41" t="s">
        <v>1041</v>
      </c>
      <c r="F153" s="41">
        <v>2</v>
      </c>
      <c r="G153" s="1" t="s">
        <v>565</v>
      </c>
    </row>
    <row r="154" spans="2:7" hidden="1" x14ac:dyDescent="0.3">
      <c r="B154" s="35" t="s">
        <v>195</v>
      </c>
      <c r="C154" s="1" t="s">
        <v>565</v>
      </c>
      <c r="D154" s="41" t="s">
        <v>1074</v>
      </c>
      <c r="E154" s="41" t="s">
        <v>1074</v>
      </c>
      <c r="F154" s="41" t="s">
        <v>1074</v>
      </c>
      <c r="G154" s="1" t="s">
        <v>565</v>
      </c>
    </row>
    <row r="155" spans="2:7" hidden="1" x14ac:dyDescent="0.3">
      <c r="B155" s="35" t="s">
        <v>196</v>
      </c>
      <c r="C155" s="1" t="s">
        <v>565</v>
      </c>
      <c r="D155" s="41" t="s">
        <v>1074</v>
      </c>
      <c r="E155" s="41" t="s">
        <v>1074</v>
      </c>
      <c r="F155" s="41" t="s">
        <v>1074</v>
      </c>
      <c r="G155" s="1" t="s">
        <v>565</v>
      </c>
    </row>
    <row r="156" spans="2:7" hidden="1" x14ac:dyDescent="0.3">
      <c r="B156" s="35" t="s">
        <v>197</v>
      </c>
      <c r="C156" s="1" t="s">
        <v>565</v>
      </c>
      <c r="D156" s="41">
        <v>1</v>
      </c>
      <c r="E156" s="41" t="s">
        <v>1040</v>
      </c>
      <c r="F156" s="41">
        <v>2</v>
      </c>
      <c r="G156" s="1" t="s">
        <v>565</v>
      </c>
    </row>
    <row r="157" spans="2:7" hidden="1" x14ac:dyDescent="0.3">
      <c r="B157" s="35" t="s">
        <v>198</v>
      </c>
      <c r="C157" s="1" t="s">
        <v>565</v>
      </c>
      <c r="D157" s="41">
        <v>3</v>
      </c>
      <c r="E157" s="41" t="s">
        <v>1043</v>
      </c>
      <c r="F157" s="41">
        <v>1</v>
      </c>
      <c r="G157" s="1" t="s">
        <v>565</v>
      </c>
    </row>
    <row r="158" spans="2:7" hidden="1" x14ac:dyDescent="0.3">
      <c r="B158" s="35" t="s">
        <v>199</v>
      </c>
      <c r="C158" s="1" t="s">
        <v>565</v>
      </c>
      <c r="D158" s="41" t="s">
        <v>1074</v>
      </c>
      <c r="E158" s="41" t="s">
        <v>1042</v>
      </c>
      <c r="F158" s="41" t="s">
        <v>1074</v>
      </c>
      <c r="G158" s="1" t="s">
        <v>565</v>
      </c>
    </row>
    <row r="159" spans="2:7" hidden="1" x14ac:dyDescent="0.3">
      <c r="B159" s="35" t="s">
        <v>309</v>
      </c>
      <c r="C159" s="1" t="s">
        <v>565</v>
      </c>
      <c r="D159" s="41" t="s">
        <v>1074</v>
      </c>
      <c r="E159" s="41" t="s">
        <v>1074</v>
      </c>
      <c r="F159" s="41" t="s">
        <v>1074</v>
      </c>
    </row>
    <row r="160" spans="2:7" hidden="1" x14ac:dyDescent="0.3">
      <c r="B160" s="35" t="s">
        <v>200</v>
      </c>
      <c r="C160" s="1" t="s">
        <v>565</v>
      </c>
      <c r="D160" s="41" t="s">
        <v>1074</v>
      </c>
      <c r="E160" s="41" t="s">
        <v>1074</v>
      </c>
      <c r="F160" s="41" t="s">
        <v>1074</v>
      </c>
      <c r="G160" s="1" t="s">
        <v>565</v>
      </c>
    </row>
    <row r="161" spans="2:7" hidden="1" x14ac:dyDescent="0.3">
      <c r="B161" s="35" t="s">
        <v>201</v>
      </c>
      <c r="C161" s="1" t="s">
        <v>565</v>
      </c>
      <c r="D161" s="41">
        <v>3</v>
      </c>
      <c r="E161" s="41" t="s">
        <v>1043</v>
      </c>
      <c r="F161" s="41">
        <v>1</v>
      </c>
      <c r="G161" s="1" t="s">
        <v>565</v>
      </c>
    </row>
    <row r="162" spans="2:7" hidden="1" x14ac:dyDescent="0.3">
      <c r="B162" s="35" t="s">
        <v>202</v>
      </c>
      <c r="C162" s="1" t="s">
        <v>565</v>
      </c>
      <c r="D162" s="41" t="s">
        <v>1074</v>
      </c>
      <c r="E162" s="41" t="s">
        <v>1074</v>
      </c>
      <c r="F162" s="41" t="s">
        <v>1074</v>
      </c>
      <c r="G162" s="1" t="s">
        <v>565</v>
      </c>
    </row>
    <row r="163" spans="2:7" hidden="1" x14ac:dyDescent="0.3">
      <c r="B163" s="35" t="s">
        <v>203</v>
      </c>
      <c r="C163" s="1" t="s">
        <v>565</v>
      </c>
      <c r="D163" s="41" t="s">
        <v>1074</v>
      </c>
      <c r="E163" s="41" t="s">
        <v>1074</v>
      </c>
      <c r="F163" s="41" t="s">
        <v>1074</v>
      </c>
      <c r="G163" s="1" t="s">
        <v>565</v>
      </c>
    </row>
    <row r="164" spans="2:7" hidden="1" x14ac:dyDescent="0.3">
      <c r="B164" s="35" t="s">
        <v>310</v>
      </c>
      <c r="C164" s="1" t="s">
        <v>565</v>
      </c>
      <c r="D164" s="41" t="s">
        <v>1074</v>
      </c>
      <c r="E164" s="41" t="s">
        <v>1074</v>
      </c>
      <c r="F164" s="41" t="s">
        <v>1074</v>
      </c>
    </row>
    <row r="165" spans="2:7" hidden="1" x14ac:dyDescent="0.3">
      <c r="B165" s="35" t="s">
        <v>311</v>
      </c>
      <c r="C165" s="1" t="s">
        <v>565</v>
      </c>
      <c r="D165" s="41">
        <v>3</v>
      </c>
      <c r="E165" s="41" t="s">
        <v>1042</v>
      </c>
      <c r="F165" s="41">
        <v>3</v>
      </c>
      <c r="G165" s="1" t="s">
        <v>565</v>
      </c>
    </row>
    <row r="166" spans="2:7" hidden="1" x14ac:dyDescent="0.3">
      <c r="B166" s="35" t="s">
        <v>312</v>
      </c>
      <c r="C166" s="1" t="s">
        <v>565</v>
      </c>
      <c r="D166" s="41" t="s">
        <v>1074</v>
      </c>
      <c r="E166" s="41" t="s">
        <v>1074</v>
      </c>
      <c r="F166" s="41" t="s">
        <v>1074</v>
      </c>
    </row>
    <row r="167" spans="2:7" hidden="1" x14ac:dyDescent="0.3">
      <c r="B167" s="35" t="s">
        <v>313</v>
      </c>
      <c r="C167" s="1" t="s">
        <v>565</v>
      </c>
      <c r="D167" s="41" t="s">
        <v>1074</v>
      </c>
      <c r="E167" s="41" t="s">
        <v>1074</v>
      </c>
      <c r="F167" s="41" t="s">
        <v>1074</v>
      </c>
    </row>
    <row r="168" spans="2:7" hidden="1" x14ac:dyDescent="0.3">
      <c r="B168" s="35" t="s">
        <v>314</v>
      </c>
      <c r="C168" s="1" t="s">
        <v>565</v>
      </c>
      <c r="D168" s="41">
        <v>4</v>
      </c>
      <c r="E168" s="41" t="s">
        <v>1041</v>
      </c>
      <c r="F168" s="41">
        <v>1</v>
      </c>
      <c r="G168" s="1" t="s">
        <v>565</v>
      </c>
    </row>
    <row r="169" spans="2:7" hidden="1" x14ac:dyDescent="0.3">
      <c r="B169" s="35" t="s">
        <v>315</v>
      </c>
      <c r="C169" s="1" t="s">
        <v>565</v>
      </c>
      <c r="D169" s="41" t="s">
        <v>1074</v>
      </c>
      <c r="E169" s="41" t="s">
        <v>1074</v>
      </c>
      <c r="F169" s="41" t="s">
        <v>1074</v>
      </c>
    </row>
    <row r="170" spans="2:7" hidden="1" x14ac:dyDescent="0.3">
      <c r="B170" s="35" t="s">
        <v>316</v>
      </c>
      <c r="C170" s="1" t="s">
        <v>565</v>
      </c>
      <c r="D170" s="41" t="s">
        <v>1074</v>
      </c>
      <c r="E170" s="41" t="s">
        <v>1074</v>
      </c>
      <c r="F170" s="41" t="s">
        <v>1074</v>
      </c>
    </row>
    <row r="171" spans="2:7" hidden="1" x14ac:dyDescent="0.3">
      <c r="B171" s="35" t="s">
        <v>317</v>
      </c>
      <c r="C171" s="1" t="s">
        <v>565</v>
      </c>
      <c r="D171" s="41" t="s">
        <v>1074</v>
      </c>
      <c r="E171" s="41" t="s">
        <v>1074</v>
      </c>
      <c r="F171" s="41" t="s">
        <v>1074</v>
      </c>
      <c r="G171" s="1" t="s">
        <v>565</v>
      </c>
    </row>
    <row r="172" spans="2:7" hidden="1" x14ac:dyDescent="0.3">
      <c r="B172" s="35" t="s">
        <v>318</v>
      </c>
      <c r="C172" s="1" t="s">
        <v>565</v>
      </c>
      <c r="D172" s="41">
        <v>1</v>
      </c>
      <c r="E172" s="41" t="s">
        <v>1040</v>
      </c>
      <c r="F172" s="41">
        <v>2</v>
      </c>
      <c r="G172" s="1" t="s">
        <v>565</v>
      </c>
    </row>
    <row r="173" spans="2:7" hidden="1" x14ac:dyDescent="0.3">
      <c r="B173" s="35" t="s">
        <v>319</v>
      </c>
      <c r="C173" s="1" t="s">
        <v>565</v>
      </c>
      <c r="D173" s="41">
        <v>2</v>
      </c>
      <c r="E173" s="41" t="s">
        <v>1041</v>
      </c>
      <c r="F173" s="41">
        <v>3</v>
      </c>
      <c r="G173" s="1" t="s">
        <v>565</v>
      </c>
    </row>
    <row r="174" spans="2:7" hidden="1" x14ac:dyDescent="0.3">
      <c r="B174" s="35" t="s">
        <v>320</v>
      </c>
      <c r="C174" s="1" t="s">
        <v>565</v>
      </c>
      <c r="D174" s="41" t="s">
        <v>1074</v>
      </c>
      <c r="E174" s="41" t="s">
        <v>1074</v>
      </c>
      <c r="F174" s="41" t="s">
        <v>1074</v>
      </c>
      <c r="G174" s="1" t="s">
        <v>565</v>
      </c>
    </row>
    <row r="175" spans="2:7" hidden="1" x14ac:dyDescent="0.3">
      <c r="B175" s="35" t="s">
        <v>321</v>
      </c>
      <c r="C175" s="1" t="s">
        <v>565</v>
      </c>
      <c r="D175" s="41" t="s">
        <v>1074</v>
      </c>
      <c r="E175" s="41" t="s">
        <v>1074</v>
      </c>
      <c r="F175" s="41" t="s">
        <v>1074</v>
      </c>
    </row>
    <row r="176" spans="2:7" hidden="1" x14ac:dyDescent="0.3">
      <c r="B176" s="35" t="s">
        <v>322</v>
      </c>
      <c r="C176" s="1" t="s">
        <v>565</v>
      </c>
      <c r="D176" s="41" t="s">
        <v>1074</v>
      </c>
      <c r="E176" s="41" t="s">
        <v>1074</v>
      </c>
      <c r="F176" s="41" t="s">
        <v>1074</v>
      </c>
      <c r="G176" s="1" t="s">
        <v>565</v>
      </c>
    </row>
    <row r="177" spans="2:7" hidden="1" x14ac:dyDescent="0.3">
      <c r="B177" s="35" t="s">
        <v>323</v>
      </c>
      <c r="C177" s="1" t="s">
        <v>565</v>
      </c>
      <c r="D177" s="41" t="s">
        <v>1074</v>
      </c>
      <c r="E177" s="41" t="s">
        <v>1074</v>
      </c>
      <c r="F177" s="41" t="s">
        <v>1074</v>
      </c>
      <c r="G177" s="1" t="s">
        <v>565</v>
      </c>
    </row>
    <row r="178" spans="2:7" hidden="1" x14ac:dyDescent="0.3">
      <c r="B178" s="35" t="s">
        <v>324</v>
      </c>
      <c r="C178" s="1" t="s">
        <v>565</v>
      </c>
      <c r="D178" s="41" t="s">
        <v>1074</v>
      </c>
      <c r="E178" s="41" t="s">
        <v>1074</v>
      </c>
      <c r="F178" s="41" t="s">
        <v>1074</v>
      </c>
      <c r="G178" s="1" t="s">
        <v>565</v>
      </c>
    </row>
    <row r="179" spans="2:7" hidden="1" x14ac:dyDescent="0.3">
      <c r="B179" s="36" t="s">
        <v>562</v>
      </c>
      <c r="C179" s="1" t="s">
        <v>565</v>
      </c>
      <c r="D179" s="42" t="s">
        <v>1074</v>
      </c>
      <c r="E179" s="42" t="s">
        <v>1074</v>
      </c>
      <c r="F179" s="42" t="s">
        <v>1074</v>
      </c>
    </row>
    <row r="180" spans="2:7" hidden="1" x14ac:dyDescent="0.3">
      <c r="B180" s="35" t="s">
        <v>325</v>
      </c>
      <c r="C180" s="1" t="s">
        <v>565</v>
      </c>
      <c r="D180" s="41" t="s">
        <v>1074</v>
      </c>
      <c r="E180" s="41" t="s">
        <v>1074</v>
      </c>
      <c r="F180" s="41" t="s">
        <v>1074</v>
      </c>
      <c r="G180" s="1" t="s">
        <v>565</v>
      </c>
    </row>
    <row r="181" spans="2:7" hidden="1" x14ac:dyDescent="0.3">
      <c r="B181" s="37" t="s">
        <v>204</v>
      </c>
      <c r="C181" s="1" t="s">
        <v>565</v>
      </c>
      <c r="D181" s="43" t="s">
        <v>1074</v>
      </c>
      <c r="E181" s="43" t="s">
        <v>1074</v>
      </c>
      <c r="F181" s="43" t="s">
        <v>1074</v>
      </c>
      <c r="G181" s="1" t="s">
        <v>565</v>
      </c>
    </row>
    <row r="182" spans="2:7" hidden="1" x14ac:dyDescent="0.3">
      <c r="B182" s="35" t="s">
        <v>205</v>
      </c>
      <c r="C182" s="1" t="s">
        <v>565</v>
      </c>
      <c r="D182" s="41" t="s">
        <v>1074</v>
      </c>
      <c r="E182" s="41" t="s">
        <v>1074</v>
      </c>
      <c r="F182" s="41" t="s">
        <v>1074</v>
      </c>
      <c r="G182" s="1" t="s">
        <v>565</v>
      </c>
    </row>
    <row r="183" spans="2:7" hidden="1" x14ac:dyDescent="0.3">
      <c r="B183" s="35" t="s">
        <v>326</v>
      </c>
      <c r="C183" s="1" t="s">
        <v>565</v>
      </c>
      <c r="D183" s="41" t="s">
        <v>1074</v>
      </c>
      <c r="E183" s="41" t="s">
        <v>1074</v>
      </c>
      <c r="F183" s="41" t="s">
        <v>1074</v>
      </c>
    </row>
    <row r="184" spans="2:7" hidden="1" x14ac:dyDescent="0.3">
      <c r="B184" s="35" t="s">
        <v>206</v>
      </c>
      <c r="C184" s="1" t="s">
        <v>565</v>
      </c>
      <c r="D184" s="41" t="s">
        <v>1074</v>
      </c>
      <c r="E184" s="41" t="s">
        <v>1074</v>
      </c>
      <c r="F184" s="41" t="s">
        <v>1074</v>
      </c>
      <c r="G184" s="1" t="s">
        <v>565</v>
      </c>
    </row>
    <row r="185" spans="2:7" hidden="1" x14ac:dyDescent="0.3">
      <c r="B185" s="35" t="s">
        <v>207</v>
      </c>
      <c r="C185" s="1" t="s">
        <v>565</v>
      </c>
      <c r="D185" s="41" t="s">
        <v>1074</v>
      </c>
      <c r="E185" s="41" t="s">
        <v>1074</v>
      </c>
      <c r="F185" s="41" t="s">
        <v>1074</v>
      </c>
      <c r="G185" s="1" t="s">
        <v>565</v>
      </c>
    </row>
    <row r="186" spans="2:7" hidden="1" x14ac:dyDescent="0.3">
      <c r="B186" s="35" t="s">
        <v>208</v>
      </c>
      <c r="C186" s="1" t="s">
        <v>565</v>
      </c>
      <c r="D186" s="41" t="s">
        <v>1074</v>
      </c>
      <c r="E186" s="41" t="s">
        <v>1074</v>
      </c>
      <c r="F186" s="41" t="s">
        <v>1074</v>
      </c>
      <c r="G186" s="1" t="s">
        <v>565</v>
      </c>
    </row>
    <row r="187" spans="2:7" hidden="1" x14ac:dyDescent="0.3">
      <c r="B187" s="35" t="s">
        <v>327</v>
      </c>
      <c r="C187" s="1" t="s">
        <v>565</v>
      </c>
      <c r="D187" s="41" t="s">
        <v>1074</v>
      </c>
      <c r="E187" s="41" t="s">
        <v>1074</v>
      </c>
      <c r="F187" s="41" t="s">
        <v>1074</v>
      </c>
    </row>
    <row r="188" spans="2:7" hidden="1" x14ac:dyDescent="0.3">
      <c r="B188" s="35" t="s">
        <v>209</v>
      </c>
      <c r="C188" s="1" t="s">
        <v>565</v>
      </c>
      <c r="D188" s="41" t="s">
        <v>1074</v>
      </c>
      <c r="E188" s="41" t="s">
        <v>1074</v>
      </c>
      <c r="F188" s="41" t="s">
        <v>1074</v>
      </c>
      <c r="G188" s="1" t="s">
        <v>565</v>
      </c>
    </row>
    <row r="189" spans="2:7" hidden="1" x14ac:dyDescent="0.3">
      <c r="B189" s="35" t="s">
        <v>210</v>
      </c>
      <c r="C189" s="1" t="s">
        <v>565</v>
      </c>
      <c r="D189" s="41">
        <v>1</v>
      </c>
      <c r="E189" s="41" t="s">
        <v>1040</v>
      </c>
      <c r="F189" s="41">
        <v>2</v>
      </c>
      <c r="G189" s="1" t="s">
        <v>565</v>
      </c>
    </row>
    <row r="190" spans="2:7" hidden="1" x14ac:dyDescent="0.3">
      <c r="B190" s="35" t="s">
        <v>211</v>
      </c>
      <c r="C190" s="1" t="s">
        <v>565</v>
      </c>
      <c r="D190" s="41">
        <v>2</v>
      </c>
      <c r="E190" s="41" t="s">
        <v>1043</v>
      </c>
      <c r="F190" s="41">
        <v>2</v>
      </c>
      <c r="G190" s="1" t="s">
        <v>565</v>
      </c>
    </row>
    <row r="191" spans="2:7" hidden="1" x14ac:dyDescent="0.3">
      <c r="B191" s="35" t="s">
        <v>328</v>
      </c>
      <c r="C191" s="1" t="s">
        <v>565</v>
      </c>
      <c r="D191" s="41" t="s">
        <v>1074</v>
      </c>
      <c r="E191" s="41" t="s">
        <v>1074</v>
      </c>
      <c r="F191" s="41" t="s">
        <v>1074</v>
      </c>
    </row>
    <row r="192" spans="2:7" hidden="1" x14ac:dyDescent="0.3">
      <c r="B192" s="35" t="s">
        <v>212</v>
      </c>
      <c r="C192" s="1" t="s">
        <v>565</v>
      </c>
      <c r="D192" s="41">
        <v>4</v>
      </c>
      <c r="E192" s="41" t="s">
        <v>1041</v>
      </c>
      <c r="F192" s="41">
        <v>1</v>
      </c>
      <c r="G192" s="1" t="s">
        <v>565</v>
      </c>
    </row>
    <row r="193" spans="2:7" hidden="1" x14ac:dyDescent="0.3">
      <c r="B193" s="35" t="s">
        <v>213</v>
      </c>
      <c r="C193" s="1" t="s">
        <v>565</v>
      </c>
      <c r="D193" s="41" t="s">
        <v>1074</v>
      </c>
      <c r="E193" s="41" t="s">
        <v>1074</v>
      </c>
      <c r="F193" s="41" t="s">
        <v>1074</v>
      </c>
      <c r="G193" s="1" t="s">
        <v>565</v>
      </c>
    </row>
    <row r="194" spans="2:7" hidden="1" x14ac:dyDescent="0.3">
      <c r="B194" s="35" t="s">
        <v>214</v>
      </c>
      <c r="C194" s="1" t="s">
        <v>565</v>
      </c>
      <c r="D194" s="41">
        <v>1</v>
      </c>
      <c r="E194" s="41" t="s">
        <v>1040</v>
      </c>
      <c r="F194" s="41">
        <v>2</v>
      </c>
      <c r="G194" s="1" t="s">
        <v>565</v>
      </c>
    </row>
    <row r="195" spans="2:7" hidden="1" x14ac:dyDescent="0.3">
      <c r="B195" s="35" t="s">
        <v>329</v>
      </c>
      <c r="C195" s="1" t="s">
        <v>565</v>
      </c>
      <c r="D195" s="41" t="s">
        <v>1074</v>
      </c>
      <c r="E195" s="41" t="s">
        <v>1074</v>
      </c>
      <c r="F195" s="41" t="s">
        <v>1074</v>
      </c>
    </row>
    <row r="196" spans="2:7" hidden="1" x14ac:dyDescent="0.3">
      <c r="B196" s="35" t="s">
        <v>24</v>
      </c>
      <c r="C196" s="1" t="s">
        <v>565</v>
      </c>
      <c r="D196" s="41" t="s">
        <v>1074</v>
      </c>
      <c r="E196" s="41" t="s">
        <v>1074</v>
      </c>
      <c r="F196" s="41" t="s">
        <v>1074</v>
      </c>
    </row>
    <row r="197" spans="2:7" hidden="1" x14ac:dyDescent="0.3">
      <c r="B197" s="46" t="s">
        <v>20</v>
      </c>
      <c r="C197" s="25" t="s">
        <v>565</v>
      </c>
      <c r="D197" s="47" t="s">
        <v>1074</v>
      </c>
      <c r="E197" s="47" t="s">
        <v>1074</v>
      </c>
      <c r="F197" s="47" t="s">
        <v>1074</v>
      </c>
      <c r="G197" s="25"/>
    </row>
    <row r="198" spans="2:7" hidden="1" x14ac:dyDescent="0.3">
      <c r="B198" s="35" t="s">
        <v>215</v>
      </c>
      <c r="C198" s="1" t="s">
        <v>565</v>
      </c>
      <c r="D198" s="41">
        <v>2</v>
      </c>
      <c r="E198" s="41" t="s">
        <v>1044</v>
      </c>
      <c r="F198" s="41">
        <v>1</v>
      </c>
      <c r="G198" s="1" t="s">
        <v>565</v>
      </c>
    </row>
    <row r="199" spans="2:7" hidden="1" x14ac:dyDescent="0.3">
      <c r="B199" s="35" t="s">
        <v>216</v>
      </c>
      <c r="C199" s="1" t="s">
        <v>565</v>
      </c>
      <c r="D199" s="41">
        <v>4</v>
      </c>
      <c r="E199" s="41" t="s">
        <v>1045</v>
      </c>
      <c r="F199" s="41">
        <v>3</v>
      </c>
      <c r="G199" s="1" t="s">
        <v>565</v>
      </c>
    </row>
    <row r="200" spans="2:7" hidden="1" x14ac:dyDescent="0.3">
      <c r="B200" s="35" t="s">
        <v>217</v>
      </c>
      <c r="C200" s="1" t="s">
        <v>565</v>
      </c>
      <c r="D200" s="41" t="s">
        <v>1074</v>
      </c>
      <c r="E200" s="41" t="s">
        <v>1074</v>
      </c>
      <c r="F200" s="41" t="s">
        <v>1074</v>
      </c>
      <c r="G200" s="1" t="s">
        <v>565</v>
      </c>
    </row>
    <row r="201" spans="2:7" hidden="1" x14ac:dyDescent="0.3">
      <c r="B201" s="35" t="s">
        <v>330</v>
      </c>
      <c r="C201" s="1" t="s">
        <v>565</v>
      </c>
      <c r="D201" s="41" t="s">
        <v>1074</v>
      </c>
      <c r="E201" s="41" t="s">
        <v>1074</v>
      </c>
      <c r="F201" s="41" t="s">
        <v>1074</v>
      </c>
    </row>
    <row r="202" spans="2:7" hidden="1" x14ac:dyDescent="0.3">
      <c r="B202" s="35" t="s">
        <v>218</v>
      </c>
      <c r="C202" s="1" t="s">
        <v>565</v>
      </c>
      <c r="D202" s="41">
        <v>4</v>
      </c>
      <c r="E202" s="41" t="s">
        <v>1041</v>
      </c>
      <c r="F202" s="41">
        <v>1</v>
      </c>
      <c r="G202" s="1" t="s">
        <v>565</v>
      </c>
    </row>
    <row r="203" spans="2:7" hidden="1" x14ac:dyDescent="0.3">
      <c r="B203" s="35" t="s">
        <v>219</v>
      </c>
      <c r="C203" s="1" t="s">
        <v>565</v>
      </c>
      <c r="D203" s="41">
        <v>1</v>
      </c>
      <c r="E203" s="41" t="s">
        <v>1040</v>
      </c>
      <c r="F203" s="41">
        <v>2</v>
      </c>
      <c r="G203" s="1" t="s">
        <v>565</v>
      </c>
    </row>
    <row r="204" spans="2:7" hidden="1" x14ac:dyDescent="0.3">
      <c r="B204" s="35" t="s">
        <v>220</v>
      </c>
      <c r="C204" s="1" t="s">
        <v>565</v>
      </c>
      <c r="D204" s="41" t="s">
        <v>1074</v>
      </c>
      <c r="E204" s="41" t="s">
        <v>1074</v>
      </c>
      <c r="F204" s="41" t="s">
        <v>1074</v>
      </c>
      <c r="G204" s="1" t="s">
        <v>565</v>
      </c>
    </row>
    <row r="205" spans="2:7" hidden="1" x14ac:dyDescent="0.3">
      <c r="B205" s="35" t="s">
        <v>331</v>
      </c>
      <c r="C205" s="1" t="s">
        <v>565</v>
      </c>
      <c r="D205" s="41" t="s">
        <v>1074</v>
      </c>
      <c r="E205" s="41" t="s">
        <v>1074</v>
      </c>
      <c r="F205" s="41" t="s">
        <v>1074</v>
      </c>
    </row>
    <row r="206" spans="2:7" hidden="1" x14ac:dyDescent="0.3">
      <c r="B206" s="35" t="s">
        <v>221</v>
      </c>
      <c r="C206" s="1" t="s">
        <v>565</v>
      </c>
      <c r="D206" s="41">
        <v>2</v>
      </c>
      <c r="E206" s="41" t="s">
        <v>1044</v>
      </c>
      <c r="F206" s="41">
        <v>1</v>
      </c>
      <c r="G206" s="1" t="s">
        <v>565</v>
      </c>
    </row>
    <row r="207" spans="2:7" hidden="1" x14ac:dyDescent="0.3">
      <c r="B207" s="35" t="s">
        <v>222</v>
      </c>
      <c r="C207" s="1" t="s">
        <v>565</v>
      </c>
      <c r="D207" s="41">
        <v>2</v>
      </c>
      <c r="E207" s="41" t="s">
        <v>1044</v>
      </c>
      <c r="F207" s="41">
        <v>1</v>
      </c>
      <c r="G207" s="1" t="s">
        <v>565</v>
      </c>
    </row>
    <row r="208" spans="2:7" hidden="1" x14ac:dyDescent="0.3">
      <c r="B208" s="35" t="s">
        <v>332</v>
      </c>
      <c r="C208" s="1" t="s">
        <v>565</v>
      </c>
      <c r="D208" s="41" t="s">
        <v>1074</v>
      </c>
      <c r="E208" s="41" t="s">
        <v>1074</v>
      </c>
      <c r="F208" s="41" t="s">
        <v>1074</v>
      </c>
    </row>
    <row r="209" spans="2:7" hidden="1" x14ac:dyDescent="0.3">
      <c r="B209" s="35" t="s">
        <v>223</v>
      </c>
      <c r="C209" s="1" t="s">
        <v>565</v>
      </c>
      <c r="D209" s="41" t="s">
        <v>1074</v>
      </c>
      <c r="E209" s="41" t="s">
        <v>1074</v>
      </c>
      <c r="F209" s="41" t="s">
        <v>1074</v>
      </c>
      <c r="G209" s="1" t="s">
        <v>565</v>
      </c>
    </row>
    <row r="210" spans="2:7" hidden="1" x14ac:dyDescent="0.3">
      <c r="B210" s="35" t="s">
        <v>26</v>
      </c>
      <c r="C210" s="1" t="s">
        <v>565</v>
      </c>
      <c r="D210" s="41" t="s">
        <v>1074</v>
      </c>
      <c r="E210" s="41" t="s">
        <v>1074</v>
      </c>
      <c r="F210" s="41" t="s">
        <v>1074</v>
      </c>
    </row>
    <row r="211" spans="2:7" hidden="1" x14ac:dyDescent="0.3">
      <c r="B211" s="35" t="s">
        <v>333</v>
      </c>
      <c r="C211" s="1" t="s">
        <v>565</v>
      </c>
      <c r="D211" s="41" t="s">
        <v>1074</v>
      </c>
      <c r="E211" s="41" t="s">
        <v>1074</v>
      </c>
      <c r="F211" s="41" t="s">
        <v>1074</v>
      </c>
      <c r="G211" s="1" t="s">
        <v>565</v>
      </c>
    </row>
    <row r="212" spans="2:7" hidden="1" x14ac:dyDescent="0.3">
      <c r="B212" s="35" t="s">
        <v>224</v>
      </c>
      <c r="C212" s="1" t="s">
        <v>565</v>
      </c>
      <c r="D212" s="41">
        <v>2</v>
      </c>
      <c r="E212" s="41" t="s">
        <v>1043</v>
      </c>
      <c r="F212" s="41">
        <v>2</v>
      </c>
      <c r="G212" s="1" t="s">
        <v>565</v>
      </c>
    </row>
    <row r="213" spans="2:7" hidden="1" x14ac:dyDescent="0.3">
      <c r="B213" s="35" t="s">
        <v>334</v>
      </c>
      <c r="C213" s="1" t="s">
        <v>565</v>
      </c>
      <c r="D213" s="41" t="s">
        <v>1074</v>
      </c>
      <c r="E213" s="41" t="s">
        <v>1074</v>
      </c>
      <c r="F213" s="41" t="s">
        <v>1074</v>
      </c>
    </row>
    <row r="214" spans="2:7" hidden="1" x14ac:dyDescent="0.3">
      <c r="B214" s="35" t="s">
        <v>225</v>
      </c>
      <c r="C214" s="1" t="s">
        <v>565</v>
      </c>
      <c r="D214" s="41">
        <v>1</v>
      </c>
      <c r="E214" s="41" t="s">
        <v>1040</v>
      </c>
      <c r="F214" s="41">
        <v>2</v>
      </c>
      <c r="G214" s="1" t="s">
        <v>565</v>
      </c>
    </row>
    <row r="215" spans="2:7" hidden="1" x14ac:dyDescent="0.3">
      <c r="B215" s="35" t="s">
        <v>27</v>
      </c>
      <c r="C215" s="1" t="s">
        <v>565</v>
      </c>
      <c r="D215" s="41" t="s">
        <v>1074</v>
      </c>
      <c r="E215" s="41" t="s">
        <v>1074</v>
      </c>
      <c r="F215" s="41" t="s">
        <v>1074</v>
      </c>
    </row>
    <row r="216" spans="2:7" hidden="1" x14ac:dyDescent="0.3">
      <c r="B216" s="35" t="s">
        <v>226</v>
      </c>
      <c r="C216" s="1" t="s">
        <v>565</v>
      </c>
      <c r="D216" s="41">
        <v>1</v>
      </c>
      <c r="E216" s="41" t="s">
        <v>1040</v>
      </c>
      <c r="F216" s="41">
        <v>3</v>
      </c>
      <c r="G216" s="1" t="s">
        <v>565</v>
      </c>
    </row>
    <row r="217" spans="2:7" hidden="1" x14ac:dyDescent="0.3">
      <c r="B217" s="35" t="s">
        <v>227</v>
      </c>
      <c r="C217" s="1" t="s">
        <v>565</v>
      </c>
      <c r="D217" s="41">
        <v>1</v>
      </c>
      <c r="E217" s="41" t="s">
        <v>1040</v>
      </c>
      <c r="F217" s="41">
        <v>2</v>
      </c>
      <c r="G217" s="1" t="s">
        <v>565</v>
      </c>
    </row>
    <row r="218" spans="2:7" hidden="1" x14ac:dyDescent="0.3">
      <c r="B218" s="35" t="s">
        <v>228</v>
      </c>
      <c r="C218" s="1" t="s">
        <v>565</v>
      </c>
      <c r="D218" s="41">
        <v>1</v>
      </c>
      <c r="E218" s="41" t="s">
        <v>1040</v>
      </c>
      <c r="F218" s="41">
        <v>2</v>
      </c>
      <c r="G218" s="1" t="s">
        <v>565</v>
      </c>
    </row>
    <row r="219" spans="2:7" hidden="1" x14ac:dyDescent="0.3">
      <c r="B219" s="35" t="s">
        <v>229</v>
      </c>
      <c r="C219" s="1" t="s">
        <v>565</v>
      </c>
      <c r="D219" s="41" t="s">
        <v>1074</v>
      </c>
      <c r="E219" s="41" t="s">
        <v>1074</v>
      </c>
      <c r="F219" s="41" t="s">
        <v>1074</v>
      </c>
      <c r="G219" s="1" t="s">
        <v>565</v>
      </c>
    </row>
    <row r="220" spans="2:7" hidden="1" x14ac:dyDescent="0.3">
      <c r="B220" s="35" t="s">
        <v>230</v>
      </c>
      <c r="C220" s="1" t="s">
        <v>565</v>
      </c>
      <c r="D220" s="41" t="s">
        <v>1074</v>
      </c>
      <c r="E220" s="41" t="s">
        <v>1042</v>
      </c>
      <c r="F220" s="41" t="s">
        <v>1074</v>
      </c>
      <c r="G220" s="1" t="s">
        <v>565</v>
      </c>
    </row>
    <row r="221" spans="2:7" hidden="1" x14ac:dyDescent="0.3">
      <c r="B221" s="35" t="s">
        <v>231</v>
      </c>
      <c r="C221" s="1" t="s">
        <v>565</v>
      </c>
      <c r="D221" s="41">
        <v>3</v>
      </c>
      <c r="E221" s="41" t="s">
        <v>1043</v>
      </c>
      <c r="F221" s="41">
        <v>1</v>
      </c>
      <c r="G221" s="1" t="s">
        <v>565</v>
      </c>
    </row>
    <row r="222" spans="2:7" hidden="1" x14ac:dyDescent="0.3">
      <c r="B222" s="35" t="s">
        <v>232</v>
      </c>
      <c r="C222" s="1" t="s">
        <v>565</v>
      </c>
      <c r="D222" s="41">
        <v>4</v>
      </c>
      <c r="E222" s="41" t="s">
        <v>1041</v>
      </c>
      <c r="F222" s="41">
        <v>1</v>
      </c>
      <c r="G222" s="1" t="s">
        <v>565</v>
      </c>
    </row>
    <row r="223" spans="2:7" hidden="1" x14ac:dyDescent="0.3">
      <c r="B223" s="35" t="s">
        <v>335</v>
      </c>
      <c r="C223" s="1" t="s">
        <v>565</v>
      </c>
      <c r="D223" s="41" t="s">
        <v>1074</v>
      </c>
      <c r="E223" s="41" t="s">
        <v>1074</v>
      </c>
      <c r="F223" s="41" t="s">
        <v>1074</v>
      </c>
      <c r="G223" s="1" t="s">
        <v>565</v>
      </c>
    </row>
    <row r="224" spans="2:7" hidden="1" x14ac:dyDescent="0.3">
      <c r="B224" s="35" t="s">
        <v>233</v>
      </c>
      <c r="C224" s="1" t="s">
        <v>565</v>
      </c>
      <c r="D224" s="41">
        <v>3</v>
      </c>
      <c r="E224" s="41" t="s">
        <v>1041</v>
      </c>
      <c r="F224" s="41">
        <v>2</v>
      </c>
      <c r="G224" s="1" t="s">
        <v>565</v>
      </c>
    </row>
    <row r="225" spans="2:7" hidden="1" x14ac:dyDescent="0.3">
      <c r="B225" s="35" t="s">
        <v>234</v>
      </c>
      <c r="C225" s="1" t="s">
        <v>565</v>
      </c>
      <c r="D225" s="41" t="s">
        <v>1074</v>
      </c>
      <c r="E225" s="41" t="s">
        <v>1074</v>
      </c>
      <c r="F225" s="41" t="s">
        <v>1074</v>
      </c>
      <c r="G225" s="1" t="s">
        <v>565</v>
      </c>
    </row>
    <row r="226" spans="2:7" hidden="1" x14ac:dyDescent="0.3">
      <c r="B226" s="35" t="s">
        <v>235</v>
      </c>
      <c r="C226" s="1" t="s">
        <v>565</v>
      </c>
      <c r="D226" s="41">
        <v>4</v>
      </c>
      <c r="E226" s="41" t="s">
        <v>1041</v>
      </c>
      <c r="F226" s="41">
        <v>1</v>
      </c>
      <c r="G226" s="1" t="s">
        <v>565</v>
      </c>
    </row>
    <row r="227" spans="2:7" hidden="1" x14ac:dyDescent="0.3">
      <c r="B227" s="35" t="s">
        <v>247</v>
      </c>
      <c r="C227" s="1" t="s">
        <v>565</v>
      </c>
      <c r="D227" s="41" t="s">
        <v>1074</v>
      </c>
      <c r="E227" s="41" t="s">
        <v>1074</v>
      </c>
      <c r="F227" s="41" t="s">
        <v>1074</v>
      </c>
      <c r="G227" s="1" t="s">
        <v>565</v>
      </c>
    </row>
    <row r="228" spans="2:7" hidden="1" x14ac:dyDescent="0.3">
      <c r="B228" s="35" t="s">
        <v>336</v>
      </c>
      <c r="C228" s="1" t="s">
        <v>565</v>
      </c>
      <c r="D228" s="41">
        <v>3</v>
      </c>
      <c r="E228" s="41" t="s">
        <v>1042</v>
      </c>
      <c r="F228" s="41">
        <v>3</v>
      </c>
      <c r="G228" s="1" t="s">
        <v>565</v>
      </c>
    </row>
    <row r="229" spans="2:7" hidden="1" x14ac:dyDescent="0.3">
      <c r="B229" s="35" t="s">
        <v>337</v>
      </c>
      <c r="C229" s="1" t="s">
        <v>565</v>
      </c>
      <c r="D229" s="41" t="s">
        <v>1074</v>
      </c>
      <c r="E229" s="41" t="s">
        <v>1074</v>
      </c>
      <c r="F229" s="41" t="s">
        <v>1074</v>
      </c>
    </row>
    <row r="230" spans="2:7" hidden="1" x14ac:dyDescent="0.3">
      <c r="B230" s="35" t="s">
        <v>338</v>
      </c>
      <c r="C230" s="1" t="s">
        <v>565</v>
      </c>
      <c r="D230" s="41" t="s">
        <v>1074</v>
      </c>
      <c r="E230" s="41" t="s">
        <v>1074</v>
      </c>
      <c r="F230" s="41" t="s">
        <v>1074</v>
      </c>
    </row>
    <row r="231" spans="2:7" hidden="1" x14ac:dyDescent="0.3">
      <c r="B231" s="35" t="s">
        <v>339</v>
      </c>
      <c r="C231" s="1" t="s">
        <v>565</v>
      </c>
      <c r="D231" s="41" t="s">
        <v>1074</v>
      </c>
      <c r="E231" s="41" t="s">
        <v>1074</v>
      </c>
      <c r="F231" s="41" t="s">
        <v>1074</v>
      </c>
    </row>
    <row r="232" spans="2:7" hidden="1" x14ac:dyDescent="0.3">
      <c r="B232" s="35" t="s">
        <v>239</v>
      </c>
      <c r="C232" s="1" t="s">
        <v>565</v>
      </c>
      <c r="D232" s="41" t="s">
        <v>1074</v>
      </c>
      <c r="E232" s="41" t="s">
        <v>1074</v>
      </c>
      <c r="F232" s="41" t="s">
        <v>1074</v>
      </c>
      <c r="G232" s="1" t="s">
        <v>565</v>
      </c>
    </row>
    <row r="233" spans="2:7" hidden="1" x14ac:dyDescent="0.3">
      <c r="B233" s="35" t="s">
        <v>246</v>
      </c>
      <c r="C233" s="1" t="s">
        <v>565</v>
      </c>
      <c r="D233" s="41">
        <v>4</v>
      </c>
      <c r="E233" s="41" t="s">
        <v>1042</v>
      </c>
      <c r="F233" s="41">
        <v>2</v>
      </c>
      <c r="G233" s="1" t="s">
        <v>565</v>
      </c>
    </row>
    <row r="234" spans="2:7" hidden="1" x14ac:dyDescent="0.3">
      <c r="B234" s="35" t="s">
        <v>250</v>
      </c>
      <c r="C234" s="1" t="s">
        <v>565</v>
      </c>
      <c r="D234" s="41">
        <v>1</v>
      </c>
      <c r="E234" s="41" t="s">
        <v>1040</v>
      </c>
      <c r="F234" s="41">
        <v>3</v>
      </c>
      <c r="G234" s="1" t="s">
        <v>565</v>
      </c>
    </row>
    <row r="235" spans="2:7" hidden="1" x14ac:dyDescent="0.3">
      <c r="B235" s="35" t="s">
        <v>340</v>
      </c>
      <c r="C235" s="1" t="s">
        <v>565</v>
      </c>
      <c r="D235" s="41" t="s">
        <v>1074</v>
      </c>
      <c r="E235" s="41" t="s">
        <v>1074</v>
      </c>
      <c r="F235" s="41" t="s">
        <v>1074</v>
      </c>
    </row>
    <row r="236" spans="2:7" hidden="1" x14ac:dyDescent="0.3">
      <c r="B236" s="35" t="s">
        <v>341</v>
      </c>
      <c r="C236" s="1" t="s">
        <v>565</v>
      </c>
      <c r="D236" s="41" t="s">
        <v>1074</v>
      </c>
      <c r="E236" s="41" t="s">
        <v>1074</v>
      </c>
      <c r="F236" s="41" t="s">
        <v>1074</v>
      </c>
    </row>
    <row r="237" spans="2:7" hidden="1" x14ac:dyDescent="0.3">
      <c r="B237" s="35" t="s">
        <v>342</v>
      </c>
      <c r="C237" s="1" t="s">
        <v>565</v>
      </c>
      <c r="D237" s="41" t="s">
        <v>1074</v>
      </c>
      <c r="E237" s="41" t="s">
        <v>1074</v>
      </c>
      <c r="F237" s="41" t="s">
        <v>1074</v>
      </c>
    </row>
    <row r="238" spans="2:7" hidden="1" x14ac:dyDescent="0.3">
      <c r="B238" s="35" t="s">
        <v>343</v>
      </c>
      <c r="C238" s="1" t="s">
        <v>565</v>
      </c>
      <c r="D238" s="41" t="s">
        <v>1074</v>
      </c>
      <c r="E238" s="41" t="s">
        <v>1074</v>
      </c>
      <c r="F238" s="41" t="s">
        <v>1074</v>
      </c>
    </row>
    <row r="239" spans="2:7" hidden="1" x14ac:dyDescent="0.3">
      <c r="B239" s="36" t="s">
        <v>561</v>
      </c>
      <c r="C239" s="1" t="s">
        <v>565</v>
      </c>
      <c r="D239" s="42" t="s">
        <v>1074</v>
      </c>
      <c r="E239" s="42" t="s">
        <v>1074</v>
      </c>
      <c r="F239" s="42" t="s">
        <v>1074</v>
      </c>
    </row>
    <row r="240" spans="2:7" hidden="1" x14ac:dyDescent="0.3">
      <c r="B240" s="35" t="s">
        <v>241</v>
      </c>
      <c r="C240" s="1" t="s">
        <v>565</v>
      </c>
      <c r="D240" s="41" t="s">
        <v>1074</v>
      </c>
      <c r="E240" s="41" t="s">
        <v>1074</v>
      </c>
      <c r="F240" s="41" t="s">
        <v>1074</v>
      </c>
      <c r="G240" s="1" t="s">
        <v>565</v>
      </c>
    </row>
    <row r="241" spans="2:7" hidden="1" x14ac:dyDescent="0.3">
      <c r="B241" s="35" t="s">
        <v>240</v>
      </c>
      <c r="C241" s="1" t="s">
        <v>565</v>
      </c>
      <c r="D241" s="41" t="s">
        <v>1074</v>
      </c>
      <c r="E241" s="41" t="s">
        <v>1042</v>
      </c>
      <c r="F241" s="41" t="s">
        <v>1074</v>
      </c>
      <c r="G241" s="1" t="s">
        <v>565</v>
      </c>
    </row>
    <row r="242" spans="2:7" hidden="1" x14ac:dyDescent="0.3">
      <c r="B242" s="36" t="s">
        <v>344</v>
      </c>
      <c r="C242" s="1" t="s">
        <v>565</v>
      </c>
      <c r="D242" s="42" t="s">
        <v>1074</v>
      </c>
      <c r="E242" s="42" t="s">
        <v>1074</v>
      </c>
      <c r="F242" s="42" t="s">
        <v>1074</v>
      </c>
    </row>
    <row r="243" spans="2:7" hidden="1" x14ac:dyDescent="0.3">
      <c r="B243" s="35" t="s">
        <v>345</v>
      </c>
      <c r="C243" s="1" t="s">
        <v>565</v>
      </c>
      <c r="D243" s="41" t="s">
        <v>1074</v>
      </c>
      <c r="E243" s="41" t="s">
        <v>1074</v>
      </c>
      <c r="F243" s="41" t="s">
        <v>1074</v>
      </c>
      <c r="G243" s="1" t="s">
        <v>565</v>
      </c>
    </row>
    <row r="244" spans="2:7" hidden="1" x14ac:dyDescent="0.3">
      <c r="B244" s="35" t="s">
        <v>237</v>
      </c>
      <c r="C244" s="1" t="s">
        <v>565</v>
      </c>
      <c r="D244" s="41" t="s">
        <v>1074</v>
      </c>
      <c r="E244" s="41" t="s">
        <v>1074</v>
      </c>
      <c r="F244" s="41" t="s">
        <v>1074</v>
      </c>
      <c r="G244" s="1" t="s">
        <v>565</v>
      </c>
    </row>
    <row r="245" spans="2:7" hidden="1" x14ac:dyDescent="0.3">
      <c r="B245" s="35" t="s">
        <v>242</v>
      </c>
      <c r="C245" s="1" t="s">
        <v>565</v>
      </c>
      <c r="D245" s="41">
        <v>2</v>
      </c>
      <c r="E245" s="41" t="s">
        <v>1043</v>
      </c>
      <c r="F245" s="41">
        <v>2</v>
      </c>
      <c r="G245" s="1" t="s">
        <v>565</v>
      </c>
    </row>
    <row r="246" spans="2:7" hidden="1" x14ac:dyDescent="0.3">
      <c r="B246" s="35" t="s">
        <v>243</v>
      </c>
      <c r="C246" s="1" t="s">
        <v>565</v>
      </c>
      <c r="D246" s="41" t="s">
        <v>1074</v>
      </c>
      <c r="E246" s="41" t="s">
        <v>1074</v>
      </c>
      <c r="F246" s="41" t="s">
        <v>1074</v>
      </c>
      <c r="G246" s="1" t="s">
        <v>565</v>
      </c>
    </row>
    <row r="247" spans="2:7" hidden="1" x14ac:dyDescent="0.3">
      <c r="B247" s="35" t="s">
        <v>244</v>
      </c>
      <c r="C247" s="1" t="s">
        <v>565</v>
      </c>
      <c r="D247" s="41">
        <v>3</v>
      </c>
      <c r="E247" s="41" t="s">
        <v>1042</v>
      </c>
      <c r="F247" s="41">
        <v>3</v>
      </c>
      <c r="G247" s="1" t="s">
        <v>565</v>
      </c>
    </row>
    <row r="248" spans="2:7" hidden="1" x14ac:dyDescent="0.3">
      <c r="B248" s="35" t="s">
        <v>248</v>
      </c>
      <c r="C248" s="1" t="s">
        <v>565</v>
      </c>
      <c r="D248" s="41" t="s">
        <v>1074</v>
      </c>
      <c r="E248" s="41" t="s">
        <v>1074</v>
      </c>
      <c r="F248" s="41" t="s">
        <v>1074</v>
      </c>
      <c r="G248" s="1" t="s">
        <v>565</v>
      </c>
    </row>
    <row r="249" spans="2:7" hidden="1" x14ac:dyDescent="0.3">
      <c r="B249" s="35" t="s">
        <v>238</v>
      </c>
      <c r="C249" s="1" t="s">
        <v>565</v>
      </c>
      <c r="D249" s="41" t="s">
        <v>1074</v>
      </c>
      <c r="E249" s="41" t="s">
        <v>1074</v>
      </c>
      <c r="F249" s="41" t="s">
        <v>1074</v>
      </c>
      <c r="G249" s="1" t="s">
        <v>565</v>
      </c>
    </row>
    <row r="250" spans="2:7" hidden="1" x14ac:dyDescent="0.3">
      <c r="B250" s="35" t="s">
        <v>249</v>
      </c>
      <c r="C250" s="1" t="s">
        <v>565</v>
      </c>
      <c r="D250" s="41" t="s">
        <v>1074</v>
      </c>
      <c r="E250" s="41" t="s">
        <v>1046</v>
      </c>
      <c r="F250" s="41" t="s">
        <v>1074</v>
      </c>
      <c r="G250" s="1" t="s">
        <v>565</v>
      </c>
    </row>
    <row r="251" spans="2:7" hidden="1" x14ac:dyDescent="0.3">
      <c r="B251" s="35" t="s">
        <v>236</v>
      </c>
      <c r="C251" s="1" t="s">
        <v>565</v>
      </c>
      <c r="D251" s="41" t="s">
        <v>1074</v>
      </c>
      <c r="E251" s="41" t="s">
        <v>1074</v>
      </c>
      <c r="F251" s="41" t="s">
        <v>1074</v>
      </c>
      <c r="G251" s="1" t="s">
        <v>565</v>
      </c>
    </row>
    <row r="252" spans="2:7" hidden="1" x14ac:dyDescent="0.3">
      <c r="B252" s="35" t="s">
        <v>245</v>
      </c>
      <c r="C252" s="1" t="s">
        <v>565</v>
      </c>
      <c r="D252" s="41" t="s">
        <v>1074</v>
      </c>
      <c r="E252" s="41" t="s">
        <v>1074</v>
      </c>
      <c r="F252" s="41" t="s">
        <v>1074</v>
      </c>
      <c r="G252" s="1" t="s">
        <v>565</v>
      </c>
    </row>
    <row r="253" spans="2:7" hidden="1" x14ac:dyDescent="0.3">
      <c r="B253" s="35" t="s">
        <v>346</v>
      </c>
      <c r="C253" s="1" t="s">
        <v>565</v>
      </c>
      <c r="D253" s="41" t="s">
        <v>1074</v>
      </c>
      <c r="E253" s="41" t="s">
        <v>1074</v>
      </c>
      <c r="F253" s="41" t="s">
        <v>1074</v>
      </c>
    </row>
    <row r="254" spans="2:7" hidden="1" x14ac:dyDescent="0.3">
      <c r="B254" s="35" t="s">
        <v>251</v>
      </c>
      <c r="C254" s="1" t="s">
        <v>565</v>
      </c>
      <c r="D254" s="41" t="s">
        <v>1074</v>
      </c>
      <c r="E254" s="41" t="s">
        <v>1074</v>
      </c>
      <c r="F254" s="41" t="s">
        <v>1074</v>
      </c>
      <c r="G254" s="1" t="s">
        <v>565</v>
      </c>
    </row>
    <row r="255" spans="2:7" hidden="1" x14ac:dyDescent="0.3">
      <c r="B255" s="35" t="s">
        <v>252</v>
      </c>
      <c r="C255" s="1" t="s">
        <v>565</v>
      </c>
      <c r="D255" s="41">
        <v>2</v>
      </c>
      <c r="E255" s="41" t="s">
        <v>1043</v>
      </c>
      <c r="F255" s="41">
        <v>2</v>
      </c>
      <c r="G255" s="1" t="s">
        <v>565</v>
      </c>
    </row>
    <row r="256" spans="2:7" hidden="1" x14ac:dyDescent="0.3">
      <c r="B256" s="35" t="s">
        <v>253</v>
      </c>
      <c r="C256" s="1" t="s">
        <v>565</v>
      </c>
      <c r="D256" s="41" t="s">
        <v>1074</v>
      </c>
      <c r="E256" s="41" t="s">
        <v>1042</v>
      </c>
      <c r="F256" s="41" t="s">
        <v>1074</v>
      </c>
      <c r="G256" s="1" t="s">
        <v>565</v>
      </c>
    </row>
    <row r="257" spans="2:7" hidden="1" x14ac:dyDescent="0.3">
      <c r="B257" s="35" t="s">
        <v>347</v>
      </c>
      <c r="C257" s="1" t="s">
        <v>565</v>
      </c>
      <c r="D257" s="41" t="s">
        <v>1074</v>
      </c>
      <c r="E257" s="41" t="s">
        <v>1074</v>
      </c>
      <c r="F257" s="41" t="s">
        <v>1074</v>
      </c>
    </row>
    <row r="258" spans="2:7" hidden="1" x14ac:dyDescent="0.3">
      <c r="B258" s="35" t="s">
        <v>254</v>
      </c>
      <c r="C258" s="1" t="s">
        <v>565</v>
      </c>
      <c r="D258" s="41">
        <v>4</v>
      </c>
      <c r="E258" s="41" t="s">
        <v>1041</v>
      </c>
      <c r="F258" s="41">
        <v>1</v>
      </c>
      <c r="G258" s="1" t="s">
        <v>565</v>
      </c>
    </row>
    <row r="259" spans="2:7" hidden="1" x14ac:dyDescent="0.3">
      <c r="B259" s="54" t="s">
        <v>369</v>
      </c>
      <c r="C259" s="52" t="s">
        <v>566</v>
      </c>
      <c r="D259" s="41" t="s">
        <v>1074</v>
      </c>
      <c r="E259" s="41" t="s">
        <v>1074</v>
      </c>
      <c r="F259" s="41" t="s">
        <v>1074</v>
      </c>
      <c r="G259" s="52"/>
    </row>
    <row r="260" spans="2:7" hidden="1" x14ac:dyDescent="0.3">
      <c r="B260" s="53" t="s">
        <v>368</v>
      </c>
      <c r="C260" s="52" t="s">
        <v>566</v>
      </c>
      <c r="D260" s="41" t="s">
        <v>1074</v>
      </c>
      <c r="E260" s="41" t="s">
        <v>1074</v>
      </c>
      <c r="F260" s="41" t="s">
        <v>1074</v>
      </c>
      <c r="G260" s="52"/>
    </row>
    <row r="261" spans="2:7" hidden="1" x14ac:dyDescent="0.3">
      <c r="B261" s="54" t="s">
        <v>255</v>
      </c>
      <c r="C261" s="52" t="s">
        <v>566</v>
      </c>
      <c r="D261" s="41" t="s">
        <v>1074</v>
      </c>
      <c r="E261" s="51" t="s">
        <v>1042</v>
      </c>
      <c r="F261" s="41" t="s">
        <v>1074</v>
      </c>
      <c r="G261" s="52" t="s">
        <v>566</v>
      </c>
    </row>
    <row r="262" spans="2:7" hidden="1" x14ac:dyDescent="0.3">
      <c r="B262" s="54" t="s">
        <v>370</v>
      </c>
      <c r="C262" s="52" t="s">
        <v>566</v>
      </c>
      <c r="D262" s="41" t="s">
        <v>1074</v>
      </c>
      <c r="E262" s="41" t="s">
        <v>1074</v>
      </c>
      <c r="F262" s="41" t="s">
        <v>1074</v>
      </c>
      <c r="G262" s="52" t="s">
        <v>566</v>
      </c>
    </row>
    <row r="263" spans="2:7" hidden="1" x14ac:dyDescent="0.3">
      <c r="B263" s="54" t="s">
        <v>371</v>
      </c>
      <c r="C263" s="52" t="s">
        <v>566</v>
      </c>
      <c r="D263" s="41" t="s">
        <v>1074</v>
      </c>
      <c r="E263" s="41" t="s">
        <v>1074</v>
      </c>
      <c r="F263" s="41" t="s">
        <v>1074</v>
      </c>
      <c r="G263" s="52" t="s">
        <v>566</v>
      </c>
    </row>
    <row r="264" spans="2:7" hidden="1" x14ac:dyDescent="0.3">
      <c r="B264" s="54" t="s">
        <v>256</v>
      </c>
      <c r="C264" s="52" t="s">
        <v>566</v>
      </c>
      <c r="D264" s="51">
        <v>3</v>
      </c>
      <c r="E264" s="51" t="s">
        <v>1043</v>
      </c>
      <c r="F264" s="51">
        <v>1</v>
      </c>
      <c r="G264" s="52" t="s">
        <v>566</v>
      </c>
    </row>
    <row r="265" spans="2:7" hidden="1" x14ac:dyDescent="0.3">
      <c r="B265" s="54" t="s">
        <v>372</v>
      </c>
      <c r="C265" s="52" t="s">
        <v>566</v>
      </c>
      <c r="D265" s="41" t="s">
        <v>1074</v>
      </c>
      <c r="E265" s="41" t="s">
        <v>1074</v>
      </c>
      <c r="F265" s="41" t="s">
        <v>1074</v>
      </c>
      <c r="G265" s="52"/>
    </row>
    <row r="266" spans="2:7" hidden="1" x14ac:dyDescent="0.3">
      <c r="B266" s="54" t="s">
        <v>257</v>
      </c>
      <c r="C266" s="52" t="s">
        <v>566</v>
      </c>
      <c r="D266" s="51">
        <v>2</v>
      </c>
      <c r="E266" s="51" t="s">
        <v>1044</v>
      </c>
      <c r="F266" s="51">
        <v>1</v>
      </c>
      <c r="G266" s="52" t="s">
        <v>566</v>
      </c>
    </row>
    <row r="267" spans="2:7" hidden="1" x14ac:dyDescent="0.3">
      <c r="B267" s="54" t="s">
        <v>258</v>
      </c>
      <c r="C267" s="52" t="s">
        <v>566</v>
      </c>
      <c r="D267" s="51">
        <v>2</v>
      </c>
      <c r="E267" s="51" t="s">
        <v>1044</v>
      </c>
      <c r="F267" s="51">
        <v>1</v>
      </c>
      <c r="G267" s="52" t="s">
        <v>566</v>
      </c>
    </row>
    <row r="268" spans="2:7" hidden="1" x14ac:dyDescent="0.3">
      <c r="B268" s="54" t="s">
        <v>259</v>
      </c>
      <c r="C268" s="52" t="s">
        <v>566</v>
      </c>
      <c r="D268" s="51">
        <v>2</v>
      </c>
      <c r="E268" s="51" t="s">
        <v>1044</v>
      </c>
      <c r="F268" s="51">
        <v>1</v>
      </c>
      <c r="G268" s="52" t="s">
        <v>566</v>
      </c>
    </row>
    <row r="269" spans="2:7" hidden="1" x14ac:dyDescent="0.3">
      <c r="B269" s="54" t="s">
        <v>260</v>
      </c>
      <c r="C269" s="52" t="s">
        <v>566</v>
      </c>
      <c r="D269" s="41" t="s">
        <v>1074</v>
      </c>
      <c r="E269" s="41" t="s">
        <v>1074</v>
      </c>
      <c r="F269" s="41" t="s">
        <v>1074</v>
      </c>
      <c r="G269" s="52" t="s">
        <v>566</v>
      </c>
    </row>
    <row r="270" spans="2:7" hidden="1" x14ac:dyDescent="0.3">
      <c r="B270" s="54" t="s">
        <v>261</v>
      </c>
      <c r="C270" s="52" t="s">
        <v>566</v>
      </c>
      <c r="D270" s="51">
        <v>4</v>
      </c>
      <c r="E270" s="51" t="s">
        <v>1041</v>
      </c>
      <c r="F270" s="51">
        <v>1</v>
      </c>
      <c r="G270" s="52" t="s">
        <v>566</v>
      </c>
    </row>
    <row r="271" spans="2:7" hidden="1" x14ac:dyDescent="0.3">
      <c r="B271" s="54" t="s">
        <v>373</v>
      </c>
      <c r="C271" s="52" t="s">
        <v>566</v>
      </c>
      <c r="D271" s="41" t="s">
        <v>1074</v>
      </c>
      <c r="E271" s="41" t="s">
        <v>1074</v>
      </c>
      <c r="F271" s="41" t="s">
        <v>1074</v>
      </c>
      <c r="G271" s="52"/>
    </row>
    <row r="272" spans="2:7" hidden="1" x14ac:dyDescent="0.3">
      <c r="B272" s="54" t="s">
        <v>262</v>
      </c>
      <c r="C272" s="52" t="s">
        <v>566</v>
      </c>
      <c r="D272" s="51">
        <v>2</v>
      </c>
      <c r="E272" s="51" t="s">
        <v>1040</v>
      </c>
      <c r="F272" s="51">
        <v>1</v>
      </c>
      <c r="G272" s="52" t="s">
        <v>566</v>
      </c>
    </row>
    <row r="273" spans="2:7" hidden="1" x14ac:dyDescent="0.3">
      <c r="B273" s="54" t="s">
        <v>263</v>
      </c>
      <c r="C273" s="52" t="s">
        <v>566</v>
      </c>
      <c r="D273" s="41" t="s">
        <v>1074</v>
      </c>
      <c r="E273" s="41" t="s">
        <v>1074</v>
      </c>
      <c r="F273" s="41" t="s">
        <v>1074</v>
      </c>
      <c r="G273" s="52" t="s">
        <v>566</v>
      </c>
    </row>
    <row r="274" spans="2:7" hidden="1" x14ac:dyDescent="0.3">
      <c r="B274" s="54" t="s">
        <v>374</v>
      </c>
      <c r="C274" s="52" t="s">
        <v>566</v>
      </c>
      <c r="D274" s="41" t="s">
        <v>1074</v>
      </c>
      <c r="E274" s="41" t="s">
        <v>1074</v>
      </c>
      <c r="F274" s="41" t="s">
        <v>1074</v>
      </c>
      <c r="G274" s="52"/>
    </row>
    <row r="275" spans="2:7" hidden="1" x14ac:dyDescent="0.3">
      <c r="B275" s="54" t="s">
        <v>264</v>
      </c>
      <c r="C275" s="52" t="s">
        <v>566</v>
      </c>
      <c r="D275" s="41" t="s">
        <v>1074</v>
      </c>
      <c r="E275" s="51" t="s">
        <v>1042</v>
      </c>
      <c r="F275" s="41" t="s">
        <v>1074</v>
      </c>
      <c r="G275" s="52" t="s">
        <v>566</v>
      </c>
    </row>
    <row r="276" spans="2:7" hidden="1" x14ac:dyDescent="0.3">
      <c r="B276" s="54" t="s">
        <v>33</v>
      </c>
      <c r="C276" s="52" t="s">
        <v>566</v>
      </c>
      <c r="D276" s="41" t="s">
        <v>1074</v>
      </c>
      <c r="E276" s="41" t="s">
        <v>1074</v>
      </c>
      <c r="F276" s="41" t="s">
        <v>1074</v>
      </c>
      <c r="G276" s="52"/>
    </row>
    <row r="277" spans="2:7" hidden="1" x14ac:dyDescent="0.3">
      <c r="B277" s="54" t="s">
        <v>265</v>
      </c>
      <c r="C277" s="52" t="s">
        <v>566</v>
      </c>
      <c r="D277" s="41" t="s">
        <v>1074</v>
      </c>
      <c r="E277" s="41" t="s">
        <v>1074</v>
      </c>
      <c r="F277" s="41" t="s">
        <v>1074</v>
      </c>
      <c r="G277" s="52" t="s">
        <v>566</v>
      </c>
    </row>
    <row r="278" spans="2:7" hidden="1" x14ac:dyDescent="0.3">
      <c r="B278" s="54" t="s">
        <v>375</v>
      </c>
      <c r="C278" s="52" t="s">
        <v>566</v>
      </c>
      <c r="D278" s="41" t="s">
        <v>1074</v>
      </c>
      <c r="E278" s="41" t="s">
        <v>1074</v>
      </c>
      <c r="F278" s="41" t="s">
        <v>1074</v>
      </c>
      <c r="G278" s="52"/>
    </row>
    <row r="279" spans="2:7" hidden="1" x14ac:dyDescent="0.3">
      <c r="B279" s="54" t="s">
        <v>266</v>
      </c>
      <c r="C279" s="52" t="s">
        <v>566</v>
      </c>
      <c r="D279" s="41" t="s">
        <v>1074</v>
      </c>
      <c r="E279" s="41" t="s">
        <v>1074</v>
      </c>
      <c r="F279" s="41" t="s">
        <v>1074</v>
      </c>
      <c r="G279" s="52" t="s">
        <v>566</v>
      </c>
    </row>
    <row r="280" spans="2:7" hidden="1" x14ac:dyDescent="0.3">
      <c r="B280" s="54" t="s">
        <v>267</v>
      </c>
      <c r="C280" s="52" t="s">
        <v>566</v>
      </c>
      <c r="D280" s="41" t="s">
        <v>1074</v>
      </c>
      <c r="E280" s="41" t="s">
        <v>1074</v>
      </c>
      <c r="F280" s="41" t="s">
        <v>1074</v>
      </c>
      <c r="G280" s="52" t="s">
        <v>566</v>
      </c>
    </row>
    <row r="281" spans="2:7" hidden="1" x14ac:dyDescent="0.3">
      <c r="B281" s="54" t="s">
        <v>34</v>
      </c>
      <c r="C281" s="52" t="s">
        <v>566</v>
      </c>
      <c r="D281" s="41" t="s">
        <v>1074</v>
      </c>
      <c r="E281" s="41" t="s">
        <v>1074</v>
      </c>
      <c r="F281" s="41" t="s">
        <v>1074</v>
      </c>
      <c r="G281" s="52"/>
    </row>
    <row r="282" spans="2:7" hidden="1" x14ac:dyDescent="0.3">
      <c r="B282" s="54" t="s">
        <v>377</v>
      </c>
      <c r="C282" s="52" t="s">
        <v>566</v>
      </c>
      <c r="D282" s="41" t="s">
        <v>1074</v>
      </c>
      <c r="E282" s="41" t="s">
        <v>1074</v>
      </c>
      <c r="F282" s="41" t="s">
        <v>1074</v>
      </c>
      <c r="G282" s="52" t="s">
        <v>566</v>
      </c>
    </row>
    <row r="283" spans="2:7" hidden="1" x14ac:dyDescent="0.3">
      <c r="B283" s="54" t="s">
        <v>378</v>
      </c>
      <c r="C283" s="52" t="s">
        <v>566</v>
      </c>
      <c r="D283" s="41" t="s">
        <v>1074</v>
      </c>
      <c r="E283" s="51" t="s">
        <v>1042</v>
      </c>
      <c r="F283" s="41" t="s">
        <v>1074</v>
      </c>
      <c r="G283" s="52" t="s">
        <v>566</v>
      </c>
    </row>
    <row r="284" spans="2:7" hidden="1" x14ac:dyDescent="0.3">
      <c r="B284" s="54" t="s">
        <v>379</v>
      </c>
      <c r="C284" s="52" t="s">
        <v>566</v>
      </c>
      <c r="D284" s="41" t="s">
        <v>1074</v>
      </c>
      <c r="E284" s="41" t="s">
        <v>1074</v>
      </c>
      <c r="F284" s="41" t="s">
        <v>1074</v>
      </c>
      <c r="G284" s="52" t="s">
        <v>566</v>
      </c>
    </row>
    <row r="285" spans="2:7" hidden="1" x14ac:dyDescent="0.3">
      <c r="B285" s="54" t="s">
        <v>376</v>
      </c>
      <c r="C285" s="52" t="s">
        <v>566</v>
      </c>
      <c r="D285" s="41" t="s">
        <v>1074</v>
      </c>
      <c r="E285" s="41" t="s">
        <v>1074</v>
      </c>
      <c r="F285" s="41" t="s">
        <v>1074</v>
      </c>
      <c r="G285" s="52"/>
    </row>
    <row r="286" spans="2:7" hidden="1" x14ac:dyDescent="0.3">
      <c r="B286" s="54" t="s">
        <v>268</v>
      </c>
      <c r="C286" s="52" t="s">
        <v>566</v>
      </c>
      <c r="D286" s="41" t="s">
        <v>1074</v>
      </c>
      <c r="E286" s="41" t="s">
        <v>1074</v>
      </c>
      <c r="F286" s="41" t="s">
        <v>1074</v>
      </c>
      <c r="G286" s="52" t="s">
        <v>566</v>
      </c>
    </row>
    <row r="287" spans="2:7" hidden="1" x14ac:dyDescent="0.3">
      <c r="B287" s="54" t="s">
        <v>269</v>
      </c>
      <c r="C287" s="52" t="s">
        <v>566</v>
      </c>
      <c r="D287" s="51">
        <v>2</v>
      </c>
      <c r="E287" s="51" t="s">
        <v>1043</v>
      </c>
      <c r="F287" s="51">
        <v>2</v>
      </c>
      <c r="G287" s="52" t="s">
        <v>566</v>
      </c>
    </row>
    <row r="288" spans="2:7" hidden="1" x14ac:dyDescent="0.3">
      <c r="B288" s="54" t="s">
        <v>270</v>
      </c>
      <c r="C288" s="52" t="s">
        <v>566</v>
      </c>
      <c r="D288" s="51">
        <v>4</v>
      </c>
      <c r="E288" s="51" t="s">
        <v>1041</v>
      </c>
      <c r="F288" s="51">
        <v>1</v>
      </c>
      <c r="G288" s="52" t="s">
        <v>566</v>
      </c>
    </row>
    <row r="289" spans="2:7" hidden="1" x14ac:dyDescent="0.3">
      <c r="B289" s="54" t="s">
        <v>380</v>
      </c>
      <c r="C289" s="52" t="s">
        <v>566</v>
      </c>
      <c r="D289" s="41" t="s">
        <v>1074</v>
      </c>
      <c r="E289" s="41" t="s">
        <v>1074</v>
      </c>
      <c r="F289" s="41" t="s">
        <v>1074</v>
      </c>
      <c r="G289" s="52"/>
    </row>
    <row r="290" spans="2:7" hidden="1" x14ac:dyDescent="0.3">
      <c r="B290" s="54" t="s">
        <v>271</v>
      </c>
      <c r="C290" s="52" t="s">
        <v>566</v>
      </c>
      <c r="D290" s="51">
        <v>2</v>
      </c>
      <c r="E290" s="51" t="s">
        <v>1044</v>
      </c>
      <c r="F290" s="51">
        <v>1</v>
      </c>
      <c r="G290" s="52" t="s">
        <v>566</v>
      </c>
    </row>
    <row r="291" spans="2:7" ht="26" hidden="1" x14ac:dyDescent="0.3">
      <c r="B291" s="55" t="s">
        <v>381</v>
      </c>
      <c r="C291" s="52" t="s">
        <v>566</v>
      </c>
      <c r="D291" s="56" t="s">
        <v>1074</v>
      </c>
      <c r="E291" s="56" t="s">
        <v>1074</v>
      </c>
      <c r="F291" s="56" t="s">
        <v>1074</v>
      </c>
      <c r="G291" s="52"/>
    </row>
    <row r="292" spans="2:7" hidden="1" x14ac:dyDescent="0.3">
      <c r="B292" s="54" t="s">
        <v>1051</v>
      </c>
      <c r="C292" s="52" t="s">
        <v>566</v>
      </c>
      <c r="D292" s="51" t="s">
        <v>1074</v>
      </c>
      <c r="E292" s="51" t="s">
        <v>1074</v>
      </c>
      <c r="F292" s="51" t="s">
        <v>1074</v>
      </c>
      <c r="G292" s="52" t="s">
        <v>566</v>
      </c>
    </row>
    <row r="293" spans="2:7" hidden="1" x14ac:dyDescent="0.3">
      <c r="B293" s="54" t="s">
        <v>383</v>
      </c>
      <c r="C293" s="52" t="s">
        <v>566</v>
      </c>
      <c r="D293" s="51" t="s">
        <v>1074</v>
      </c>
      <c r="E293" s="51" t="s">
        <v>1074</v>
      </c>
      <c r="F293" s="51" t="s">
        <v>1074</v>
      </c>
      <c r="G293" s="52"/>
    </row>
    <row r="294" spans="2:7" hidden="1" x14ac:dyDescent="0.3">
      <c r="B294" s="54" t="s">
        <v>272</v>
      </c>
      <c r="C294" s="52" t="s">
        <v>566</v>
      </c>
      <c r="D294" s="51" t="s">
        <v>1074</v>
      </c>
      <c r="E294" s="51" t="s">
        <v>1074</v>
      </c>
      <c r="F294" s="51" t="s">
        <v>1074</v>
      </c>
      <c r="G294" s="52" t="s">
        <v>566</v>
      </c>
    </row>
    <row r="295" spans="2:7" hidden="1" x14ac:dyDescent="0.3">
      <c r="B295" s="54" t="s">
        <v>384</v>
      </c>
      <c r="C295" s="52" t="s">
        <v>566</v>
      </c>
      <c r="D295" s="51" t="s">
        <v>1074</v>
      </c>
      <c r="E295" s="51" t="s">
        <v>1074</v>
      </c>
      <c r="F295" s="51" t="s">
        <v>1074</v>
      </c>
      <c r="G295" s="52"/>
    </row>
    <row r="296" spans="2:7" hidden="1" x14ac:dyDescent="0.3">
      <c r="B296" s="54" t="s">
        <v>273</v>
      </c>
      <c r="C296" s="52" t="s">
        <v>566</v>
      </c>
      <c r="D296" s="51" t="s">
        <v>1074</v>
      </c>
      <c r="E296" s="51" t="s">
        <v>1074</v>
      </c>
      <c r="F296" s="51" t="s">
        <v>1074</v>
      </c>
      <c r="G296" s="52" t="s">
        <v>566</v>
      </c>
    </row>
    <row r="297" spans="2:7" hidden="1" x14ac:dyDescent="0.3">
      <c r="B297" s="54" t="s">
        <v>274</v>
      </c>
      <c r="C297" s="52" t="s">
        <v>566</v>
      </c>
      <c r="D297" s="51" t="s">
        <v>1074</v>
      </c>
      <c r="E297" s="51" t="s">
        <v>1074</v>
      </c>
      <c r="F297" s="51" t="s">
        <v>1074</v>
      </c>
      <c r="G297" s="52" t="s">
        <v>566</v>
      </c>
    </row>
    <row r="298" spans="2:7" hidden="1" x14ac:dyDescent="0.3">
      <c r="B298" s="54" t="s">
        <v>275</v>
      </c>
      <c r="C298" s="52" t="s">
        <v>566</v>
      </c>
      <c r="D298" s="51">
        <v>2</v>
      </c>
      <c r="E298" s="51" t="s">
        <v>1043</v>
      </c>
      <c r="F298" s="51">
        <v>2</v>
      </c>
      <c r="G298" s="52" t="s">
        <v>566</v>
      </c>
    </row>
    <row r="299" spans="2:7" hidden="1" x14ac:dyDescent="0.3">
      <c r="B299" s="54" t="s">
        <v>382</v>
      </c>
      <c r="C299" s="52" t="s">
        <v>566</v>
      </c>
      <c r="D299" s="51" t="s">
        <v>1074</v>
      </c>
      <c r="E299" s="51" t="s">
        <v>1074</v>
      </c>
      <c r="F299" s="51" t="s">
        <v>1074</v>
      </c>
      <c r="G299" s="52"/>
    </row>
    <row r="300" spans="2:7" ht="26" hidden="1" x14ac:dyDescent="0.3">
      <c r="B300" s="55" t="s">
        <v>35</v>
      </c>
      <c r="C300" s="52" t="s">
        <v>566</v>
      </c>
      <c r="D300" s="56" t="s">
        <v>1074</v>
      </c>
      <c r="E300" s="56" t="s">
        <v>1074</v>
      </c>
      <c r="F300" s="56" t="s">
        <v>1074</v>
      </c>
      <c r="G300" s="52"/>
    </row>
    <row r="301" spans="2:7" hidden="1" x14ac:dyDescent="0.3">
      <c r="B301" s="54" t="s">
        <v>387</v>
      </c>
      <c r="C301" s="52" t="s">
        <v>566</v>
      </c>
      <c r="D301" s="51">
        <v>3</v>
      </c>
      <c r="E301" s="51" t="s">
        <v>1043</v>
      </c>
      <c r="F301" s="51">
        <v>1</v>
      </c>
      <c r="G301" s="52" t="s">
        <v>566</v>
      </c>
    </row>
    <row r="302" spans="2:7" hidden="1" x14ac:dyDescent="0.3">
      <c r="B302" s="54" t="s">
        <v>1054</v>
      </c>
      <c r="C302" s="52" t="s">
        <v>566</v>
      </c>
      <c r="D302" s="51" t="s">
        <v>1074</v>
      </c>
      <c r="E302" s="51" t="s">
        <v>1074</v>
      </c>
      <c r="F302" s="51" t="s">
        <v>1074</v>
      </c>
      <c r="G302" s="52" t="s">
        <v>566</v>
      </c>
    </row>
    <row r="303" spans="2:7" hidden="1" x14ac:dyDescent="0.3">
      <c r="B303" s="54" t="s">
        <v>390</v>
      </c>
      <c r="C303" s="52" t="s">
        <v>566</v>
      </c>
      <c r="D303" s="51" t="s">
        <v>1074</v>
      </c>
      <c r="E303" s="51" t="s">
        <v>1074</v>
      </c>
      <c r="F303" s="51" t="s">
        <v>1074</v>
      </c>
      <c r="G303" s="52"/>
    </row>
    <row r="304" spans="2:7" hidden="1" x14ac:dyDescent="0.3">
      <c r="B304" s="54" t="s">
        <v>388</v>
      </c>
      <c r="C304" s="52" t="s">
        <v>566</v>
      </c>
      <c r="D304" s="51">
        <v>2</v>
      </c>
      <c r="E304" s="51" t="s">
        <v>1040</v>
      </c>
      <c r="F304" s="51">
        <v>1</v>
      </c>
      <c r="G304" s="52" t="s">
        <v>566</v>
      </c>
    </row>
    <row r="305" spans="2:7" hidden="1" x14ac:dyDescent="0.3">
      <c r="B305" s="54" t="s">
        <v>389</v>
      </c>
      <c r="C305" s="52" t="s">
        <v>566</v>
      </c>
      <c r="D305" s="51" t="s">
        <v>1074</v>
      </c>
      <c r="E305" s="51" t="s">
        <v>1074</v>
      </c>
      <c r="F305" s="51" t="s">
        <v>1074</v>
      </c>
      <c r="G305" s="52" t="s">
        <v>566</v>
      </c>
    </row>
    <row r="306" spans="2:7" hidden="1" x14ac:dyDescent="0.3">
      <c r="B306" s="54" t="s">
        <v>386</v>
      </c>
      <c r="C306" s="52" t="s">
        <v>566</v>
      </c>
      <c r="D306" s="51" t="s">
        <v>1074</v>
      </c>
      <c r="E306" s="51" t="s">
        <v>1074</v>
      </c>
      <c r="F306" s="51" t="s">
        <v>1074</v>
      </c>
      <c r="G306" s="52"/>
    </row>
    <row r="307" spans="2:7" hidden="1" x14ac:dyDescent="0.3">
      <c r="B307" s="54" t="s">
        <v>276</v>
      </c>
      <c r="C307" s="52" t="s">
        <v>566</v>
      </c>
      <c r="D307" s="51" t="s">
        <v>1074</v>
      </c>
      <c r="E307" s="51" t="s">
        <v>1042</v>
      </c>
      <c r="F307" s="51" t="s">
        <v>1074</v>
      </c>
      <c r="G307" s="52" t="s">
        <v>566</v>
      </c>
    </row>
    <row r="308" spans="2:7" hidden="1" x14ac:dyDescent="0.3">
      <c r="B308" s="54" t="s">
        <v>277</v>
      </c>
      <c r="C308" s="52" t="s">
        <v>566</v>
      </c>
      <c r="D308" s="51" t="s">
        <v>1074</v>
      </c>
      <c r="E308" s="51" t="s">
        <v>1074</v>
      </c>
      <c r="F308" s="51" t="s">
        <v>1074</v>
      </c>
      <c r="G308" s="52" t="s">
        <v>566</v>
      </c>
    </row>
    <row r="309" spans="2:7" hidden="1" x14ac:dyDescent="0.3">
      <c r="B309" s="54" t="s">
        <v>391</v>
      </c>
      <c r="C309" s="52" t="s">
        <v>566</v>
      </c>
      <c r="D309" s="51">
        <v>2</v>
      </c>
      <c r="E309" s="51" t="s">
        <v>1040</v>
      </c>
      <c r="F309" s="51">
        <v>1</v>
      </c>
      <c r="G309" s="52" t="s">
        <v>566</v>
      </c>
    </row>
    <row r="310" spans="2:7" hidden="1" x14ac:dyDescent="0.3">
      <c r="B310" s="54" t="s">
        <v>385</v>
      </c>
      <c r="C310" s="52" t="s">
        <v>566</v>
      </c>
      <c r="D310" s="51" t="s">
        <v>1074</v>
      </c>
      <c r="E310" s="51" t="s">
        <v>1074</v>
      </c>
      <c r="F310" s="51" t="s">
        <v>1074</v>
      </c>
      <c r="G310" s="52"/>
    </row>
    <row r="311" spans="2:7" hidden="1" x14ac:dyDescent="0.3">
      <c r="B311" s="54" t="s">
        <v>392</v>
      </c>
      <c r="C311" s="52" t="s">
        <v>566</v>
      </c>
      <c r="D311" s="51">
        <v>1</v>
      </c>
      <c r="E311" s="51" t="s">
        <v>1040</v>
      </c>
      <c r="F311" s="51">
        <v>2</v>
      </c>
      <c r="G311" s="52" t="s">
        <v>566</v>
      </c>
    </row>
    <row r="312" spans="2:7" hidden="1" x14ac:dyDescent="0.3">
      <c r="B312" s="54" t="s">
        <v>36</v>
      </c>
      <c r="C312" s="52" t="s">
        <v>566</v>
      </c>
      <c r="D312" s="51" t="s">
        <v>1074</v>
      </c>
      <c r="E312" s="51" t="s">
        <v>1074</v>
      </c>
      <c r="F312" s="51" t="s">
        <v>1074</v>
      </c>
      <c r="G312" s="52"/>
    </row>
    <row r="313" spans="2:7" hidden="1" x14ac:dyDescent="0.3">
      <c r="B313" s="54" t="s">
        <v>278</v>
      </c>
      <c r="C313" s="52" t="s">
        <v>566</v>
      </c>
      <c r="D313" s="51" t="s">
        <v>1074</v>
      </c>
      <c r="E313" s="51" t="s">
        <v>1074</v>
      </c>
      <c r="F313" s="51" t="s">
        <v>1074</v>
      </c>
      <c r="G313" s="52" t="s">
        <v>566</v>
      </c>
    </row>
    <row r="314" spans="2:7" hidden="1" x14ac:dyDescent="0.3">
      <c r="B314" s="54" t="s">
        <v>279</v>
      </c>
      <c r="C314" s="52" t="s">
        <v>566</v>
      </c>
      <c r="D314" s="51">
        <v>2</v>
      </c>
      <c r="E314" s="51" t="s">
        <v>1040</v>
      </c>
      <c r="F314" s="51">
        <v>1</v>
      </c>
      <c r="G314" s="52" t="s">
        <v>566</v>
      </c>
    </row>
    <row r="315" spans="2:7" hidden="1" x14ac:dyDescent="0.3">
      <c r="B315" s="54" t="s">
        <v>280</v>
      </c>
      <c r="C315" s="52" t="s">
        <v>566</v>
      </c>
      <c r="D315" s="51" t="s">
        <v>1074</v>
      </c>
      <c r="E315" s="51" t="s">
        <v>1074</v>
      </c>
      <c r="F315" s="51" t="s">
        <v>1074</v>
      </c>
      <c r="G315" s="52" t="s">
        <v>566</v>
      </c>
    </row>
    <row r="316" spans="2:7" hidden="1" x14ac:dyDescent="0.3">
      <c r="B316" s="54" t="s">
        <v>281</v>
      </c>
      <c r="C316" s="52" t="s">
        <v>566</v>
      </c>
      <c r="D316" s="51" t="s">
        <v>1074</v>
      </c>
      <c r="E316" s="51" t="s">
        <v>1042</v>
      </c>
      <c r="F316" s="51" t="s">
        <v>1074</v>
      </c>
      <c r="G316" s="52" t="s">
        <v>566</v>
      </c>
    </row>
    <row r="317" spans="2:7" hidden="1" x14ac:dyDescent="0.3">
      <c r="B317" s="54" t="s">
        <v>393</v>
      </c>
      <c r="C317" s="52" t="s">
        <v>566</v>
      </c>
      <c r="D317" s="51" t="s">
        <v>1074</v>
      </c>
      <c r="E317" s="51" t="s">
        <v>1074</v>
      </c>
      <c r="F317" s="51" t="s">
        <v>1074</v>
      </c>
      <c r="G317" s="52"/>
    </row>
    <row r="318" spans="2:7" hidden="1" x14ac:dyDescent="0.3">
      <c r="B318" s="54" t="s">
        <v>37</v>
      </c>
      <c r="C318" s="52" t="s">
        <v>566</v>
      </c>
      <c r="D318" s="51" t="s">
        <v>1074</v>
      </c>
      <c r="E318" s="51" t="s">
        <v>1074</v>
      </c>
      <c r="F318" s="51" t="s">
        <v>1074</v>
      </c>
      <c r="G318" s="52"/>
    </row>
    <row r="319" spans="2:7" hidden="1" x14ac:dyDescent="0.3">
      <c r="B319" s="54" t="s">
        <v>282</v>
      </c>
      <c r="C319" s="52" t="s">
        <v>566</v>
      </c>
      <c r="D319" s="51">
        <v>3</v>
      </c>
      <c r="E319" s="51" t="s">
        <v>1043</v>
      </c>
      <c r="F319" s="51">
        <v>1</v>
      </c>
      <c r="G319" s="52" t="s">
        <v>566</v>
      </c>
    </row>
    <row r="320" spans="2:7" hidden="1" x14ac:dyDescent="0.3">
      <c r="B320" s="54" t="s">
        <v>283</v>
      </c>
      <c r="C320" s="52" t="s">
        <v>566</v>
      </c>
      <c r="D320" s="51" t="s">
        <v>1074</v>
      </c>
      <c r="E320" s="51" t="s">
        <v>1074</v>
      </c>
      <c r="F320" s="51" t="s">
        <v>1074</v>
      </c>
      <c r="G320" s="52" t="s">
        <v>566</v>
      </c>
    </row>
    <row r="321" spans="2:7" hidden="1" x14ac:dyDescent="0.3">
      <c r="B321" s="54" t="s">
        <v>284</v>
      </c>
      <c r="C321" s="52" t="s">
        <v>566</v>
      </c>
      <c r="D321" s="51">
        <v>3</v>
      </c>
      <c r="E321" s="51" t="s">
        <v>1042</v>
      </c>
      <c r="F321" s="51">
        <v>3</v>
      </c>
      <c r="G321" s="52" t="s">
        <v>566</v>
      </c>
    </row>
    <row r="322" spans="2:7" hidden="1" x14ac:dyDescent="0.3">
      <c r="B322" s="54" t="s">
        <v>285</v>
      </c>
      <c r="C322" s="52" t="s">
        <v>566</v>
      </c>
      <c r="D322" s="51" t="s">
        <v>1074</v>
      </c>
      <c r="E322" s="51" t="s">
        <v>1074</v>
      </c>
      <c r="F322" s="51" t="s">
        <v>1074</v>
      </c>
      <c r="G322" s="52" t="s">
        <v>566</v>
      </c>
    </row>
    <row r="323" spans="2:7" hidden="1" x14ac:dyDescent="0.3">
      <c r="B323" s="54" t="s">
        <v>394</v>
      </c>
      <c r="C323" s="52" t="s">
        <v>566</v>
      </c>
      <c r="D323" s="51" t="s">
        <v>1074</v>
      </c>
      <c r="E323" s="51" t="s">
        <v>1074</v>
      </c>
      <c r="F323" s="51" t="s">
        <v>1074</v>
      </c>
      <c r="G323" s="52"/>
    </row>
    <row r="324" spans="2:7" hidden="1" x14ac:dyDescent="0.3">
      <c r="B324" s="54" t="s">
        <v>38</v>
      </c>
      <c r="C324" s="52" t="s">
        <v>566</v>
      </c>
      <c r="D324" s="51" t="s">
        <v>1074</v>
      </c>
      <c r="E324" s="51" t="s">
        <v>1074</v>
      </c>
      <c r="F324" s="51" t="s">
        <v>1074</v>
      </c>
      <c r="G324" s="52"/>
    </row>
    <row r="325" spans="2:7" hidden="1" x14ac:dyDescent="0.3">
      <c r="B325" s="46" t="s">
        <v>32</v>
      </c>
      <c r="C325" s="25" t="s">
        <v>566</v>
      </c>
      <c r="D325" s="47" t="s">
        <v>1074</v>
      </c>
      <c r="E325" s="47" t="s">
        <v>1074</v>
      </c>
      <c r="F325" s="47" t="s">
        <v>1074</v>
      </c>
      <c r="G325" s="25"/>
    </row>
    <row r="326" spans="2:7" hidden="1" x14ac:dyDescent="0.3">
      <c r="B326" s="54" t="s">
        <v>397</v>
      </c>
      <c r="C326" s="52" t="s">
        <v>566</v>
      </c>
      <c r="D326" s="51">
        <v>3</v>
      </c>
      <c r="E326" s="51" t="s">
        <v>1041</v>
      </c>
      <c r="F326" s="51">
        <v>2</v>
      </c>
      <c r="G326" s="52" t="s">
        <v>566</v>
      </c>
    </row>
    <row r="327" spans="2:7" hidden="1" x14ac:dyDescent="0.3">
      <c r="B327" s="54" t="s">
        <v>399</v>
      </c>
      <c r="C327" s="52" t="s">
        <v>566</v>
      </c>
      <c r="D327" s="51" t="s">
        <v>1074</v>
      </c>
      <c r="E327" s="51" t="s">
        <v>1042</v>
      </c>
      <c r="F327" s="51" t="s">
        <v>1074</v>
      </c>
      <c r="G327" s="52" t="s">
        <v>566</v>
      </c>
    </row>
    <row r="328" spans="2:7" hidden="1" x14ac:dyDescent="0.3">
      <c r="B328" s="54" t="s">
        <v>286</v>
      </c>
      <c r="C328" s="52" t="s">
        <v>566</v>
      </c>
      <c r="D328" s="51" t="s">
        <v>1074</v>
      </c>
      <c r="E328" s="51" t="s">
        <v>1074</v>
      </c>
      <c r="F328" s="51" t="s">
        <v>1074</v>
      </c>
      <c r="G328" s="52" t="s">
        <v>566</v>
      </c>
    </row>
    <row r="329" spans="2:7" hidden="1" x14ac:dyDescent="0.3">
      <c r="B329" s="54" t="s">
        <v>396</v>
      </c>
      <c r="C329" s="52" t="s">
        <v>566</v>
      </c>
      <c r="D329" s="51" t="s">
        <v>1074</v>
      </c>
      <c r="E329" s="51" t="s">
        <v>1074</v>
      </c>
      <c r="F329" s="51" t="s">
        <v>1074</v>
      </c>
      <c r="G329" s="52"/>
    </row>
    <row r="330" spans="2:7" hidden="1" x14ac:dyDescent="0.3">
      <c r="B330" s="54" t="s">
        <v>398</v>
      </c>
      <c r="C330" s="52" t="s">
        <v>566</v>
      </c>
      <c r="D330" s="51" t="s">
        <v>1074</v>
      </c>
      <c r="E330" s="51" t="s">
        <v>1074</v>
      </c>
      <c r="F330" s="51" t="s">
        <v>1074</v>
      </c>
      <c r="G330" s="52"/>
    </row>
    <row r="331" spans="2:7" hidden="1" x14ac:dyDescent="0.3">
      <c r="B331" s="54" t="s">
        <v>287</v>
      </c>
      <c r="C331" s="52" t="s">
        <v>566</v>
      </c>
      <c r="D331" s="51" t="s">
        <v>1074</v>
      </c>
      <c r="E331" s="51" t="s">
        <v>1074</v>
      </c>
      <c r="F331" s="51" t="s">
        <v>1074</v>
      </c>
      <c r="G331" s="52" t="s">
        <v>566</v>
      </c>
    </row>
    <row r="332" spans="2:7" hidden="1" x14ac:dyDescent="0.3">
      <c r="B332" s="54" t="s">
        <v>288</v>
      </c>
      <c r="C332" s="52" t="s">
        <v>566</v>
      </c>
      <c r="D332" s="51" t="s">
        <v>1074</v>
      </c>
      <c r="E332" s="51" t="s">
        <v>1074</v>
      </c>
      <c r="F332" s="51" t="s">
        <v>1074</v>
      </c>
      <c r="G332" s="52" t="s">
        <v>566</v>
      </c>
    </row>
    <row r="333" spans="2:7" hidden="1" x14ac:dyDescent="0.3">
      <c r="B333" s="54" t="s">
        <v>289</v>
      </c>
      <c r="C333" s="52" t="s">
        <v>566</v>
      </c>
      <c r="D333" s="51" t="s">
        <v>1074</v>
      </c>
      <c r="E333" s="51" t="s">
        <v>1074</v>
      </c>
      <c r="F333" s="51" t="s">
        <v>1074</v>
      </c>
      <c r="G333" s="52" t="s">
        <v>566</v>
      </c>
    </row>
    <row r="334" spans="2:7" hidden="1" x14ac:dyDescent="0.3">
      <c r="B334" s="54" t="s">
        <v>290</v>
      </c>
      <c r="C334" s="52" t="s">
        <v>566</v>
      </c>
      <c r="D334" s="51">
        <v>4</v>
      </c>
      <c r="E334" s="51" t="s">
        <v>1041</v>
      </c>
      <c r="F334" s="51">
        <v>1</v>
      </c>
      <c r="G334" s="52" t="s">
        <v>566</v>
      </c>
    </row>
    <row r="335" spans="2:7" hidden="1" x14ac:dyDescent="0.3">
      <c r="B335" s="54" t="s">
        <v>1055</v>
      </c>
      <c r="C335" s="52" t="s">
        <v>566</v>
      </c>
      <c r="D335" s="51">
        <v>3</v>
      </c>
      <c r="E335" s="51" t="s">
        <v>1041</v>
      </c>
      <c r="F335" s="51">
        <v>2</v>
      </c>
      <c r="G335" s="52" t="s">
        <v>566</v>
      </c>
    </row>
    <row r="336" spans="2:7" hidden="1" x14ac:dyDescent="0.3">
      <c r="B336" s="54" t="s">
        <v>291</v>
      </c>
      <c r="C336" s="52" t="s">
        <v>566</v>
      </c>
      <c r="D336" s="51" t="s">
        <v>1074</v>
      </c>
      <c r="E336" s="51" t="s">
        <v>1074</v>
      </c>
      <c r="F336" s="51" t="s">
        <v>1074</v>
      </c>
      <c r="G336" s="52" t="s">
        <v>566</v>
      </c>
    </row>
    <row r="337" spans="2:7" hidden="1" x14ac:dyDescent="0.3">
      <c r="B337" s="54" t="s">
        <v>292</v>
      </c>
      <c r="C337" s="52" t="s">
        <v>566</v>
      </c>
      <c r="D337" s="51" t="s">
        <v>1074</v>
      </c>
      <c r="E337" s="51" t="s">
        <v>1074</v>
      </c>
      <c r="F337" s="51" t="s">
        <v>1074</v>
      </c>
      <c r="G337" s="52" t="s">
        <v>566</v>
      </c>
    </row>
    <row r="338" spans="2:7" hidden="1" x14ac:dyDescent="0.3">
      <c r="B338" s="54" t="s">
        <v>293</v>
      </c>
      <c r="C338" s="52" t="s">
        <v>566</v>
      </c>
      <c r="D338" s="51" t="s">
        <v>1074</v>
      </c>
      <c r="E338" s="51" t="s">
        <v>1074</v>
      </c>
      <c r="F338" s="51" t="s">
        <v>1074</v>
      </c>
      <c r="G338" s="52" t="s">
        <v>566</v>
      </c>
    </row>
    <row r="339" spans="2:7" hidden="1" x14ac:dyDescent="0.3">
      <c r="B339" s="54" t="s">
        <v>400</v>
      </c>
      <c r="C339" s="52" t="s">
        <v>566</v>
      </c>
      <c r="D339" s="51" t="s">
        <v>1074</v>
      </c>
      <c r="E339" s="51" t="s">
        <v>1074</v>
      </c>
      <c r="F339" s="51" t="s">
        <v>1074</v>
      </c>
      <c r="G339" s="52" t="s">
        <v>566</v>
      </c>
    </row>
    <row r="340" spans="2:7" hidden="1" x14ac:dyDescent="0.3">
      <c r="B340" s="54" t="s">
        <v>395</v>
      </c>
      <c r="C340" s="52" t="s">
        <v>566</v>
      </c>
      <c r="D340" s="51" t="s">
        <v>1074</v>
      </c>
      <c r="E340" s="51" t="s">
        <v>1074</v>
      </c>
      <c r="F340" s="51" t="s">
        <v>1074</v>
      </c>
      <c r="G340" s="52"/>
    </row>
    <row r="341" spans="2:7" hidden="1" x14ac:dyDescent="0.3">
      <c r="B341" s="54" t="s">
        <v>402</v>
      </c>
      <c r="C341" s="52" t="s">
        <v>566</v>
      </c>
      <c r="D341" s="51" t="s">
        <v>1074</v>
      </c>
      <c r="E341" s="51" t="s">
        <v>1074</v>
      </c>
      <c r="F341" s="51" t="s">
        <v>1074</v>
      </c>
      <c r="G341" s="52"/>
    </row>
    <row r="342" spans="2:7" hidden="1" x14ac:dyDescent="0.3">
      <c r="B342" s="54" t="s">
        <v>403</v>
      </c>
      <c r="C342" s="52" t="s">
        <v>566</v>
      </c>
      <c r="D342" s="51" t="s">
        <v>1074</v>
      </c>
      <c r="E342" s="51" t="s">
        <v>1074</v>
      </c>
      <c r="F342" s="51" t="s">
        <v>1074</v>
      </c>
      <c r="G342" s="52" t="s">
        <v>566</v>
      </c>
    </row>
    <row r="343" spans="2:7" hidden="1" x14ac:dyDescent="0.3">
      <c r="B343" s="54" t="s">
        <v>401</v>
      </c>
      <c r="C343" s="52" t="s">
        <v>566</v>
      </c>
      <c r="D343" s="51" t="s">
        <v>1074</v>
      </c>
      <c r="E343" s="51" t="s">
        <v>1074</v>
      </c>
      <c r="F343" s="51" t="s">
        <v>1074</v>
      </c>
      <c r="G343" s="52"/>
    </row>
    <row r="344" spans="2:7" hidden="1" x14ac:dyDescent="0.3">
      <c r="B344" s="54" t="s">
        <v>404</v>
      </c>
      <c r="C344" s="52" t="s">
        <v>566</v>
      </c>
      <c r="D344" s="51" t="s">
        <v>1074</v>
      </c>
      <c r="E344" s="51" t="s">
        <v>1074</v>
      </c>
      <c r="F344" s="51" t="s">
        <v>1074</v>
      </c>
      <c r="G344" s="52"/>
    </row>
    <row r="345" spans="2:7" hidden="1" x14ac:dyDescent="0.3">
      <c r="B345" s="54" t="s">
        <v>294</v>
      </c>
      <c r="C345" s="52" t="s">
        <v>566</v>
      </c>
      <c r="D345" s="51" t="s">
        <v>1074</v>
      </c>
      <c r="E345" s="51" t="s">
        <v>1042</v>
      </c>
      <c r="F345" s="51" t="s">
        <v>1074</v>
      </c>
      <c r="G345" s="52" t="s">
        <v>566</v>
      </c>
    </row>
    <row r="346" spans="2:7" hidden="1" x14ac:dyDescent="0.3">
      <c r="B346" s="54" t="s">
        <v>39</v>
      </c>
      <c r="C346" s="52" t="s">
        <v>566</v>
      </c>
      <c r="D346" s="51" t="s">
        <v>1074</v>
      </c>
      <c r="E346" s="51" t="s">
        <v>1074</v>
      </c>
      <c r="F346" s="51" t="s">
        <v>1074</v>
      </c>
      <c r="G346" s="52"/>
    </row>
    <row r="347" spans="2:7" hidden="1" x14ac:dyDescent="0.3">
      <c r="B347" s="54" t="s">
        <v>295</v>
      </c>
      <c r="C347" s="52" t="s">
        <v>566</v>
      </c>
      <c r="D347" s="51">
        <v>4</v>
      </c>
      <c r="E347" s="51" t="s">
        <v>1041</v>
      </c>
      <c r="F347" s="51">
        <v>1</v>
      </c>
      <c r="G347" s="52" t="s">
        <v>566</v>
      </c>
    </row>
    <row r="348" spans="2:7" hidden="1" x14ac:dyDescent="0.3">
      <c r="B348" s="54" t="s">
        <v>296</v>
      </c>
      <c r="C348" s="52" t="s">
        <v>566</v>
      </c>
      <c r="D348" s="51" t="s">
        <v>1074</v>
      </c>
      <c r="E348" s="51" t="s">
        <v>1074</v>
      </c>
      <c r="F348" s="51" t="s">
        <v>1074</v>
      </c>
      <c r="G348" s="52" t="s">
        <v>566</v>
      </c>
    </row>
    <row r="349" spans="2:7" hidden="1" x14ac:dyDescent="0.3">
      <c r="B349" s="54" t="s">
        <v>297</v>
      </c>
      <c r="C349" s="52" t="s">
        <v>566</v>
      </c>
      <c r="D349" s="51">
        <v>2</v>
      </c>
      <c r="E349" s="51" t="s">
        <v>1044</v>
      </c>
      <c r="F349" s="51">
        <v>1</v>
      </c>
      <c r="G349" s="52" t="s">
        <v>566</v>
      </c>
    </row>
    <row r="350" spans="2:7" hidden="1" x14ac:dyDescent="0.3">
      <c r="B350" s="54" t="s">
        <v>298</v>
      </c>
      <c r="C350" s="52" t="s">
        <v>566</v>
      </c>
      <c r="D350" s="51">
        <v>2</v>
      </c>
      <c r="E350" s="51" t="s">
        <v>1044</v>
      </c>
      <c r="F350" s="51">
        <v>1</v>
      </c>
      <c r="G350" s="52" t="s">
        <v>566</v>
      </c>
    </row>
    <row r="351" spans="2:7" hidden="1" x14ac:dyDescent="0.3">
      <c r="B351" s="54" t="s">
        <v>405</v>
      </c>
      <c r="C351" s="52" t="s">
        <v>566</v>
      </c>
      <c r="D351" s="51" t="s">
        <v>1074</v>
      </c>
      <c r="E351" s="51" t="s">
        <v>1074</v>
      </c>
      <c r="F351" s="51" t="s">
        <v>1074</v>
      </c>
      <c r="G351" s="52"/>
    </row>
    <row r="352" spans="2:7" hidden="1" x14ac:dyDescent="0.3">
      <c r="B352" s="54" t="s">
        <v>299</v>
      </c>
      <c r="C352" s="52" t="s">
        <v>566</v>
      </c>
      <c r="D352" s="51">
        <v>2</v>
      </c>
      <c r="E352" s="51" t="s">
        <v>1044</v>
      </c>
      <c r="F352" s="51">
        <v>1</v>
      </c>
      <c r="G352" s="52" t="s">
        <v>566</v>
      </c>
    </row>
    <row r="353" spans="2:7" hidden="1" x14ac:dyDescent="0.3">
      <c r="B353" s="54" t="s">
        <v>406</v>
      </c>
      <c r="C353" s="52" t="s">
        <v>566</v>
      </c>
      <c r="D353" s="51">
        <v>4</v>
      </c>
      <c r="E353" s="51" t="s">
        <v>1041</v>
      </c>
      <c r="F353" s="51">
        <v>1</v>
      </c>
      <c r="G353" s="52"/>
    </row>
    <row r="354" spans="2:7" hidden="1" x14ac:dyDescent="0.3">
      <c r="B354" s="35" t="s">
        <v>475</v>
      </c>
      <c r="C354" s="38" t="s">
        <v>567</v>
      </c>
      <c r="D354" s="41">
        <v>4</v>
      </c>
      <c r="E354" s="41" t="s">
        <v>1041</v>
      </c>
      <c r="F354" s="41">
        <v>1</v>
      </c>
      <c r="G354" s="38" t="s">
        <v>567</v>
      </c>
    </row>
    <row r="355" spans="2:7" hidden="1" x14ac:dyDescent="0.3">
      <c r="B355" s="35" t="s">
        <v>84</v>
      </c>
      <c r="C355" s="38" t="s">
        <v>567</v>
      </c>
      <c r="D355" s="41">
        <v>3</v>
      </c>
      <c r="E355" s="41" t="s">
        <v>1043</v>
      </c>
      <c r="F355" s="41">
        <v>1</v>
      </c>
      <c r="G355" s="38" t="s">
        <v>567</v>
      </c>
    </row>
    <row r="356" spans="2:7" hidden="1" x14ac:dyDescent="0.3">
      <c r="B356" s="35" t="s">
        <v>85</v>
      </c>
      <c r="C356" s="38" t="s">
        <v>567</v>
      </c>
      <c r="D356" s="41">
        <v>3</v>
      </c>
      <c r="E356" s="41" t="s">
        <v>1043</v>
      </c>
      <c r="F356" s="41">
        <v>1</v>
      </c>
      <c r="G356" s="38" t="s">
        <v>567</v>
      </c>
    </row>
    <row r="357" spans="2:7" hidden="1" x14ac:dyDescent="0.3">
      <c r="B357" s="35" t="s">
        <v>445</v>
      </c>
      <c r="C357" s="38" t="s">
        <v>567</v>
      </c>
      <c r="D357" s="41" t="s">
        <v>1074</v>
      </c>
      <c r="E357" s="41" t="s">
        <v>1074</v>
      </c>
      <c r="F357" s="41" t="s">
        <v>1074</v>
      </c>
      <c r="G357" s="38"/>
    </row>
    <row r="358" spans="2:7" hidden="1" x14ac:dyDescent="0.3">
      <c r="B358" s="35" t="s">
        <v>419</v>
      </c>
      <c r="C358" s="38" t="s">
        <v>567</v>
      </c>
      <c r="D358" s="41" t="s">
        <v>1074</v>
      </c>
      <c r="E358" s="41" t="s">
        <v>1074</v>
      </c>
      <c r="F358" s="41" t="s">
        <v>1074</v>
      </c>
      <c r="G358" s="38"/>
    </row>
    <row r="359" spans="2:7" hidden="1" x14ac:dyDescent="0.3">
      <c r="B359" s="35" t="s">
        <v>420</v>
      </c>
      <c r="C359" s="38" t="s">
        <v>567</v>
      </c>
      <c r="D359" s="41" t="s">
        <v>1074</v>
      </c>
      <c r="E359" s="41" t="s">
        <v>1074</v>
      </c>
      <c r="F359" s="41" t="s">
        <v>1074</v>
      </c>
      <c r="G359" s="38" t="s">
        <v>567</v>
      </c>
    </row>
    <row r="360" spans="2:7" hidden="1" x14ac:dyDescent="0.3">
      <c r="B360" s="35" t="s">
        <v>58</v>
      </c>
      <c r="C360" s="38" t="s">
        <v>567</v>
      </c>
      <c r="D360" s="41">
        <v>4</v>
      </c>
      <c r="E360" s="41" t="s">
        <v>1041</v>
      </c>
      <c r="F360" s="41">
        <v>1</v>
      </c>
      <c r="G360" s="38" t="s">
        <v>567</v>
      </c>
    </row>
    <row r="361" spans="2:7" hidden="1" x14ac:dyDescent="0.3">
      <c r="B361" s="35" t="s">
        <v>59</v>
      </c>
      <c r="C361" s="38" t="s">
        <v>567</v>
      </c>
      <c r="D361" s="41">
        <v>4</v>
      </c>
      <c r="E361" s="41" t="s">
        <v>1041</v>
      </c>
      <c r="F361" s="41">
        <v>1</v>
      </c>
      <c r="G361" s="38" t="s">
        <v>567</v>
      </c>
    </row>
    <row r="362" spans="2:7" hidden="1" x14ac:dyDescent="0.3">
      <c r="B362" s="35" t="s">
        <v>60</v>
      </c>
      <c r="C362" s="38" t="s">
        <v>567</v>
      </c>
      <c r="D362" s="41" t="s">
        <v>1074</v>
      </c>
      <c r="E362" s="41" t="s">
        <v>1074</v>
      </c>
      <c r="F362" s="41" t="s">
        <v>1074</v>
      </c>
      <c r="G362" s="38" t="s">
        <v>567</v>
      </c>
    </row>
    <row r="363" spans="2:7" hidden="1" x14ac:dyDescent="0.3">
      <c r="B363" s="35" t="s">
        <v>75</v>
      </c>
      <c r="C363" s="38" t="s">
        <v>567</v>
      </c>
      <c r="D363" s="41" t="s">
        <v>1074</v>
      </c>
      <c r="E363" s="41" t="s">
        <v>1074</v>
      </c>
      <c r="F363" s="41" t="s">
        <v>1074</v>
      </c>
      <c r="G363" s="38" t="s">
        <v>567</v>
      </c>
    </row>
    <row r="364" spans="2:7" hidden="1" x14ac:dyDescent="0.3">
      <c r="B364" s="35" t="s">
        <v>76</v>
      </c>
      <c r="C364" s="38" t="s">
        <v>567</v>
      </c>
      <c r="D364" s="41" t="s">
        <v>1074</v>
      </c>
      <c r="E364" s="41" t="s">
        <v>1074</v>
      </c>
      <c r="F364" s="41" t="s">
        <v>1074</v>
      </c>
      <c r="G364" s="38" t="s">
        <v>567</v>
      </c>
    </row>
    <row r="365" spans="2:7" hidden="1" x14ac:dyDescent="0.3">
      <c r="B365" s="35" t="s">
        <v>439</v>
      </c>
      <c r="C365" s="38" t="s">
        <v>567</v>
      </c>
      <c r="D365" s="41" t="s">
        <v>1074</v>
      </c>
      <c r="E365" s="41" t="s">
        <v>1074</v>
      </c>
      <c r="F365" s="41" t="s">
        <v>1074</v>
      </c>
      <c r="G365" s="38"/>
    </row>
    <row r="366" spans="2:7" hidden="1" x14ac:dyDescent="0.3">
      <c r="B366" s="35" t="s">
        <v>148</v>
      </c>
      <c r="C366" s="38" t="s">
        <v>567</v>
      </c>
      <c r="D366" s="41">
        <v>2</v>
      </c>
      <c r="E366" s="41" t="s">
        <v>1040</v>
      </c>
      <c r="F366" s="41">
        <v>1</v>
      </c>
      <c r="G366" s="38" t="s">
        <v>567</v>
      </c>
    </row>
    <row r="367" spans="2:7" hidden="1" x14ac:dyDescent="0.3">
      <c r="B367" s="35" t="s">
        <v>149</v>
      </c>
      <c r="C367" s="38" t="s">
        <v>567</v>
      </c>
      <c r="D367" s="41" t="s">
        <v>1074</v>
      </c>
      <c r="E367" s="41" t="s">
        <v>1074</v>
      </c>
      <c r="F367" s="41" t="s">
        <v>1074</v>
      </c>
      <c r="G367" s="38" t="s">
        <v>567</v>
      </c>
    </row>
    <row r="368" spans="2:7" hidden="1" x14ac:dyDescent="0.3">
      <c r="B368" s="35" t="s">
        <v>150</v>
      </c>
      <c r="C368" s="38" t="s">
        <v>567</v>
      </c>
      <c r="D368" s="41">
        <v>1</v>
      </c>
      <c r="E368" s="41" t="s">
        <v>1044</v>
      </c>
      <c r="F368" s="41">
        <v>2</v>
      </c>
      <c r="G368" s="38" t="s">
        <v>567</v>
      </c>
    </row>
    <row r="369" spans="2:7" hidden="1" x14ac:dyDescent="0.3">
      <c r="B369" s="35" t="s">
        <v>495</v>
      </c>
      <c r="C369" s="38" t="s">
        <v>567</v>
      </c>
      <c r="D369" s="41" t="s">
        <v>1074</v>
      </c>
      <c r="E369" s="41" t="s">
        <v>1074</v>
      </c>
      <c r="F369" s="41" t="s">
        <v>1074</v>
      </c>
      <c r="G369" s="38"/>
    </row>
    <row r="370" spans="2:7" hidden="1" x14ac:dyDescent="0.3">
      <c r="B370" s="35" t="s">
        <v>151</v>
      </c>
      <c r="C370" s="38" t="s">
        <v>567</v>
      </c>
      <c r="D370" s="41" t="s">
        <v>1074</v>
      </c>
      <c r="E370" s="41" t="s">
        <v>1074</v>
      </c>
      <c r="F370" s="41" t="s">
        <v>1074</v>
      </c>
      <c r="G370" s="38" t="s">
        <v>567</v>
      </c>
    </row>
    <row r="371" spans="2:7" hidden="1" x14ac:dyDescent="0.3">
      <c r="B371" s="35" t="s">
        <v>453</v>
      </c>
      <c r="C371" s="38" t="s">
        <v>567</v>
      </c>
      <c r="D371" s="41">
        <v>3</v>
      </c>
      <c r="E371" s="41" t="s">
        <v>1041</v>
      </c>
      <c r="F371" s="41">
        <v>2</v>
      </c>
      <c r="G371" s="38" t="s">
        <v>567</v>
      </c>
    </row>
    <row r="372" spans="2:7" hidden="1" x14ac:dyDescent="0.3">
      <c r="B372" s="35" t="s">
        <v>454</v>
      </c>
      <c r="C372" s="38" t="s">
        <v>567</v>
      </c>
      <c r="D372" s="41" t="s">
        <v>1074</v>
      </c>
      <c r="E372" s="41" t="s">
        <v>1074</v>
      </c>
      <c r="F372" s="41" t="s">
        <v>1074</v>
      </c>
      <c r="G372" s="38" t="s">
        <v>567</v>
      </c>
    </row>
    <row r="373" spans="2:7" hidden="1" x14ac:dyDescent="0.3">
      <c r="B373" s="35" t="s">
        <v>455</v>
      </c>
      <c r="C373" s="38" t="s">
        <v>567</v>
      </c>
      <c r="D373" s="41" t="s">
        <v>1074</v>
      </c>
      <c r="E373" s="41" t="s">
        <v>1074</v>
      </c>
      <c r="F373" s="41" t="s">
        <v>1074</v>
      </c>
      <c r="G373" s="38" t="s">
        <v>567</v>
      </c>
    </row>
    <row r="374" spans="2:7" hidden="1" x14ac:dyDescent="0.3">
      <c r="B374" s="35" t="s">
        <v>77</v>
      </c>
      <c r="C374" s="38" t="s">
        <v>567</v>
      </c>
      <c r="D374" s="41" t="s">
        <v>1074</v>
      </c>
      <c r="E374" s="41" t="s">
        <v>1074</v>
      </c>
      <c r="F374" s="41" t="s">
        <v>1074</v>
      </c>
      <c r="G374" s="38" t="s">
        <v>567</v>
      </c>
    </row>
    <row r="375" spans="2:7" hidden="1" x14ac:dyDescent="0.3">
      <c r="B375" s="35" t="s">
        <v>476</v>
      </c>
      <c r="C375" s="38" t="s">
        <v>567</v>
      </c>
      <c r="D375" s="41">
        <v>4</v>
      </c>
      <c r="E375" s="41" t="s">
        <v>1041</v>
      </c>
      <c r="F375" s="41">
        <v>1</v>
      </c>
      <c r="G375" s="38" t="s">
        <v>567</v>
      </c>
    </row>
    <row r="376" spans="2:7" hidden="1" x14ac:dyDescent="0.3">
      <c r="B376" s="35" t="s">
        <v>456</v>
      </c>
      <c r="C376" s="38" t="s">
        <v>567</v>
      </c>
      <c r="D376" s="41">
        <v>4</v>
      </c>
      <c r="E376" s="41" t="s">
        <v>1041</v>
      </c>
      <c r="F376" s="41">
        <v>1</v>
      </c>
      <c r="G376" s="38" t="s">
        <v>567</v>
      </c>
    </row>
    <row r="377" spans="2:7" hidden="1" x14ac:dyDescent="0.3">
      <c r="B377" s="35" t="s">
        <v>114</v>
      </c>
      <c r="C377" s="38" t="s">
        <v>567</v>
      </c>
      <c r="D377" s="41">
        <v>3</v>
      </c>
      <c r="E377" s="41" t="s">
        <v>1043</v>
      </c>
      <c r="F377" s="41">
        <v>1</v>
      </c>
      <c r="G377" s="38" t="s">
        <v>567</v>
      </c>
    </row>
    <row r="378" spans="2:7" hidden="1" x14ac:dyDescent="0.3">
      <c r="B378" s="35" t="s">
        <v>465</v>
      </c>
      <c r="C378" s="38" t="s">
        <v>567</v>
      </c>
      <c r="D378" s="41">
        <v>3</v>
      </c>
      <c r="E378" s="41" t="s">
        <v>1043</v>
      </c>
      <c r="F378" s="41">
        <v>1</v>
      </c>
      <c r="G378" s="38" t="s">
        <v>567</v>
      </c>
    </row>
    <row r="379" spans="2:7" hidden="1" x14ac:dyDescent="0.3">
      <c r="B379" s="35" t="s">
        <v>466</v>
      </c>
      <c r="C379" s="38" t="s">
        <v>567</v>
      </c>
      <c r="D379" s="41">
        <v>3</v>
      </c>
      <c r="E379" s="41" t="s">
        <v>1043</v>
      </c>
      <c r="F379" s="41">
        <v>1</v>
      </c>
      <c r="G379" s="38" t="s">
        <v>567</v>
      </c>
    </row>
    <row r="380" spans="2:7" hidden="1" x14ac:dyDescent="0.3">
      <c r="B380" s="35" t="s">
        <v>464</v>
      </c>
      <c r="C380" s="38" t="s">
        <v>567</v>
      </c>
      <c r="D380" s="41" t="s">
        <v>1074</v>
      </c>
      <c r="E380" s="41" t="s">
        <v>1074</v>
      </c>
      <c r="F380" s="41" t="s">
        <v>1074</v>
      </c>
      <c r="G380" s="38"/>
    </row>
    <row r="381" spans="2:7" hidden="1" x14ac:dyDescent="0.3">
      <c r="B381" s="35" t="s">
        <v>86</v>
      </c>
      <c r="C381" s="38" t="s">
        <v>567</v>
      </c>
      <c r="D381" s="41" t="s">
        <v>1074</v>
      </c>
      <c r="E381" s="41" t="s">
        <v>1074</v>
      </c>
      <c r="F381" s="41" t="s">
        <v>1074</v>
      </c>
      <c r="G381" s="38" t="s">
        <v>567</v>
      </c>
    </row>
    <row r="382" spans="2:7" hidden="1" x14ac:dyDescent="0.3">
      <c r="B382" s="35" t="s">
        <v>87</v>
      </c>
      <c r="C382" s="38" t="s">
        <v>567</v>
      </c>
      <c r="D382" s="41" t="s">
        <v>1074</v>
      </c>
      <c r="E382" s="41" t="s">
        <v>1074</v>
      </c>
      <c r="F382" s="41" t="s">
        <v>1074</v>
      </c>
      <c r="G382" s="38" t="s">
        <v>567</v>
      </c>
    </row>
    <row r="383" spans="2:7" hidden="1" x14ac:dyDescent="0.3">
      <c r="B383" s="35" t="s">
        <v>88</v>
      </c>
      <c r="C383" s="38" t="s">
        <v>567</v>
      </c>
      <c r="D383" s="41">
        <v>4</v>
      </c>
      <c r="E383" s="41" t="s">
        <v>1041</v>
      </c>
      <c r="F383" s="41">
        <v>1</v>
      </c>
      <c r="G383" s="38" t="s">
        <v>567</v>
      </c>
    </row>
    <row r="384" spans="2:7" hidden="1" x14ac:dyDescent="0.3">
      <c r="B384" s="35" t="s">
        <v>89</v>
      </c>
      <c r="C384" s="38" t="s">
        <v>567</v>
      </c>
      <c r="D384" s="41" t="s">
        <v>1074</v>
      </c>
      <c r="E384" s="41" t="s">
        <v>1074</v>
      </c>
      <c r="F384" s="41" t="s">
        <v>1074</v>
      </c>
      <c r="G384" s="38" t="s">
        <v>567</v>
      </c>
    </row>
    <row r="385" spans="2:7" hidden="1" x14ac:dyDescent="0.3">
      <c r="B385" s="35" t="s">
        <v>90</v>
      </c>
      <c r="C385" s="38" t="s">
        <v>567</v>
      </c>
      <c r="D385" s="41">
        <v>2</v>
      </c>
      <c r="E385" s="41" t="s">
        <v>1044</v>
      </c>
      <c r="F385" s="41">
        <v>1</v>
      </c>
      <c r="G385" s="38" t="s">
        <v>567</v>
      </c>
    </row>
    <row r="386" spans="2:7" hidden="1" x14ac:dyDescent="0.3">
      <c r="B386" s="35" t="s">
        <v>446</v>
      </c>
      <c r="C386" s="38" t="s">
        <v>567</v>
      </c>
      <c r="D386" s="41" t="s">
        <v>1074</v>
      </c>
      <c r="E386" s="41" t="s">
        <v>1074</v>
      </c>
      <c r="F386" s="41" t="s">
        <v>1074</v>
      </c>
      <c r="G386" s="38"/>
    </row>
    <row r="387" spans="2:7" hidden="1" x14ac:dyDescent="0.3">
      <c r="B387" s="35" t="s">
        <v>414</v>
      </c>
      <c r="C387" s="38" t="s">
        <v>567</v>
      </c>
      <c r="D387" s="41" t="s">
        <v>1074</v>
      </c>
      <c r="E387" s="41" t="s">
        <v>1042</v>
      </c>
      <c r="F387" s="41" t="s">
        <v>1074</v>
      </c>
      <c r="G387" s="38" t="s">
        <v>567</v>
      </c>
    </row>
    <row r="388" spans="2:7" hidden="1" x14ac:dyDescent="0.3">
      <c r="B388" s="35" t="s">
        <v>415</v>
      </c>
      <c r="C388" s="38" t="s">
        <v>567</v>
      </c>
      <c r="D388" s="41" t="s">
        <v>1074</v>
      </c>
      <c r="E388" s="41" t="s">
        <v>1042</v>
      </c>
      <c r="F388" s="41" t="s">
        <v>1074</v>
      </c>
      <c r="G388" s="38" t="s">
        <v>567</v>
      </c>
    </row>
    <row r="389" spans="2:7" hidden="1" x14ac:dyDescent="0.3">
      <c r="B389" s="35" t="s">
        <v>413</v>
      </c>
      <c r="C389" s="38" t="s">
        <v>567</v>
      </c>
      <c r="D389" s="41" t="s">
        <v>1074</v>
      </c>
      <c r="E389" s="41" t="s">
        <v>1074</v>
      </c>
      <c r="F389" s="41" t="s">
        <v>1074</v>
      </c>
      <c r="G389" s="38"/>
    </row>
    <row r="390" spans="2:7" hidden="1" x14ac:dyDescent="0.3">
      <c r="B390" s="35" t="s">
        <v>46</v>
      </c>
      <c r="C390" s="38" t="s">
        <v>567</v>
      </c>
      <c r="D390" s="41">
        <v>3</v>
      </c>
      <c r="E390" s="41" t="s">
        <v>1043</v>
      </c>
      <c r="F390" s="41">
        <v>1</v>
      </c>
      <c r="G390" s="38" t="s">
        <v>567</v>
      </c>
    </row>
    <row r="391" spans="2:7" hidden="1" x14ac:dyDescent="0.3">
      <c r="B391" s="39" t="s">
        <v>10</v>
      </c>
      <c r="C391" s="38" t="s">
        <v>567</v>
      </c>
      <c r="D391" s="41" t="s">
        <v>1074</v>
      </c>
      <c r="E391" s="41" t="s">
        <v>1074</v>
      </c>
      <c r="F391" s="41" t="s">
        <v>1074</v>
      </c>
      <c r="G391" s="38"/>
    </row>
    <row r="392" spans="2:7" hidden="1" x14ac:dyDescent="0.3">
      <c r="B392" s="35" t="s">
        <v>47</v>
      </c>
      <c r="C392" s="38" t="s">
        <v>567</v>
      </c>
      <c r="D392" s="41">
        <v>4</v>
      </c>
      <c r="E392" s="41" t="s">
        <v>1041</v>
      </c>
      <c r="F392" s="41">
        <v>1</v>
      </c>
      <c r="G392" s="38" t="s">
        <v>567</v>
      </c>
    </row>
    <row r="393" spans="2:7" hidden="1" x14ac:dyDescent="0.3">
      <c r="B393" s="39" t="s">
        <v>12</v>
      </c>
      <c r="C393" s="38" t="s">
        <v>567</v>
      </c>
      <c r="D393" s="41" t="s">
        <v>1074</v>
      </c>
      <c r="E393" s="41" t="s">
        <v>1074</v>
      </c>
      <c r="F393" s="41" t="s">
        <v>1074</v>
      </c>
      <c r="G393" s="38"/>
    </row>
    <row r="394" spans="2:7" hidden="1" x14ac:dyDescent="0.3">
      <c r="B394" s="35" t="s">
        <v>50</v>
      </c>
      <c r="C394" s="38" t="s">
        <v>567</v>
      </c>
      <c r="D394" s="44">
        <v>2</v>
      </c>
      <c r="E394" s="44" t="s">
        <v>1040</v>
      </c>
      <c r="F394" s="44">
        <v>1</v>
      </c>
      <c r="G394" s="38" t="s">
        <v>567</v>
      </c>
    </row>
    <row r="395" spans="2:7" hidden="1" x14ac:dyDescent="0.3">
      <c r="B395" s="35" t="s">
        <v>51</v>
      </c>
      <c r="C395" s="38" t="s">
        <v>567</v>
      </c>
      <c r="D395" s="41">
        <v>2</v>
      </c>
      <c r="E395" s="41" t="s">
        <v>1044</v>
      </c>
      <c r="F395" s="41">
        <v>1</v>
      </c>
      <c r="G395" s="38" t="s">
        <v>567</v>
      </c>
    </row>
    <row r="396" spans="2:7" hidden="1" x14ac:dyDescent="0.3">
      <c r="B396" s="35" t="s">
        <v>417</v>
      </c>
      <c r="C396" s="38" t="s">
        <v>567</v>
      </c>
      <c r="D396" s="41" t="s">
        <v>1074</v>
      </c>
      <c r="E396" s="41" t="s">
        <v>1074</v>
      </c>
      <c r="F396" s="41" t="s">
        <v>1074</v>
      </c>
      <c r="G396" s="38"/>
    </row>
    <row r="397" spans="2:7" hidden="1" x14ac:dyDescent="0.3">
      <c r="B397" s="35" t="s">
        <v>52</v>
      </c>
      <c r="C397" s="38" t="s">
        <v>567</v>
      </c>
      <c r="D397" s="41">
        <v>2</v>
      </c>
      <c r="E397" s="41" t="s">
        <v>1044</v>
      </c>
      <c r="F397" s="41">
        <v>1</v>
      </c>
      <c r="G397" s="38" t="s">
        <v>567</v>
      </c>
    </row>
    <row r="398" spans="2:7" hidden="1" x14ac:dyDescent="0.3">
      <c r="B398" s="35" t="s">
        <v>61</v>
      </c>
      <c r="C398" s="38" t="s">
        <v>567</v>
      </c>
      <c r="D398" s="41">
        <v>2</v>
      </c>
      <c r="E398" s="41" t="s">
        <v>1043</v>
      </c>
      <c r="F398" s="41">
        <v>2</v>
      </c>
      <c r="G398" s="38" t="s">
        <v>567</v>
      </c>
    </row>
    <row r="399" spans="2:7" hidden="1" x14ac:dyDescent="0.3">
      <c r="B399" s="35" t="s">
        <v>91</v>
      </c>
      <c r="C399" s="38" t="s">
        <v>567</v>
      </c>
      <c r="D399" s="41" t="s">
        <v>1074</v>
      </c>
      <c r="E399" s="41" t="s">
        <v>1074</v>
      </c>
      <c r="F399" s="41" t="s">
        <v>1074</v>
      </c>
      <c r="G399" s="38" t="s">
        <v>567</v>
      </c>
    </row>
    <row r="400" spans="2:7" hidden="1" x14ac:dyDescent="0.3">
      <c r="B400" s="35" t="s">
        <v>92</v>
      </c>
      <c r="C400" s="38" t="s">
        <v>567</v>
      </c>
      <c r="D400" s="41">
        <v>4</v>
      </c>
      <c r="E400" s="41" t="s">
        <v>1041</v>
      </c>
      <c r="F400" s="41">
        <v>1</v>
      </c>
      <c r="G400" s="38" t="s">
        <v>567</v>
      </c>
    </row>
    <row r="401" spans="2:7" hidden="1" x14ac:dyDescent="0.3">
      <c r="B401" s="35" t="s">
        <v>93</v>
      </c>
      <c r="C401" s="38" t="s">
        <v>567</v>
      </c>
      <c r="D401" s="41">
        <v>4</v>
      </c>
      <c r="E401" s="41" t="s">
        <v>1041</v>
      </c>
      <c r="F401" s="41">
        <v>1</v>
      </c>
      <c r="G401" s="38" t="s">
        <v>567</v>
      </c>
    </row>
    <row r="402" spans="2:7" hidden="1" x14ac:dyDescent="0.3">
      <c r="B402" s="35" t="s">
        <v>94</v>
      </c>
      <c r="C402" s="38" t="s">
        <v>567</v>
      </c>
      <c r="D402" s="41" t="s">
        <v>1074</v>
      </c>
      <c r="E402" s="41" t="s">
        <v>1074</v>
      </c>
      <c r="F402" s="41" t="s">
        <v>1074</v>
      </c>
      <c r="G402" s="38" t="s">
        <v>567</v>
      </c>
    </row>
    <row r="403" spans="2:7" hidden="1" x14ac:dyDescent="0.3">
      <c r="B403" s="35" t="s">
        <v>95</v>
      </c>
      <c r="C403" s="38" t="s">
        <v>567</v>
      </c>
      <c r="D403" s="41">
        <v>3</v>
      </c>
      <c r="E403" s="41" t="s">
        <v>1043</v>
      </c>
      <c r="F403" s="41">
        <v>1</v>
      </c>
      <c r="G403" s="38" t="s">
        <v>567</v>
      </c>
    </row>
    <row r="404" spans="2:7" hidden="1" x14ac:dyDescent="0.3">
      <c r="B404" s="35" t="s">
        <v>96</v>
      </c>
      <c r="C404" s="38" t="s">
        <v>567</v>
      </c>
      <c r="D404" s="41">
        <v>3</v>
      </c>
      <c r="E404" s="41" t="s">
        <v>1043</v>
      </c>
      <c r="F404" s="41">
        <v>1</v>
      </c>
      <c r="G404" s="38" t="s">
        <v>567</v>
      </c>
    </row>
    <row r="405" spans="2:7" hidden="1" x14ac:dyDescent="0.3">
      <c r="B405" s="35" t="s">
        <v>97</v>
      </c>
      <c r="C405" s="38" t="s">
        <v>567</v>
      </c>
      <c r="D405" s="41">
        <v>2</v>
      </c>
      <c r="E405" s="41" t="s">
        <v>1040</v>
      </c>
      <c r="F405" s="41">
        <v>1</v>
      </c>
      <c r="G405" s="38" t="s">
        <v>567</v>
      </c>
    </row>
    <row r="406" spans="2:7" hidden="1" x14ac:dyDescent="0.3">
      <c r="B406" s="35" t="s">
        <v>98</v>
      </c>
      <c r="C406" s="38" t="s">
        <v>567</v>
      </c>
      <c r="D406" s="41">
        <v>2</v>
      </c>
      <c r="E406" s="41" t="s">
        <v>1040</v>
      </c>
      <c r="F406" s="41">
        <v>1</v>
      </c>
      <c r="G406" s="38" t="s">
        <v>567</v>
      </c>
    </row>
    <row r="407" spans="2:7" hidden="1" x14ac:dyDescent="0.3">
      <c r="B407" s="35" t="s">
        <v>447</v>
      </c>
      <c r="C407" s="38" t="s">
        <v>567</v>
      </c>
      <c r="D407" s="41" t="s">
        <v>1074</v>
      </c>
      <c r="E407" s="41" t="s">
        <v>1074</v>
      </c>
      <c r="F407" s="41" t="s">
        <v>1074</v>
      </c>
      <c r="G407" s="38"/>
    </row>
    <row r="408" spans="2:7" hidden="1" x14ac:dyDescent="0.3">
      <c r="B408" s="35" t="s">
        <v>483</v>
      </c>
      <c r="C408" s="38" t="s">
        <v>567</v>
      </c>
      <c r="D408" s="41" t="s">
        <v>1074</v>
      </c>
      <c r="E408" s="41" t="s">
        <v>1074</v>
      </c>
      <c r="F408" s="41" t="s">
        <v>1074</v>
      </c>
      <c r="G408" s="38"/>
    </row>
    <row r="409" spans="2:7" hidden="1" x14ac:dyDescent="0.3">
      <c r="B409" s="35" t="s">
        <v>474</v>
      </c>
      <c r="C409" s="38" t="s">
        <v>567</v>
      </c>
      <c r="D409" s="41" t="s">
        <v>1074</v>
      </c>
      <c r="E409" s="41" t="s">
        <v>1074</v>
      </c>
      <c r="F409" s="41" t="s">
        <v>1074</v>
      </c>
      <c r="G409" s="38"/>
    </row>
    <row r="410" spans="2:7" hidden="1" x14ac:dyDescent="0.3">
      <c r="B410" s="35" t="s">
        <v>452</v>
      </c>
      <c r="C410" s="38" t="s">
        <v>567</v>
      </c>
      <c r="D410" s="41" t="s">
        <v>1074</v>
      </c>
      <c r="E410" s="41" t="s">
        <v>1074</v>
      </c>
      <c r="F410" s="41" t="s">
        <v>1074</v>
      </c>
      <c r="G410" s="38"/>
    </row>
    <row r="411" spans="2:7" hidden="1" x14ac:dyDescent="0.3">
      <c r="B411" s="35" t="s">
        <v>457</v>
      </c>
      <c r="C411" s="38" t="s">
        <v>567</v>
      </c>
      <c r="D411" s="41">
        <v>3</v>
      </c>
      <c r="E411" s="41" t="s">
        <v>1043</v>
      </c>
      <c r="F411" s="41">
        <v>1</v>
      </c>
      <c r="G411" s="38" t="s">
        <v>567</v>
      </c>
    </row>
    <row r="412" spans="2:7" hidden="1" x14ac:dyDescent="0.3">
      <c r="B412" s="35" t="s">
        <v>458</v>
      </c>
      <c r="C412" s="38" t="s">
        <v>567</v>
      </c>
      <c r="D412" s="41">
        <v>4</v>
      </c>
      <c r="E412" s="41" t="s">
        <v>1041</v>
      </c>
      <c r="F412" s="41">
        <v>1</v>
      </c>
      <c r="G412" s="38" t="s">
        <v>567</v>
      </c>
    </row>
    <row r="413" spans="2:7" hidden="1" x14ac:dyDescent="0.3">
      <c r="B413" s="35" t="s">
        <v>459</v>
      </c>
      <c r="C413" s="38" t="s">
        <v>567</v>
      </c>
      <c r="D413" s="41" t="s">
        <v>1074</v>
      </c>
      <c r="E413" s="41" t="s">
        <v>1074</v>
      </c>
      <c r="F413" s="41" t="s">
        <v>1074</v>
      </c>
      <c r="G413" s="38" t="s">
        <v>567</v>
      </c>
    </row>
    <row r="414" spans="2:7" hidden="1" x14ac:dyDescent="0.3">
      <c r="B414" s="35" t="s">
        <v>72</v>
      </c>
      <c r="C414" s="38" t="s">
        <v>567</v>
      </c>
      <c r="D414" s="41" t="s">
        <v>1074</v>
      </c>
      <c r="E414" s="41" t="s">
        <v>1074</v>
      </c>
      <c r="F414" s="41" t="s">
        <v>1074</v>
      </c>
      <c r="G414" s="38" t="s">
        <v>567</v>
      </c>
    </row>
    <row r="415" spans="2:7" hidden="1" x14ac:dyDescent="0.3">
      <c r="B415" s="35" t="s">
        <v>144</v>
      </c>
      <c r="C415" s="38" t="s">
        <v>567</v>
      </c>
      <c r="D415" s="41">
        <v>2</v>
      </c>
      <c r="E415" s="41" t="s">
        <v>1040</v>
      </c>
      <c r="F415" s="41">
        <v>1</v>
      </c>
      <c r="G415" s="38" t="s">
        <v>567</v>
      </c>
    </row>
    <row r="416" spans="2:7" hidden="1" x14ac:dyDescent="0.3">
      <c r="B416" s="35" t="s">
        <v>460</v>
      </c>
      <c r="C416" s="38" t="s">
        <v>567</v>
      </c>
      <c r="D416" s="41">
        <v>4</v>
      </c>
      <c r="E416" s="41" t="s">
        <v>1042</v>
      </c>
      <c r="F416" s="41">
        <v>2</v>
      </c>
      <c r="G416" s="38" t="s">
        <v>567</v>
      </c>
    </row>
    <row r="417" spans="2:7" hidden="1" x14ac:dyDescent="0.3">
      <c r="B417" s="35" t="s">
        <v>81</v>
      </c>
      <c r="C417" s="38" t="s">
        <v>567</v>
      </c>
      <c r="D417" s="41" t="s">
        <v>1074</v>
      </c>
      <c r="E417" s="41" t="s">
        <v>1074</v>
      </c>
      <c r="F417" s="41" t="s">
        <v>1074</v>
      </c>
      <c r="G417" s="38" t="s">
        <v>567</v>
      </c>
    </row>
    <row r="418" spans="2:7" hidden="1" x14ac:dyDescent="0.3">
      <c r="B418" s="35" t="s">
        <v>115</v>
      </c>
      <c r="C418" s="38" t="s">
        <v>567</v>
      </c>
      <c r="D418" s="41">
        <v>4</v>
      </c>
      <c r="E418" s="41" t="s">
        <v>1042</v>
      </c>
      <c r="F418" s="41">
        <v>2</v>
      </c>
      <c r="G418" s="38" t="s">
        <v>567</v>
      </c>
    </row>
    <row r="419" spans="2:7" hidden="1" x14ac:dyDescent="0.3">
      <c r="B419" s="35" t="s">
        <v>158</v>
      </c>
      <c r="C419" s="38" t="s">
        <v>567</v>
      </c>
      <c r="D419" s="41" t="s">
        <v>1074</v>
      </c>
      <c r="E419" s="41" t="s">
        <v>1042</v>
      </c>
      <c r="F419" s="41" t="s">
        <v>1074</v>
      </c>
      <c r="G419" s="38" t="s">
        <v>567</v>
      </c>
    </row>
    <row r="420" spans="2:7" hidden="1" x14ac:dyDescent="0.3">
      <c r="B420" s="35" t="s">
        <v>159</v>
      </c>
      <c r="C420" s="38" t="s">
        <v>567</v>
      </c>
      <c r="D420" s="41">
        <v>4</v>
      </c>
      <c r="E420" s="41" t="s">
        <v>1041</v>
      </c>
      <c r="F420" s="41">
        <v>1</v>
      </c>
      <c r="G420" s="38" t="s">
        <v>567</v>
      </c>
    </row>
    <row r="421" spans="2:7" hidden="1" x14ac:dyDescent="0.3">
      <c r="B421" s="35" t="s">
        <v>160</v>
      </c>
      <c r="C421" s="38" t="s">
        <v>567</v>
      </c>
      <c r="D421" s="41" t="s">
        <v>1074</v>
      </c>
      <c r="E421" s="41" t="s">
        <v>1042</v>
      </c>
      <c r="F421" s="41" t="s">
        <v>1074</v>
      </c>
      <c r="G421" s="38" t="s">
        <v>567</v>
      </c>
    </row>
    <row r="422" spans="2:7" hidden="1" x14ac:dyDescent="0.3">
      <c r="B422" s="35" t="s">
        <v>497</v>
      </c>
      <c r="C422" s="38" t="s">
        <v>567</v>
      </c>
      <c r="D422" s="41" t="s">
        <v>1074</v>
      </c>
      <c r="E422" s="41" t="s">
        <v>1074</v>
      </c>
      <c r="F422" s="41" t="s">
        <v>1074</v>
      </c>
      <c r="G422" s="38"/>
    </row>
    <row r="423" spans="2:7" hidden="1" x14ac:dyDescent="0.3">
      <c r="B423" s="35" t="s">
        <v>161</v>
      </c>
      <c r="C423" s="38" t="s">
        <v>567</v>
      </c>
      <c r="D423" s="41" t="s">
        <v>1074</v>
      </c>
      <c r="E423" s="41" t="s">
        <v>1074</v>
      </c>
      <c r="F423" s="41" t="s">
        <v>1074</v>
      </c>
      <c r="G423" s="38" t="s">
        <v>567</v>
      </c>
    </row>
    <row r="424" spans="2:7" hidden="1" x14ac:dyDescent="0.3">
      <c r="B424" s="35" t="s">
        <v>73</v>
      </c>
      <c r="C424" s="38" t="s">
        <v>567</v>
      </c>
      <c r="D424" s="41">
        <v>2</v>
      </c>
      <c r="E424" s="41" t="s">
        <v>1041</v>
      </c>
      <c r="F424" s="41">
        <v>3</v>
      </c>
      <c r="G424" s="38" t="s">
        <v>567</v>
      </c>
    </row>
    <row r="425" spans="2:7" hidden="1" x14ac:dyDescent="0.3">
      <c r="B425" s="35" t="s">
        <v>467</v>
      </c>
      <c r="C425" s="38" t="s">
        <v>567</v>
      </c>
      <c r="D425" s="41" t="s">
        <v>1074</v>
      </c>
      <c r="E425" s="41" t="s">
        <v>1074</v>
      </c>
      <c r="F425" s="41" t="s">
        <v>1074</v>
      </c>
      <c r="G425" s="38"/>
    </row>
    <row r="426" spans="2:7" hidden="1" x14ac:dyDescent="0.3">
      <c r="B426" s="35" t="s">
        <v>116</v>
      </c>
      <c r="C426" s="38" t="s">
        <v>567</v>
      </c>
      <c r="D426" s="41">
        <v>1</v>
      </c>
      <c r="E426" s="41" t="s">
        <v>1043</v>
      </c>
      <c r="F426" s="41">
        <v>3</v>
      </c>
      <c r="G426" s="38" t="s">
        <v>567</v>
      </c>
    </row>
    <row r="427" spans="2:7" hidden="1" x14ac:dyDescent="0.3">
      <c r="B427" s="35" t="s">
        <v>117</v>
      </c>
      <c r="C427" s="38" t="s">
        <v>567</v>
      </c>
      <c r="D427" s="41" t="s">
        <v>1074</v>
      </c>
      <c r="E427" s="41" t="s">
        <v>1074</v>
      </c>
      <c r="F427" s="41" t="s">
        <v>1074</v>
      </c>
      <c r="G427" s="38" t="s">
        <v>567</v>
      </c>
    </row>
    <row r="428" spans="2:7" hidden="1" x14ac:dyDescent="0.3">
      <c r="B428" s="35" t="s">
        <v>118</v>
      </c>
      <c r="C428" s="38" t="s">
        <v>567</v>
      </c>
      <c r="D428" s="41" t="s">
        <v>1074</v>
      </c>
      <c r="E428" s="41" t="s">
        <v>1074</v>
      </c>
      <c r="F428" s="41" t="s">
        <v>1074</v>
      </c>
      <c r="G428" s="38" t="s">
        <v>567</v>
      </c>
    </row>
    <row r="429" spans="2:7" hidden="1" x14ac:dyDescent="0.3">
      <c r="B429" s="35" t="s">
        <v>119</v>
      </c>
      <c r="C429" s="38" t="s">
        <v>567</v>
      </c>
      <c r="D429" s="41" t="s">
        <v>1074</v>
      </c>
      <c r="E429" s="41" t="s">
        <v>1074</v>
      </c>
      <c r="F429" s="41" t="s">
        <v>1074</v>
      </c>
      <c r="G429" s="38" t="s">
        <v>567</v>
      </c>
    </row>
    <row r="430" spans="2:7" hidden="1" x14ac:dyDescent="0.3">
      <c r="B430" s="35" t="s">
        <v>120</v>
      </c>
      <c r="C430" s="38" t="s">
        <v>567</v>
      </c>
      <c r="D430" s="41" t="s">
        <v>1074</v>
      </c>
      <c r="E430" s="41" t="s">
        <v>1042</v>
      </c>
      <c r="F430" s="41" t="s">
        <v>1074</v>
      </c>
      <c r="G430" s="38" t="s">
        <v>567</v>
      </c>
    </row>
    <row r="431" spans="2:7" hidden="1" x14ac:dyDescent="0.3">
      <c r="B431" s="35" t="s">
        <v>121</v>
      </c>
      <c r="C431" s="38" t="s">
        <v>567</v>
      </c>
      <c r="D431" s="41" t="s">
        <v>1074</v>
      </c>
      <c r="E431" s="41" t="s">
        <v>1074</v>
      </c>
      <c r="F431" s="41" t="s">
        <v>1074</v>
      </c>
      <c r="G431" s="38" t="s">
        <v>567</v>
      </c>
    </row>
    <row r="432" spans="2:7" hidden="1" x14ac:dyDescent="0.3">
      <c r="B432" s="35" t="s">
        <v>122</v>
      </c>
      <c r="C432" s="38" t="s">
        <v>567</v>
      </c>
      <c r="D432" s="41" t="s">
        <v>1074</v>
      </c>
      <c r="E432" s="41" t="s">
        <v>1074</v>
      </c>
      <c r="F432" s="41" t="s">
        <v>1074</v>
      </c>
      <c r="G432" s="38" t="s">
        <v>567</v>
      </c>
    </row>
    <row r="433" spans="2:7" hidden="1" x14ac:dyDescent="0.3">
      <c r="B433" s="35" t="s">
        <v>123</v>
      </c>
      <c r="C433" s="38" t="s">
        <v>567</v>
      </c>
      <c r="D433" s="41">
        <v>2</v>
      </c>
      <c r="E433" s="41" t="s">
        <v>1041</v>
      </c>
      <c r="F433" s="41">
        <v>3</v>
      </c>
      <c r="G433" s="38" t="s">
        <v>567</v>
      </c>
    </row>
    <row r="434" spans="2:7" hidden="1" x14ac:dyDescent="0.3">
      <c r="B434" s="35" t="s">
        <v>124</v>
      </c>
      <c r="C434" s="38" t="s">
        <v>567</v>
      </c>
      <c r="D434" s="41">
        <v>4</v>
      </c>
      <c r="E434" s="41" t="s">
        <v>1045</v>
      </c>
      <c r="F434" s="41">
        <v>3</v>
      </c>
      <c r="G434" s="38" t="s">
        <v>567</v>
      </c>
    </row>
    <row r="435" spans="2:7" hidden="1" x14ac:dyDescent="0.3">
      <c r="B435" s="35" t="s">
        <v>125</v>
      </c>
      <c r="C435" s="38" t="s">
        <v>567</v>
      </c>
      <c r="D435" s="41" t="s">
        <v>1074</v>
      </c>
      <c r="E435" s="41" t="s">
        <v>1042</v>
      </c>
      <c r="F435" s="41" t="s">
        <v>1074</v>
      </c>
      <c r="G435" s="38" t="s">
        <v>567</v>
      </c>
    </row>
    <row r="436" spans="2:7" hidden="1" x14ac:dyDescent="0.3">
      <c r="B436" s="35" t="s">
        <v>126</v>
      </c>
      <c r="C436" s="38" t="s">
        <v>567</v>
      </c>
      <c r="D436" s="41">
        <v>2</v>
      </c>
      <c r="E436" s="41" t="s">
        <v>1041</v>
      </c>
      <c r="F436" s="41">
        <v>3</v>
      </c>
      <c r="G436" s="38" t="s">
        <v>567</v>
      </c>
    </row>
    <row r="437" spans="2:7" hidden="1" x14ac:dyDescent="0.3">
      <c r="B437" s="35" t="s">
        <v>127</v>
      </c>
      <c r="C437" s="38" t="s">
        <v>567</v>
      </c>
      <c r="D437" s="41">
        <v>2</v>
      </c>
      <c r="E437" s="41" t="s">
        <v>1041</v>
      </c>
      <c r="F437" s="41">
        <v>3</v>
      </c>
      <c r="G437" s="38" t="s">
        <v>567</v>
      </c>
    </row>
    <row r="438" spans="2:7" hidden="1" x14ac:dyDescent="0.3">
      <c r="B438" s="35" t="s">
        <v>468</v>
      </c>
      <c r="C438" s="38" t="s">
        <v>567</v>
      </c>
      <c r="D438" s="41" t="s">
        <v>1074</v>
      </c>
      <c r="E438" s="41" t="s">
        <v>1074</v>
      </c>
      <c r="F438" s="41" t="s">
        <v>1074</v>
      </c>
      <c r="G438" s="38"/>
    </row>
    <row r="439" spans="2:7" hidden="1" x14ac:dyDescent="0.3">
      <c r="B439" s="35" t="s">
        <v>128</v>
      </c>
      <c r="C439" s="38" t="s">
        <v>567</v>
      </c>
      <c r="D439" s="41" t="s">
        <v>1074</v>
      </c>
      <c r="E439" s="41" t="s">
        <v>1042</v>
      </c>
      <c r="F439" s="41" t="s">
        <v>1074</v>
      </c>
      <c r="G439" s="38" t="s">
        <v>567</v>
      </c>
    </row>
    <row r="440" spans="2:7" hidden="1" x14ac:dyDescent="0.3">
      <c r="B440" s="35" t="s">
        <v>129</v>
      </c>
      <c r="C440" s="38" t="s">
        <v>567</v>
      </c>
      <c r="D440" s="41" t="s">
        <v>1074</v>
      </c>
      <c r="E440" s="41" t="s">
        <v>1042</v>
      </c>
      <c r="F440" s="41" t="s">
        <v>1074</v>
      </c>
      <c r="G440" s="38" t="s">
        <v>567</v>
      </c>
    </row>
    <row r="441" spans="2:7" hidden="1" x14ac:dyDescent="0.3">
      <c r="B441" s="35" t="s">
        <v>130</v>
      </c>
      <c r="C441" s="38" t="s">
        <v>567</v>
      </c>
      <c r="D441" s="41" t="s">
        <v>1074</v>
      </c>
      <c r="E441" s="41" t="s">
        <v>1074</v>
      </c>
      <c r="F441" s="41" t="s">
        <v>1074</v>
      </c>
      <c r="G441" s="38" t="s">
        <v>567</v>
      </c>
    </row>
    <row r="442" spans="2:7" hidden="1" x14ac:dyDescent="0.3">
      <c r="B442" s="35" t="s">
        <v>469</v>
      </c>
      <c r="C442" s="38" t="s">
        <v>567</v>
      </c>
      <c r="D442" s="41" t="s">
        <v>1074</v>
      </c>
      <c r="E442" s="41" t="s">
        <v>1074</v>
      </c>
      <c r="F442" s="41" t="s">
        <v>1074</v>
      </c>
      <c r="G442" s="38"/>
    </row>
    <row r="443" spans="2:7" hidden="1" x14ac:dyDescent="0.3">
      <c r="B443" s="35" t="s">
        <v>57</v>
      </c>
      <c r="C443" s="38" t="s">
        <v>567</v>
      </c>
      <c r="D443" s="41" t="s">
        <v>1074</v>
      </c>
      <c r="E443" s="41" t="s">
        <v>1074</v>
      </c>
      <c r="F443" s="41" t="s">
        <v>1074</v>
      </c>
      <c r="G443" s="38" t="s">
        <v>567</v>
      </c>
    </row>
    <row r="444" spans="2:7" hidden="1" x14ac:dyDescent="0.3">
      <c r="B444" s="35" t="s">
        <v>131</v>
      </c>
      <c r="C444" s="38" t="s">
        <v>567</v>
      </c>
      <c r="D444" s="41" t="s">
        <v>1074</v>
      </c>
      <c r="E444" s="41" t="s">
        <v>1074</v>
      </c>
      <c r="F444" s="41" t="s">
        <v>1074</v>
      </c>
      <c r="G444" s="38" t="s">
        <v>567</v>
      </c>
    </row>
    <row r="445" spans="2:7" hidden="1" x14ac:dyDescent="0.3">
      <c r="B445" s="35" t="s">
        <v>132</v>
      </c>
      <c r="C445" s="38" t="s">
        <v>567</v>
      </c>
      <c r="D445" s="41">
        <v>4</v>
      </c>
      <c r="E445" s="41" t="s">
        <v>1042</v>
      </c>
      <c r="F445" s="41">
        <v>2</v>
      </c>
      <c r="G445" s="38" t="s">
        <v>567</v>
      </c>
    </row>
    <row r="446" spans="2:7" hidden="1" x14ac:dyDescent="0.3">
      <c r="B446" s="35" t="s">
        <v>470</v>
      </c>
      <c r="C446" s="38" t="s">
        <v>567</v>
      </c>
      <c r="D446" s="41" t="s">
        <v>1074</v>
      </c>
      <c r="E446" s="41" t="s">
        <v>1074</v>
      </c>
      <c r="F446" s="41" t="s">
        <v>1074</v>
      </c>
      <c r="G446" s="38"/>
    </row>
    <row r="447" spans="2:7" hidden="1" x14ac:dyDescent="0.3">
      <c r="B447" s="35" t="s">
        <v>48</v>
      </c>
      <c r="C447" s="38" t="s">
        <v>567</v>
      </c>
      <c r="D447" s="41">
        <v>4</v>
      </c>
      <c r="E447" s="41" t="s">
        <v>1041</v>
      </c>
      <c r="F447" s="41">
        <v>1</v>
      </c>
      <c r="G447" s="38" t="s">
        <v>567</v>
      </c>
    </row>
    <row r="448" spans="2:7" hidden="1" x14ac:dyDescent="0.3">
      <c r="B448" s="35" t="s">
        <v>416</v>
      </c>
      <c r="C448" s="38" t="s">
        <v>567</v>
      </c>
      <c r="D448" s="41" t="s">
        <v>1074</v>
      </c>
      <c r="E448" s="41" t="s">
        <v>1074</v>
      </c>
      <c r="F448" s="41" t="s">
        <v>1074</v>
      </c>
      <c r="G448" s="38"/>
    </row>
    <row r="449" spans="2:7" hidden="1" x14ac:dyDescent="0.3">
      <c r="B449" s="35" t="s">
        <v>49</v>
      </c>
      <c r="C449" s="38" t="s">
        <v>567</v>
      </c>
      <c r="D449" s="41" t="s">
        <v>1074</v>
      </c>
      <c r="E449" s="41" t="s">
        <v>1042</v>
      </c>
      <c r="F449" s="41" t="s">
        <v>1074</v>
      </c>
      <c r="G449" s="38" t="s">
        <v>567</v>
      </c>
    </row>
    <row r="450" spans="2:7" hidden="1" x14ac:dyDescent="0.3">
      <c r="B450" s="35" t="s">
        <v>99</v>
      </c>
      <c r="C450" s="38" t="s">
        <v>567</v>
      </c>
      <c r="D450" s="41">
        <v>3</v>
      </c>
      <c r="E450" s="41" t="s">
        <v>1043</v>
      </c>
      <c r="F450" s="41">
        <v>1</v>
      </c>
      <c r="G450" s="38" t="s">
        <v>567</v>
      </c>
    </row>
    <row r="451" spans="2:7" hidden="1" x14ac:dyDescent="0.3">
      <c r="B451" s="35" t="s">
        <v>62</v>
      </c>
      <c r="C451" s="38" t="s">
        <v>567</v>
      </c>
      <c r="D451" s="41">
        <v>2</v>
      </c>
      <c r="E451" s="41" t="s">
        <v>1040</v>
      </c>
      <c r="F451" s="41">
        <v>1</v>
      </c>
      <c r="G451" s="38" t="s">
        <v>567</v>
      </c>
    </row>
    <row r="452" spans="2:7" hidden="1" x14ac:dyDescent="0.3">
      <c r="B452" s="35" t="s">
        <v>421</v>
      </c>
      <c r="C452" s="38" t="s">
        <v>567</v>
      </c>
      <c r="D452" s="41" t="s">
        <v>1074</v>
      </c>
      <c r="E452" s="41" t="s">
        <v>1074</v>
      </c>
      <c r="F452" s="41" t="s">
        <v>1074</v>
      </c>
      <c r="G452" s="38"/>
    </row>
    <row r="453" spans="2:7" hidden="1" x14ac:dyDescent="0.3">
      <c r="B453" s="35" t="s">
        <v>14</v>
      </c>
      <c r="C453" s="38" t="s">
        <v>567</v>
      </c>
      <c r="D453" s="41" t="s">
        <v>1074</v>
      </c>
      <c r="E453" s="41" t="s">
        <v>1074</v>
      </c>
      <c r="F453" s="41" t="s">
        <v>1074</v>
      </c>
      <c r="G453" s="38"/>
    </row>
    <row r="454" spans="2:7" hidden="1" x14ac:dyDescent="0.3">
      <c r="B454" s="35" t="s">
        <v>133</v>
      </c>
      <c r="C454" s="38" t="s">
        <v>567</v>
      </c>
      <c r="D454" s="41" t="s">
        <v>1074</v>
      </c>
      <c r="E454" s="41" t="s">
        <v>1074</v>
      </c>
      <c r="F454" s="41" t="s">
        <v>1074</v>
      </c>
      <c r="G454" s="38" t="s">
        <v>567</v>
      </c>
    </row>
    <row r="455" spans="2:7" hidden="1" x14ac:dyDescent="0.3">
      <c r="B455" s="35" t="s">
        <v>65</v>
      </c>
      <c r="C455" s="38" t="s">
        <v>567</v>
      </c>
      <c r="D455" s="41" t="s">
        <v>1074</v>
      </c>
      <c r="E455" s="41" t="s">
        <v>1074</v>
      </c>
      <c r="F455" s="41" t="s">
        <v>1074</v>
      </c>
      <c r="G455" s="38" t="s">
        <v>567</v>
      </c>
    </row>
    <row r="456" spans="2:7" hidden="1" x14ac:dyDescent="0.3">
      <c r="B456" s="35" t="s">
        <v>15</v>
      </c>
      <c r="C456" s="38" t="s">
        <v>567</v>
      </c>
      <c r="D456" s="41" t="s">
        <v>1074</v>
      </c>
      <c r="E456" s="41" t="s">
        <v>1074</v>
      </c>
      <c r="F456" s="41" t="s">
        <v>1074</v>
      </c>
      <c r="G456" s="38"/>
    </row>
    <row r="457" spans="2:7" hidden="1" x14ac:dyDescent="0.3">
      <c r="B457" s="35" t="s">
        <v>152</v>
      </c>
      <c r="C457" s="38" t="s">
        <v>567</v>
      </c>
      <c r="D457" s="41">
        <v>3</v>
      </c>
      <c r="E457" s="41" t="s">
        <v>1043</v>
      </c>
      <c r="F457" s="41">
        <v>1</v>
      </c>
      <c r="G457" s="38" t="s">
        <v>567</v>
      </c>
    </row>
    <row r="458" spans="2:7" hidden="1" x14ac:dyDescent="0.3">
      <c r="B458" s="35" t="s">
        <v>471</v>
      </c>
      <c r="C458" s="38" t="s">
        <v>567</v>
      </c>
      <c r="D458" s="41" t="s">
        <v>1074</v>
      </c>
      <c r="E458" s="41" t="s">
        <v>1074</v>
      </c>
      <c r="F458" s="41" t="s">
        <v>1074</v>
      </c>
      <c r="G458" s="38"/>
    </row>
    <row r="459" spans="2:7" hidden="1" x14ac:dyDescent="0.3">
      <c r="B459" s="35" t="s">
        <v>564</v>
      </c>
      <c r="C459" s="38" t="s">
        <v>567</v>
      </c>
      <c r="D459" s="41" t="s">
        <v>1074</v>
      </c>
      <c r="E459" s="41" t="s">
        <v>1074</v>
      </c>
      <c r="F459" s="41" t="s">
        <v>1074</v>
      </c>
      <c r="G459" s="38" t="s">
        <v>567</v>
      </c>
    </row>
    <row r="460" spans="2:7" hidden="1" x14ac:dyDescent="0.3">
      <c r="B460" s="35" t="s">
        <v>461</v>
      </c>
      <c r="C460" s="38" t="s">
        <v>567</v>
      </c>
      <c r="D460" s="41" t="s">
        <v>1074</v>
      </c>
      <c r="E460" s="41" t="s">
        <v>1074</v>
      </c>
      <c r="F460" s="41" t="s">
        <v>1074</v>
      </c>
      <c r="G460" s="38" t="s">
        <v>567</v>
      </c>
    </row>
    <row r="461" spans="2:7" hidden="1" x14ac:dyDescent="0.3">
      <c r="B461" s="35" t="s">
        <v>71</v>
      </c>
      <c r="C461" s="38" t="s">
        <v>567</v>
      </c>
      <c r="D461" s="41">
        <v>2</v>
      </c>
      <c r="E461" s="41" t="s">
        <v>1043</v>
      </c>
      <c r="F461" s="41">
        <v>2</v>
      </c>
      <c r="G461" s="38" t="s">
        <v>567</v>
      </c>
    </row>
    <row r="462" spans="2:7" hidden="1" x14ac:dyDescent="0.3">
      <c r="B462" s="35" t="s">
        <v>162</v>
      </c>
      <c r="C462" s="38" t="s">
        <v>567</v>
      </c>
      <c r="D462" s="41">
        <v>4</v>
      </c>
      <c r="E462" s="41" t="s">
        <v>1041</v>
      </c>
      <c r="F462" s="41">
        <v>1</v>
      </c>
      <c r="G462" s="38" t="s">
        <v>567</v>
      </c>
    </row>
    <row r="463" spans="2:7" hidden="1" x14ac:dyDescent="0.3">
      <c r="B463" s="35" t="s">
        <v>163</v>
      </c>
      <c r="C463" s="38" t="s">
        <v>567</v>
      </c>
      <c r="D463" s="41">
        <v>4</v>
      </c>
      <c r="E463" s="41" t="s">
        <v>1041</v>
      </c>
      <c r="F463" s="41">
        <v>1</v>
      </c>
      <c r="G463" s="38" t="s">
        <v>567</v>
      </c>
    </row>
    <row r="464" spans="2:7" hidden="1" x14ac:dyDescent="0.3">
      <c r="B464" s="35" t="s">
        <v>498</v>
      </c>
      <c r="C464" s="38" t="s">
        <v>567</v>
      </c>
      <c r="D464" s="41" t="s">
        <v>1074</v>
      </c>
      <c r="E464" s="41" t="s">
        <v>1074</v>
      </c>
      <c r="F464" s="41" t="s">
        <v>1074</v>
      </c>
      <c r="G464" s="38"/>
    </row>
    <row r="465" spans="2:7" hidden="1" x14ac:dyDescent="0.3">
      <c r="B465" s="35" t="s">
        <v>164</v>
      </c>
      <c r="C465" s="38" t="s">
        <v>567</v>
      </c>
      <c r="D465" s="41">
        <v>3</v>
      </c>
      <c r="E465" s="41" t="s">
        <v>1043</v>
      </c>
      <c r="F465" s="41">
        <v>1</v>
      </c>
      <c r="G465" s="38" t="s">
        <v>567</v>
      </c>
    </row>
    <row r="466" spans="2:7" hidden="1" x14ac:dyDescent="0.3">
      <c r="B466" s="35" t="s">
        <v>134</v>
      </c>
      <c r="C466" s="38" t="s">
        <v>567</v>
      </c>
      <c r="D466" s="41">
        <v>2</v>
      </c>
      <c r="E466" s="41" t="s">
        <v>1040</v>
      </c>
      <c r="F466" s="41">
        <v>1</v>
      </c>
      <c r="G466" s="38" t="s">
        <v>567</v>
      </c>
    </row>
    <row r="467" spans="2:7" hidden="1" x14ac:dyDescent="0.3">
      <c r="B467" s="35" t="s">
        <v>425</v>
      </c>
      <c r="C467" s="38" t="s">
        <v>567</v>
      </c>
      <c r="D467" s="41" t="s">
        <v>1074</v>
      </c>
      <c r="E467" s="41" t="s">
        <v>1074</v>
      </c>
      <c r="F467" s="41" t="s">
        <v>1074</v>
      </c>
      <c r="G467" s="38" t="s">
        <v>567</v>
      </c>
    </row>
    <row r="468" spans="2:7" hidden="1" x14ac:dyDescent="0.3">
      <c r="B468" s="35" t="s">
        <v>426</v>
      </c>
      <c r="C468" s="38" t="s">
        <v>567</v>
      </c>
      <c r="D468" s="41">
        <v>2</v>
      </c>
      <c r="E468" s="41" t="s">
        <v>1040</v>
      </c>
      <c r="F468" s="41">
        <v>1</v>
      </c>
      <c r="G468" s="38" t="s">
        <v>567</v>
      </c>
    </row>
    <row r="469" spans="2:7" hidden="1" x14ac:dyDescent="0.3">
      <c r="B469" s="35" t="s">
        <v>427</v>
      </c>
      <c r="C469" s="38" t="s">
        <v>567</v>
      </c>
      <c r="D469" s="41" t="s">
        <v>1074</v>
      </c>
      <c r="E469" s="41" t="s">
        <v>1074</v>
      </c>
      <c r="F469" s="41" t="s">
        <v>1074</v>
      </c>
      <c r="G469" s="38" t="s">
        <v>567</v>
      </c>
    </row>
    <row r="470" spans="2:7" hidden="1" x14ac:dyDescent="0.3">
      <c r="B470" s="35" t="s">
        <v>428</v>
      </c>
      <c r="C470" s="38" t="s">
        <v>567</v>
      </c>
      <c r="D470" s="41" t="s">
        <v>1074</v>
      </c>
      <c r="E470" s="41" t="s">
        <v>1074</v>
      </c>
      <c r="F470" s="41" t="s">
        <v>1074</v>
      </c>
      <c r="G470" s="38" t="s">
        <v>567</v>
      </c>
    </row>
    <row r="471" spans="2:7" hidden="1" x14ac:dyDescent="0.3">
      <c r="B471" s="35" t="s">
        <v>1064</v>
      </c>
      <c r="C471" s="38" t="s">
        <v>567</v>
      </c>
      <c r="D471" s="41">
        <v>2</v>
      </c>
      <c r="E471" s="41" t="s">
        <v>1043</v>
      </c>
      <c r="F471" s="41">
        <v>2</v>
      </c>
      <c r="G471" s="38" t="s">
        <v>567</v>
      </c>
    </row>
    <row r="472" spans="2:7" hidden="1" x14ac:dyDescent="0.3">
      <c r="B472" s="35" t="s">
        <v>429</v>
      </c>
      <c r="C472" s="38" t="s">
        <v>567</v>
      </c>
      <c r="D472" s="41">
        <v>3</v>
      </c>
      <c r="E472" s="41" t="s">
        <v>1043</v>
      </c>
      <c r="F472" s="41">
        <v>1</v>
      </c>
      <c r="G472" s="38" t="s">
        <v>567</v>
      </c>
    </row>
    <row r="473" spans="2:7" hidden="1" x14ac:dyDescent="0.3">
      <c r="B473" s="35" t="s">
        <v>430</v>
      </c>
      <c r="C473" s="38" t="s">
        <v>567</v>
      </c>
      <c r="D473" s="41">
        <v>4</v>
      </c>
      <c r="E473" s="41" t="s">
        <v>1041</v>
      </c>
      <c r="F473" s="41">
        <v>1</v>
      </c>
      <c r="G473" s="38" t="s">
        <v>567</v>
      </c>
    </row>
    <row r="474" spans="2:7" hidden="1" x14ac:dyDescent="0.3">
      <c r="B474" s="35" t="s">
        <v>424</v>
      </c>
      <c r="C474" s="38" t="s">
        <v>567</v>
      </c>
      <c r="D474" s="41" t="s">
        <v>1074</v>
      </c>
      <c r="E474" s="41" t="s">
        <v>1074</v>
      </c>
      <c r="F474" s="41" t="s">
        <v>1074</v>
      </c>
      <c r="G474" s="38"/>
    </row>
    <row r="475" spans="2:7" hidden="1" x14ac:dyDescent="0.3">
      <c r="B475" s="35" t="s">
        <v>563</v>
      </c>
      <c r="C475" s="38" t="s">
        <v>567</v>
      </c>
      <c r="D475" s="41" t="s">
        <v>1074</v>
      </c>
      <c r="E475" s="41" t="s">
        <v>1074</v>
      </c>
      <c r="F475" s="41" t="s">
        <v>1074</v>
      </c>
      <c r="G475" s="38"/>
    </row>
    <row r="476" spans="2:7" hidden="1" x14ac:dyDescent="0.3">
      <c r="B476" s="35" t="s">
        <v>431</v>
      </c>
      <c r="C476" s="38" t="s">
        <v>567</v>
      </c>
      <c r="D476" s="41">
        <v>3</v>
      </c>
      <c r="E476" s="41" t="s">
        <v>1043</v>
      </c>
      <c r="F476" s="41">
        <v>1</v>
      </c>
      <c r="G476" s="38" t="s">
        <v>567</v>
      </c>
    </row>
    <row r="477" spans="2:7" hidden="1" x14ac:dyDescent="0.3">
      <c r="B477" s="35" t="s">
        <v>432</v>
      </c>
      <c r="C477" s="38" t="s">
        <v>567</v>
      </c>
      <c r="D477" s="41" t="s">
        <v>1074</v>
      </c>
      <c r="E477" s="41" t="s">
        <v>1074</v>
      </c>
      <c r="F477" s="41" t="s">
        <v>1074</v>
      </c>
      <c r="G477" s="38" t="s">
        <v>567</v>
      </c>
    </row>
    <row r="478" spans="2:7" hidden="1" x14ac:dyDescent="0.3">
      <c r="B478" s="35" t="s">
        <v>433</v>
      </c>
      <c r="C478" s="38" t="s">
        <v>567</v>
      </c>
      <c r="D478" s="41" t="s">
        <v>1074</v>
      </c>
      <c r="E478" s="41" t="s">
        <v>1074</v>
      </c>
      <c r="F478" s="41" t="s">
        <v>1074</v>
      </c>
      <c r="G478" s="38" t="s">
        <v>567</v>
      </c>
    </row>
    <row r="479" spans="2:7" hidden="1" x14ac:dyDescent="0.3">
      <c r="B479" s="35" t="s">
        <v>434</v>
      </c>
      <c r="C479" s="38" t="s">
        <v>567</v>
      </c>
      <c r="D479" s="41">
        <v>3</v>
      </c>
      <c r="E479" s="41" t="s">
        <v>1043</v>
      </c>
      <c r="F479" s="41">
        <v>1</v>
      </c>
      <c r="G479" s="38" t="s">
        <v>567</v>
      </c>
    </row>
    <row r="480" spans="2:7" hidden="1" x14ac:dyDescent="0.3">
      <c r="B480" s="35" t="s">
        <v>435</v>
      </c>
      <c r="C480" s="38" t="s">
        <v>567</v>
      </c>
      <c r="D480" s="41" t="s">
        <v>1074</v>
      </c>
      <c r="E480" s="41" t="s">
        <v>1074</v>
      </c>
      <c r="F480" s="41" t="s">
        <v>1074</v>
      </c>
      <c r="G480" s="38" t="s">
        <v>567</v>
      </c>
    </row>
    <row r="481" spans="2:7" hidden="1" x14ac:dyDescent="0.3">
      <c r="B481" s="35" t="s">
        <v>436</v>
      </c>
      <c r="C481" s="38" t="s">
        <v>567</v>
      </c>
      <c r="D481" s="41" t="s">
        <v>1074</v>
      </c>
      <c r="E481" s="41" t="s">
        <v>1074</v>
      </c>
      <c r="F481" s="41" t="s">
        <v>1074</v>
      </c>
      <c r="G481" s="38" t="s">
        <v>567</v>
      </c>
    </row>
    <row r="482" spans="2:7" hidden="1" x14ac:dyDescent="0.3">
      <c r="B482" s="35" t="s">
        <v>437</v>
      </c>
      <c r="C482" s="38" t="s">
        <v>567</v>
      </c>
      <c r="D482" s="41">
        <v>4</v>
      </c>
      <c r="E482" s="41" t="s">
        <v>1041</v>
      </c>
      <c r="F482" s="41">
        <v>1</v>
      </c>
      <c r="G482" s="38" t="s">
        <v>567</v>
      </c>
    </row>
    <row r="483" spans="2:7" hidden="1" x14ac:dyDescent="0.3">
      <c r="B483" s="35" t="s">
        <v>74</v>
      </c>
      <c r="C483" s="38" t="s">
        <v>567</v>
      </c>
      <c r="D483" s="41" t="s">
        <v>1074</v>
      </c>
      <c r="E483" s="41" t="s">
        <v>1074</v>
      </c>
      <c r="F483" s="41" t="s">
        <v>1074</v>
      </c>
      <c r="G483" s="38" t="s">
        <v>567</v>
      </c>
    </row>
    <row r="484" spans="2:7" hidden="1" x14ac:dyDescent="0.3">
      <c r="B484" s="35" t="s">
        <v>438</v>
      </c>
      <c r="C484" s="38" t="s">
        <v>567</v>
      </c>
      <c r="D484" s="41" t="s">
        <v>1074</v>
      </c>
      <c r="E484" s="41" t="s">
        <v>1074</v>
      </c>
      <c r="F484" s="41" t="s">
        <v>1074</v>
      </c>
      <c r="G484" s="38" t="s">
        <v>567</v>
      </c>
    </row>
    <row r="485" spans="2:7" hidden="1" x14ac:dyDescent="0.3">
      <c r="B485" s="35" t="s">
        <v>17</v>
      </c>
      <c r="C485" s="38" t="s">
        <v>567</v>
      </c>
      <c r="D485" s="41" t="s">
        <v>1074</v>
      </c>
      <c r="E485" s="41" t="s">
        <v>1074</v>
      </c>
      <c r="F485" s="41" t="s">
        <v>1074</v>
      </c>
      <c r="G485" s="38"/>
    </row>
    <row r="486" spans="2:7" hidden="1" x14ac:dyDescent="0.3">
      <c r="B486" s="35" t="s">
        <v>440</v>
      </c>
      <c r="C486" s="38" t="s">
        <v>567</v>
      </c>
      <c r="D486" s="41" t="s">
        <v>1074</v>
      </c>
      <c r="E486" s="41" t="s">
        <v>1074</v>
      </c>
      <c r="F486" s="41" t="s">
        <v>1074</v>
      </c>
      <c r="G486" s="38"/>
    </row>
    <row r="487" spans="2:7" hidden="1" x14ac:dyDescent="0.3">
      <c r="B487" s="35" t="s">
        <v>18</v>
      </c>
      <c r="C487" s="38" t="s">
        <v>567</v>
      </c>
      <c r="D487" s="41" t="s">
        <v>1074</v>
      </c>
      <c r="E487" s="41" t="s">
        <v>1074</v>
      </c>
      <c r="F487" s="41" t="s">
        <v>1074</v>
      </c>
      <c r="G487" s="38"/>
    </row>
    <row r="488" spans="2:7" hidden="1" x14ac:dyDescent="0.3">
      <c r="B488" s="35" t="s">
        <v>441</v>
      </c>
      <c r="C488" s="38" t="s">
        <v>567</v>
      </c>
      <c r="D488" s="41" t="s">
        <v>1074</v>
      </c>
      <c r="E488" s="41" t="s">
        <v>1074</v>
      </c>
      <c r="F488" s="41" t="s">
        <v>1074</v>
      </c>
      <c r="G488" s="38"/>
    </row>
    <row r="489" spans="2:7" hidden="1" x14ac:dyDescent="0.3">
      <c r="B489" s="35" t="s">
        <v>82</v>
      </c>
      <c r="C489" s="38" t="s">
        <v>567</v>
      </c>
      <c r="D489" s="41">
        <v>4</v>
      </c>
      <c r="E489" s="41" t="s">
        <v>1041</v>
      </c>
      <c r="F489" s="41">
        <v>1</v>
      </c>
      <c r="G489" s="38" t="s">
        <v>567</v>
      </c>
    </row>
    <row r="490" spans="2:7" hidden="1" x14ac:dyDescent="0.3">
      <c r="B490" s="35" t="s">
        <v>83</v>
      </c>
      <c r="C490" s="38" t="s">
        <v>567</v>
      </c>
      <c r="D490" s="41" t="s">
        <v>1074</v>
      </c>
      <c r="E490" s="41" t="s">
        <v>1074</v>
      </c>
      <c r="F490" s="41" t="s">
        <v>1074</v>
      </c>
      <c r="G490" s="38" t="s">
        <v>567</v>
      </c>
    </row>
    <row r="491" spans="2:7" hidden="1" x14ac:dyDescent="0.3">
      <c r="B491" s="35" t="s">
        <v>1</v>
      </c>
      <c r="C491" s="38" t="s">
        <v>567</v>
      </c>
      <c r="D491" s="41" t="s">
        <v>1074</v>
      </c>
      <c r="E491" s="41" t="s">
        <v>1074</v>
      </c>
      <c r="F491" s="41" t="s">
        <v>1074</v>
      </c>
      <c r="G491" s="38"/>
    </row>
    <row r="492" spans="2:7" hidden="1" x14ac:dyDescent="0.3">
      <c r="B492" s="35" t="s">
        <v>100</v>
      </c>
      <c r="C492" s="38" t="s">
        <v>567</v>
      </c>
      <c r="D492" s="41" t="s">
        <v>1074</v>
      </c>
      <c r="E492" s="41" t="s">
        <v>1074</v>
      </c>
      <c r="F492" s="41" t="s">
        <v>1074</v>
      </c>
      <c r="G492" s="38" t="s">
        <v>567</v>
      </c>
    </row>
    <row r="493" spans="2:7" hidden="1" x14ac:dyDescent="0.3">
      <c r="B493" s="35" t="s">
        <v>40</v>
      </c>
      <c r="C493" s="38" t="s">
        <v>567</v>
      </c>
      <c r="D493" s="41" t="s">
        <v>1074</v>
      </c>
      <c r="E493" s="41" t="s">
        <v>1074</v>
      </c>
      <c r="F493" s="41" t="s">
        <v>1074</v>
      </c>
      <c r="G493" s="38" t="s">
        <v>567</v>
      </c>
    </row>
    <row r="494" spans="2:7" hidden="1" x14ac:dyDescent="0.3">
      <c r="B494" s="35" t="s">
        <v>448</v>
      </c>
      <c r="C494" s="38" t="s">
        <v>567</v>
      </c>
      <c r="D494" s="41" t="s">
        <v>1074</v>
      </c>
      <c r="E494" s="41" t="s">
        <v>1074</v>
      </c>
      <c r="F494" s="41" t="s">
        <v>1074</v>
      </c>
      <c r="G494" s="38"/>
    </row>
    <row r="495" spans="2:7" hidden="1" x14ac:dyDescent="0.3">
      <c r="B495" s="35" t="s">
        <v>101</v>
      </c>
      <c r="C495" s="38" t="s">
        <v>567</v>
      </c>
      <c r="D495" s="41" t="s">
        <v>1074</v>
      </c>
      <c r="E495" s="41" t="s">
        <v>1042</v>
      </c>
      <c r="F495" s="41" t="s">
        <v>1074</v>
      </c>
      <c r="G495" s="38" t="s">
        <v>567</v>
      </c>
    </row>
    <row r="496" spans="2:7" hidden="1" x14ac:dyDescent="0.3">
      <c r="B496" s="35" t="s">
        <v>136</v>
      </c>
      <c r="C496" s="38" t="s">
        <v>567</v>
      </c>
      <c r="D496" s="41" t="s">
        <v>1074</v>
      </c>
      <c r="E496" s="41" t="s">
        <v>1074</v>
      </c>
      <c r="F496" s="41" t="s">
        <v>1074</v>
      </c>
      <c r="G496" s="38" t="s">
        <v>567</v>
      </c>
    </row>
    <row r="497" spans="2:7" hidden="1" x14ac:dyDescent="0.3">
      <c r="B497" s="35" t="s">
        <v>2</v>
      </c>
      <c r="C497" s="38" t="s">
        <v>567</v>
      </c>
      <c r="D497" s="41" t="s">
        <v>1074</v>
      </c>
      <c r="E497" s="41" t="s">
        <v>1074</v>
      </c>
      <c r="F497" s="41" t="s">
        <v>1074</v>
      </c>
      <c r="G497" s="38"/>
    </row>
    <row r="498" spans="2:7" hidden="1" x14ac:dyDescent="0.3">
      <c r="B498" s="35" t="s">
        <v>472</v>
      </c>
      <c r="C498" s="38" t="s">
        <v>567</v>
      </c>
      <c r="D498" s="41" t="s">
        <v>1074</v>
      </c>
      <c r="E498" s="41" t="s">
        <v>1074</v>
      </c>
      <c r="F498" s="41" t="s">
        <v>1074</v>
      </c>
      <c r="G498" s="38" t="s">
        <v>567</v>
      </c>
    </row>
    <row r="499" spans="2:7" hidden="1" x14ac:dyDescent="0.3">
      <c r="B499" s="35" t="s">
        <v>66</v>
      </c>
      <c r="C499" s="38" t="s">
        <v>567</v>
      </c>
      <c r="D499" s="41" t="s">
        <v>1074</v>
      </c>
      <c r="E499" s="41" t="s">
        <v>1074</v>
      </c>
      <c r="F499" s="41" t="s">
        <v>1074</v>
      </c>
      <c r="G499" s="38" t="s">
        <v>567</v>
      </c>
    </row>
    <row r="500" spans="2:7" hidden="1" x14ac:dyDescent="0.3">
      <c r="B500" s="35" t="s">
        <v>67</v>
      </c>
      <c r="C500" s="38" t="s">
        <v>567</v>
      </c>
      <c r="D500" s="41">
        <v>2</v>
      </c>
      <c r="E500" s="41" t="s">
        <v>1040</v>
      </c>
      <c r="F500" s="41">
        <v>1</v>
      </c>
      <c r="G500" s="38" t="s">
        <v>567</v>
      </c>
    </row>
    <row r="501" spans="2:7" hidden="1" x14ac:dyDescent="0.3">
      <c r="B501" s="35" t="s">
        <v>422</v>
      </c>
      <c r="C501" s="38" t="s">
        <v>567</v>
      </c>
      <c r="D501" s="41" t="s">
        <v>1074</v>
      </c>
      <c r="E501" s="41" t="s">
        <v>1074</v>
      </c>
      <c r="F501" s="41" t="s">
        <v>1074</v>
      </c>
      <c r="G501" s="38"/>
    </row>
    <row r="502" spans="2:7" hidden="1" x14ac:dyDescent="0.3">
      <c r="B502" s="35" t="s">
        <v>166</v>
      </c>
      <c r="C502" s="38" t="s">
        <v>567</v>
      </c>
      <c r="D502" s="41" t="s">
        <v>1074</v>
      </c>
      <c r="E502" s="41" t="s">
        <v>1074</v>
      </c>
      <c r="F502" s="41" t="s">
        <v>1074</v>
      </c>
      <c r="G502" s="38" t="s">
        <v>567</v>
      </c>
    </row>
    <row r="503" spans="2:7" hidden="1" x14ac:dyDescent="0.3">
      <c r="B503" s="35" t="s">
        <v>167</v>
      </c>
      <c r="C503" s="38" t="s">
        <v>567</v>
      </c>
      <c r="D503" s="41" t="s">
        <v>1074</v>
      </c>
      <c r="E503" s="41" t="s">
        <v>1042</v>
      </c>
      <c r="F503" s="41" t="s">
        <v>1074</v>
      </c>
      <c r="G503" s="38" t="s">
        <v>567</v>
      </c>
    </row>
    <row r="504" spans="2:7" hidden="1" x14ac:dyDescent="0.3">
      <c r="B504" s="35" t="s">
        <v>509</v>
      </c>
      <c r="C504" s="38" t="s">
        <v>567</v>
      </c>
      <c r="D504" s="41" t="s">
        <v>1074</v>
      </c>
      <c r="E504" s="41" t="s">
        <v>1074</v>
      </c>
      <c r="F504" s="41" t="s">
        <v>1074</v>
      </c>
      <c r="G504" s="38"/>
    </row>
    <row r="505" spans="2:7" hidden="1" x14ac:dyDescent="0.3">
      <c r="B505" s="35" t="s">
        <v>462</v>
      </c>
      <c r="C505" s="38" t="s">
        <v>567</v>
      </c>
      <c r="D505" s="41" t="s">
        <v>1074</v>
      </c>
      <c r="E505" s="41" t="s">
        <v>1074</v>
      </c>
      <c r="F505" s="41" t="s">
        <v>1074</v>
      </c>
      <c r="G505" s="38" t="s">
        <v>567</v>
      </c>
    </row>
    <row r="506" spans="2:7" hidden="1" x14ac:dyDescent="0.3">
      <c r="B506" s="35" t="s">
        <v>135</v>
      </c>
      <c r="C506" s="38" t="s">
        <v>567</v>
      </c>
      <c r="D506" s="41" t="s">
        <v>1074</v>
      </c>
      <c r="E506" s="41" t="s">
        <v>1074</v>
      </c>
      <c r="F506" s="41" t="s">
        <v>1074</v>
      </c>
      <c r="G506" s="38" t="s">
        <v>567</v>
      </c>
    </row>
    <row r="507" spans="2:7" hidden="1" x14ac:dyDescent="0.3">
      <c r="B507" s="35" t="s">
        <v>137</v>
      </c>
      <c r="C507" s="38" t="s">
        <v>567</v>
      </c>
      <c r="D507" s="41">
        <v>4</v>
      </c>
      <c r="E507" s="41" t="s">
        <v>1042</v>
      </c>
      <c r="F507" s="41">
        <v>2</v>
      </c>
      <c r="G507" s="38" t="s">
        <v>567</v>
      </c>
    </row>
    <row r="508" spans="2:7" hidden="1" x14ac:dyDescent="0.3">
      <c r="B508" s="35" t="s">
        <v>138</v>
      </c>
      <c r="C508" s="38" t="s">
        <v>567</v>
      </c>
      <c r="D508" s="41">
        <v>4</v>
      </c>
      <c r="E508" s="41" t="s">
        <v>1042</v>
      </c>
      <c r="F508" s="41">
        <v>2</v>
      </c>
      <c r="G508" s="38" t="s">
        <v>567</v>
      </c>
    </row>
    <row r="509" spans="2:7" hidden="1" x14ac:dyDescent="0.3">
      <c r="B509" s="35" t="s">
        <v>473</v>
      </c>
      <c r="C509" s="38" t="s">
        <v>567</v>
      </c>
      <c r="D509" s="41" t="s">
        <v>1074</v>
      </c>
      <c r="E509" s="41" t="s">
        <v>1074</v>
      </c>
      <c r="F509" s="41" t="s">
        <v>1074</v>
      </c>
      <c r="G509" s="38"/>
    </row>
    <row r="510" spans="2:7" hidden="1" x14ac:dyDescent="0.3">
      <c r="B510" s="35" t="s">
        <v>53</v>
      </c>
      <c r="C510" s="38" t="s">
        <v>567</v>
      </c>
      <c r="D510" s="41" t="s">
        <v>1074</v>
      </c>
      <c r="E510" s="41" t="s">
        <v>1074</v>
      </c>
      <c r="F510" s="41" t="s">
        <v>1074</v>
      </c>
      <c r="G510" s="38" t="s">
        <v>567</v>
      </c>
    </row>
    <row r="511" spans="2:7" hidden="1" x14ac:dyDescent="0.3">
      <c r="B511" s="35" t="s">
        <v>54</v>
      </c>
      <c r="C511" s="38" t="s">
        <v>567</v>
      </c>
      <c r="D511" s="41">
        <v>2</v>
      </c>
      <c r="E511" s="41" t="s">
        <v>1044</v>
      </c>
      <c r="F511" s="41">
        <v>1</v>
      </c>
      <c r="G511" s="38" t="s">
        <v>567</v>
      </c>
    </row>
    <row r="512" spans="2:7" hidden="1" x14ac:dyDescent="0.3">
      <c r="B512" s="35" t="s">
        <v>55</v>
      </c>
      <c r="C512" s="38" t="s">
        <v>567</v>
      </c>
      <c r="D512" s="41">
        <v>4</v>
      </c>
      <c r="E512" s="41" t="s">
        <v>1042</v>
      </c>
      <c r="F512" s="41">
        <v>2</v>
      </c>
      <c r="G512" s="38" t="s">
        <v>567</v>
      </c>
    </row>
    <row r="513" spans="2:7" hidden="1" x14ac:dyDescent="0.3">
      <c r="B513" s="35" t="s">
        <v>56</v>
      </c>
      <c r="C513" s="38" t="s">
        <v>567</v>
      </c>
      <c r="D513" s="41">
        <v>3</v>
      </c>
      <c r="E513" s="41" t="s">
        <v>1043</v>
      </c>
      <c r="F513" s="41">
        <v>1</v>
      </c>
      <c r="G513" s="38" t="s">
        <v>567</v>
      </c>
    </row>
    <row r="514" spans="2:7" hidden="1" x14ac:dyDescent="0.3">
      <c r="B514" s="35" t="s">
        <v>418</v>
      </c>
      <c r="C514" s="38" t="s">
        <v>567</v>
      </c>
      <c r="D514" s="41" t="s">
        <v>1074</v>
      </c>
      <c r="E514" s="41" t="s">
        <v>1074</v>
      </c>
      <c r="F514" s="41" t="s">
        <v>1074</v>
      </c>
      <c r="G514" s="38"/>
    </row>
    <row r="515" spans="2:7" hidden="1" x14ac:dyDescent="0.3">
      <c r="B515" s="35" t="s">
        <v>484</v>
      </c>
      <c r="C515" s="38" t="s">
        <v>567</v>
      </c>
      <c r="D515" s="41" t="s">
        <v>1074</v>
      </c>
      <c r="E515" s="41" t="s">
        <v>1042</v>
      </c>
      <c r="F515" s="41" t="s">
        <v>1074</v>
      </c>
      <c r="G515" s="38" t="s">
        <v>567</v>
      </c>
    </row>
    <row r="516" spans="2:7" hidden="1" x14ac:dyDescent="0.3">
      <c r="B516" s="35" t="s">
        <v>485</v>
      </c>
      <c r="C516" s="38" t="s">
        <v>567</v>
      </c>
      <c r="D516" s="41" t="s">
        <v>1074</v>
      </c>
      <c r="E516" s="41" t="s">
        <v>1042</v>
      </c>
      <c r="F516" s="41" t="s">
        <v>1074</v>
      </c>
      <c r="G516" s="38" t="s">
        <v>567</v>
      </c>
    </row>
    <row r="517" spans="2:7" hidden="1" x14ac:dyDescent="0.3">
      <c r="B517" s="35" t="s">
        <v>486</v>
      </c>
      <c r="C517" s="38" t="s">
        <v>567</v>
      </c>
      <c r="D517" s="41" t="s">
        <v>1074</v>
      </c>
      <c r="E517" s="41" t="s">
        <v>1074</v>
      </c>
      <c r="F517" s="41" t="s">
        <v>1074</v>
      </c>
      <c r="G517" s="38" t="s">
        <v>567</v>
      </c>
    </row>
    <row r="518" spans="2:7" hidden="1" x14ac:dyDescent="0.3">
      <c r="B518" s="35" t="s">
        <v>487</v>
      </c>
      <c r="C518" s="38" t="s">
        <v>567</v>
      </c>
      <c r="D518" s="41" t="s">
        <v>1074</v>
      </c>
      <c r="E518" s="41" t="s">
        <v>1074</v>
      </c>
      <c r="F518" s="41" t="s">
        <v>1074</v>
      </c>
      <c r="G518" s="38" t="s">
        <v>567</v>
      </c>
    </row>
    <row r="519" spans="2:7" hidden="1" x14ac:dyDescent="0.3">
      <c r="B519" s="35" t="s">
        <v>78</v>
      </c>
      <c r="C519" s="38" t="s">
        <v>567</v>
      </c>
      <c r="D519" s="41">
        <v>2</v>
      </c>
      <c r="E519" s="41" t="s">
        <v>1044</v>
      </c>
      <c r="F519" s="41">
        <v>1</v>
      </c>
      <c r="G519" s="38" t="s">
        <v>567</v>
      </c>
    </row>
    <row r="520" spans="2:7" hidden="1" x14ac:dyDescent="0.3">
      <c r="B520" s="35" t="s">
        <v>141</v>
      </c>
      <c r="C520" s="38" t="s">
        <v>567</v>
      </c>
      <c r="D520" s="41">
        <v>4</v>
      </c>
      <c r="E520" s="41" t="s">
        <v>1041</v>
      </c>
      <c r="F520" s="41">
        <v>1</v>
      </c>
      <c r="G520" s="38" t="s">
        <v>567</v>
      </c>
    </row>
    <row r="521" spans="2:7" hidden="1" x14ac:dyDescent="0.3">
      <c r="B521" s="35" t="s">
        <v>142</v>
      </c>
      <c r="C521" s="38" t="s">
        <v>567</v>
      </c>
      <c r="D521" s="41" t="s">
        <v>1074</v>
      </c>
      <c r="E521" s="41" t="s">
        <v>1074</v>
      </c>
      <c r="F521" s="41" t="s">
        <v>1074</v>
      </c>
      <c r="G521" s="38" t="s">
        <v>567</v>
      </c>
    </row>
    <row r="522" spans="2:7" hidden="1" x14ac:dyDescent="0.3">
      <c r="B522" s="35" t="s">
        <v>492</v>
      </c>
      <c r="C522" s="38" t="s">
        <v>567</v>
      </c>
      <c r="D522" s="41" t="s">
        <v>1074</v>
      </c>
      <c r="E522" s="41" t="s">
        <v>1074</v>
      </c>
      <c r="F522" s="41" t="s">
        <v>1074</v>
      </c>
      <c r="G522" s="38"/>
    </row>
    <row r="523" spans="2:7" hidden="1" x14ac:dyDescent="0.3">
      <c r="B523" s="35" t="s">
        <v>102</v>
      </c>
      <c r="C523" s="38" t="s">
        <v>567</v>
      </c>
      <c r="D523" s="41" t="s">
        <v>1074</v>
      </c>
      <c r="E523" s="41" t="s">
        <v>1074</v>
      </c>
      <c r="F523" s="41" t="s">
        <v>1074</v>
      </c>
      <c r="G523" s="38" t="s">
        <v>567</v>
      </c>
    </row>
    <row r="524" spans="2:7" hidden="1" x14ac:dyDescent="0.3">
      <c r="B524" s="35" t="s">
        <v>103</v>
      </c>
      <c r="C524" s="38" t="s">
        <v>567</v>
      </c>
      <c r="D524" s="41" t="s">
        <v>1074</v>
      </c>
      <c r="E524" s="41" t="s">
        <v>1074</v>
      </c>
      <c r="F524" s="41" t="s">
        <v>1074</v>
      </c>
      <c r="G524" s="38" t="s">
        <v>567</v>
      </c>
    </row>
    <row r="525" spans="2:7" hidden="1" x14ac:dyDescent="0.3">
      <c r="B525" s="35" t="s">
        <v>104</v>
      </c>
      <c r="C525" s="38" t="s">
        <v>567</v>
      </c>
      <c r="D525" s="41">
        <v>3</v>
      </c>
      <c r="E525" s="41" t="s">
        <v>1043</v>
      </c>
      <c r="F525" s="41">
        <v>1</v>
      </c>
      <c r="G525" s="38" t="s">
        <v>567</v>
      </c>
    </row>
    <row r="526" spans="2:7" hidden="1" x14ac:dyDescent="0.3">
      <c r="B526" s="35" t="s">
        <v>449</v>
      </c>
      <c r="C526" s="38" t="s">
        <v>567</v>
      </c>
      <c r="D526" s="41" t="s">
        <v>1074</v>
      </c>
      <c r="E526" s="41" t="s">
        <v>1074</v>
      </c>
      <c r="F526" s="41" t="s">
        <v>1074</v>
      </c>
      <c r="G526" s="38"/>
    </row>
    <row r="527" spans="2:7" hidden="1" x14ac:dyDescent="0.3">
      <c r="B527" s="35" t="s">
        <v>139</v>
      </c>
      <c r="C527" s="38" t="s">
        <v>567</v>
      </c>
      <c r="D527" s="41">
        <v>2</v>
      </c>
      <c r="E527" s="41" t="s">
        <v>1040</v>
      </c>
      <c r="F527" s="41">
        <v>1</v>
      </c>
      <c r="G527" s="38" t="s">
        <v>567</v>
      </c>
    </row>
    <row r="528" spans="2:7" hidden="1" x14ac:dyDescent="0.3">
      <c r="B528" s="35" t="s">
        <v>165</v>
      </c>
      <c r="C528" s="38" t="s">
        <v>567</v>
      </c>
      <c r="D528" s="41" t="s">
        <v>1074</v>
      </c>
      <c r="E528" s="41" t="s">
        <v>1074</v>
      </c>
      <c r="F528" s="41" t="s">
        <v>1074</v>
      </c>
      <c r="G528" s="38" t="s">
        <v>567</v>
      </c>
    </row>
    <row r="529" spans="2:7" hidden="1" x14ac:dyDescent="0.3">
      <c r="B529" s="35" t="s">
        <v>176</v>
      </c>
      <c r="C529" s="38" t="s">
        <v>567</v>
      </c>
      <c r="D529" s="41">
        <v>4</v>
      </c>
      <c r="E529" s="41" t="s">
        <v>1041</v>
      </c>
      <c r="F529" s="41">
        <v>1</v>
      </c>
      <c r="G529" s="38" t="s">
        <v>567</v>
      </c>
    </row>
    <row r="530" spans="2:7" hidden="1" x14ac:dyDescent="0.3">
      <c r="B530" s="35" t="s">
        <v>143</v>
      </c>
      <c r="C530" s="38" t="s">
        <v>567</v>
      </c>
      <c r="D530" s="41" t="s">
        <v>1074</v>
      </c>
      <c r="E530" s="41" t="s">
        <v>1074</v>
      </c>
      <c r="F530" s="41" t="s">
        <v>1074</v>
      </c>
      <c r="G530" s="38" t="s">
        <v>567</v>
      </c>
    </row>
    <row r="531" spans="2:7" hidden="1" x14ac:dyDescent="0.3">
      <c r="B531" s="35" t="s">
        <v>105</v>
      </c>
      <c r="C531" s="38" t="s">
        <v>567</v>
      </c>
      <c r="D531" s="41">
        <v>4</v>
      </c>
      <c r="E531" s="41" t="s">
        <v>1041</v>
      </c>
      <c r="F531" s="41">
        <v>1</v>
      </c>
      <c r="G531" s="38" t="s">
        <v>567</v>
      </c>
    </row>
    <row r="532" spans="2:7" hidden="1" x14ac:dyDescent="0.3">
      <c r="B532" s="35" t="s">
        <v>106</v>
      </c>
      <c r="C532" s="38" t="s">
        <v>567</v>
      </c>
      <c r="D532" s="41" t="s">
        <v>1074</v>
      </c>
      <c r="E532" s="41" t="s">
        <v>1074</v>
      </c>
      <c r="F532" s="41" t="s">
        <v>1074</v>
      </c>
      <c r="G532" s="38" t="s">
        <v>567</v>
      </c>
    </row>
    <row r="533" spans="2:7" hidden="1" x14ac:dyDescent="0.3">
      <c r="B533" s="35" t="s">
        <v>107</v>
      </c>
      <c r="C533" s="38" t="s">
        <v>567</v>
      </c>
      <c r="D533" s="41" t="s">
        <v>1074</v>
      </c>
      <c r="E533" s="41" t="s">
        <v>1074</v>
      </c>
      <c r="F533" s="41" t="s">
        <v>1074</v>
      </c>
      <c r="G533" s="38" t="s">
        <v>567</v>
      </c>
    </row>
    <row r="534" spans="2:7" hidden="1" x14ac:dyDescent="0.3">
      <c r="B534" s="35" t="s">
        <v>108</v>
      </c>
      <c r="C534" s="38" t="s">
        <v>567</v>
      </c>
      <c r="D534" s="41" t="s">
        <v>1074</v>
      </c>
      <c r="E534" s="41" t="s">
        <v>1074</v>
      </c>
      <c r="F534" s="41" t="s">
        <v>1074</v>
      </c>
      <c r="G534" s="38" t="s">
        <v>567</v>
      </c>
    </row>
    <row r="535" spans="2:7" hidden="1" x14ac:dyDescent="0.3">
      <c r="B535" s="35" t="s">
        <v>450</v>
      </c>
      <c r="C535" s="38" t="s">
        <v>567</v>
      </c>
      <c r="D535" s="41" t="s">
        <v>1074</v>
      </c>
      <c r="E535" s="41" t="s">
        <v>1074</v>
      </c>
      <c r="F535" s="41" t="s">
        <v>1074</v>
      </c>
      <c r="G535" s="38"/>
    </row>
    <row r="536" spans="2:7" hidden="1" x14ac:dyDescent="0.3">
      <c r="B536" s="35" t="s">
        <v>109</v>
      </c>
      <c r="C536" s="38" t="s">
        <v>567</v>
      </c>
      <c r="D536" s="41" t="s">
        <v>1074</v>
      </c>
      <c r="E536" s="41" t="s">
        <v>1074</v>
      </c>
      <c r="F536" s="41" t="s">
        <v>1074</v>
      </c>
      <c r="G536" s="38" t="s">
        <v>567</v>
      </c>
    </row>
    <row r="537" spans="2:7" hidden="1" x14ac:dyDescent="0.3">
      <c r="B537" s="35" t="s">
        <v>177</v>
      </c>
      <c r="C537" s="38" t="s">
        <v>567</v>
      </c>
      <c r="D537" s="41" t="s">
        <v>1074</v>
      </c>
      <c r="E537" s="41" t="s">
        <v>1074</v>
      </c>
      <c r="F537" s="41" t="s">
        <v>1074</v>
      </c>
      <c r="G537" s="38" t="s">
        <v>567</v>
      </c>
    </row>
    <row r="538" spans="2:7" hidden="1" x14ac:dyDescent="0.3">
      <c r="B538" s="35" t="s">
        <v>153</v>
      </c>
      <c r="C538" s="38" t="s">
        <v>567</v>
      </c>
      <c r="D538" s="41" t="s">
        <v>1074</v>
      </c>
      <c r="E538" s="41" t="s">
        <v>1074</v>
      </c>
      <c r="F538" s="41" t="s">
        <v>1074</v>
      </c>
      <c r="G538" s="38" t="s">
        <v>567</v>
      </c>
    </row>
    <row r="539" spans="2:7" hidden="1" x14ac:dyDescent="0.3">
      <c r="B539" s="35" t="s">
        <v>154</v>
      </c>
      <c r="C539" s="38" t="s">
        <v>567</v>
      </c>
      <c r="D539" s="41" t="s">
        <v>1074</v>
      </c>
      <c r="E539" s="41" t="s">
        <v>1042</v>
      </c>
      <c r="F539" s="41" t="s">
        <v>1074</v>
      </c>
      <c r="G539" s="38" t="s">
        <v>567</v>
      </c>
    </row>
    <row r="540" spans="2:7" hidden="1" x14ac:dyDescent="0.3">
      <c r="B540" s="35" t="s">
        <v>442</v>
      </c>
      <c r="C540" s="38" t="s">
        <v>567</v>
      </c>
      <c r="D540" s="41" t="s">
        <v>1074</v>
      </c>
      <c r="E540" s="41" t="s">
        <v>1074</v>
      </c>
      <c r="F540" s="41" t="s">
        <v>1074</v>
      </c>
      <c r="G540" s="38"/>
    </row>
    <row r="541" spans="2:7" hidden="1" x14ac:dyDescent="0.3">
      <c r="B541" s="35" t="s">
        <v>443</v>
      </c>
      <c r="C541" s="38" t="s">
        <v>567</v>
      </c>
      <c r="D541" s="41" t="s">
        <v>1074</v>
      </c>
      <c r="E541" s="41" t="s">
        <v>1074</v>
      </c>
      <c r="F541" s="41" t="s">
        <v>1074</v>
      </c>
      <c r="G541" s="38"/>
    </row>
    <row r="542" spans="2:7" hidden="1" x14ac:dyDescent="0.3">
      <c r="B542" s="35" t="s">
        <v>140</v>
      </c>
      <c r="C542" s="38" t="s">
        <v>567</v>
      </c>
      <c r="D542" s="41" t="s">
        <v>1074</v>
      </c>
      <c r="E542" s="41" t="s">
        <v>1042</v>
      </c>
      <c r="F542" s="41" t="s">
        <v>1074</v>
      </c>
      <c r="G542" s="38" t="s">
        <v>567</v>
      </c>
    </row>
    <row r="543" spans="2:7" hidden="1" x14ac:dyDescent="0.3">
      <c r="B543" s="35" t="s">
        <v>5</v>
      </c>
      <c r="C543" s="38" t="s">
        <v>567</v>
      </c>
      <c r="D543" s="41" t="s">
        <v>1074</v>
      </c>
      <c r="E543" s="41" t="s">
        <v>1074</v>
      </c>
      <c r="F543" s="41" t="s">
        <v>1074</v>
      </c>
      <c r="G543" s="38"/>
    </row>
    <row r="544" spans="2:7" hidden="1" x14ac:dyDescent="0.3">
      <c r="B544" s="35" t="s">
        <v>145</v>
      </c>
      <c r="C544" s="38" t="s">
        <v>567</v>
      </c>
      <c r="D544" s="41" t="s">
        <v>1074</v>
      </c>
      <c r="E544" s="41" t="s">
        <v>1074</v>
      </c>
      <c r="F544" s="41" t="s">
        <v>1074</v>
      </c>
      <c r="G544" s="38" t="s">
        <v>567</v>
      </c>
    </row>
    <row r="545" spans="2:7" hidden="1" x14ac:dyDescent="0.3">
      <c r="B545" s="35" t="s">
        <v>146</v>
      </c>
      <c r="C545" s="38" t="s">
        <v>567</v>
      </c>
      <c r="D545" s="41">
        <v>4</v>
      </c>
      <c r="E545" s="41" t="s">
        <v>1041</v>
      </c>
      <c r="F545" s="41">
        <v>1</v>
      </c>
      <c r="G545" s="38" t="s">
        <v>567</v>
      </c>
    </row>
    <row r="546" spans="2:7" hidden="1" x14ac:dyDescent="0.3">
      <c r="B546" s="35" t="s">
        <v>493</v>
      </c>
      <c r="C546" s="38" t="s">
        <v>567</v>
      </c>
      <c r="D546" s="41" t="s">
        <v>1074</v>
      </c>
      <c r="E546" s="41" t="s">
        <v>1074</v>
      </c>
      <c r="F546" s="41" t="s">
        <v>1074</v>
      </c>
      <c r="G546" s="38"/>
    </row>
    <row r="547" spans="2:7" hidden="1" x14ac:dyDescent="0.3">
      <c r="B547" s="35" t="s">
        <v>147</v>
      </c>
      <c r="C547" s="38" t="s">
        <v>567</v>
      </c>
      <c r="D547" s="41" t="s">
        <v>1074</v>
      </c>
      <c r="E547" s="41" t="s">
        <v>1074</v>
      </c>
      <c r="F547" s="41" t="s">
        <v>1074</v>
      </c>
      <c r="G547" s="38" t="s">
        <v>567</v>
      </c>
    </row>
    <row r="548" spans="2:7" hidden="1" x14ac:dyDescent="0.3">
      <c r="B548" s="35" t="s">
        <v>155</v>
      </c>
      <c r="C548" s="38" t="s">
        <v>567</v>
      </c>
      <c r="D548" s="41" t="s">
        <v>1074</v>
      </c>
      <c r="E548" s="41" t="s">
        <v>1042</v>
      </c>
      <c r="F548" s="41" t="s">
        <v>1074</v>
      </c>
      <c r="G548" s="38" t="s">
        <v>567</v>
      </c>
    </row>
    <row r="549" spans="2:7" hidden="1" x14ac:dyDescent="0.3">
      <c r="B549" s="35" t="s">
        <v>156</v>
      </c>
      <c r="C549" s="38" t="s">
        <v>567</v>
      </c>
      <c r="D549" s="41" t="s">
        <v>1074</v>
      </c>
      <c r="E549" s="41" t="s">
        <v>1074</v>
      </c>
      <c r="F549" s="41" t="s">
        <v>1074</v>
      </c>
      <c r="G549" s="38" t="s">
        <v>567</v>
      </c>
    </row>
    <row r="550" spans="2:7" hidden="1" x14ac:dyDescent="0.3">
      <c r="B550" s="35" t="s">
        <v>496</v>
      </c>
      <c r="C550" s="38" t="s">
        <v>567</v>
      </c>
      <c r="D550" s="41" t="s">
        <v>1074</v>
      </c>
      <c r="E550" s="41" t="s">
        <v>1074</v>
      </c>
      <c r="F550" s="41" t="s">
        <v>1074</v>
      </c>
      <c r="G550" s="38"/>
    </row>
    <row r="551" spans="2:7" hidden="1" x14ac:dyDescent="0.3">
      <c r="B551" s="35" t="s">
        <v>6</v>
      </c>
      <c r="C551" s="38" t="s">
        <v>567</v>
      </c>
      <c r="D551" s="41" t="s">
        <v>1074</v>
      </c>
      <c r="E551" s="41" t="s">
        <v>1074</v>
      </c>
      <c r="F551" s="41" t="s">
        <v>1074</v>
      </c>
      <c r="G551" s="38"/>
    </row>
    <row r="552" spans="2:7" hidden="1" x14ac:dyDescent="0.3">
      <c r="B552" s="35" t="s">
        <v>488</v>
      </c>
      <c r="C552" s="38" t="s">
        <v>567</v>
      </c>
      <c r="D552" s="41">
        <v>2</v>
      </c>
      <c r="E552" s="41" t="s">
        <v>1044</v>
      </c>
      <c r="F552" s="41">
        <v>1</v>
      </c>
      <c r="G552" s="38" t="s">
        <v>567</v>
      </c>
    </row>
    <row r="553" spans="2:7" hidden="1" x14ac:dyDescent="0.3">
      <c r="B553" s="35" t="s">
        <v>500</v>
      </c>
      <c r="C553" s="38" t="s">
        <v>567</v>
      </c>
      <c r="D553" s="41" t="s">
        <v>1074</v>
      </c>
      <c r="E553" s="41" t="s">
        <v>1042</v>
      </c>
      <c r="F553" s="41" t="s">
        <v>1074</v>
      </c>
      <c r="G553" s="38" t="s">
        <v>567</v>
      </c>
    </row>
    <row r="554" spans="2:7" hidden="1" x14ac:dyDescent="0.3">
      <c r="B554" s="35" t="s">
        <v>501</v>
      </c>
      <c r="C554" s="38" t="s">
        <v>567</v>
      </c>
      <c r="D554" s="41" t="s">
        <v>1074</v>
      </c>
      <c r="E554" s="41" t="s">
        <v>1074</v>
      </c>
      <c r="F554" s="41" t="s">
        <v>1074</v>
      </c>
      <c r="G554" s="38" t="s">
        <v>567</v>
      </c>
    </row>
    <row r="555" spans="2:7" hidden="1" x14ac:dyDescent="0.3">
      <c r="B555" s="35" t="s">
        <v>502</v>
      </c>
      <c r="C555" s="38" t="s">
        <v>567</v>
      </c>
      <c r="D555" s="41" t="s">
        <v>1074</v>
      </c>
      <c r="E555" s="41" t="s">
        <v>1042</v>
      </c>
      <c r="F555" s="41" t="s">
        <v>1074</v>
      </c>
      <c r="G555" s="38" t="s">
        <v>567</v>
      </c>
    </row>
    <row r="556" spans="2:7" hidden="1" x14ac:dyDescent="0.3">
      <c r="B556" s="35" t="s">
        <v>499</v>
      </c>
      <c r="C556" s="38" t="s">
        <v>567</v>
      </c>
      <c r="D556" s="41" t="s">
        <v>1074</v>
      </c>
      <c r="E556" s="41" t="s">
        <v>1074</v>
      </c>
      <c r="F556" s="41" t="s">
        <v>1074</v>
      </c>
      <c r="G556" s="38"/>
    </row>
    <row r="557" spans="2:7" hidden="1" x14ac:dyDescent="0.3">
      <c r="B557" s="35" t="s">
        <v>7</v>
      </c>
      <c r="C557" s="38" t="s">
        <v>567</v>
      </c>
      <c r="D557" s="41" t="s">
        <v>1074</v>
      </c>
      <c r="E557" s="41" t="s">
        <v>1074</v>
      </c>
      <c r="F557" s="41" t="s">
        <v>1074</v>
      </c>
      <c r="G557" s="38"/>
    </row>
    <row r="558" spans="2:7" hidden="1" x14ac:dyDescent="0.3">
      <c r="B558" s="35" t="s">
        <v>504</v>
      </c>
      <c r="C558" s="38" t="s">
        <v>567</v>
      </c>
      <c r="D558" s="41" t="s">
        <v>1074</v>
      </c>
      <c r="E558" s="41" t="s">
        <v>1042</v>
      </c>
      <c r="F558" s="41" t="s">
        <v>1074</v>
      </c>
      <c r="G558" s="38" t="s">
        <v>567</v>
      </c>
    </row>
    <row r="559" spans="2:7" hidden="1" x14ac:dyDescent="0.3">
      <c r="B559" s="35" t="s">
        <v>505</v>
      </c>
      <c r="C559" s="38" t="s">
        <v>567</v>
      </c>
      <c r="D559" s="41" t="s">
        <v>1074</v>
      </c>
      <c r="E559" s="41" t="s">
        <v>1074</v>
      </c>
      <c r="F559" s="41" t="s">
        <v>1074</v>
      </c>
      <c r="G559" s="38" t="s">
        <v>567</v>
      </c>
    </row>
    <row r="560" spans="2:7" hidden="1" x14ac:dyDescent="0.3">
      <c r="B560" s="35" t="s">
        <v>506</v>
      </c>
      <c r="C560" s="38" t="s">
        <v>567</v>
      </c>
      <c r="D560" s="41">
        <v>4</v>
      </c>
      <c r="E560" s="41" t="s">
        <v>1041</v>
      </c>
      <c r="F560" s="41">
        <v>1</v>
      </c>
      <c r="G560" s="38" t="s">
        <v>567</v>
      </c>
    </row>
    <row r="561" spans="2:7" hidden="1" x14ac:dyDescent="0.3">
      <c r="B561" s="35" t="s">
        <v>507</v>
      </c>
      <c r="C561" s="38" t="s">
        <v>567</v>
      </c>
      <c r="D561" s="41">
        <v>2</v>
      </c>
      <c r="E561" s="41" t="s">
        <v>1040</v>
      </c>
      <c r="F561" s="41">
        <v>1</v>
      </c>
      <c r="G561" s="38" t="s">
        <v>567</v>
      </c>
    </row>
    <row r="562" spans="2:7" hidden="1" x14ac:dyDescent="0.3">
      <c r="B562" s="35" t="s">
        <v>503</v>
      </c>
      <c r="C562" s="38" t="s">
        <v>567</v>
      </c>
      <c r="D562" s="41" t="s">
        <v>1074</v>
      </c>
      <c r="E562" s="41" t="s">
        <v>1074</v>
      </c>
      <c r="F562" s="41" t="s">
        <v>1074</v>
      </c>
      <c r="G562" s="38"/>
    </row>
    <row r="563" spans="2:7" hidden="1" x14ac:dyDescent="0.3">
      <c r="B563" s="35" t="s">
        <v>478</v>
      </c>
      <c r="C563" s="38" t="s">
        <v>567</v>
      </c>
      <c r="D563" s="41" t="s">
        <v>1074</v>
      </c>
      <c r="E563" s="41" t="s">
        <v>1074</v>
      </c>
      <c r="F563" s="41" t="s">
        <v>1074</v>
      </c>
      <c r="G563" s="38" t="s">
        <v>567</v>
      </c>
    </row>
    <row r="564" spans="2:7" hidden="1" x14ac:dyDescent="0.3">
      <c r="B564" s="35" t="s">
        <v>479</v>
      </c>
      <c r="C564" s="38" t="s">
        <v>567</v>
      </c>
      <c r="D564" s="41" t="s">
        <v>1074</v>
      </c>
      <c r="E564" s="41" t="s">
        <v>1074</v>
      </c>
      <c r="F564" s="41" t="s">
        <v>1074</v>
      </c>
      <c r="G564" s="38" t="s">
        <v>567</v>
      </c>
    </row>
    <row r="565" spans="2:7" hidden="1" x14ac:dyDescent="0.3">
      <c r="B565" s="35" t="s">
        <v>480</v>
      </c>
      <c r="C565" s="38" t="s">
        <v>567</v>
      </c>
      <c r="D565" s="41">
        <v>3</v>
      </c>
      <c r="E565" s="41" t="s">
        <v>1043</v>
      </c>
      <c r="F565" s="41">
        <v>1</v>
      </c>
      <c r="G565" s="38" t="s">
        <v>567</v>
      </c>
    </row>
    <row r="566" spans="2:7" hidden="1" x14ac:dyDescent="0.3">
      <c r="B566" s="35" t="s">
        <v>481</v>
      </c>
      <c r="C566" s="38" t="s">
        <v>567</v>
      </c>
      <c r="D566" s="41" t="s">
        <v>1074</v>
      </c>
      <c r="E566" s="41" t="s">
        <v>1042</v>
      </c>
      <c r="F566" s="41" t="s">
        <v>1074</v>
      </c>
      <c r="G566" s="38" t="s">
        <v>567</v>
      </c>
    </row>
    <row r="567" spans="2:7" hidden="1" x14ac:dyDescent="0.3">
      <c r="B567" s="35" t="s">
        <v>482</v>
      </c>
      <c r="C567" s="38" t="s">
        <v>567</v>
      </c>
      <c r="D567" s="41">
        <v>3</v>
      </c>
      <c r="E567" s="41" t="s">
        <v>1043</v>
      </c>
      <c r="F567" s="41">
        <v>1</v>
      </c>
      <c r="G567" s="38" t="s">
        <v>567</v>
      </c>
    </row>
    <row r="568" spans="2:7" hidden="1" x14ac:dyDescent="0.3">
      <c r="B568" s="35" t="s">
        <v>477</v>
      </c>
      <c r="C568" s="38" t="s">
        <v>567</v>
      </c>
      <c r="D568" s="41" t="s">
        <v>1074</v>
      </c>
      <c r="E568" s="41" t="s">
        <v>1074</v>
      </c>
      <c r="F568" s="41" t="s">
        <v>1074</v>
      </c>
      <c r="G568" s="38"/>
    </row>
    <row r="569" spans="2:7" hidden="1" x14ac:dyDescent="0.3">
      <c r="B569" s="35" t="s">
        <v>463</v>
      </c>
      <c r="C569" s="38" t="s">
        <v>567</v>
      </c>
      <c r="D569" s="41" t="s">
        <v>1074</v>
      </c>
      <c r="E569" s="41" t="s">
        <v>1074</v>
      </c>
      <c r="F569" s="41" t="s">
        <v>1074</v>
      </c>
      <c r="G569" s="38" t="s">
        <v>567</v>
      </c>
    </row>
    <row r="570" spans="2:7" hidden="1" x14ac:dyDescent="0.3">
      <c r="B570" s="35" t="s">
        <v>168</v>
      </c>
      <c r="C570" s="38" t="s">
        <v>567</v>
      </c>
      <c r="D570" s="41">
        <v>3</v>
      </c>
      <c r="E570" s="41" t="s">
        <v>1043</v>
      </c>
      <c r="F570" s="41">
        <v>1</v>
      </c>
      <c r="G570" s="38" t="s">
        <v>567</v>
      </c>
    </row>
    <row r="571" spans="2:7" hidden="1" x14ac:dyDescent="0.3">
      <c r="B571" s="35" t="s">
        <v>169</v>
      </c>
      <c r="C571" s="38" t="s">
        <v>567</v>
      </c>
      <c r="D571" s="41" t="s">
        <v>1074</v>
      </c>
      <c r="E571" s="41" t="s">
        <v>1074</v>
      </c>
      <c r="F571" s="41" t="s">
        <v>1074</v>
      </c>
      <c r="G571" s="38" t="s">
        <v>567</v>
      </c>
    </row>
    <row r="572" spans="2:7" hidden="1" x14ac:dyDescent="0.3">
      <c r="B572" s="35" t="s">
        <v>510</v>
      </c>
      <c r="C572" s="38" t="s">
        <v>567</v>
      </c>
      <c r="D572" s="41" t="s">
        <v>1074</v>
      </c>
      <c r="E572" s="41" t="s">
        <v>1074</v>
      </c>
      <c r="F572" s="41" t="s">
        <v>1074</v>
      </c>
      <c r="G572" s="38"/>
    </row>
    <row r="573" spans="2:7" hidden="1" x14ac:dyDescent="0.3">
      <c r="B573" s="35" t="s">
        <v>508</v>
      </c>
      <c r="C573" s="38" t="s">
        <v>567</v>
      </c>
      <c r="D573" s="41" t="s">
        <v>1074</v>
      </c>
      <c r="E573" s="41" t="s">
        <v>1074</v>
      </c>
      <c r="F573" s="41" t="s">
        <v>1074</v>
      </c>
      <c r="G573" s="38"/>
    </row>
    <row r="574" spans="2:7" hidden="1" x14ac:dyDescent="0.3">
      <c r="B574" s="35" t="s">
        <v>171</v>
      </c>
      <c r="C574" s="38" t="s">
        <v>567</v>
      </c>
      <c r="D574" s="41" t="s">
        <v>1074</v>
      </c>
      <c r="E574" s="41" t="s">
        <v>1042</v>
      </c>
      <c r="F574" s="41" t="s">
        <v>1074</v>
      </c>
      <c r="G574" s="38" t="s">
        <v>567</v>
      </c>
    </row>
    <row r="575" spans="2:7" hidden="1" x14ac:dyDescent="0.3">
      <c r="B575" s="35" t="s">
        <v>522</v>
      </c>
      <c r="C575" s="38" t="s">
        <v>567</v>
      </c>
      <c r="D575" s="41">
        <v>3</v>
      </c>
      <c r="E575" s="41" t="s">
        <v>1043</v>
      </c>
      <c r="F575" s="41">
        <v>1</v>
      </c>
      <c r="G575" s="38" t="s">
        <v>567</v>
      </c>
    </row>
    <row r="576" spans="2:7" hidden="1" x14ac:dyDescent="0.3">
      <c r="B576" s="35" t="s">
        <v>532</v>
      </c>
      <c r="C576" s="38" t="s">
        <v>567</v>
      </c>
      <c r="D576" s="41">
        <v>4</v>
      </c>
      <c r="E576" s="41" t="s">
        <v>1041</v>
      </c>
      <c r="F576" s="41">
        <v>1</v>
      </c>
      <c r="G576" s="38" t="s">
        <v>567</v>
      </c>
    </row>
    <row r="577" spans="2:7" hidden="1" x14ac:dyDescent="0.3">
      <c r="B577" s="35" t="s">
        <v>172</v>
      </c>
      <c r="C577" s="38" t="s">
        <v>567</v>
      </c>
      <c r="D577" s="41">
        <v>2</v>
      </c>
      <c r="E577" s="41" t="s">
        <v>1041</v>
      </c>
      <c r="F577" s="41">
        <v>3</v>
      </c>
      <c r="G577" s="38" t="s">
        <v>567</v>
      </c>
    </row>
    <row r="578" spans="2:7" hidden="1" x14ac:dyDescent="0.3">
      <c r="B578" s="35" t="s">
        <v>530</v>
      </c>
      <c r="C578" s="38" t="s">
        <v>567</v>
      </c>
      <c r="D578" s="41" t="s">
        <v>1074</v>
      </c>
      <c r="E578" s="41" t="s">
        <v>1074</v>
      </c>
      <c r="F578" s="41" t="s">
        <v>1074</v>
      </c>
      <c r="G578" s="38"/>
    </row>
    <row r="579" spans="2:7" hidden="1" x14ac:dyDescent="0.3">
      <c r="B579" s="35" t="s">
        <v>533</v>
      </c>
      <c r="C579" s="38" t="s">
        <v>567</v>
      </c>
      <c r="D579" s="41" t="s">
        <v>1074</v>
      </c>
      <c r="E579" s="41" t="s">
        <v>1074</v>
      </c>
      <c r="F579" s="41" t="s">
        <v>1074</v>
      </c>
      <c r="G579" s="38" t="s">
        <v>567</v>
      </c>
    </row>
    <row r="580" spans="2:7" hidden="1" x14ac:dyDescent="0.3">
      <c r="B580" s="35" t="s">
        <v>523</v>
      </c>
      <c r="C580" s="38" t="s">
        <v>567</v>
      </c>
      <c r="D580" s="41">
        <v>4</v>
      </c>
      <c r="E580" s="41" t="s">
        <v>1042</v>
      </c>
      <c r="F580" s="41">
        <v>2</v>
      </c>
      <c r="G580" s="38" t="s">
        <v>567</v>
      </c>
    </row>
    <row r="581" spans="2:7" hidden="1" x14ac:dyDescent="0.3">
      <c r="B581" s="35" t="s">
        <v>521</v>
      </c>
      <c r="C581" s="38" t="s">
        <v>567</v>
      </c>
      <c r="D581" s="41" t="s">
        <v>1074</v>
      </c>
      <c r="E581" s="41" t="s">
        <v>1074</v>
      </c>
      <c r="F581" s="41" t="s">
        <v>1074</v>
      </c>
      <c r="G581" s="38"/>
    </row>
    <row r="582" spans="2:7" hidden="1" x14ac:dyDescent="0.3">
      <c r="B582" s="35" t="s">
        <v>531</v>
      </c>
      <c r="C582" s="38" t="s">
        <v>567</v>
      </c>
      <c r="D582" s="41" t="s">
        <v>1074</v>
      </c>
      <c r="E582" s="41" t="s">
        <v>1074</v>
      </c>
      <c r="F582" s="41" t="s">
        <v>1074</v>
      </c>
      <c r="G582" s="38"/>
    </row>
    <row r="583" spans="2:7" hidden="1" x14ac:dyDescent="0.3">
      <c r="B583" s="35" t="s">
        <v>524</v>
      </c>
      <c r="C583" s="38" t="s">
        <v>567</v>
      </c>
      <c r="D583" s="41" t="s">
        <v>1074</v>
      </c>
      <c r="E583" s="41" t="s">
        <v>1042</v>
      </c>
      <c r="F583" s="41" t="s">
        <v>1074</v>
      </c>
      <c r="G583" s="38" t="s">
        <v>567</v>
      </c>
    </row>
    <row r="584" spans="2:7" hidden="1" x14ac:dyDescent="0.3">
      <c r="B584" s="35" t="s">
        <v>173</v>
      </c>
      <c r="C584" s="38" t="s">
        <v>567</v>
      </c>
      <c r="D584" s="41" t="s">
        <v>1074</v>
      </c>
      <c r="E584" s="41" t="s">
        <v>1074</v>
      </c>
      <c r="F584" s="41" t="s">
        <v>1074</v>
      </c>
      <c r="G584" s="38" t="s">
        <v>567</v>
      </c>
    </row>
    <row r="585" spans="2:7" hidden="1" x14ac:dyDescent="0.3">
      <c r="B585" s="35" t="s">
        <v>174</v>
      </c>
      <c r="C585" s="38" t="s">
        <v>567</v>
      </c>
      <c r="D585" s="41">
        <v>4</v>
      </c>
      <c r="E585" s="41" t="s">
        <v>1041</v>
      </c>
      <c r="F585" s="41">
        <v>1</v>
      </c>
      <c r="G585" s="38" t="s">
        <v>567</v>
      </c>
    </row>
    <row r="586" spans="2:7" hidden="1" x14ac:dyDescent="0.3">
      <c r="B586" s="35" t="s">
        <v>525</v>
      </c>
      <c r="C586" s="38" t="s">
        <v>567</v>
      </c>
      <c r="D586" s="41">
        <v>2</v>
      </c>
      <c r="E586" s="41" t="s">
        <v>1041</v>
      </c>
      <c r="F586" s="41">
        <v>3</v>
      </c>
      <c r="G586" s="38" t="s">
        <v>567</v>
      </c>
    </row>
    <row r="587" spans="2:7" hidden="1" x14ac:dyDescent="0.3">
      <c r="B587" s="35" t="s">
        <v>534</v>
      </c>
      <c r="C587" s="38" t="s">
        <v>567</v>
      </c>
      <c r="D587" s="41" t="s">
        <v>1074</v>
      </c>
      <c r="E587" s="41" t="s">
        <v>1074</v>
      </c>
      <c r="F587" s="41" t="s">
        <v>1074</v>
      </c>
      <c r="G587" s="38" t="s">
        <v>567</v>
      </c>
    </row>
    <row r="588" spans="2:7" hidden="1" x14ac:dyDescent="0.3">
      <c r="B588" s="35" t="s">
        <v>526</v>
      </c>
      <c r="C588" s="38" t="s">
        <v>567</v>
      </c>
      <c r="D588" s="41">
        <v>3</v>
      </c>
      <c r="E588" s="41" t="s">
        <v>1041</v>
      </c>
      <c r="F588" s="41">
        <v>2</v>
      </c>
      <c r="G588" s="38" t="s">
        <v>567</v>
      </c>
    </row>
    <row r="589" spans="2:7" hidden="1" x14ac:dyDescent="0.3">
      <c r="B589" s="35" t="s">
        <v>535</v>
      </c>
      <c r="C589" s="38" t="s">
        <v>567</v>
      </c>
      <c r="D589" s="41">
        <v>4</v>
      </c>
      <c r="E589" s="41" t="s">
        <v>1041</v>
      </c>
      <c r="F589" s="41">
        <v>1</v>
      </c>
      <c r="G589" s="38" t="s">
        <v>567</v>
      </c>
    </row>
    <row r="590" spans="2:7" hidden="1" x14ac:dyDescent="0.3">
      <c r="B590" s="35" t="s">
        <v>527</v>
      </c>
      <c r="C590" s="38" t="s">
        <v>567</v>
      </c>
      <c r="D590" s="41" t="s">
        <v>1074</v>
      </c>
      <c r="E590" s="41" t="s">
        <v>1074</v>
      </c>
      <c r="F590" s="41" t="s">
        <v>1074</v>
      </c>
      <c r="G590" s="38" t="s">
        <v>567</v>
      </c>
    </row>
    <row r="591" spans="2:7" hidden="1" x14ac:dyDescent="0.3">
      <c r="B591" s="35" t="s">
        <v>175</v>
      </c>
      <c r="C591" s="38" t="s">
        <v>567</v>
      </c>
      <c r="D591" s="41">
        <v>3</v>
      </c>
      <c r="E591" s="41" t="s">
        <v>1042</v>
      </c>
      <c r="F591" s="41">
        <v>3</v>
      </c>
      <c r="G591" s="38" t="s">
        <v>567</v>
      </c>
    </row>
    <row r="592" spans="2:7" hidden="1" x14ac:dyDescent="0.3">
      <c r="B592" s="35" t="s">
        <v>520</v>
      </c>
      <c r="C592" s="38" t="s">
        <v>567</v>
      </c>
      <c r="D592" s="41" t="s">
        <v>1074</v>
      </c>
      <c r="E592" s="41" t="s">
        <v>1074</v>
      </c>
      <c r="F592" s="41" t="s">
        <v>1074</v>
      </c>
      <c r="G592" s="38"/>
    </row>
    <row r="593" spans="2:7" hidden="1" x14ac:dyDescent="0.3">
      <c r="B593" s="35" t="s">
        <v>528</v>
      </c>
      <c r="C593" s="38" t="s">
        <v>567</v>
      </c>
      <c r="D593" s="41">
        <v>3</v>
      </c>
      <c r="E593" s="41" t="s">
        <v>1041</v>
      </c>
      <c r="F593" s="41">
        <v>2</v>
      </c>
      <c r="G593" s="38" t="s">
        <v>567</v>
      </c>
    </row>
    <row r="594" spans="2:7" hidden="1" x14ac:dyDescent="0.3">
      <c r="B594" s="35" t="s">
        <v>529</v>
      </c>
      <c r="C594" s="38" t="s">
        <v>567</v>
      </c>
      <c r="D594" s="41" t="s">
        <v>1074</v>
      </c>
      <c r="E594" s="41" t="s">
        <v>1074</v>
      </c>
      <c r="F594" s="41" t="s">
        <v>1074</v>
      </c>
      <c r="G594" s="38" t="s">
        <v>567</v>
      </c>
    </row>
    <row r="595" spans="2:7" hidden="1" x14ac:dyDescent="0.3">
      <c r="B595" s="35" t="s">
        <v>536</v>
      </c>
      <c r="C595" s="38" t="s">
        <v>567</v>
      </c>
      <c r="D595" s="41" t="s">
        <v>1074</v>
      </c>
      <c r="E595" s="41" t="s">
        <v>1074</v>
      </c>
      <c r="F595" s="41" t="s">
        <v>1074</v>
      </c>
      <c r="G595" s="38" t="s">
        <v>567</v>
      </c>
    </row>
    <row r="596" spans="2:7" hidden="1" x14ac:dyDescent="0.3">
      <c r="B596" s="35" t="s">
        <v>11</v>
      </c>
      <c r="C596" s="38" t="s">
        <v>567</v>
      </c>
      <c r="D596" s="41" t="s">
        <v>1074</v>
      </c>
      <c r="E596" s="41" t="s">
        <v>1074</v>
      </c>
      <c r="F596" s="41" t="s">
        <v>1074</v>
      </c>
      <c r="G596" s="38"/>
    </row>
    <row r="597" spans="2:7" hidden="1" x14ac:dyDescent="0.3">
      <c r="B597" s="35" t="s">
        <v>110</v>
      </c>
      <c r="C597" s="38" t="s">
        <v>567</v>
      </c>
      <c r="D597" s="41" t="s">
        <v>1074</v>
      </c>
      <c r="E597" s="41" t="s">
        <v>1074</v>
      </c>
      <c r="F597" s="41" t="s">
        <v>1074</v>
      </c>
      <c r="G597" s="38" t="s">
        <v>567</v>
      </c>
    </row>
    <row r="598" spans="2:7" hidden="1" x14ac:dyDescent="0.3">
      <c r="B598" s="35" t="s">
        <v>111</v>
      </c>
      <c r="C598" s="38" t="s">
        <v>567</v>
      </c>
      <c r="D598" s="41" t="s">
        <v>1074</v>
      </c>
      <c r="E598" s="41" t="s">
        <v>1074</v>
      </c>
      <c r="F598" s="41" t="s">
        <v>1074</v>
      </c>
      <c r="G598" s="38" t="s">
        <v>567</v>
      </c>
    </row>
    <row r="599" spans="2:7" hidden="1" x14ac:dyDescent="0.3">
      <c r="B599" s="35" t="s">
        <v>451</v>
      </c>
      <c r="C599" s="38" t="s">
        <v>567</v>
      </c>
      <c r="D599" s="41" t="s">
        <v>1074</v>
      </c>
      <c r="E599" s="41" t="s">
        <v>1074</v>
      </c>
      <c r="F599" s="41" t="s">
        <v>1074</v>
      </c>
      <c r="G599" s="38"/>
    </row>
    <row r="600" spans="2:7" hidden="1" x14ac:dyDescent="0.3">
      <c r="B600" s="35" t="s">
        <v>112</v>
      </c>
      <c r="C600" s="38" t="s">
        <v>567</v>
      </c>
      <c r="D600" s="41" t="s">
        <v>1074</v>
      </c>
      <c r="E600" s="41" t="s">
        <v>1074</v>
      </c>
      <c r="F600" s="41" t="s">
        <v>1074</v>
      </c>
      <c r="G600" s="38" t="s">
        <v>567</v>
      </c>
    </row>
    <row r="601" spans="2:7" hidden="1" x14ac:dyDescent="0.3">
      <c r="B601" s="35" t="s">
        <v>68</v>
      </c>
      <c r="C601" s="38" t="s">
        <v>567</v>
      </c>
      <c r="D601" s="41" t="s">
        <v>1074</v>
      </c>
      <c r="E601" s="41" t="s">
        <v>1074</v>
      </c>
      <c r="F601" s="41" t="s">
        <v>1074</v>
      </c>
      <c r="G601" s="38" t="s">
        <v>567</v>
      </c>
    </row>
    <row r="602" spans="2:7" hidden="1" x14ac:dyDescent="0.3">
      <c r="B602" s="35" t="s">
        <v>69</v>
      </c>
      <c r="C602" s="38" t="s">
        <v>567</v>
      </c>
      <c r="D602" s="41" t="s">
        <v>1074</v>
      </c>
      <c r="E602" s="41" t="s">
        <v>1074</v>
      </c>
      <c r="F602" s="41" t="s">
        <v>1074</v>
      </c>
      <c r="G602" s="38" t="s">
        <v>567</v>
      </c>
    </row>
    <row r="603" spans="2:7" hidden="1" x14ac:dyDescent="0.3">
      <c r="B603" s="35" t="s">
        <v>70</v>
      </c>
      <c r="C603" s="38" t="s">
        <v>567</v>
      </c>
      <c r="D603" s="41">
        <v>4</v>
      </c>
      <c r="E603" s="41" t="s">
        <v>1041</v>
      </c>
      <c r="F603" s="41">
        <v>1</v>
      </c>
      <c r="G603" s="38" t="s">
        <v>567</v>
      </c>
    </row>
    <row r="604" spans="2:7" hidden="1" x14ac:dyDescent="0.3">
      <c r="B604" s="35" t="s">
        <v>423</v>
      </c>
      <c r="C604" s="38" t="s">
        <v>567</v>
      </c>
      <c r="D604" s="41" t="s">
        <v>1074</v>
      </c>
      <c r="E604" s="41" t="s">
        <v>1074</v>
      </c>
      <c r="F604" s="41" t="s">
        <v>1074</v>
      </c>
      <c r="G604" s="38"/>
    </row>
    <row r="605" spans="2:7" hidden="1" x14ac:dyDescent="0.3">
      <c r="B605" s="35" t="s">
        <v>444</v>
      </c>
      <c r="C605" s="38" t="s">
        <v>567</v>
      </c>
      <c r="D605" s="41" t="s">
        <v>1074</v>
      </c>
      <c r="E605" s="41" t="s">
        <v>1074</v>
      </c>
      <c r="F605" s="41" t="s">
        <v>1074</v>
      </c>
      <c r="G605" s="38"/>
    </row>
    <row r="606" spans="2:7" hidden="1" x14ac:dyDescent="0.3">
      <c r="B606" s="35" t="s">
        <v>79</v>
      </c>
      <c r="C606" s="38" t="s">
        <v>567</v>
      </c>
      <c r="D606" s="41">
        <v>2</v>
      </c>
      <c r="E606" s="41" t="s">
        <v>1044</v>
      </c>
      <c r="F606" s="41">
        <v>1</v>
      </c>
      <c r="G606" s="38" t="s">
        <v>567</v>
      </c>
    </row>
    <row r="607" spans="2:7" hidden="1" x14ac:dyDescent="0.3">
      <c r="B607" s="35" t="s">
        <v>489</v>
      </c>
      <c r="C607" s="38" t="s">
        <v>567</v>
      </c>
      <c r="D607" s="41" t="s">
        <v>1074</v>
      </c>
      <c r="E607" s="41" t="s">
        <v>1074</v>
      </c>
      <c r="F607" s="41" t="s">
        <v>1074</v>
      </c>
      <c r="G607" s="38" t="s">
        <v>567</v>
      </c>
    </row>
    <row r="608" spans="2:7" hidden="1" x14ac:dyDescent="0.3">
      <c r="B608" s="35" t="s">
        <v>490</v>
      </c>
      <c r="C608" s="38" t="s">
        <v>567</v>
      </c>
      <c r="D608" s="41" t="s">
        <v>1074</v>
      </c>
      <c r="E608" s="41" t="s">
        <v>1074</v>
      </c>
      <c r="F608" s="41" t="s">
        <v>1074</v>
      </c>
      <c r="G608" s="38" t="s">
        <v>567</v>
      </c>
    </row>
    <row r="609" spans="2:7" hidden="1" x14ac:dyDescent="0.3">
      <c r="B609" s="35" t="s">
        <v>491</v>
      </c>
      <c r="C609" s="38" t="s">
        <v>567</v>
      </c>
      <c r="D609" s="41" t="s">
        <v>1074</v>
      </c>
      <c r="E609" s="41" t="s">
        <v>1042</v>
      </c>
      <c r="F609" s="41" t="s">
        <v>1074</v>
      </c>
      <c r="G609" s="38" t="s">
        <v>567</v>
      </c>
    </row>
    <row r="610" spans="2:7" hidden="1" x14ac:dyDescent="0.3">
      <c r="B610" s="35" t="s">
        <v>63</v>
      </c>
      <c r="C610" s="38" t="s">
        <v>567</v>
      </c>
      <c r="D610" s="41" t="s">
        <v>1074</v>
      </c>
      <c r="E610" s="41" t="s">
        <v>1042</v>
      </c>
      <c r="F610" s="41" t="s">
        <v>1074</v>
      </c>
      <c r="G610" s="38" t="s">
        <v>567</v>
      </c>
    </row>
    <row r="611" spans="2:7" hidden="1" x14ac:dyDescent="0.3">
      <c r="B611" s="35" t="s">
        <v>64</v>
      </c>
      <c r="C611" s="38" t="s">
        <v>567</v>
      </c>
      <c r="D611" s="41">
        <v>4</v>
      </c>
      <c r="E611" s="41" t="s">
        <v>1041</v>
      </c>
      <c r="F611" s="41">
        <v>1</v>
      </c>
      <c r="G611" s="38" t="s">
        <v>567</v>
      </c>
    </row>
    <row r="612" spans="2:7" hidden="1" x14ac:dyDescent="0.3">
      <c r="B612" s="35" t="s">
        <v>512</v>
      </c>
      <c r="C612" s="38" t="s">
        <v>567</v>
      </c>
      <c r="D612" s="41" t="s">
        <v>1074</v>
      </c>
      <c r="E612" s="41" t="s">
        <v>1074</v>
      </c>
      <c r="F612" s="41" t="s">
        <v>1074</v>
      </c>
      <c r="G612" s="38" t="s">
        <v>567</v>
      </c>
    </row>
    <row r="613" spans="2:7" hidden="1" x14ac:dyDescent="0.3">
      <c r="B613" s="35" t="s">
        <v>513</v>
      </c>
      <c r="C613" s="38" t="s">
        <v>567</v>
      </c>
      <c r="D613" s="41" t="s">
        <v>1074</v>
      </c>
      <c r="E613" s="41" t="s">
        <v>1074</v>
      </c>
      <c r="F613" s="41" t="s">
        <v>1074</v>
      </c>
      <c r="G613" s="38" t="s">
        <v>567</v>
      </c>
    </row>
    <row r="614" spans="2:7" hidden="1" x14ac:dyDescent="0.3">
      <c r="B614" s="35" t="s">
        <v>514</v>
      </c>
      <c r="C614" s="38" t="s">
        <v>567</v>
      </c>
      <c r="D614" s="41">
        <v>4</v>
      </c>
      <c r="E614" s="41" t="s">
        <v>1041</v>
      </c>
      <c r="F614" s="41">
        <v>1</v>
      </c>
      <c r="G614" s="38" t="s">
        <v>567</v>
      </c>
    </row>
    <row r="615" spans="2:7" hidden="1" x14ac:dyDescent="0.3">
      <c r="B615" s="35" t="s">
        <v>515</v>
      </c>
      <c r="C615" s="38" t="s">
        <v>567</v>
      </c>
      <c r="D615" s="41">
        <v>4</v>
      </c>
      <c r="E615" s="41" t="s">
        <v>1041</v>
      </c>
      <c r="F615" s="41">
        <v>1</v>
      </c>
      <c r="G615" s="38" t="s">
        <v>567</v>
      </c>
    </row>
    <row r="616" spans="2:7" hidden="1" x14ac:dyDescent="0.3">
      <c r="B616" s="35" t="s">
        <v>516</v>
      </c>
      <c r="C616" s="38" t="s">
        <v>567</v>
      </c>
      <c r="D616" s="41">
        <v>3</v>
      </c>
      <c r="E616" s="41" t="s">
        <v>1043</v>
      </c>
      <c r="F616" s="41">
        <v>1</v>
      </c>
      <c r="G616" s="38" t="s">
        <v>567</v>
      </c>
    </row>
    <row r="617" spans="2:7" hidden="1" x14ac:dyDescent="0.3">
      <c r="B617" s="35" t="s">
        <v>517</v>
      </c>
      <c r="C617" s="38" t="s">
        <v>567</v>
      </c>
      <c r="D617" s="41" t="s">
        <v>1074</v>
      </c>
      <c r="E617" s="41" t="s">
        <v>1042</v>
      </c>
      <c r="F617" s="41" t="s">
        <v>1074</v>
      </c>
      <c r="G617" s="38" t="s">
        <v>567</v>
      </c>
    </row>
    <row r="618" spans="2:7" hidden="1" x14ac:dyDescent="0.3">
      <c r="B618" s="35" t="s">
        <v>511</v>
      </c>
      <c r="C618" s="38" t="s">
        <v>567</v>
      </c>
      <c r="D618" s="41" t="s">
        <v>1074</v>
      </c>
      <c r="E618" s="41" t="s">
        <v>1074</v>
      </c>
      <c r="F618" s="41" t="s">
        <v>1074</v>
      </c>
      <c r="G618" s="38"/>
    </row>
    <row r="619" spans="2:7" hidden="1" x14ac:dyDescent="0.3">
      <c r="B619" s="35" t="s">
        <v>518</v>
      </c>
      <c r="C619" s="38" t="s">
        <v>567</v>
      </c>
      <c r="D619" s="41" t="s">
        <v>1074</v>
      </c>
      <c r="E619" s="41" t="s">
        <v>1074</v>
      </c>
      <c r="F619" s="41" t="s">
        <v>1074</v>
      </c>
      <c r="G619" s="38" t="s">
        <v>567</v>
      </c>
    </row>
    <row r="620" spans="2:7" hidden="1" x14ac:dyDescent="0.3">
      <c r="B620" s="35" t="s">
        <v>170</v>
      </c>
      <c r="C620" s="38" t="s">
        <v>567</v>
      </c>
      <c r="D620" s="41" t="s">
        <v>1074</v>
      </c>
      <c r="E620" s="41" t="s">
        <v>1074</v>
      </c>
      <c r="F620" s="41" t="s">
        <v>1074</v>
      </c>
      <c r="G620" s="38" t="s">
        <v>567</v>
      </c>
    </row>
    <row r="621" spans="2:7" hidden="1" x14ac:dyDescent="0.3">
      <c r="B621" s="35" t="s">
        <v>519</v>
      </c>
      <c r="C621" s="38" t="s">
        <v>567</v>
      </c>
      <c r="D621" s="41">
        <v>2</v>
      </c>
      <c r="E621" s="41" t="s">
        <v>1041</v>
      </c>
      <c r="F621" s="41">
        <v>3</v>
      </c>
      <c r="G621" s="38" t="s">
        <v>567</v>
      </c>
    </row>
    <row r="622" spans="2:7" hidden="1" x14ac:dyDescent="0.3">
      <c r="B622" s="35" t="s">
        <v>113</v>
      </c>
      <c r="C622" s="38" t="s">
        <v>567</v>
      </c>
      <c r="D622" s="41">
        <v>2</v>
      </c>
      <c r="E622" s="41" t="s">
        <v>1040</v>
      </c>
      <c r="F622" s="41">
        <v>1</v>
      </c>
      <c r="G622" s="38" t="s">
        <v>567</v>
      </c>
    </row>
    <row r="623" spans="2:7" hidden="1" x14ac:dyDescent="0.3">
      <c r="B623" s="35" t="s">
        <v>80</v>
      </c>
      <c r="C623" s="38" t="s">
        <v>567</v>
      </c>
      <c r="D623" s="41">
        <v>2</v>
      </c>
      <c r="E623" s="41" t="s">
        <v>1040</v>
      </c>
      <c r="F623" s="41">
        <v>1</v>
      </c>
      <c r="G623" s="38" t="s">
        <v>567</v>
      </c>
    </row>
    <row r="624" spans="2:7" hidden="1" x14ac:dyDescent="0.3">
      <c r="B624" s="46" t="s">
        <v>8</v>
      </c>
      <c r="C624" s="25" t="s">
        <v>567</v>
      </c>
      <c r="D624" s="47" t="s">
        <v>1074</v>
      </c>
      <c r="E624" s="47" t="s">
        <v>1074</v>
      </c>
      <c r="F624" s="47" t="s">
        <v>1074</v>
      </c>
      <c r="G624" s="25"/>
    </row>
    <row r="625" spans="2:7" hidden="1" x14ac:dyDescent="0.3">
      <c r="B625" s="35" t="s">
        <v>157</v>
      </c>
      <c r="C625" s="38" t="s">
        <v>567</v>
      </c>
      <c r="D625" s="41">
        <v>4</v>
      </c>
      <c r="E625" s="41" t="s">
        <v>1041</v>
      </c>
      <c r="F625" s="41">
        <v>1</v>
      </c>
      <c r="G625" s="38" t="s">
        <v>567</v>
      </c>
    </row>
    <row r="626" spans="2:7" hidden="1" x14ac:dyDescent="0.3">
      <c r="B626" s="35" t="s">
        <v>494</v>
      </c>
      <c r="C626" s="38" t="s">
        <v>567</v>
      </c>
      <c r="D626" s="41" t="s">
        <v>1074</v>
      </c>
      <c r="E626" s="41" t="s">
        <v>1074</v>
      </c>
      <c r="F626" s="41" t="s">
        <v>1074</v>
      </c>
      <c r="G626" s="38"/>
    </row>
  </sheetData>
  <sheetProtection password="C49E" sheet="1"/>
  <mergeCells count="228">
    <mergeCell ref="T6:U6"/>
    <mergeCell ref="B22:E22"/>
    <mergeCell ref="B23:E23"/>
    <mergeCell ref="B24:E24"/>
    <mergeCell ref="B20:E20"/>
    <mergeCell ref="B12:E12"/>
    <mergeCell ref="P12:S12"/>
    <mergeCell ref="P13:S13"/>
    <mergeCell ref="P14:S14"/>
    <mergeCell ref="P15:S15"/>
    <mergeCell ref="P16:S16"/>
    <mergeCell ref="B21:E21"/>
    <mergeCell ref="P17:S17"/>
    <mergeCell ref="P18:S18"/>
    <mergeCell ref="P19:S19"/>
    <mergeCell ref="P20:S20"/>
    <mergeCell ref="P21:S21"/>
    <mergeCell ref="B19:E19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  <mergeCell ref="P44:S44"/>
    <mergeCell ref="P45:S45"/>
    <mergeCell ref="P46:S46"/>
    <mergeCell ref="P47:S47"/>
    <mergeCell ref="P48:S48"/>
    <mergeCell ref="P49:S49"/>
    <mergeCell ref="P50:S50"/>
    <mergeCell ref="P51:S51"/>
    <mergeCell ref="P52:S52"/>
    <mergeCell ref="P53:S53"/>
    <mergeCell ref="P54:S54"/>
    <mergeCell ref="P55:S55"/>
    <mergeCell ref="P56:S56"/>
    <mergeCell ref="P57:S57"/>
    <mergeCell ref="P58:S58"/>
    <mergeCell ref="P59:S59"/>
    <mergeCell ref="P60:S60"/>
    <mergeCell ref="P61:S61"/>
    <mergeCell ref="P62:S62"/>
    <mergeCell ref="P63:S63"/>
    <mergeCell ref="P64:S64"/>
    <mergeCell ref="P65:S65"/>
    <mergeCell ref="P66:S66"/>
    <mergeCell ref="P67:S67"/>
    <mergeCell ref="P68:S68"/>
    <mergeCell ref="P69:S69"/>
    <mergeCell ref="P70:S70"/>
    <mergeCell ref="P71:S71"/>
    <mergeCell ref="P72:S72"/>
    <mergeCell ref="P73:S73"/>
    <mergeCell ref="P74:S74"/>
    <mergeCell ref="P75:S75"/>
    <mergeCell ref="P76:S76"/>
    <mergeCell ref="P77:S77"/>
    <mergeCell ref="P78:S78"/>
    <mergeCell ref="P79:S79"/>
    <mergeCell ref="P80:S80"/>
    <mergeCell ref="P81:S81"/>
    <mergeCell ref="P82:S82"/>
    <mergeCell ref="P83:S83"/>
    <mergeCell ref="P84:S84"/>
    <mergeCell ref="P85:S85"/>
    <mergeCell ref="P86:S86"/>
    <mergeCell ref="P87:S87"/>
    <mergeCell ref="P96:S96"/>
    <mergeCell ref="P97:S97"/>
    <mergeCell ref="P98:S98"/>
    <mergeCell ref="P99:S99"/>
    <mergeCell ref="P88:S88"/>
    <mergeCell ref="P89:S89"/>
    <mergeCell ref="P90:S90"/>
    <mergeCell ref="P91:S91"/>
    <mergeCell ref="P92:S92"/>
    <mergeCell ref="P93:S93"/>
    <mergeCell ref="P105:S105"/>
    <mergeCell ref="P100:S100"/>
    <mergeCell ref="P101:S101"/>
    <mergeCell ref="P113:S113"/>
    <mergeCell ref="P114:S114"/>
    <mergeCell ref="P115:S115"/>
    <mergeCell ref="P106:S106"/>
    <mergeCell ref="P111:S111"/>
    <mergeCell ref="P94:S94"/>
    <mergeCell ref="P95:S95"/>
    <mergeCell ref="B31:E31"/>
    <mergeCell ref="B32:E32"/>
    <mergeCell ref="B33:E33"/>
    <mergeCell ref="P116:S116"/>
    <mergeCell ref="B34:E34"/>
    <mergeCell ref="B35:E35"/>
    <mergeCell ref="B36:E36"/>
    <mergeCell ref="B37:E37"/>
    <mergeCell ref="B13:E13"/>
    <mergeCell ref="B14:E14"/>
    <mergeCell ref="B15:E15"/>
    <mergeCell ref="B16:E16"/>
    <mergeCell ref="B17:E17"/>
    <mergeCell ref="B18:E18"/>
    <mergeCell ref="B25:E25"/>
    <mergeCell ref="B26:E26"/>
    <mergeCell ref="B27:E27"/>
    <mergeCell ref="B28:E28"/>
    <mergeCell ref="B29:E29"/>
    <mergeCell ref="B30:E30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92:E92"/>
    <mergeCell ref="B93:E93"/>
    <mergeCell ref="B80:E80"/>
    <mergeCell ref="B81:E81"/>
    <mergeCell ref="B82:E82"/>
    <mergeCell ref="B83:E83"/>
    <mergeCell ref="B84:E84"/>
    <mergeCell ref="B85:E85"/>
    <mergeCell ref="B100:E100"/>
    <mergeCell ref="B106:E106"/>
    <mergeCell ref="B86:E86"/>
    <mergeCell ref="B87:E87"/>
    <mergeCell ref="B101:E101"/>
    <mergeCell ref="B105:E105"/>
    <mergeCell ref="B88:E88"/>
    <mergeCell ref="B89:E89"/>
    <mergeCell ref="B90:E90"/>
    <mergeCell ref="B91:E91"/>
    <mergeCell ref="B94:E94"/>
    <mergeCell ref="B95:E95"/>
    <mergeCell ref="B96:E96"/>
    <mergeCell ref="B97:E97"/>
    <mergeCell ref="B98:E98"/>
    <mergeCell ref="B99:E99"/>
    <mergeCell ref="F9:N10"/>
    <mergeCell ref="E5:H5"/>
    <mergeCell ref="E6:H6"/>
    <mergeCell ref="B11:E11"/>
    <mergeCell ref="P11:S11"/>
    <mergeCell ref="I5:K5"/>
    <mergeCell ref="I6:L6"/>
    <mergeCell ref="I7:J7"/>
    <mergeCell ref="L5:S5"/>
    <mergeCell ref="Q7:W7"/>
    <mergeCell ref="U121:V121"/>
    <mergeCell ref="U122:V122"/>
    <mergeCell ref="U123:V123"/>
    <mergeCell ref="U120:V120"/>
    <mergeCell ref="B102:E102"/>
    <mergeCell ref="P102:S102"/>
    <mergeCell ref="B103:E103"/>
    <mergeCell ref="P103:S103"/>
    <mergeCell ref="B104:E104"/>
    <mergeCell ref="P104:S104"/>
    <mergeCell ref="N125:S125"/>
    <mergeCell ref="B109:E109"/>
    <mergeCell ref="P109:S109"/>
    <mergeCell ref="B110:E110"/>
    <mergeCell ref="P110:S110"/>
    <mergeCell ref="B111:E111"/>
    <mergeCell ref="B116:E116"/>
    <mergeCell ref="B117:E117"/>
    <mergeCell ref="P117:S117"/>
    <mergeCell ref="B113:E113"/>
    <mergeCell ref="B114:E114"/>
    <mergeCell ref="B115:E115"/>
    <mergeCell ref="B107:E107"/>
    <mergeCell ref="P107:S107"/>
    <mergeCell ref="B108:E108"/>
    <mergeCell ref="P108:S108"/>
    <mergeCell ref="P112:S112"/>
    <mergeCell ref="B112:E112"/>
  </mergeCells>
  <dataValidations count="13">
    <dataValidation type="whole" allowBlank="1" showInputMessage="1" showErrorMessage="1" sqref="G12">
      <formula1>0</formula1>
      <formula2>999</formula2>
    </dataValidation>
    <dataValidation type="whole" allowBlank="1" showInputMessage="1" showErrorMessage="1" sqref="G125">
      <formula1>1</formula1>
      <formula2>31</formula2>
    </dataValidation>
    <dataValidation type="whole" allowBlank="1" showInputMessage="1" showErrorMessage="1" sqref="H125">
      <formula1>1</formula1>
      <formula2>12</formula2>
    </dataValidation>
    <dataValidation type="whole" operator="greaterThanOrEqual" allowBlank="1" showInputMessage="1" showErrorMessage="1" sqref="I125">
      <formula1>2020</formula1>
    </dataValidation>
    <dataValidation type="list" allowBlank="1" showInputMessage="1" error="insérer un nombre entier &lt;10000" sqref="B12:E111">
      <formula1>OFFSET($B$128:$B$626,MATCH(B12&amp;"*",$B$128:$B$626,0)-1,,COUNTIF($B$128:$B$626,B12&amp;"*"))</formula1>
    </dataValidation>
    <dataValidation allowBlank="1" showInputMessage="1" error="insérer un nombre entier &lt;10000" sqref="B113:E117"/>
    <dataValidation type="whole" allowBlank="1" showInputMessage="1" showErrorMessage="1" errorTitle="Achtung Eingabebereich" error="1-31 [dd]" sqref="E7">
      <formula1>1</formula1>
      <formula2>31</formula2>
    </dataValidation>
    <dataValidation type="whole" allowBlank="1" showInputMessage="1" showErrorMessage="1" errorTitle="Achtung Eingabebereich" error="1-12 [mm]" sqref="H7">
      <formula1>1</formula1>
      <formula2>12</formula2>
    </dataValidation>
    <dataValidation type="whole" operator="greaterThanOrEqual" allowBlank="1" showInputMessage="1" showErrorMessage="1" errorTitle="Achtung Eingabebereich" error="2019 oder mehr [yyyy]" sqref="K7">
      <formula1>2018</formula1>
    </dataValidation>
    <dataValidation type="textLength" allowBlank="1" showInputMessage="1" showErrorMessage="1" errorTitle="Achtung Eingabebereich" error="Freitext; max. 50 Zeichen" sqref="L5:S5">
      <formula1>1</formula1>
      <formula2>50</formula2>
    </dataValidation>
    <dataValidation type="textLength" allowBlank="1" showInputMessage="1" showErrorMessage="1" errorTitle="Achtung Eingabebereich" error="Freitext; max. 50 Zeichen" sqref="E6:H6">
      <formula1>1</formula1>
      <formula2>50</formula2>
    </dataValidation>
    <dataValidation type="textLength" allowBlank="1" showInputMessage="1" showErrorMessage="1" errorTitle="Achtung Eingabebereich" error="Freitext; max. 10 Zeichen._x000a_z.B. Ja/Nein" sqref="M6 Q6 T6:U6 W6">
      <formula1>1</formula1>
      <formula2>10</formula2>
    </dataValidation>
    <dataValidation type="textLength" allowBlank="1" showInputMessage="1" showErrorMessage="1" errorTitle="Achtung Eingabebereich" error="Freitext; max. 50 Zeichen" sqref="Q7:W7 E5:H5">
      <formula1>1</formula1>
      <formula2>50</formula2>
    </dataValidation>
  </dataValidations>
  <pageMargins left="0.59055118110236227" right="0.39370078740157483" top="0.70866141732283472" bottom="0.70866141732283472" header="0.31496062992125984" footer="0.31496062992125984"/>
  <pageSetup paperSize="9" scale="91" orientation="portrait" r:id="rId1"/>
  <headerFooter>
    <oddHeader>&amp;C&amp;"-,Regular"&amp;8Wirkungskontrolle Revitalisierung - Gemeinsam lernen für die Zukunft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06"/>
  <sheetViews>
    <sheetView workbookViewId="0">
      <selection activeCell="E1" sqref="E1"/>
    </sheetView>
  </sheetViews>
  <sheetFormatPr defaultColWidth="8.81640625" defaultRowHeight="13" x14ac:dyDescent="0.3"/>
  <cols>
    <col min="1" max="1" width="11.26953125" style="1" customWidth="1"/>
    <col min="2" max="2" width="16.81640625" style="1" customWidth="1"/>
    <col min="3" max="3" width="13.90625" style="1" customWidth="1"/>
    <col min="4" max="4" width="18" style="1" customWidth="1"/>
    <col min="5" max="5" width="36.453125" style="1" customWidth="1"/>
    <col min="6" max="6" width="16" style="40" customWidth="1"/>
    <col min="7" max="7" width="10.81640625" style="40" customWidth="1"/>
    <col min="8" max="8" width="15" style="40" customWidth="1"/>
    <col min="9" max="9" width="27.54296875" style="1" customWidth="1"/>
    <col min="10" max="16384" width="8.81640625" style="1"/>
  </cols>
  <sheetData>
    <row r="1" spans="1:9" ht="91" customHeight="1" x14ac:dyDescent="0.3">
      <c r="A1" s="200" t="s">
        <v>1091</v>
      </c>
      <c r="B1" s="200"/>
      <c r="C1" s="34">
        <v>43935</v>
      </c>
      <c r="D1" s="33" t="s">
        <v>1092</v>
      </c>
      <c r="I1" s="135" t="s">
        <v>1081</v>
      </c>
    </row>
    <row r="2" spans="1:9" ht="51" customHeight="1" x14ac:dyDescent="0.3">
      <c r="A2" s="132" t="s">
        <v>1082</v>
      </c>
      <c r="B2" s="77"/>
      <c r="C2" s="32" t="s">
        <v>556</v>
      </c>
      <c r="D2" s="200" t="s">
        <v>1089</v>
      </c>
      <c r="E2" s="200"/>
      <c r="F2" s="200"/>
      <c r="G2" s="200"/>
      <c r="H2" s="200"/>
      <c r="I2" s="200"/>
    </row>
    <row r="3" spans="1:9" ht="54" customHeight="1" x14ac:dyDescent="0.3">
      <c r="A3" s="38"/>
      <c r="B3" s="38"/>
      <c r="C3" s="32" t="s">
        <v>557</v>
      </c>
      <c r="D3" s="201" t="s">
        <v>1093</v>
      </c>
      <c r="E3" s="201"/>
      <c r="F3" s="201"/>
      <c r="G3" s="201"/>
      <c r="H3" s="201"/>
      <c r="I3" s="201"/>
    </row>
    <row r="4" spans="1:9" ht="27" customHeight="1" x14ac:dyDescent="0.3">
      <c r="B4" s="76"/>
      <c r="C4" s="32" t="s">
        <v>1047</v>
      </c>
      <c r="D4" s="200" t="s">
        <v>1094</v>
      </c>
      <c r="E4" s="202"/>
      <c r="F4" s="202"/>
      <c r="G4" s="202"/>
      <c r="H4" s="202"/>
      <c r="I4" s="202"/>
    </row>
    <row r="5" spans="1:9" ht="26" customHeight="1" x14ac:dyDescent="0.3">
      <c r="C5" s="32" t="s">
        <v>558</v>
      </c>
      <c r="D5" s="200" t="s">
        <v>1090</v>
      </c>
      <c r="E5" s="202"/>
      <c r="F5" s="202"/>
      <c r="G5" s="202"/>
      <c r="H5" s="202"/>
      <c r="I5" s="202"/>
    </row>
    <row r="6" spans="1:9" ht="8" customHeight="1" x14ac:dyDescent="0.3"/>
    <row r="7" spans="1:9" s="23" customFormat="1" ht="26" x14ac:dyDescent="0.3">
      <c r="A7" s="136" t="s">
        <v>1083</v>
      </c>
      <c r="B7" s="136" t="s">
        <v>1086</v>
      </c>
      <c r="C7" s="136" t="s">
        <v>1087</v>
      </c>
      <c r="D7" s="136" t="s">
        <v>1088</v>
      </c>
      <c r="E7" s="137" t="s">
        <v>1095</v>
      </c>
      <c r="F7" s="138" t="s">
        <v>1097</v>
      </c>
      <c r="G7" s="138" t="s">
        <v>1096</v>
      </c>
      <c r="H7" s="138" t="s">
        <v>1084</v>
      </c>
      <c r="I7" s="2" t="s">
        <v>1085</v>
      </c>
    </row>
    <row r="8" spans="1:9" x14ac:dyDescent="0.3">
      <c r="A8" s="25" t="s">
        <v>565</v>
      </c>
      <c r="B8" s="25"/>
      <c r="C8" s="25"/>
      <c r="D8" s="25"/>
      <c r="E8" s="46" t="s">
        <v>20</v>
      </c>
      <c r="F8" s="47"/>
      <c r="G8" s="47"/>
      <c r="H8" s="47"/>
      <c r="I8" s="25"/>
    </row>
    <row r="9" spans="1:9" x14ac:dyDescent="0.3">
      <c r="A9" s="1" t="s">
        <v>565</v>
      </c>
      <c r="B9" s="81" t="s">
        <v>21</v>
      </c>
      <c r="C9" s="1" t="s">
        <v>573</v>
      </c>
      <c r="D9" s="1" t="s">
        <v>714</v>
      </c>
      <c r="E9" s="81" t="s">
        <v>180</v>
      </c>
      <c r="F9" s="82">
        <v>1</v>
      </c>
      <c r="G9" s="82" t="s">
        <v>1040</v>
      </c>
      <c r="H9" s="82">
        <v>2</v>
      </c>
    </row>
    <row r="10" spans="1:9" x14ac:dyDescent="0.3">
      <c r="A10" s="1" t="s">
        <v>565</v>
      </c>
      <c r="B10" s="1" t="s">
        <v>21</v>
      </c>
      <c r="C10" s="1" t="s">
        <v>591</v>
      </c>
      <c r="D10" s="1" t="s">
        <v>771</v>
      </c>
      <c r="E10" s="81" t="s">
        <v>226</v>
      </c>
      <c r="F10" s="82">
        <v>1</v>
      </c>
      <c r="G10" s="82" t="s">
        <v>1040</v>
      </c>
      <c r="H10" s="82">
        <v>3</v>
      </c>
    </row>
    <row r="11" spans="1:9" x14ac:dyDescent="0.3">
      <c r="A11" s="1" t="s">
        <v>565</v>
      </c>
      <c r="B11" s="81" t="s">
        <v>570</v>
      </c>
      <c r="C11" s="1" t="s">
        <v>574</v>
      </c>
      <c r="D11" s="1" t="s">
        <v>715</v>
      </c>
      <c r="E11" s="81" t="s">
        <v>181</v>
      </c>
      <c r="F11" s="82">
        <v>1</v>
      </c>
      <c r="G11" s="82" t="s">
        <v>1040</v>
      </c>
      <c r="H11" s="82">
        <v>2</v>
      </c>
    </row>
    <row r="12" spans="1:9" x14ac:dyDescent="0.3">
      <c r="A12" s="1" t="s">
        <v>565</v>
      </c>
      <c r="B12" s="81" t="s">
        <v>22</v>
      </c>
      <c r="C12" s="1" t="s">
        <v>571</v>
      </c>
      <c r="D12" s="1" t="s">
        <v>712</v>
      </c>
      <c r="E12" s="81" t="s">
        <v>178</v>
      </c>
      <c r="F12" s="82">
        <v>1</v>
      </c>
      <c r="G12" s="82" t="s">
        <v>1040</v>
      </c>
      <c r="H12" s="82">
        <v>2</v>
      </c>
    </row>
    <row r="13" spans="1:9" x14ac:dyDescent="0.3">
      <c r="A13" s="1" t="s">
        <v>565</v>
      </c>
      <c r="B13" s="81" t="s">
        <v>22</v>
      </c>
      <c r="C13" s="1" t="s">
        <v>572</v>
      </c>
      <c r="D13" s="1" t="s">
        <v>713</v>
      </c>
      <c r="E13" s="81" t="s">
        <v>179</v>
      </c>
      <c r="F13" s="82"/>
      <c r="G13" s="82"/>
      <c r="H13" s="82"/>
    </row>
    <row r="14" spans="1:9" x14ac:dyDescent="0.3">
      <c r="A14" s="1" t="s">
        <v>565</v>
      </c>
      <c r="B14" s="81" t="s">
        <v>22</v>
      </c>
      <c r="E14" s="81" t="s">
        <v>22</v>
      </c>
      <c r="F14" s="82"/>
      <c r="G14" s="82"/>
      <c r="H14" s="82"/>
    </row>
    <row r="15" spans="1:9" x14ac:dyDescent="0.3">
      <c r="A15" s="1" t="s">
        <v>565</v>
      </c>
      <c r="B15" s="81" t="s">
        <v>22</v>
      </c>
      <c r="C15" s="1" t="s">
        <v>575</v>
      </c>
      <c r="D15" s="1" t="s">
        <v>716</v>
      </c>
      <c r="E15" s="81" t="s">
        <v>182</v>
      </c>
      <c r="F15" s="82"/>
      <c r="G15" s="82"/>
      <c r="H15" s="82"/>
    </row>
    <row r="16" spans="1:9" x14ac:dyDescent="0.3">
      <c r="A16" s="1" t="s">
        <v>565</v>
      </c>
      <c r="B16" s="81" t="s">
        <v>22</v>
      </c>
      <c r="C16" s="1" t="s">
        <v>575</v>
      </c>
      <c r="D16" s="1" t="s">
        <v>717</v>
      </c>
      <c r="E16" s="81" t="s">
        <v>183</v>
      </c>
      <c r="F16" s="82">
        <v>4</v>
      </c>
      <c r="G16" s="82" t="s">
        <v>1041</v>
      </c>
      <c r="H16" s="82">
        <v>1</v>
      </c>
    </row>
    <row r="17" spans="1:9" x14ac:dyDescent="0.3">
      <c r="A17" s="1" t="s">
        <v>565</v>
      </c>
      <c r="B17" s="81" t="s">
        <v>22</v>
      </c>
      <c r="C17" s="1" t="s">
        <v>575</v>
      </c>
      <c r="D17" s="1" t="s">
        <v>718</v>
      </c>
      <c r="E17" s="81" t="s">
        <v>301</v>
      </c>
      <c r="F17" s="82"/>
      <c r="G17" s="82"/>
      <c r="H17" s="82"/>
    </row>
    <row r="18" spans="1:9" x14ac:dyDescent="0.3">
      <c r="A18" s="1" t="s">
        <v>565</v>
      </c>
      <c r="B18" s="81" t="s">
        <v>22</v>
      </c>
      <c r="C18" s="1" t="s">
        <v>575</v>
      </c>
      <c r="E18" s="81" t="s">
        <v>302</v>
      </c>
      <c r="F18" s="82"/>
      <c r="G18" s="82"/>
      <c r="H18" s="82"/>
      <c r="I18" s="1" t="s">
        <v>348</v>
      </c>
    </row>
    <row r="19" spans="1:9" x14ac:dyDescent="0.3">
      <c r="A19" s="1" t="s">
        <v>565</v>
      </c>
      <c r="B19" s="81" t="s">
        <v>22</v>
      </c>
      <c r="C19" s="1" t="s">
        <v>575</v>
      </c>
      <c r="E19" s="81" t="s">
        <v>303</v>
      </c>
      <c r="F19" s="82"/>
      <c r="G19" s="82"/>
      <c r="H19" s="82"/>
      <c r="I19" s="1" t="s">
        <v>349</v>
      </c>
    </row>
    <row r="20" spans="1:9" x14ac:dyDescent="0.3">
      <c r="A20" s="1" t="s">
        <v>565</v>
      </c>
      <c r="B20" s="81" t="s">
        <v>22</v>
      </c>
      <c r="C20" s="1" t="s">
        <v>575</v>
      </c>
      <c r="E20" s="81" t="s">
        <v>304</v>
      </c>
      <c r="F20" s="82"/>
      <c r="G20" s="82"/>
      <c r="H20" s="82"/>
      <c r="I20" s="1" t="s">
        <v>350</v>
      </c>
    </row>
    <row r="21" spans="1:9" x14ac:dyDescent="0.3">
      <c r="A21" s="1" t="s">
        <v>565</v>
      </c>
      <c r="B21" s="81" t="s">
        <v>22</v>
      </c>
      <c r="C21" s="1" t="s">
        <v>575</v>
      </c>
      <c r="D21" s="1" t="s">
        <v>719</v>
      </c>
      <c r="E21" s="81" t="s">
        <v>184</v>
      </c>
      <c r="F21" s="82">
        <v>3</v>
      </c>
      <c r="G21" s="82" t="s">
        <v>1041</v>
      </c>
      <c r="H21" s="82">
        <v>2</v>
      </c>
    </row>
    <row r="22" spans="1:9" x14ac:dyDescent="0.3">
      <c r="A22" s="1" t="s">
        <v>565</v>
      </c>
      <c r="B22" s="81" t="s">
        <v>22</v>
      </c>
      <c r="C22" s="1" t="s">
        <v>575</v>
      </c>
      <c r="D22" s="1" t="s">
        <v>720</v>
      </c>
      <c r="E22" s="81" t="s">
        <v>185</v>
      </c>
      <c r="F22" s="82"/>
      <c r="G22" s="82"/>
      <c r="H22" s="82"/>
    </row>
    <row r="23" spans="1:9" x14ac:dyDescent="0.3">
      <c r="A23" s="1" t="s">
        <v>565</v>
      </c>
      <c r="B23" s="81" t="s">
        <v>22</v>
      </c>
      <c r="C23" s="1" t="s">
        <v>575</v>
      </c>
      <c r="D23" s="1" t="s">
        <v>721</v>
      </c>
      <c r="E23" s="81" t="s">
        <v>186</v>
      </c>
      <c r="F23" s="82">
        <v>4</v>
      </c>
      <c r="G23" s="82" t="s">
        <v>1042</v>
      </c>
      <c r="H23" s="82">
        <v>2</v>
      </c>
    </row>
    <row r="24" spans="1:9" x14ac:dyDescent="0.3">
      <c r="A24" s="1" t="s">
        <v>565</v>
      </c>
      <c r="B24" s="81" t="s">
        <v>22</v>
      </c>
      <c r="C24" s="1" t="s">
        <v>575</v>
      </c>
      <c r="D24" s="1" t="s">
        <v>722</v>
      </c>
      <c r="E24" s="81" t="s">
        <v>187</v>
      </c>
      <c r="F24" s="82">
        <v>2</v>
      </c>
      <c r="G24" s="82" t="s">
        <v>1041</v>
      </c>
      <c r="H24" s="82">
        <v>3</v>
      </c>
    </row>
    <row r="25" spans="1:9" x14ac:dyDescent="0.3">
      <c r="A25" s="1" t="s">
        <v>565</v>
      </c>
      <c r="B25" s="81" t="s">
        <v>22</v>
      </c>
      <c r="C25" s="1" t="s">
        <v>575</v>
      </c>
      <c r="D25" s="1" t="s">
        <v>723</v>
      </c>
      <c r="E25" s="81" t="s">
        <v>188</v>
      </c>
      <c r="F25" s="82">
        <v>3</v>
      </c>
      <c r="G25" s="82" t="s">
        <v>1041</v>
      </c>
      <c r="H25" s="82">
        <v>2</v>
      </c>
    </row>
    <row r="26" spans="1:9" x14ac:dyDescent="0.3">
      <c r="A26" s="1" t="s">
        <v>565</v>
      </c>
      <c r="B26" s="81" t="s">
        <v>22</v>
      </c>
      <c r="C26" s="1" t="s">
        <v>575</v>
      </c>
      <c r="D26" s="1" t="s">
        <v>724</v>
      </c>
      <c r="E26" s="81" t="s">
        <v>189</v>
      </c>
      <c r="F26" s="82"/>
      <c r="G26" s="82"/>
      <c r="H26" s="82"/>
    </row>
    <row r="27" spans="1:9" x14ac:dyDescent="0.3">
      <c r="A27" s="1" t="s">
        <v>565</v>
      </c>
      <c r="B27" s="81" t="s">
        <v>22</v>
      </c>
      <c r="C27" s="1" t="s">
        <v>575</v>
      </c>
      <c r="D27" s="1" t="s">
        <v>725</v>
      </c>
      <c r="E27" s="81" t="s">
        <v>305</v>
      </c>
      <c r="F27" s="82"/>
      <c r="G27" s="82"/>
      <c r="H27" s="82"/>
    </row>
    <row r="28" spans="1:9" x14ac:dyDescent="0.3">
      <c r="A28" s="1" t="s">
        <v>565</v>
      </c>
      <c r="B28" s="81" t="s">
        <v>22</v>
      </c>
      <c r="C28" s="1" t="s">
        <v>575</v>
      </c>
      <c r="E28" s="81" t="s">
        <v>306</v>
      </c>
      <c r="F28" s="82"/>
      <c r="G28" s="82"/>
      <c r="H28" s="82"/>
    </row>
    <row r="29" spans="1:9" x14ac:dyDescent="0.3">
      <c r="A29" s="1" t="s">
        <v>565</v>
      </c>
      <c r="B29" s="81" t="s">
        <v>22</v>
      </c>
      <c r="C29" s="1" t="s">
        <v>575</v>
      </c>
      <c r="D29" s="1" t="s">
        <v>726</v>
      </c>
      <c r="E29" s="81" t="s">
        <v>190</v>
      </c>
      <c r="F29" s="82"/>
      <c r="G29" s="82" t="s">
        <v>1042</v>
      </c>
      <c r="H29" s="82"/>
    </row>
    <row r="30" spans="1:9" x14ac:dyDescent="0.3">
      <c r="A30" s="1" t="s">
        <v>565</v>
      </c>
      <c r="B30" s="81" t="s">
        <v>22</v>
      </c>
      <c r="C30" s="1" t="s">
        <v>575</v>
      </c>
      <c r="D30" s="1" t="s">
        <v>727</v>
      </c>
      <c r="E30" s="81" t="s">
        <v>191</v>
      </c>
      <c r="F30" s="82"/>
      <c r="G30" s="82"/>
      <c r="H30" s="82"/>
    </row>
    <row r="31" spans="1:9" x14ac:dyDescent="0.3">
      <c r="A31" s="1" t="s">
        <v>565</v>
      </c>
      <c r="B31" s="81" t="s">
        <v>22</v>
      </c>
      <c r="C31" s="1" t="s">
        <v>577</v>
      </c>
      <c r="D31" s="1" t="s">
        <v>736</v>
      </c>
      <c r="E31" s="81" t="s">
        <v>200</v>
      </c>
      <c r="F31" s="82"/>
      <c r="G31" s="82"/>
      <c r="H31" s="82"/>
    </row>
    <row r="32" spans="1:9" x14ac:dyDescent="0.3">
      <c r="A32" s="1" t="s">
        <v>565</v>
      </c>
      <c r="B32" s="81" t="s">
        <v>22</v>
      </c>
      <c r="C32" s="1" t="s">
        <v>579</v>
      </c>
      <c r="D32" s="1" t="s">
        <v>738</v>
      </c>
      <c r="E32" s="81" t="s">
        <v>202</v>
      </c>
      <c r="F32" s="82"/>
      <c r="G32" s="82"/>
      <c r="H32" s="82"/>
    </row>
    <row r="33" spans="1:9" x14ac:dyDescent="0.3">
      <c r="A33" s="1" t="s">
        <v>565</v>
      </c>
      <c r="B33" s="81" t="s">
        <v>22</v>
      </c>
      <c r="C33" s="1" t="s">
        <v>579</v>
      </c>
      <c r="D33" s="1" t="s">
        <v>739</v>
      </c>
      <c r="E33" s="81" t="s">
        <v>203</v>
      </c>
      <c r="F33" s="82"/>
      <c r="G33" s="82"/>
      <c r="H33" s="82"/>
    </row>
    <row r="34" spans="1:9" x14ac:dyDescent="0.3">
      <c r="A34" s="1" t="s">
        <v>565</v>
      </c>
      <c r="B34" s="81" t="s">
        <v>22</v>
      </c>
      <c r="C34" s="1" t="s">
        <v>579</v>
      </c>
      <c r="E34" s="81" t="s">
        <v>310</v>
      </c>
      <c r="F34" s="82"/>
      <c r="G34" s="82"/>
      <c r="H34" s="82"/>
    </row>
    <row r="35" spans="1:9" x14ac:dyDescent="0.3">
      <c r="A35" s="1" t="s">
        <v>565</v>
      </c>
      <c r="B35" s="1" t="s">
        <v>22</v>
      </c>
      <c r="C35" s="1" t="s">
        <v>589</v>
      </c>
      <c r="D35" s="1" t="s">
        <v>768</v>
      </c>
      <c r="E35" s="81" t="s">
        <v>333</v>
      </c>
      <c r="F35" s="82"/>
      <c r="G35" s="82"/>
      <c r="H35" s="82"/>
    </row>
    <row r="36" spans="1:9" x14ac:dyDescent="0.3">
      <c r="A36" s="1" t="s">
        <v>565</v>
      </c>
      <c r="B36" s="1" t="s">
        <v>22</v>
      </c>
      <c r="C36" s="1" t="s">
        <v>592</v>
      </c>
      <c r="D36" s="1" t="s">
        <v>772</v>
      </c>
      <c r="E36" s="81" t="s">
        <v>227</v>
      </c>
      <c r="F36" s="82">
        <v>1</v>
      </c>
      <c r="G36" s="82" t="s">
        <v>1040</v>
      </c>
      <c r="H36" s="82">
        <v>2</v>
      </c>
    </row>
    <row r="37" spans="1:9" x14ac:dyDescent="0.3">
      <c r="A37" s="1" t="s">
        <v>565</v>
      </c>
      <c r="B37" s="1" t="s">
        <v>22</v>
      </c>
      <c r="C37" s="1" t="s">
        <v>596</v>
      </c>
      <c r="D37" s="1" t="s">
        <v>776</v>
      </c>
      <c r="E37" s="81" t="s">
        <v>231</v>
      </c>
      <c r="F37" s="82">
        <v>3</v>
      </c>
      <c r="G37" s="82" t="s">
        <v>1043</v>
      </c>
      <c r="H37" s="82">
        <v>1</v>
      </c>
    </row>
    <row r="38" spans="1:9" x14ac:dyDescent="0.3">
      <c r="A38" s="1" t="s">
        <v>565</v>
      </c>
      <c r="B38" s="1" t="s">
        <v>22</v>
      </c>
      <c r="C38" s="1" t="s">
        <v>596</v>
      </c>
      <c r="D38" s="1" t="s">
        <v>777</v>
      </c>
      <c r="E38" s="81" t="s">
        <v>232</v>
      </c>
      <c r="F38" s="82">
        <v>4</v>
      </c>
      <c r="G38" s="82" t="s">
        <v>1041</v>
      </c>
      <c r="H38" s="82">
        <v>1</v>
      </c>
    </row>
    <row r="39" spans="1:9" x14ac:dyDescent="0.3">
      <c r="A39" s="1" t="s">
        <v>565</v>
      </c>
      <c r="B39" s="1" t="s">
        <v>22</v>
      </c>
      <c r="C39" s="1" t="s">
        <v>596</v>
      </c>
      <c r="D39" s="1" t="s">
        <v>778</v>
      </c>
      <c r="E39" s="81" t="s">
        <v>335</v>
      </c>
      <c r="F39" s="82"/>
      <c r="G39" s="82"/>
      <c r="H39" s="82"/>
    </row>
    <row r="40" spans="1:9" x14ac:dyDescent="0.3">
      <c r="A40" s="1" t="s">
        <v>565</v>
      </c>
      <c r="B40" s="81" t="s">
        <v>23</v>
      </c>
      <c r="C40" s="1" t="s">
        <v>576</v>
      </c>
      <c r="D40" s="1" t="s">
        <v>728</v>
      </c>
      <c r="E40" s="81" t="s">
        <v>192</v>
      </c>
      <c r="F40" s="82">
        <v>4</v>
      </c>
      <c r="G40" s="82" t="s">
        <v>1041</v>
      </c>
      <c r="H40" s="82">
        <v>1</v>
      </c>
    </row>
    <row r="41" spans="1:9" x14ac:dyDescent="0.3">
      <c r="A41" s="1" t="s">
        <v>565</v>
      </c>
      <c r="B41" s="81" t="s">
        <v>23</v>
      </c>
      <c r="C41" s="1" t="s">
        <v>576</v>
      </c>
      <c r="E41" s="81" t="s">
        <v>307</v>
      </c>
      <c r="F41" s="82"/>
      <c r="G41" s="82"/>
      <c r="H41" s="82"/>
      <c r="I41" s="1" t="s">
        <v>351</v>
      </c>
    </row>
    <row r="42" spans="1:9" x14ac:dyDescent="0.3">
      <c r="A42" s="1" t="s">
        <v>565</v>
      </c>
      <c r="B42" s="81" t="s">
        <v>23</v>
      </c>
      <c r="C42" s="1" t="s">
        <v>576</v>
      </c>
      <c r="E42" s="81" t="s">
        <v>308</v>
      </c>
      <c r="F42" s="82"/>
      <c r="G42" s="82"/>
      <c r="H42" s="82"/>
      <c r="I42" s="1" t="s">
        <v>352</v>
      </c>
    </row>
    <row r="43" spans="1:9" x14ac:dyDescent="0.3">
      <c r="A43" s="1" t="s">
        <v>565</v>
      </c>
      <c r="B43" s="81" t="s">
        <v>23</v>
      </c>
      <c r="C43" s="1" t="s">
        <v>576</v>
      </c>
      <c r="D43" s="1" t="s">
        <v>729</v>
      </c>
      <c r="E43" s="81" t="s">
        <v>193</v>
      </c>
      <c r="F43" s="82"/>
      <c r="G43" s="82"/>
      <c r="H43" s="82"/>
    </row>
    <row r="44" spans="1:9" x14ac:dyDescent="0.3">
      <c r="A44" s="1" t="s">
        <v>565</v>
      </c>
      <c r="B44" s="81" t="s">
        <v>23</v>
      </c>
      <c r="C44" s="1" t="s">
        <v>576</v>
      </c>
      <c r="D44" s="1" t="s">
        <v>730</v>
      </c>
      <c r="E44" s="81" t="s">
        <v>194</v>
      </c>
      <c r="F44" s="82">
        <v>3</v>
      </c>
      <c r="G44" s="82" t="s">
        <v>1041</v>
      </c>
      <c r="H44" s="82">
        <v>2</v>
      </c>
    </row>
    <row r="45" spans="1:9" x14ac:dyDescent="0.3">
      <c r="A45" s="1" t="s">
        <v>565</v>
      </c>
      <c r="B45" s="81" t="s">
        <v>23</v>
      </c>
      <c r="C45" s="1" t="s">
        <v>576</v>
      </c>
      <c r="D45" s="1" t="s">
        <v>731</v>
      </c>
      <c r="E45" s="81" t="s">
        <v>195</v>
      </c>
      <c r="F45" s="82"/>
      <c r="G45" s="82"/>
      <c r="H45" s="82"/>
    </row>
    <row r="46" spans="1:9" x14ac:dyDescent="0.3">
      <c r="A46" s="1" t="s">
        <v>565</v>
      </c>
      <c r="B46" s="81" t="s">
        <v>23</v>
      </c>
      <c r="C46" s="1" t="s">
        <v>576</v>
      </c>
      <c r="D46" s="1" t="s">
        <v>732</v>
      </c>
      <c r="E46" s="81" t="s">
        <v>196</v>
      </c>
      <c r="F46" s="82"/>
      <c r="G46" s="82"/>
      <c r="H46" s="82"/>
    </row>
    <row r="47" spans="1:9" x14ac:dyDescent="0.3">
      <c r="A47" s="1" t="s">
        <v>565</v>
      </c>
      <c r="B47" s="81" t="s">
        <v>23</v>
      </c>
      <c r="C47" s="1" t="s">
        <v>576</v>
      </c>
      <c r="D47" s="1" t="s">
        <v>733</v>
      </c>
      <c r="E47" s="81" t="s">
        <v>197</v>
      </c>
      <c r="F47" s="82">
        <v>1</v>
      </c>
      <c r="G47" s="82" t="s">
        <v>1040</v>
      </c>
      <c r="H47" s="82">
        <v>2</v>
      </c>
    </row>
    <row r="48" spans="1:9" x14ac:dyDescent="0.3">
      <c r="A48" s="1" t="s">
        <v>565</v>
      </c>
      <c r="B48" s="81" t="s">
        <v>23</v>
      </c>
      <c r="C48" s="1" t="s">
        <v>576</v>
      </c>
      <c r="D48" s="1" t="s">
        <v>734</v>
      </c>
      <c r="E48" s="81" t="s">
        <v>198</v>
      </c>
      <c r="F48" s="82">
        <v>3</v>
      </c>
      <c r="G48" s="82" t="s">
        <v>1043</v>
      </c>
      <c r="H48" s="82">
        <v>1</v>
      </c>
    </row>
    <row r="49" spans="1:9" x14ac:dyDescent="0.3">
      <c r="A49" s="1" t="s">
        <v>565</v>
      </c>
      <c r="B49" s="81" t="s">
        <v>23</v>
      </c>
      <c r="C49" s="1" t="s">
        <v>576</v>
      </c>
      <c r="D49" s="1" t="s">
        <v>735</v>
      </c>
      <c r="E49" s="81" t="s">
        <v>199</v>
      </c>
      <c r="F49" s="82"/>
      <c r="G49" s="82" t="s">
        <v>1042</v>
      </c>
      <c r="H49" s="82"/>
    </row>
    <row r="50" spans="1:9" x14ac:dyDescent="0.3">
      <c r="A50" s="1" t="s">
        <v>565</v>
      </c>
      <c r="B50" s="81" t="s">
        <v>23</v>
      </c>
      <c r="C50" s="1" t="s">
        <v>576</v>
      </c>
      <c r="E50" s="81" t="s">
        <v>309</v>
      </c>
      <c r="F50" s="82"/>
      <c r="G50" s="82"/>
      <c r="H50" s="82"/>
    </row>
    <row r="51" spans="1:9" x14ac:dyDescent="0.3">
      <c r="A51" s="1" t="s">
        <v>565</v>
      </c>
      <c r="B51" s="81" t="s">
        <v>24</v>
      </c>
      <c r="C51" s="1" t="s">
        <v>584</v>
      </c>
      <c r="D51" s="1" t="s">
        <v>757</v>
      </c>
      <c r="E51" s="81" t="s">
        <v>213</v>
      </c>
      <c r="F51" s="82"/>
      <c r="G51" s="82"/>
      <c r="H51" s="82"/>
    </row>
    <row r="52" spans="1:9" x14ac:dyDescent="0.3">
      <c r="A52" s="1" t="s">
        <v>565</v>
      </c>
      <c r="B52" s="81" t="s">
        <v>24</v>
      </c>
      <c r="C52" s="1" t="s">
        <v>584</v>
      </c>
      <c r="D52" s="1" t="s">
        <v>758</v>
      </c>
      <c r="E52" s="81" t="s">
        <v>214</v>
      </c>
      <c r="F52" s="82">
        <v>1</v>
      </c>
      <c r="G52" s="82" t="s">
        <v>1040</v>
      </c>
      <c r="H52" s="82">
        <v>2</v>
      </c>
    </row>
    <row r="53" spans="1:9" x14ac:dyDescent="0.3">
      <c r="A53" s="1" t="s">
        <v>565</v>
      </c>
      <c r="B53" s="81" t="s">
        <v>24</v>
      </c>
      <c r="C53" s="1" t="s">
        <v>584</v>
      </c>
      <c r="E53" s="81" t="s">
        <v>329</v>
      </c>
      <c r="F53" s="82"/>
      <c r="G53" s="82"/>
      <c r="H53" s="82"/>
    </row>
    <row r="54" spans="1:9" x14ac:dyDescent="0.3">
      <c r="A54" s="1" t="s">
        <v>565</v>
      </c>
      <c r="B54" s="81" t="s">
        <v>24</v>
      </c>
      <c r="E54" s="81" t="s">
        <v>24</v>
      </c>
      <c r="F54" s="82"/>
      <c r="G54" s="82"/>
      <c r="H54" s="82"/>
    </row>
    <row r="55" spans="1:9" x14ac:dyDescent="0.3">
      <c r="A55" s="1" t="s">
        <v>565</v>
      </c>
      <c r="B55" s="1" t="s">
        <v>24</v>
      </c>
      <c r="C55" s="1" t="s">
        <v>598</v>
      </c>
      <c r="D55" s="1" t="s">
        <v>797</v>
      </c>
      <c r="E55" s="81" t="s">
        <v>251</v>
      </c>
      <c r="F55" s="82"/>
      <c r="G55" s="82"/>
      <c r="H55" s="82"/>
    </row>
    <row r="56" spans="1:9" x14ac:dyDescent="0.3">
      <c r="A56" s="1" t="s">
        <v>565</v>
      </c>
      <c r="B56" s="1" t="s">
        <v>24</v>
      </c>
      <c r="C56" s="1" t="s">
        <v>600</v>
      </c>
      <c r="D56" s="1" t="s">
        <v>800</v>
      </c>
      <c r="E56" s="81" t="s">
        <v>254</v>
      </c>
      <c r="F56" s="82">
        <v>4</v>
      </c>
      <c r="G56" s="82" t="s">
        <v>1041</v>
      </c>
      <c r="H56" s="82">
        <v>1</v>
      </c>
    </row>
    <row r="57" spans="1:9" x14ac:dyDescent="0.3">
      <c r="A57" s="1" t="s">
        <v>565</v>
      </c>
      <c r="B57" s="81" t="s">
        <v>25</v>
      </c>
      <c r="C57" s="1" t="s">
        <v>583</v>
      </c>
      <c r="D57" s="1" t="s">
        <v>753</v>
      </c>
      <c r="E57" s="81" t="s">
        <v>209</v>
      </c>
      <c r="F57" s="82"/>
      <c r="G57" s="82"/>
      <c r="H57" s="82"/>
    </row>
    <row r="58" spans="1:9" x14ac:dyDescent="0.3">
      <c r="A58" s="1" t="s">
        <v>565</v>
      </c>
      <c r="B58" s="81" t="s">
        <v>25</v>
      </c>
      <c r="C58" s="1" t="s">
        <v>583</v>
      </c>
      <c r="D58" s="1" t="s">
        <v>754</v>
      </c>
      <c r="E58" s="81" t="s">
        <v>210</v>
      </c>
      <c r="F58" s="82">
        <v>1</v>
      </c>
      <c r="G58" s="82" t="s">
        <v>1040</v>
      </c>
      <c r="H58" s="82">
        <v>2</v>
      </c>
    </row>
    <row r="59" spans="1:9" x14ac:dyDescent="0.3">
      <c r="A59" s="1" t="s">
        <v>565</v>
      </c>
      <c r="B59" s="81" t="s">
        <v>25</v>
      </c>
      <c r="C59" s="1" t="s">
        <v>583</v>
      </c>
      <c r="D59" s="1" t="s">
        <v>755</v>
      </c>
      <c r="E59" s="81" t="s">
        <v>211</v>
      </c>
      <c r="F59" s="82">
        <v>2</v>
      </c>
      <c r="G59" s="82" t="s">
        <v>1043</v>
      </c>
      <c r="H59" s="82">
        <v>2</v>
      </c>
    </row>
    <row r="60" spans="1:9" x14ac:dyDescent="0.3">
      <c r="A60" s="1" t="s">
        <v>565</v>
      </c>
      <c r="B60" s="81" t="s">
        <v>25</v>
      </c>
      <c r="C60" s="1" t="s">
        <v>583</v>
      </c>
      <c r="E60" s="81" t="s">
        <v>328</v>
      </c>
      <c r="F60" s="82"/>
      <c r="G60" s="82"/>
      <c r="H60" s="82"/>
    </row>
    <row r="61" spans="1:9" x14ac:dyDescent="0.3">
      <c r="A61" s="1" t="s">
        <v>565</v>
      </c>
      <c r="B61" s="81" t="s">
        <v>25</v>
      </c>
      <c r="C61" s="1" t="s">
        <v>583</v>
      </c>
      <c r="D61" s="1" t="s">
        <v>756</v>
      </c>
      <c r="E61" s="81" t="s">
        <v>212</v>
      </c>
      <c r="F61" s="82">
        <v>4</v>
      </c>
      <c r="G61" s="82" t="s">
        <v>1041</v>
      </c>
      <c r="H61" s="82">
        <v>1</v>
      </c>
    </row>
    <row r="62" spans="1:9" x14ac:dyDescent="0.3">
      <c r="A62" s="1" t="s">
        <v>565</v>
      </c>
      <c r="B62" s="81" t="s">
        <v>26</v>
      </c>
      <c r="C62" s="1" t="s">
        <v>580</v>
      </c>
      <c r="D62" s="1" t="s">
        <v>716</v>
      </c>
      <c r="E62" s="81" t="s">
        <v>311</v>
      </c>
      <c r="F62" s="82">
        <v>3</v>
      </c>
      <c r="G62" s="82" t="s">
        <v>1042</v>
      </c>
      <c r="H62" s="82">
        <v>3</v>
      </c>
    </row>
    <row r="63" spans="1:9" x14ac:dyDescent="0.3">
      <c r="A63" s="1" t="s">
        <v>565</v>
      </c>
      <c r="B63" s="81" t="s">
        <v>26</v>
      </c>
      <c r="C63" s="1" t="s">
        <v>580</v>
      </c>
      <c r="E63" s="81" t="s">
        <v>312</v>
      </c>
      <c r="F63" s="82"/>
      <c r="G63" s="82"/>
      <c r="H63" s="82"/>
      <c r="I63" s="1" t="s">
        <v>353</v>
      </c>
    </row>
    <row r="64" spans="1:9" x14ac:dyDescent="0.3">
      <c r="A64" s="1" t="s">
        <v>565</v>
      </c>
      <c r="B64" s="81" t="s">
        <v>26</v>
      </c>
      <c r="C64" s="1" t="s">
        <v>580</v>
      </c>
      <c r="E64" s="81" t="s">
        <v>313</v>
      </c>
      <c r="F64" s="82"/>
      <c r="G64" s="82"/>
      <c r="H64" s="82"/>
      <c r="I64" s="1" t="s">
        <v>354</v>
      </c>
    </row>
    <row r="65" spans="1:9" x14ac:dyDescent="0.3">
      <c r="A65" s="1" t="s">
        <v>565</v>
      </c>
      <c r="B65" s="81" t="s">
        <v>26</v>
      </c>
      <c r="C65" s="1" t="s">
        <v>580</v>
      </c>
      <c r="D65" s="1" t="s">
        <v>740</v>
      </c>
      <c r="E65" s="81" t="s">
        <v>314</v>
      </c>
      <c r="F65" s="82">
        <v>4</v>
      </c>
      <c r="G65" s="82" t="s">
        <v>1041</v>
      </c>
      <c r="H65" s="82">
        <v>1</v>
      </c>
    </row>
    <row r="66" spans="1:9" x14ac:dyDescent="0.3">
      <c r="A66" s="1" t="s">
        <v>565</v>
      </c>
      <c r="B66" s="81" t="s">
        <v>26</v>
      </c>
      <c r="C66" s="1" t="s">
        <v>580</v>
      </c>
      <c r="E66" s="81" t="s">
        <v>315</v>
      </c>
      <c r="F66" s="82"/>
      <c r="G66" s="82"/>
      <c r="H66" s="82"/>
      <c r="I66" s="1" t="s">
        <v>355</v>
      </c>
    </row>
    <row r="67" spans="1:9" x14ac:dyDescent="0.3">
      <c r="A67" s="1" t="s">
        <v>565</v>
      </c>
      <c r="B67" s="81" t="s">
        <v>26</v>
      </c>
      <c r="C67" s="1" t="s">
        <v>580</v>
      </c>
      <c r="E67" s="81" t="s">
        <v>316</v>
      </c>
      <c r="F67" s="82"/>
      <c r="G67" s="82"/>
      <c r="H67" s="82"/>
      <c r="I67" s="1" t="s">
        <v>356</v>
      </c>
    </row>
    <row r="68" spans="1:9" x14ac:dyDescent="0.3">
      <c r="A68" s="1" t="s">
        <v>565</v>
      </c>
      <c r="B68" s="81" t="s">
        <v>26</v>
      </c>
      <c r="C68" s="1" t="s">
        <v>580</v>
      </c>
      <c r="D68" s="1" t="s">
        <v>741</v>
      </c>
      <c r="E68" s="81" t="s">
        <v>317</v>
      </c>
      <c r="F68" s="82"/>
      <c r="G68" s="82"/>
      <c r="H68" s="82"/>
      <c r="I68" s="1" t="s">
        <v>357</v>
      </c>
    </row>
    <row r="69" spans="1:9" x14ac:dyDescent="0.3">
      <c r="A69" s="1" t="s">
        <v>565</v>
      </c>
      <c r="B69" s="81" t="s">
        <v>26</v>
      </c>
      <c r="C69" s="1" t="s">
        <v>580</v>
      </c>
      <c r="D69" s="1" t="s">
        <v>742</v>
      </c>
      <c r="E69" s="81" t="s">
        <v>318</v>
      </c>
      <c r="F69" s="82">
        <v>1</v>
      </c>
      <c r="G69" s="82" t="s">
        <v>1040</v>
      </c>
      <c r="H69" s="82">
        <v>2</v>
      </c>
    </row>
    <row r="70" spans="1:9" x14ac:dyDescent="0.3">
      <c r="A70" s="1" t="s">
        <v>565</v>
      </c>
      <c r="B70" s="81" t="s">
        <v>26</v>
      </c>
      <c r="C70" s="1" t="s">
        <v>580</v>
      </c>
      <c r="D70" s="1" t="s">
        <v>743</v>
      </c>
      <c r="E70" s="81" t="s">
        <v>319</v>
      </c>
      <c r="F70" s="82">
        <v>2</v>
      </c>
      <c r="G70" s="82" t="s">
        <v>1041</v>
      </c>
      <c r="H70" s="82">
        <v>3</v>
      </c>
    </row>
    <row r="71" spans="1:9" x14ac:dyDescent="0.3">
      <c r="A71" s="1" t="s">
        <v>565</v>
      </c>
      <c r="B71" s="81" t="s">
        <v>26</v>
      </c>
      <c r="C71" s="1" t="s">
        <v>580</v>
      </c>
      <c r="D71" s="1" t="s">
        <v>737</v>
      </c>
      <c r="E71" s="81" t="s">
        <v>320</v>
      </c>
      <c r="F71" s="82"/>
      <c r="G71" s="82"/>
      <c r="H71" s="82"/>
    </row>
    <row r="72" spans="1:9" x14ac:dyDescent="0.3">
      <c r="A72" s="1" t="s">
        <v>565</v>
      </c>
      <c r="B72" s="81" t="s">
        <v>26</v>
      </c>
      <c r="C72" s="1" t="s">
        <v>580</v>
      </c>
      <c r="E72" s="81" t="s">
        <v>321</v>
      </c>
      <c r="F72" s="82"/>
      <c r="G72" s="82"/>
      <c r="H72" s="82"/>
    </row>
    <row r="73" spans="1:9" x14ac:dyDescent="0.3">
      <c r="A73" s="1" t="s">
        <v>565</v>
      </c>
      <c r="B73" s="81" t="s">
        <v>26</v>
      </c>
      <c r="C73" s="1" t="s">
        <v>580</v>
      </c>
      <c r="D73" s="1" t="s">
        <v>744</v>
      </c>
      <c r="E73" s="81" t="s">
        <v>322</v>
      </c>
      <c r="F73" s="82"/>
      <c r="G73" s="82"/>
      <c r="H73" s="82"/>
    </row>
    <row r="74" spans="1:9" x14ac:dyDescent="0.3">
      <c r="A74" s="1" t="s">
        <v>565</v>
      </c>
      <c r="B74" s="81" t="s">
        <v>26</v>
      </c>
      <c r="C74" s="1" t="s">
        <v>580</v>
      </c>
      <c r="D74" s="1" t="s">
        <v>745</v>
      </c>
      <c r="E74" s="81" t="s">
        <v>323</v>
      </c>
      <c r="F74" s="82"/>
      <c r="G74" s="82"/>
      <c r="H74" s="82"/>
    </row>
    <row r="75" spans="1:9" x14ac:dyDescent="0.3">
      <c r="A75" s="1" t="s">
        <v>565</v>
      </c>
      <c r="B75" s="81" t="s">
        <v>26</v>
      </c>
      <c r="C75" s="1" t="s">
        <v>580</v>
      </c>
      <c r="D75" s="1" t="s">
        <v>746</v>
      </c>
      <c r="E75" s="81" t="s">
        <v>324</v>
      </c>
      <c r="F75" s="82"/>
      <c r="G75" s="82"/>
      <c r="H75" s="82"/>
    </row>
    <row r="76" spans="1:9" x14ac:dyDescent="0.3">
      <c r="A76" s="1" t="s">
        <v>565</v>
      </c>
      <c r="B76" s="81" t="s">
        <v>26</v>
      </c>
      <c r="E76" s="83" t="s">
        <v>562</v>
      </c>
      <c r="F76" s="84"/>
      <c r="G76" s="84"/>
      <c r="H76" s="84"/>
      <c r="I76" s="1" t="s">
        <v>358</v>
      </c>
    </row>
    <row r="77" spans="1:9" x14ac:dyDescent="0.3">
      <c r="A77" s="1" t="s">
        <v>565</v>
      </c>
      <c r="B77" s="81" t="s">
        <v>26</v>
      </c>
      <c r="C77" s="1" t="s">
        <v>581</v>
      </c>
      <c r="D77" s="1" t="s">
        <v>747</v>
      </c>
      <c r="E77" s="81" t="s">
        <v>325</v>
      </c>
      <c r="F77" s="82"/>
      <c r="G77" s="82"/>
      <c r="H77" s="82"/>
    </row>
    <row r="78" spans="1:9" x14ac:dyDescent="0.3">
      <c r="A78" s="1" t="s">
        <v>565</v>
      </c>
      <c r="B78" s="81" t="s">
        <v>26</v>
      </c>
      <c r="C78" s="1" t="s">
        <v>581</v>
      </c>
      <c r="D78" s="1" t="s">
        <v>748</v>
      </c>
      <c r="E78" s="85" t="s">
        <v>204</v>
      </c>
      <c r="F78" s="86"/>
      <c r="G78" s="86"/>
      <c r="H78" s="86"/>
    </row>
    <row r="79" spans="1:9" x14ac:dyDescent="0.3">
      <c r="A79" s="1" t="s">
        <v>565</v>
      </c>
      <c r="B79" s="81" t="s">
        <v>26</v>
      </c>
      <c r="C79" s="1" t="s">
        <v>581</v>
      </c>
      <c r="D79" s="1" t="s">
        <v>749</v>
      </c>
      <c r="E79" s="81" t="s">
        <v>205</v>
      </c>
      <c r="F79" s="82"/>
      <c r="G79" s="82"/>
      <c r="H79" s="82"/>
    </row>
    <row r="80" spans="1:9" x14ac:dyDescent="0.3">
      <c r="A80" s="1" t="s">
        <v>565</v>
      </c>
      <c r="B80" s="81" t="s">
        <v>26</v>
      </c>
      <c r="C80" s="1" t="s">
        <v>581</v>
      </c>
      <c r="E80" s="81" t="s">
        <v>326</v>
      </c>
      <c r="F80" s="82"/>
      <c r="G80" s="82"/>
      <c r="H80" s="82"/>
    </row>
    <row r="81" spans="1:9" x14ac:dyDescent="0.3">
      <c r="A81" s="1" t="s">
        <v>565</v>
      </c>
      <c r="B81" s="81" t="s">
        <v>26</v>
      </c>
      <c r="C81" s="1" t="s">
        <v>581</v>
      </c>
      <c r="D81" s="1" t="s">
        <v>750</v>
      </c>
      <c r="E81" s="81" t="s">
        <v>206</v>
      </c>
      <c r="F81" s="82"/>
      <c r="G81" s="82"/>
      <c r="H81" s="82"/>
    </row>
    <row r="82" spans="1:9" x14ac:dyDescent="0.3">
      <c r="A82" s="1" t="s">
        <v>565</v>
      </c>
      <c r="B82" s="81" t="s">
        <v>26</v>
      </c>
      <c r="C82" s="1" t="s">
        <v>582</v>
      </c>
      <c r="D82" s="1" t="s">
        <v>751</v>
      </c>
      <c r="E82" s="81" t="s">
        <v>207</v>
      </c>
      <c r="F82" s="82"/>
      <c r="G82" s="82"/>
      <c r="H82" s="82"/>
    </row>
    <row r="83" spans="1:9" x14ac:dyDescent="0.3">
      <c r="A83" s="1" t="s">
        <v>565</v>
      </c>
      <c r="B83" s="81" t="s">
        <v>26</v>
      </c>
      <c r="C83" s="1" t="s">
        <v>582</v>
      </c>
      <c r="D83" s="1" t="s">
        <v>752</v>
      </c>
      <c r="E83" s="81" t="s">
        <v>208</v>
      </c>
      <c r="F83" s="82"/>
      <c r="G83" s="82"/>
      <c r="H83" s="82"/>
    </row>
    <row r="84" spans="1:9" x14ac:dyDescent="0.3">
      <c r="A84" s="1" t="s">
        <v>565</v>
      </c>
      <c r="B84" s="81" t="s">
        <v>26</v>
      </c>
      <c r="C84" s="1" t="s">
        <v>582</v>
      </c>
      <c r="E84" s="81" t="s">
        <v>327</v>
      </c>
      <c r="F84" s="82"/>
      <c r="G84" s="82"/>
      <c r="H84" s="82"/>
    </row>
    <row r="85" spans="1:9" x14ac:dyDescent="0.3">
      <c r="A85" s="1" t="s">
        <v>565</v>
      </c>
      <c r="B85" s="1" t="s">
        <v>26</v>
      </c>
      <c r="C85" s="1" t="s">
        <v>588</v>
      </c>
      <c r="D85" s="1" t="s">
        <v>765</v>
      </c>
      <c r="E85" s="81" t="s">
        <v>221</v>
      </c>
      <c r="F85" s="82">
        <v>2</v>
      </c>
      <c r="G85" s="82" t="s">
        <v>1044</v>
      </c>
      <c r="H85" s="82">
        <v>1</v>
      </c>
    </row>
    <row r="86" spans="1:9" x14ac:dyDescent="0.3">
      <c r="A86" s="1" t="s">
        <v>565</v>
      </c>
      <c r="B86" s="1" t="s">
        <v>26</v>
      </c>
      <c r="C86" s="1" t="s">
        <v>588</v>
      </c>
      <c r="D86" s="1" t="s">
        <v>766</v>
      </c>
      <c r="E86" s="81" t="s">
        <v>222</v>
      </c>
      <c r="F86" s="82">
        <v>2</v>
      </c>
      <c r="G86" s="82" t="s">
        <v>1044</v>
      </c>
      <c r="H86" s="82">
        <v>1</v>
      </c>
    </row>
    <row r="87" spans="1:9" x14ac:dyDescent="0.3">
      <c r="A87" s="1" t="s">
        <v>565</v>
      </c>
      <c r="B87" s="1" t="s">
        <v>26</v>
      </c>
      <c r="C87" s="1" t="s">
        <v>588</v>
      </c>
      <c r="E87" s="81" t="s">
        <v>332</v>
      </c>
      <c r="F87" s="82"/>
      <c r="G87" s="82"/>
      <c r="H87" s="82"/>
    </row>
    <row r="88" spans="1:9" x14ac:dyDescent="0.3">
      <c r="A88" s="1" t="s">
        <v>565</v>
      </c>
      <c r="B88" s="1" t="s">
        <v>26</v>
      </c>
      <c r="C88" s="1" t="s">
        <v>588</v>
      </c>
      <c r="D88" s="1" t="s">
        <v>767</v>
      </c>
      <c r="E88" s="81" t="s">
        <v>223</v>
      </c>
      <c r="F88" s="82"/>
      <c r="G88" s="82"/>
      <c r="H88" s="82"/>
    </row>
    <row r="89" spans="1:9" x14ac:dyDescent="0.3">
      <c r="A89" s="1" t="s">
        <v>565</v>
      </c>
      <c r="B89" s="1" t="s">
        <v>26</v>
      </c>
      <c r="E89" s="81" t="s">
        <v>26</v>
      </c>
      <c r="F89" s="82"/>
      <c r="G89" s="82"/>
      <c r="H89" s="82"/>
    </row>
    <row r="90" spans="1:9" x14ac:dyDescent="0.3">
      <c r="A90" s="1" t="s">
        <v>565</v>
      </c>
      <c r="B90" s="1" t="s">
        <v>26</v>
      </c>
      <c r="C90" s="1" t="s">
        <v>597</v>
      </c>
      <c r="D90" s="1" t="s">
        <v>779</v>
      </c>
      <c r="E90" s="81" t="s">
        <v>233</v>
      </c>
      <c r="F90" s="82">
        <v>3</v>
      </c>
      <c r="G90" s="82" t="s">
        <v>1041</v>
      </c>
      <c r="H90" s="82">
        <v>2</v>
      </c>
    </row>
    <row r="91" spans="1:9" x14ac:dyDescent="0.3">
      <c r="A91" s="1" t="s">
        <v>565</v>
      </c>
      <c r="B91" s="1" t="s">
        <v>26</v>
      </c>
      <c r="C91" s="1" t="s">
        <v>597</v>
      </c>
      <c r="D91" s="1" t="s">
        <v>780</v>
      </c>
      <c r="E91" s="81" t="s">
        <v>234</v>
      </c>
      <c r="F91" s="82"/>
      <c r="G91" s="82"/>
      <c r="H91" s="82"/>
    </row>
    <row r="92" spans="1:9" x14ac:dyDescent="0.3">
      <c r="A92" s="1" t="s">
        <v>565</v>
      </c>
      <c r="B92" s="1" t="s">
        <v>26</v>
      </c>
      <c r="C92" s="1" t="s">
        <v>597</v>
      </c>
      <c r="D92" s="1" t="s">
        <v>728</v>
      </c>
      <c r="E92" s="81" t="s">
        <v>235</v>
      </c>
      <c r="F92" s="82">
        <v>4</v>
      </c>
      <c r="G92" s="82" t="s">
        <v>1041</v>
      </c>
      <c r="H92" s="82">
        <v>1</v>
      </c>
    </row>
    <row r="93" spans="1:9" x14ac:dyDescent="0.3">
      <c r="A93" s="1" t="s">
        <v>565</v>
      </c>
      <c r="B93" s="1" t="s">
        <v>26</v>
      </c>
      <c r="C93" s="1" t="s">
        <v>597</v>
      </c>
      <c r="D93" s="1" t="s">
        <v>781</v>
      </c>
      <c r="E93" s="81" t="s">
        <v>247</v>
      </c>
      <c r="F93" s="82"/>
      <c r="G93" s="82"/>
      <c r="H93" s="82"/>
    </row>
    <row r="94" spans="1:9" x14ac:dyDescent="0.3">
      <c r="A94" s="1" t="s">
        <v>565</v>
      </c>
      <c r="B94" s="1" t="s">
        <v>26</v>
      </c>
      <c r="C94" s="1" t="s">
        <v>597</v>
      </c>
      <c r="D94" s="1" t="s">
        <v>782</v>
      </c>
      <c r="E94" s="81" t="s">
        <v>336</v>
      </c>
      <c r="F94" s="82">
        <v>3</v>
      </c>
      <c r="G94" s="82" t="s">
        <v>1042</v>
      </c>
      <c r="H94" s="82">
        <v>3</v>
      </c>
    </row>
    <row r="95" spans="1:9" x14ac:dyDescent="0.3">
      <c r="A95" s="1" t="s">
        <v>565</v>
      </c>
      <c r="B95" s="1" t="s">
        <v>26</v>
      </c>
      <c r="C95" s="1" t="s">
        <v>597</v>
      </c>
      <c r="E95" s="81" t="s">
        <v>337</v>
      </c>
      <c r="F95" s="82"/>
      <c r="G95" s="82"/>
      <c r="H95" s="82"/>
      <c r="I95" s="1" t="s">
        <v>359</v>
      </c>
    </row>
    <row r="96" spans="1:9" x14ac:dyDescent="0.3">
      <c r="A96" s="1" t="s">
        <v>565</v>
      </c>
      <c r="B96" s="1" t="s">
        <v>26</v>
      </c>
      <c r="C96" s="1" t="s">
        <v>597</v>
      </c>
      <c r="E96" s="81" t="s">
        <v>338</v>
      </c>
      <c r="F96" s="82"/>
      <c r="G96" s="82"/>
      <c r="H96" s="82"/>
      <c r="I96" s="1" t="s">
        <v>360</v>
      </c>
    </row>
    <row r="97" spans="1:9" x14ac:dyDescent="0.3">
      <c r="A97" s="1" t="s">
        <v>565</v>
      </c>
      <c r="B97" s="1" t="s">
        <v>26</v>
      </c>
      <c r="C97" s="1" t="s">
        <v>597</v>
      </c>
      <c r="E97" s="81" t="s">
        <v>339</v>
      </c>
      <c r="F97" s="82"/>
      <c r="G97" s="82"/>
      <c r="H97" s="82"/>
      <c r="I97" s="1" t="s">
        <v>361</v>
      </c>
    </row>
    <row r="98" spans="1:9" x14ac:dyDescent="0.3">
      <c r="A98" s="1" t="s">
        <v>565</v>
      </c>
      <c r="B98" s="1" t="s">
        <v>26</v>
      </c>
      <c r="C98" s="1" t="s">
        <v>597</v>
      </c>
      <c r="D98" s="1" t="s">
        <v>783</v>
      </c>
      <c r="E98" s="81" t="s">
        <v>239</v>
      </c>
      <c r="F98" s="82"/>
      <c r="G98" s="82"/>
      <c r="H98" s="82"/>
    </row>
    <row r="99" spans="1:9" x14ac:dyDescent="0.3">
      <c r="A99" s="1" t="s">
        <v>565</v>
      </c>
      <c r="B99" s="1" t="s">
        <v>26</v>
      </c>
      <c r="C99" s="1" t="s">
        <v>597</v>
      </c>
      <c r="D99" s="1" t="s">
        <v>784</v>
      </c>
      <c r="E99" s="81" t="s">
        <v>246</v>
      </c>
      <c r="F99" s="82">
        <v>4</v>
      </c>
      <c r="G99" s="82" t="s">
        <v>1042</v>
      </c>
      <c r="H99" s="82">
        <v>2</v>
      </c>
    </row>
    <row r="100" spans="1:9" x14ac:dyDescent="0.3">
      <c r="A100" s="1" t="s">
        <v>565</v>
      </c>
      <c r="B100" s="1" t="s">
        <v>26</v>
      </c>
      <c r="C100" s="1" t="s">
        <v>597</v>
      </c>
      <c r="D100" s="1" t="s">
        <v>785</v>
      </c>
      <c r="E100" s="81" t="s">
        <v>250</v>
      </c>
      <c r="F100" s="82">
        <v>1</v>
      </c>
      <c r="G100" s="82" t="s">
        <v>1040</v>
      </c>
      <c r="H100" s="82">
        <v>3</v>
      </c>
    </row>
    <row r="101" spans="1:9" x14ac:dyDescent="0.3">
      <c r="A101" s="1" t="s">
        <v>565</v>
      </c>
      <c r="B101" s="1" t="s">
        <v>26</v>
      </c>
      <c r="C101" s="1" t="s">
        <v>597</v>
      </c>
      <c r="E101" s="81" t="s">
        <v>340</v>
      </c>
      <c r="F101" s="82"/>
      <c r="G101" s="82"/>
      <c r="H101" s="82"/>
      <c r="I101" s="1" t="s">
        <v>363</v>
      </c>
    </row>
    <row r="102" spans="1:9" x14ac:dyDescent="0.3">
      <c r="A102" s="1" t="s">
        <v>565</v>
      </c>
      <c r="B102" s="1" t="s">
        <v>26</v>
      </c>
      <c r="C102" s="1" t="s">
        <v>597</v>
      </c>
      <c r="E102" s="81" t="s">
        <v>341</v>
      </c>
      <c r="F102" s="82"/>
      <c r="G102" s="82"/>
      <c r="H102" s="82"/>
      <c r="I102" s="1" t="s">
        <v>364</v>
      </c>
    </row>
    <row r="103" spans="1:9" x14ac:dyDescent="0.3">
      <c r="A103" s="1" t="s">
        <v>565</v>
      </c>
      <c r="B103" s="1" t="s">
        <v>26</v>
      </c>
      <c r="C103" s="1" t="s">
        <v>597</v>
      </c>
      <c r="E103" s="81" t="s">
        <v>342</v>
      </c>
      <c r="F103" s="82"/>
      <c r="G103" s="82"/>
      <c r="H103" s="82"/>
      <c r="I103" s="1" t="s">
        <v>365</v>
      </c>
    </row>
    <row r="104" spans="1:9" x14ac:dyDescent="0.3">
      <c r="A104" s="1" t="s">
        <v>565</v>
      </c>
      <c r="B104" s="1" t="s">
        <v>26</v>
      </c>
      <c r="C104" s="1" t="s">
        <v>597</v>
      </c>
      <c r="E104" s="81" t="s">
        <v>343</v>
      </c>
      <c r="F104" s="82"/>
      <c r="G104" s="82"/>
      <c r="H104" s="82"/>
      <c r="I104" s="1" t="s">
        <v>366</v>
      </c>
    </row>
    <row r="105" spans="1:9" x14ac:dyDescent="0.3">
      <c r="A105" s="1" t="s">
        <v>565</v>
      </c>
      <c r="B105" s="1" t="s">
        <v>26</v>
      </c>
      <c r="C105" s="1" t="s">
        <v>597</v>
      </c>
      <c r="E105" s="83" t="s">
        <v>561</v>
      </c>
      <c r="F105" s="84"/>
      <c r="G105" s="84"/>
      <c r="H105" s="84"/>
      <c r="I105" s="1" t="s">
        <v>362</v>
      </c>
    </row>
    <row r="106" spans="1:9" x14ac:dyDescent="0.3">
      <c r="A106" s="1" t="s">
        <v>565</v>
      </c>
      <c r="B106" s="1" t="s">
        <v>26</v>
      </c>
      <c r="C106" s="1" t="s">
        <v>597</v>
      </c>
      <c r="D106" s="1" t="s">
        <v>786</v>
      </c>
      <c r="E106" s="81" t="s">
        <v>241</v>
      </c>
      <c r="F106" s="82"/>
      <c r="G106" s="82"/>
      <c r="H106" s="82"/>
    </row>
    <row r="107" spans="1:9" x14ac:dyDescent="0.3">
      <c r="A107" s="1" t="s">
        <v>565</v>
      </c>
      <c r="B107" s="1" t="s">
        <v>26</v>
      </c>
      <c r="C107" s="1" t="s">
        <v>597</v>
      </c>
      <c r="D107" s="1" t="s">
        <v>787</v>
      </c>
      <c r="E107" s="81" t="s">
        <v>240</v>
      </c>
      <c r="F107" s="82"/>
      <c r="G107" s="82" t="s">
        <v>1042</v>
      </c>
      <c r="H107" s="82"/>
    </row>
    <row r="108" spans="1:9" x14ac:dyDescent="0.3">
      <c r="A108" s="1" t="s">
        <v>565</v>
      </c>
      <c r="B108" s="1" t="s">
        <v>26</v>
      </c>
      <c r="C108" s="1" t="s">
        <v>597</v>
      </c>
      <c r="E108" s="83" t="s">
        <v>344</v>
      </c>
      <c r="F108" s="84"/>
      <c r="G108" s="84"/>
      <c r="H108" s="84"/>
      <c r="I108" s="1" t="s">
        <v>367</v>
      </c>
    </row>
    <row r="109" spans="1:9" x14ac:dyDescent="0.3">
      <c r="A109" s="1" t="s">
        <v>565</v>
      </c>
      <c r="B109" s="1" t="s">
        <v>26</v>
      </c>
      <c r="C109" s="1" t="s">
        <v>597</v>
      </c>
      <c r="D109" s="1" t="s">
        <v>788</v>
      </c>
      <c r="E109" s="81" t="s">
        <v>345</v>
      </c>
      <c r="F109" s="82"/>
      <c r="G109" s="82"/>
      <c r="H109" s="82"/>
    </row>
    <row r="110" spans="1:9" x14ac:dyDescent="0.3">
      <c r="A110" s="1" t="s">
        <v>565</v>
      </c>
      <c r="B110" s="1" t="s">
        <v>26</v>
      </c>
      <c r="C110" s="1" t="s">
        <v>597</v>
      </c>
      <c r="D110" s="1" t="s">
        <v>789</v>
      </c>
      <c r="E110" s="81" t="s">
        <v>237</v>
      </c>
      <c r="F110" s="82"/>
      <c r="G110" s="82"/>
      <c r="H110" s="82"/>
    </row>
    <row r="111" spans="1:9" x14ac:dyDescent="0.3">
      <c r="A111" s="1" t="s">
        <v>565</v>
      </c>
      <c r="B111" s="1" t="s">
        <v>26</v>
      </c>
      <c r="C111" s="1" t="s">
        <v>597</v>
      </c>
      <c r="D111" s="1" t="s">
        <v>790</v>
      </c>
      <c r="E111" s="81" t="s">
        <v>242</v>
      </c>
      <c r="F111" s="82">
        <v>2</v>
      </c>
      <c r="G111" s="82" t="s">
        <v>1043</v>
      </c>
      <c r="H111" s="82">
        <v>2</v>
      </c>
    </row>
    <row r="112" spans="1:9" x14ac:dyDescent="0.3">
      <c r="A112" s="1" t="s">
        <v>565</v>
      </c>
      <c r="B112" s="1" t="s">
        <v>26</v>
      </c>
      <c r="C112" s="1" t="s">
        <v>597</v>
      </c>
      <c r="D112" s="1" t="s">
        <v>791</v>
      </c>
      <c r="E112" s="81" t="s">
        <v>243</v>
      </c>
      <c r="F112" s="82"/>
      <c r="G112" s="82"/>
      <c r="H112" s="82"/>
    </row>
    <row r="113" spans="1:8" x14ac:dyDescent="0.3">
      <c r="A113" s="1" t="s">
        <v>565</v>
      </c>
      <c r="B113" s="1" t="s">
        <v>26</v>
      </c>
      <c r="C113" s="1" t="s">
        <v>597</v>
      </c>
      <c r="D113" s="1" t="s">
        <v>792</v>
      </c>
      <c r="E113" s="81" t="s">
        <v>244</v>
      </c>
      <c r="F113" s="82">
        <v>3</v>
      </c>
      <c r="G113" s="82" t="s">
        <v>1042</v>
      </c>
      <c r="H113" s="82">
        <v>3</v>
      </c>
    </row>
    <row r="114" spans="1:8" x14ac:dyDescent="0.3">
      <c r="A114" s="1" t="s">
        <v>565</v>
      </c>
      <c r="B114" s="1" t="s">
        <v>26</v>
      </c>
      <c r="C114" s="1" t="s">
        <v>597</v>
      </c>
      <c r="D114" s="1" t="s">
        <v>737</v>
      </c>
      <c r="E114" s="81" t="s">
        <v>248</v>
      </c>
      <c r="F114" s="82"/>
      <c r="G114" s="82"/>
      <c r="H114" s="82"/>
    </row>
    <row r="115" spans="1:8" x14ac:dyDescent="0.3">
      <c r="A115" s="1" t="s">
        <v>565</v>
      </c>
      <c r="B115" s="1" t="s">
        <v>26</v>
      </c>
      <c r="C115" s="1" t="s">
        <v>597</v>
      </c>
      <c r="D115" s="1" t="s">
        <v>793</v>
      </c>
      <c r="E115" s="81" t="s">
        <v>238</v>
      </c>
      <c r="F115" s="82"/>
      <c r="G115" s="82"/>
      <c r="H115" s="82"/>
    </row>
    <row r="116" spans="1:8" x14ac:dyDescent="0.3">
      <c r="A116" s="1" t="s">
        <v>565</v>
      </c>
      <c r="B116" s="1" t="s">
        <v>26</v>
      </c>
      <c r="C116" s="1" t="s">
        <v>597</v>
      </c>
      <c r="D116" s="1" t="s">
        <v>794</v>
      </c>
      <c r="E116" s="81" t="s">
        <v>249</v>
      </c>
      <c r="F116" s="82"/>
      <c r="G116" s="82" t="s">
        <v>1046</v>
      </c>
      <c r="H116" s="82"/>
    </row>
    <row r="117" spans="1:8" x14ac:dyDescent="0.3">
      <c r="A117" s="1" t="s">
        <v>565</v>
      </c>
      <c r="B117" s="1" t="s">
        <v>26</v>
      </c>
      <c r="C117" s="1" t="s">
        <v>597</v>
      </c>
      <c r="D117" s="1" t="s">
        <v>795</v>
      </c>
      <c r="E117" s="81" t="s">
        <v>236</v>
      </c>
      <c r="F117" s="82"/>
      <c r="G117" s="82"/>
      <c r="H117" s="82"/>
    </row>
    <row r="118" spans="1:8" x14ac:dyDescent="0.3">
      <c r="A118" s="1" t="s">
        <v>565</v>
      </c>
      <c r="B118" s="1" t="s">
        <v>26</v>
      </c>
      <c r="C118" s="1" t="s">
        <v>597</v>
      </c>
      <c r="D118" s="1" t="s">
        <v>796</v>
      </c>
      <c r="E118" s="81" t="s">
        <v>245</v>
      </c>
      <c r="F118" s="82"/>
      <c r="G118" s="82"/>
      <c r="H118" s="82"/>
    </row>
    <row r="119" spans="1:8" x14ac:dyDescent="0.3">
      <c r="A119" s="1" t="s">
        <v>565</v>
      </c>
      <c r="B119" s="1" t="s">
        <v>26</v>
      </c>
      <c r="C119" s="1" t="s">
        <v>597</v>
      </c>
      <c r="E119" s="81" t="s">
        <v>346</v>
      </c>
      <c r="F119" s="82"/>
      <c r="G119" s="82"/>
      <c r="H119" s="82"/>
    </row>
    <row r="120" spans="1:8" x14ac:dyDescent="0.3">
      <c r="A120" s="1" t="s">
        <v>565</v>
      </c>
      <c r="B120" s="1" t="s">
        <v>27</v>
      </c>
      <c r="C120" s="1" t="s">
        <v>578</v>
      </c>
      <c r="D120" s="1" t="s">
        <v>737</v>
      </c>
      <c r="E120" s="81" t="s">
        <v>201</v>
      </c>
      <c r="F120" s="82">
        <v>3</v>
      </c>
      <c r="G120" s="82" t="s">
        <v>1043</v>
      </c>
      <c r="H120" s="82">
        <v>1</v>
      </c>
    </row>
    <row r="121" spans="1:8" x14ac:dyDescent="0.3">
      <c r="A121" s="1" t="s">
        <v>565</v>
      </c>
      <c r="B121" s="1" t="s">
        <v>27</v>
      </c>
      <c r="C121" s="1" t="s">
        <v>586</v>
      </c>
      <c r="D121" s="1" t="s">
        <v>760</v>
      </c>
      <c r="E121" s="81" t="s">
        <v>216</v>
      </c>
      <c r="F121" s="82">
        <v>4</v>
      </c>
      <c r="G121" s="82" t="s">
        <v>1045</v>
      </c>
      <c r="H121" s="82">
        <v>3</v>
      </c>
    </row>
    <row r="122" spans="1:8" x14ac:dyDescent="0.3">
      <c r="A122" s="1" t="s">
        <v>565</v>
      </c>
      <c r="B122" s="1" t="s">
        <v>27</v>
      </c>
      <c r="C122" s="1" t="s">
        <v>586</v>
      </c>
      <c r="D122" s="1" t="s">
        <v>761</v>
      </c>
      <c r="E122" s="81" t="s">
        <v>217</v>
      </c>
      <c r="F122" s="82"/>
      <c r="G122" s="82"/>
      <c r="H122" s="82"/>
    </row>
    <row r="123" spans="1:8" x14ac:dyDescent="0.3">
      <c r="A123" s="1" t="s">
        <v>565</v>
      </c>
      <c r="B123" s="1" t="s">
        <v>27</v>
      </c>
      <c r="C123" s="1" t="s">
        <v>586</v>
      </c>
      <c r="E123" s="81" t="s">
        <v>330</v>
      </c>
      <c r="F123" s="82"/>
      <c r="G123" s="82"/>
      <c r="H123" s="82"/>
    </row>
    <row r="124" spans="1:8" x14ac:dyDescent="0.3">
      <c r="A124" s="1" t="s">
        <v>565</v>
      </c>
      <c r="B124" s="1" t="s">
        <v>27</v>
      </c>
      <c r="C124" s="1" t="s">
        <v>587</v>
      </c>
      <c r="D124" s="1" t="s">
        <v>762</v>
      </c>
      <c r="E124" s="81" t="s">
        <v>218</v>
      </c>
      <c r="F124" s="82">
        <v>4</v>
      </c>
      <c r="G124" s="82" t="s">
        <v>1041</v>
      </c>
      <c r="H124" s="82">
        <v>1</v>
      </c>
    </row>
    <row r="125" spans="1:8" x14ac:dyDescent="0.3">
      <c r="A125" s="1" t="s">
        <v>565</v>
      </c>
      <c r="B125" s="1" t="s">
        <v>27</v>
      </c>
      <c r="C125" s="1" t="s">
        <v>587</v>
      </c>
      <c r="D125" s="1" t="s">
        <v>763</v>
      </c>
      <c r="E125" s="81" t="s">
        <v>219</v>
      </c>
      <c r="F125" s="82">
        <v>1</v>
      </c>
      <c r="G125" s="82" t="s">
        <v>1040</v>
      </c>
      <c r="H125" s="82">
        <v>2</v>
      </c>
    </row>
    <row r="126" spans="1:8" x14ac:dyDescent="0.3">
      <c r="A126" s="1" t="s">
        <v>565</v>
      </c>
      <c r="B126" s="1" t="s">
        <v>27</v>
      </c>
      <c r="C126" s="1" t="s">
        <v>587</v>
      </c>
      <c r="D126" s="1" t="s">
        <v>764</v>
      </c>
      <c r="E126" s="81" t="s">
        <v>220</v>
      </c>
      <c r="F126" s="82"/>
      <c r="G126" s="82"/>
      <c r="H126" s="82"/>
    </row>
    <row r="127" spans="1:8" x14ac:dyDescent="0.3">
      <c r="A127" s="1" t="s">
        <v>565</v>
      </c>
      <c r="B127" s="1" t="s">
        <v>27</v>
      </c>
      <c r="C127" s="1" t="s">
        <v>587</v>
      </c>
      <c r="E127" s="81" t="s">
        <v>331</v>
      </c>
      <c r="F127" s="82"/>
      <c r="G127" s="82"/>
      <c r="H127" s="82"/>
    </row>
    <row r="128" spans="1:8" x14ac:dyDescent="0.3">
      <c r="A128" s="1" t="s">
        <v>565</v>
      </c>
      <c r="B128" s="1" t="s">
        <v>27</v>
      </c>
      <c r="C128" s="1" t="s">
        <v>590</v>
      </c>
      <c r="D128" s="1" t="s">
        <v>769</v>
      </c>
      <c r="E128" s="81" t="s">
        <v>224</v>
      </c>
      <c r="F128" s="82">
        <v>2</v>
      </c>
      <c r="G128" s="82" t="s">
        <v>1043</v>
      </c>
      <c r="H128" s="82">
        <v>2</v>
      </c>
    </row>
    <row r="129" spans="1:9" x14ac:dyDescent="0.3">
      <c r="A129" s="1" t="s">
        <v>565</v>
      </c>
      <c r="B129" s="1" t="s">
        <v>27</v>
      </c>
      <c r="C129" s="1" t="s">
        <v>590</v>
      </c>
      <c r="E129" s="81" t="s">
        <v>334</v>
      </c>
      <c r="F129" s="82"/>
      <c r="G129" s="82"/>
      <c r="H129" s="82"/>
    </row>
    <row r="130" spans="1:9" x14ac:dyDescent="0.3">
      <c r="A130" s="1" t="s">
        <v>565</v>
      </c>
      <c r="B130" s="1" t="s">
        <v>27</v>
      </c>
      <c r="C130" s="1" t="s">
        <v>590</v>
      </c>
      <c r="D130" s="1" t="s">
        <v>770</v>
      </c>
      <c r="E130" s="81" t="s">
        <v>225</v>
      </c>
      <c r="F130" s="82">
        <v>1</v>
      </c>
      <c r="G130" s="82" t="s">
        <v>1040</v>
      </c>
      <c r="H130" s="82">
        <v>2</v>
      </c>
    </row>
    <row r="131" spans="1:9" x14ac:dyDescent="0.3">
      <c r="A131" s="1" t="s">
        <v>565</v>
      </c>
      <c r="B131" s="1" t="s">
        <v>27</v>
      </c>
      <c r="E131" s="81" t="s">
        <v>27</v>
      </c>
      <c r="F131" s="82"/>
      <c r="G131" s="82"/>
      <c r="H131" s="82"/>
    </row>
    <row r="132" spans="1:9" x14ac:dyDescent="0.3">
      <c r="A132" s="1" t="s">
        <v>565</v>
      </c>
      <c r="B132" s="1" t="s">
        <v>27</v>
      </c>
      <c r="C132" s="1" t="s">
        <v>594</v>
      </c>
      <c r="D132" s="1" t="s">
        <v>774</v>
      </c>
      <c r="E132" s="81" t="s">
        <v>229</v>
      </c>
      <c r="F132" s="82"/>
      <c r="G132" s="82"/>
      <c r="H132" s="82"/>
    </row>
    <row r="133" spans="1:9" x14ac:dyDescent="0.3">
      <c r="A133" s="1" t="s">
        <v>565</v>
      </c>
      <c r="B133" s="1" t="s">
        <v>28</v>
      </c>
      <c r="C133" s="1" t="s">
        <v>593</v>
      </c>
      <c r="D133" s="1" t="s">
        <v>773</v>
      </c>
      <c r="E133" s="81" t="s">
        <v>228</v>
      </c>
      <c r="F133" s="82">
        <v>1</v>
      </c>
      <c r="G133" s="82" t="s">
        <v>1040</v>
      </c>
      <c r="H133" s="82">
        <v>2</v>
      </c>
    </row>
    <row r="134" spans="1:9" x14ac:dyDescent="0.3">
      <c r="A134" s="1" t="s">
        <v>565</v>
      </c>
      <c r="B134" s="1" t="s">
        <v>29</v>
      </c>
      <c r="C134" s="1" t="s">
        <v>585</v>
      </c>
      <c r="D134" s="1" t="s">
        <v>759</v>
      </c>
      <c r="E134" s="81" t="s">
        <v>215</v>
      </c>
      <c r="F134" s="82">
        <v>2</v>
      </c>
      <c r="G134" s="82" t="s">
        <v>1044</v>
      </c>
      <c r="H134" s="82">
        <v>1</v>
      </c>
    </row>
    <row r="135" spans="1:9" x14ac:dyDescent="0.3">
      <c r="A135" s="1" t="s">
        <v>565</v>
      </c>
      <c r="B135" s="1" t="s">
        <v>30</v>
      </c>
      <c r="C135" s="1" t="s">
        <v>595</v>
      </c>
      <c r="D135" s="1" t="s">
        <v>775</v>
      </c>
      <c r="E135" s="81" t="s">
        <v>230</v>
      </c>
      <c r="F135" s="82"/>
      <c r="G135" s="82" t="s">
        <v>1042</v>
      </c>
      <c r="H135" s="82"/>
    </row>
    <row r="136" spans="1:9" x14ac:dyDescent="0.3">
      <c r="A136" s="1" t="s">
        <v>565</v>
      </c>
      <c r="B136" s="1" t="s">
        <v>31</v>
      </c>
      <c r="C136" s="1" t="s">
        <v>599</v>
      </c>
      <c r="D136" s="1" t="s">
        <v>798</v>
      </c>
      <c r="E136" s="81" t="s">
        <v>252</v>
      </c>
      <c r="F136" s="82">
        <v>2</v>
      </c>
      <c r="G136" s="82" t="s">
        <v>1043</v>
      </c>
      <c r="H136" s="82">
        <v>2</v>
      </c>
    </row>
    <row r="137" spans="1:9" x14ac:dyDescent="0.3">
      <c r="A137" s="1" t="s">
        <v>565</v>
      </c>
      <c r="B137" s="1" t="s">
        <v>31</v>
      </c>
      <c r="C137" s="1" t="s">
        <v>599</v>
      </c>
      <c r="D137" s="1" t="s">
        <v>799</v>
      </c>
      <c r="E137" s="81" t="s">
        <v>253</v>
      </c>
      <c r="F137" s="82"/>
      <c r="G137" s="82" t="s">
        <v>1042</v>
      </c>
      <c r="H137" s="82"/>
    </row>
    <row r="138" spans="1:9" x14ac:dyDescent="0.3">
      <c r="A138" s="1" t="s">
        <v>565</v>
      </c>
      <c r="B138" s="1" t="s">
        <v>31</v>
      </c>
      <c r="C138" s="1" t="s">
        <v>599</v>
      </c>
      <c r="E138" s="81" t="s">
        <v>347</v>
      </c>
      <c r="F138" s="82"/>
      <c r="G138" s="82"/>
      <c r="H138" s="82"/>
    </row>
    <row r="139" spans="1:9" x14ac:dyDescent="0.3">
      <c r="A139" s="25" t="s">
        <v>566</v>
      </c>
      <c r="B139" s="25"/>
      <c r="C139" s="25"/>
      <c r="D139" s="25"/>
      <c r="E139" s="46" t="s">
        <v>32</v>
      </c>
      <c r="F139" s="47"/>
      <c r="G139" s="47"/>
      <c r="H139" s="47"/>
      <c r="I139" s="25"/>
    </row>
    <row r="140" spans="1:9" x14ac:dyDescent="0.3">
      <c r="A140" s="25" t="s">
        <v>566</v>
      </c>
      <c r="B140" s="25" t="s">
        <v>33</v>
      </c>
      <c r="C140" s="25" t="s">
        <v>604</v>
      </c>
      <c r="D140" s="25" t="s">
        <v>811</v>
      </c>
      <c r="E140" s="89" t="s">
        <v>263</v>
      </c>
      <c r="F140" s="90"/>
      <c r="G140" s="90"/>
      <c r="H140" s="90"/>
      <c r="I140" s="87"/>
    </row>
    <row r="141" spans="1:9" x14ac:dyDescent="0.3">
      <c r="A141" s="25" t="s">
        <v>566</v>
      </c>
      <c r="B141" s="25" t="s">
        <v>33</v>
      </c>
      <c r="C141" s="25" t="s">
        <v>604</v>
      </c>
      <c r="D141" s="25"/>
      <c r="E141" s="89" t="s">
        <v>374</v>
      </c>
      <c r="F141" s="90"/>
      <c r="G141" s="90"/>
      <c r="H141" s="90"/>
      <c r="I141" s="91"/>
    </row>
    <row r="142" spans="1:9" x14ac:dyDescent="0.3">
      <c r="A142" s="25" t="s">
        <v>566</v>
      </c>
      <c r="B142" s="25" t="s">
        <v>33</v>
      </c>
      <c r="C142" s="25" t="s">
        <v>604</v>
      </c>
      <c r="D142" s="25" t="s">
        <v>812</v>
      </c>
      <c r="E142" s="89" t="s">
        <v>264</v>
      </c>
      <c r="F142" s="90"/>
      <c r="G142" s="90" t="s">
        <v>1042</v>
      </c>
      <c r="H142" s="90"/>
      <c r="I142" s="87"/>
    </row>
    <row r="143" spans="1:9" x14ac:dyDescent="0.3">
      <c r="A143" s="25" t="s">
        <v>566</v>
      </c>
      <c r="B143" s="25" t="s">
        <v>33</v>
      </c>
      <c r="C143" s="25"/>
      <c r="D143" s="25"/>
      <c r="E143" s="89" t="s">
        <v>33</v>
      </c>
      <c r="F143" s="90"/>
      <c r="G143" s="90"/>
      <c r="H143" s="90"/>
      <c r="I143" s="87"/>
    </row>
    <row r="144" spans="1:9" x14ac:dyDescent="0.3">
      <c r="A144" s="25" t="s">
        <v>566</v>
      </c>
      <c r="B144" s="25" t="s">
        <v>33</v>
      </c>
      <c r="C144" s="25" t="s">
        <v>605</v>
      </c>
      <c r="D144" s="25" t="s">
        <v>813</v>
      </c>
      <c r="E144" s="89" t="s">
        <v>265</v>
      </c>
      <c r="F144" s="90"/>
      <c r="G144" s="90"/>
      <c r="H144" s="90"/>
      <c r="I144" s="87"/>
    </row>
    <row r="145" spans="1:9" x14ac:dyDescent="0.3">
      <c r="A145" s="25" t="s">
        <v>566</v>
      </c>
      <c r="B145" s="25" t="s">
        <v>33</v>
      </c>
      <c r="C145" s="25" t="s">
        <v>621</v>
      </c>
      <c r="D145" s="25"/>
      <c r="E145" s="89" t="s">
        <v>406</v>
      </c>
      <c r="F145" s="90">
        <v>4</v>
      </c>
      <c r="G145" s="90" t="s">
        <v>1041</v>
      </c>
      <c r="H145" s="90">
        <v>1</v>
      </c>
      <c r="I145" s="87" t="s">
        <v>1058</v>
      </c>
    </row>
    <row r="146" spans="1:9" x14ac:dyDescent="0.3">
      <c r="A146" s="25" t="s">
        <v>566</v>
      </c>
      <c r="B146" s="25" t="s">
        <v>34</v>
      </c>
      <c r="C146" s="25" t="s">
        <v>606</v>
      </c>
      <c r="D146" s="25"/>
      <c r="E146" s="89" t="s">
        <v>375</v>
      </c>
      <c r="F146" s="90"/>
      <c r="G146" s="90"/>
      <c r="H146" s="90"/>
      <c r="I146" s="87"/>
    </row>
    <row r="147" spans="1:9" x14ac:dyDescent="0.3">
      <c r="A147" s="25" t="s">
        <v>566</v>
      </c>
      <c r="B147" s="25" t="s">
        <v>34</v>
      </c>
      <c r="C147" s="25" t="s">
        <v>606</v>
      </c>
      <c r="D147" s="25" t="s">
        <v>814</v>
      </c>
      <c r="E147" s="89" t="s">
        <v>266</v>
      </c>
      <c r="F147" s="90"/>
      <c r="G147" s="90"/>
      <c r="H147" s="90"/>
      <c r="I147" s="87"/>
    </row>
    <row r="148" spans="1:9" x14ac:dyDescent="0.3">
      <c r="A148" s="25" t="s">
        <v>566</v>
      </c>
      <c r="B148" s="25" t="s">
        <v>34</v>
      </c>
      <c r="C148" s="25" t="s">
        <v>606</v>
      </c>
      <c r="D148" s="25" t="s">
        <v>815</v>
      </c>
      <c r="E148" s="89" t="s">
        <v>267</v>
      </c>
      <c r="F148" s="90"/>
      <c r="G148" s="90"/>
      <c r="H148" s="90"/>
      <c r="I148" s="87"/>
    </row>
    <row r="149" spans="1:9" x14ac:dyDescent="0.3">
      <c r="A149" s="25" t="s">
        <v>566</v>
      </c>
      <c r="B149" s="25" t="s">
        <v>34</v>
      </c>
      <c r="C149" s="25"/>
      <c r="D149" s="25"/>
      <c r="E149" s="89" t="s">
        <v>34</v>
      </c>
      <c r="F149" s="90"/>
      <c r="G149" s="90"/>
      <c r="H149" s="90"/>
      <c r="I149" s="87"/>
    </row>
    <row r="150" spans="1:9" x14ac:dyDescent="0.3">
      <c r="A150" s="25" t="s">
        <v>566</v>
      </c>
      <c r="B150" s="25" t="s">
        <v>34</v>
      </c>
      <c r="C150" s="25" t="s">
        <v>618</v>
      </c>
      <c r="D150" s="25"/>
      <c r="E150" s="89" t="s">
        <v>404</v>
      </c>
      <c r="F150" s="90"/>
      <c r="G150" s="90"/>
      <c r="H150" s="90"/>
      <c r="I150" s="87" t="s">
        <v>1057</v>
      </c>
    </row>
    <row r="151" spans="1:9" x14ac:dyDescent="0.3">
      <c r="A151" s="25" t="s">
        <v>566</v>
      </c>
      <c r="B151" s="25" t="s">
        <v>34</v>
      </c>
      <c r="C151" s="25" t="s">
        <v>618</v>
      </c>
      <c r="D151" s="25" t="s">
        <v>847</v>
      </c>
      <c r="E151" s="89" t="s">
        <v>294</v>
      </c>
      <c r="F151" s="90"/>
      <c r="G151" s="90" t="s">
        <v>1042</v>
      </c>
      <c r="H151" s="90"/>
      <c r="I151" s="87"/>
    </row>
    <row r="152" spans="1:9" x14ac:dyDescent="0.3">
      <c r="A152" s="25" t="s">
        <v>566</v>
      </c>
      <c r="B152" s="25" t="s">
        <v>34</v>
      </c>
      <c r="C152" s="25" t="s">
        <v>620</v>
      </c>
      <c r="D152" s="25" t="s">
        <v>852</v>
      </c>
      <c r="E152" s="89" t="s">
        <v>299</v>
      </c>
      <c r="F152" s="90">
        <v>2</v>
      </c>
      <c r="G152" s="90" t="s">
        <v>1044</v>
      </c>
      <c r="H152" s="90">
        <v>1</v>
      </c>
      <c r="I152" s="87"/>
    </row>
    <row r="153" spans="1:9" x14ac:dyDescent="0.3">
      <c r="A153" s="25" t="s">
        <v>566</v>
      </c>
      <c r="B153" s="25" t="s">
        <v>35</v>
      </c>
      <c r="C153" s="25" t="s">
        <v>611</v>
      </c>
      <c r="D153" s="25" t="s">
        <v>806</v>
      </c>
      <c r="E153" s="89" t="s">
        <v>1051</v>
      </c>
      <c r="F153" s="90"/>
      <c r="G153" s="90"/>
      <c r="H153" s="90"/>
      <c r="I153" s="87"/>
    </row>
    <row r="154" spans="1:9" x14ac:dyDescent="0.3">
      <c r="A154" s="25" t="s">
        <v>566</v>
      </c>
      <c r="B154" s="25" t="s">
        <v>35</v>
      </c>
      <c r="C154" s="25" t="s">
        <v>611</v>
      </c>
      <c r="D154" s="25"/>
      <c r="E154" s="89" t="s">
        <v>383</v>
      </c>
      <c r="F154" s="90"/>
      <c r="G154" s="90"/>
      <c r="H154" s="90"/>
      <c r="I154" s="87" t="s">
        <v>409</v>
      </c>
    </row>
    <row r="155" spans="1:9" x14ac:dyDescent="0.3">
      <c r="A155" s="25" t="s">
        <v>566</v>
      </c>
      <c r="B155" s="25" t="s">
        <v>35</v>
      </c>
      <c r="C155" s="25" t="s">
        <v>611</v>
      </c>
      <c r="D155" s="25" t="s">
        <v>822</v>
      </c>
      <c r="E155" s="89" t="s">
        <v>272</v>
      </c>
      <c r="F155" s="90"/>
      <c r="G155" s="90"/>
      <c r="H155" s="90"/>
      <c r="I155" s="87"/>
    </row>
    <row r="156" spans="1:9" x14ac:dyDescent="0.3">
      <c r="A156" s="25" t="s">
        <v>566</v>
      </c>
      <c r="B156" s="25" t="s">
        <v>35</v>
      </c>
      <c r="C156" s="25" t="s">
        <v>611</v>
      </c>
      <c r="D156" s="25"/>
      <c r="E156" s="89" t="s">
        <v>384</v>
      </c>
      <c r="F156" s="90"/>
      <c r="G156" s="90"/>
      <c r="H156" s="90"/>
      <c r="I156" s="87" t="s">
        <v>559</v>
      </c>
    </row>
    <row r="157" spans="1:9" x14ac:dyDescent="0.3">
      <c r="A157" s="25" t="s">
        <v>566</v>
      </c>
      <c r="B157" s="25" t="s">
        <v>35</v>
      </c>
      <c r="C157" s="25" t="s">
        <v>611</v>
      </c>
      <c r="D157" s="25" t="s">
        <v>800</v>
      </c>
      <c r="E157" s="89" t="s">
        <v>273</v>
      </c>
      <c r="F157" s="90"/>
      <c r="G157" s="90"/>
      <c r="H157" s="90"/>
      <c r="I157" s="87"/>
    </row>
    <row r="158" spans="1:9" x14ac:dyDescent="0.3">
      <c r="A158" s="25" t="s">
        <v>566</v>
      </c>
      <c r="B158" s="25" t="s">
        <v>35</v>
      </c>
      <c r="C158" s="25" t="s">
        <v>611</v>
      </c>
      <c r="D158" s="25" t="s">
        <v>811</v>
      </c>
      <c r="E158" s="89" t="s">
        <v>274</v>
      </c>
      <c r="F158" s="90"/>
      <c r="G158" s="90"/>
      <c r="H158" s="90"/>
      <c r="I158" s="87"/>
    </row>
    <row r="159" spans="1:9" x14ac:dyDescent="0.3">
      <c r="A159" s="25" t="s">
        <v>566</v>
      </c>
      <c r="B159" s="25" t="s">
        <v>35</v>
      </c>
      <c r="C159" s="25" t="s">
        <v>611</v>
      </c>
      <c r="D159" s="25" t="s">
        <v>823</v>
      </c>
      <c r="E159" s="89" t="s">
        <v>275</v>
      </c>
      <c r="F159" s="90">
        <v>2</v>
      </c>
      <c r="G159" s="90" t="s">
        <v>1043</v>
      </c>
      <c r="H159" s="90">
        <v>2</v>
      </c>
      <c r="I159" s="87"/>
    </row>
    <row r="160" spans="1:9" x14ac:dyDescent="0.3">
      <c r="A160" s="25" t="s">
        <v>566</v>
      </c>
      <c r="B160" s="25" t="s">
        <v>35</v>
      </c>
      <c r="C160" s="25" t="s">
        <v>611</v>
      </c>
      <c r="D160" s="25"/>
      <c r="E160" s="89" t="s">
        <v>382</v>
      </c>
      <c r="F160" s="90"/>
      <c r="G160" s="90"/>
      <c r="H160" s="90"/>
      <c r="I160" s="87"/>
    </row>
    <row r="161" spans="1:9" x14ac:dyDescent="0.3">
      <c r="A161" s="25" t="s">
        <v>566</v>
      </c>
      <c r="B161" s="25" t="s">
        <v>35</v>
      </c>
      <c r="C161" s="25"/>
      <c r="D161" s="25"/>
      <c r="E161" s="92" t="s">
        <v>35</v>
      </c>
      <c r="F161" s="93"/>
      <c r="G161" s="93"/>
      <c r="H161" s="93"/>
      <c r="I161" s="87"/>
    </row>
    <row r="162" spans="1:9" x14ac:dyDescent="0.3">
      <c r="A162" s="25" t="s">
        <v>566</v>
      </c>
      <c r="B162" s="25" t="s">
        <v>36</v>
      </c>
      <c r="C162" s="25" t="s">
        <v>601</v>
      </c>
      <c r="D162" s="25"/>
      <c r="E162" s="89" t="s">
        <v>369</v>
      </c>
      <c r="F162" s="90"/>
      <c r="G162" s="90"/>
      <c r="H162" s="90"/>
      <c r="I162" s="87" t="s">
        <v>407</v>
      </c>
    </row>
    <row r="163" spans="1:9" x14ac:dyDescent="0.3">
      <c r="A163" s="25" t="s">
        <v>566</v>
      </c>
      <c r="B163" s="25" t="s">
        <v>36</v>
      </c>
      <c r="C163" s="25" t="s">
        <v>601</v>
      </c>
      <c r="D163" s="25"/>
      <c r="E163" s="87" t="s">
        <v>368</v>
      </c>
      <c r="F163" s="88"/>
      <c r="G163" s="88"/>
      <c r="H163" s="88"/>
      <c r="I163" s="87"/>
    </row>
    <row r="164" spans="1:9" x14ac:dyDescent="0.3">
      <c r="A164" s="25" t="s">
        <v>566</v>
      </c>
      <c r="B164" s="25" t="s">
        <v>36</v>
      </c>
      <c r="C164" s="25" t="s">
        <v>601</v>
      </c>
      <c r="D164" s="25" t="s">
        <v>801</v>
      </c>
      <c r="E164" s="89" t="s">
        <v>255</v>
      </c>
      <c r="F164" s="90"/>
      <c r="G164" s="90" t="s">
        <v>1042</v>
      </c>
      <c r="H164" s="90"/>
      <c r="I164" s="87"/>
    </row>
    <row r="165" spans="1:9" x14ac:dyDescent="0.3">
      <c r="A165" s="25" t="s">
        <v>566</v>
      </c>
      <c r="B165" s="25" t="s">
        <v>36</v>
      </c>
      <c r="C165" s="25" t="s">
        <v>601</v>
      </c>
      <c r="D165" s="25" t="s">
        <v>802</v>
      </c>
      <c r="E165" s="89" t="s">
        <v>370</v>
      </c>
      <c r="F165" s="90"/>
      <c r="G165" s="90"/>
      <c r="H165" s="90"/>
      <c r="I165" s="87"/>
    </row>
    <row r="166" spans="1:9" x14ac:dyDescent="0.3">
      <c r="A166" s="25" t="s">
        <v>566</v>
      </c>
      <c r="B166" s="25" t="s">
        <v>36</v>
      </c>
      <c r="C166" s="25" t="s">
        <v>601</v>
      </c>
      <c r="D166" s="25" t="s">
        <v>803</v>
      </c>
      <c r="E166" s="89" t="s">
        <v>371</v>
      </c>
      <c r="F166" s="90"/>
      <c r="G166" s="90"/>
      <c r="H166" s="90"/>
      <c r="I166" s="87"/>
    </row>
    <row r="167" spans="1:9" x14ac:dyDescent="0.3">
      <c r="A167" s="25" t="s">
        <v>566</v>
      </c>
      <c r="B167" s="25" t="s">
        <v>36</v>
      </c>
      <c r="C167" s="25" t="s">
        <v>612</v>
      </c>
      <c r="D167" s="25" t="s">
        <v>826</v>
      </c>
      <c r="E167" s="89" t="s">
        <v>387</v>
      </c>
      <c r="F167" s="90">
        <v>3</v>
      </c>
      <c r="G167" s="90" t="s">
        <v>1043</v>
      </c>
      <c r="H167" s="90">
        <v>1</v>
      </c>
      <c r="I167" s="87"/>
    </row>
    <row r="168" spans="1:9" x14ac:dyDescent="0.3">
      <c r="A168" s="25" t="s">
        <v>566</v>
      </c>
      <c r="B168" s="25" t="s">
        <v>36</v>
      </c>
      <c r="C168" s="25" t="s">
        <v>612</v>
      </c>
      <c r="D168" s="25" t="s">
        <v>1053</v>
      </c>
      <c r="E168" s="89" t="s">
        <v>1054</v>
      </c>
      <c r="F168" s="90"/>
      <c r="G168" s="90"/>
      <c r="H168" s="90"/>
      <c r="I168" s="25"/>
    </row>
    <row r="169" spans="1:9" x14ac:dyDescent="0.3">
      <c r="A169" s="25" t="s">
        <v>566</v>
      </c>
      <c r="B169" s="25" t="s">
        <v>36</v>
      </c>
      <c r="C169" s="25" t="s">
        <v>612</v>
      </c>
      <c r="D169" s="25"/>
      <c r="E169" s="89" t="s">
        <v>390</v>
      </c>
      <c r="F169" s="90"/>
      <c r="G169" s="90"/>
      <c r="H169" s="90"/>
      <c r="I169" s="87" t="s">
        <v>410</v>
      </c>
    </row>
    <row r="170" spans="1:9" x14ac:dyDescent="0.3">
      <c r="A170" s="25" t="s">
        <v>566</v>
      </c>
      <c r="B170" s="25" t="s">
        <v>36</v>
      </c>
      <c r="C170" s="25" t="s">
        <v>612</v>
      </c>
      <c r="D170" s="25" t="s">
        <v>827</v>
      </c>
      <c r="E170" s="89" t="s">
        <v>388</v>
      </c>
      <c r="F170" s="90">
        <v>2</v>
      </c>
      <c r="G170" s="90" t="s">
        <v>1040</v>
      </c>
      <c r="H170" s="90">
        <v>1</v>
      </c>
      <c r="I170" s="87"/>
    </row>
    <row r="171" spans="1:9" x14ac:dyDescent="0.3">
      <c r="A171" s="25" t="s">
        <v>566</v>
      </c>
      <c r="B171" s="25" t="s">
        <v>36</v>
      </c>
      <c r="C171" s="25" t="s">
        <v>612</v>
      </c>
      <c r="D171" s="25" t="s">
        <v>828</v>
      </c>
      <c r="E171" s="89" t="s">
        <v>389</v>
      </c>
      <c r="F171" s="90"/>
      <c r="G171" s="90"/>
      <c r="H171" s="90"/>
      <c r="I171" s="87"/>
    </row>
    <row r="172" spans="1:9" x14ac:dyDescent="0.3">
      <c r="A172" s="25" t="s">
        <v>566</v>
      </c>
      <c r="B172" s="25" t="s">
        <v>36</v>
      </c>
      <c r="C172" s="25" t="s">
        <v>612</v>
      </c>
      <c r="D172" s="25"/>
      <c r="E172" s="89" t="s">
        <v>386</v>
      </c>
      <c r="F172" s="90"/>
      <c r="G172" s="90"/>
      <c r="H172" s="90"/>
      <c r="I172" s="87" t="s">
        <v>1052</v>
      </c>
    </row>
    <row r="173" spans="1:9" x14ac:dyDescent="0.3">
      <c r="A173" s="25" t="s">
        <v>566</v>
      </c>
      <c r="B173" s="25" t="s">
        <v>36</v>
      </c>
      <c r="C173" s="25" t="s">
        <v>612</v>
      </c>
      <c r="D173" s="25" t="s">
        <v>824</v>
      </c>
      <c r="E173" s="89" t="s">
        <v>276</v>
      </c>
      <c r="F173" s="90"/>
      <c r="G173" s="90" t="s">
        <v>1042</v>
      </c>
      <c r="H173" s="90"/>
      <c r="I173" s="87"/>
    </row>
    <row r="174" spans="1:9" x14ac:dyDescent="0.3">
      <c r="A174" s="25" t="s">
        <v>566</v>
      </c>
      <c r="B174" s="25" t="s">
        <v>36</v>
      </c>
      <c r="C174" s="25" t="s">
        <v>612</v>
      </c>
      <c r="D174" s="25" t="s">
        <v>825</v>
      </c>
      <c r="E174" s="89" t="s">
        <v>277</v>
      </c>
      <c r="F174" s="90"/>
      <c r="G174" s="90"/>
      <c r="H174" s="90"/>
      <c r="I174" s="87"/>
    </row>
    <row r="175" spans="1:9" x14ac:dyDescent="0.3">
      <c r="A175" s="25" t="s">
        <v>566</v>
      </c>
      <c r="B175" s="25" t="s">
        <v>36</v>
      </c>
      <c r="C175" s="25" t="s">
        <v>612</v>
      </c>
      <c r="D175" s="25" t="s">
        <v>829</v>
      </c>
      <c r="E175" s="89" t="s">
        <v>391</v>
      </c>
      <c r="F175" s="90">
        <v>2</v>
      </c>
      <c r="G175" s="90" t="s">
        <v>1040</v>
      </c>
      <c r="H175" s="90">
        <v>1</v>
      </c>
      <c r="I175" s="87"/>
    </row>
    <row r="176" spans="1:9" x14ac:dyDescent="0.3">
      <c r="A176" s="25" t="s">
        <v>566</v>
      </c>
      <c r="B176" s="25" t="s">
        <v>36</v>
      </c>
      <c r="C176" s="25" t="s">
        <v>612</v>
      </c>
      <c r="D176" s="25"/>
      <c r="E176" s="89" t="s">
        <v>385</v>
      </c>
      <c r="F176" s="90"/>
      <c r="G176" s="90"/>
      <c r="H176" s="90"/>
      <c r="I176" s="87"/>
    </row>
    <row r="177" spans="1:9" x14ac:dyDescent="0.3">
      <c r="A177" s="25" t="s">
        <v>566</v>
      </c>
      <c r="B177" s="25" t="s">
        <v>36</v>
      </c>
      <c r="C177" s="25" t="s">
        <v>612</v>
      </c>
      <c r="D177" s="25" t="s">
        <v>830</v>
      </c>
      <c r="E177" s="89" t="s">
        <v>392</v>
      </c>
      <c r="F177" s="90">
        <v>1</v>
      </c>
      <c r="G177" s="90" t="s">
        <v>1040</v>
      </c>
      <c r="H177" s="90">
        <v>2</v>
      </c>
      <c r="I177" s="87"/>
    </row>
    <row r="178" spans="1:9" x14ac:dyDescent="0.3">
      <c r="A178" s="25" t="s">
        <v>566</v>
      </c>
      <c r="B178" s="25" t="s">
        <v>36</v>
      </c>
      <c r="C178" s="25"/>
      <c r="D178" s="25"/>
      <c r="E178" s="89" t="s">
        <v>36</v>
      </c>
      <c r="F178" s="90"/>
      <c r="G178" s="90"/>
      <c r="H178" s="90"/>
      <c r="I178" s="87"/>
    </row>
    <row r="179" spans="1:9" x14ac:dyDescent="0.3">
      <c r="A179" s="25" t="s">
        <v>566</v>
      </c>
      <c r="B179" s="25" t="s">
        <v>36</v>
      </c>
      <c r="C179" s="25" t="s">
        <v>613</v>
      </c>
      <c r="D179" s="25" t="s">
        <v>831</v>
      </c>
      <c r="E179" s="89" t="s">
        <v>278</v>
      </c>
      <c r="F179" s="90"/>
      <c r="G179" s="90"/>
      <c r="H179" s="90"/>
      <c r="I179" s="87"/>
    </row>
    <row r="180" spans="1:9" x14ac:dyDescent="0.3">
      <c r="A180" s="25" t="s">
        <v>566</v>
      </c>
      <c r="B180" s="25" t="s">
        <v>36</v>
      </c>
      <c r="C180" s="25" t="s">
        <v>616</v>
      </c>
      <c r="D180" s="25" t="s">
        <v>837</v>
      </c>
      <c r="E180" s="89" t="s">
        <v>397</v>
      </c>
      <c r="F180" s="90">
        <v>3</v>
      </c>
      <c r="G180" s="90" t="s">
        <v>1041</v>
      </c>
      <c r="H180" s="90">
        <v>2</v>
      </c>
      <c r="I180" s="87"/>
    </row>
    <row r="181" spans="1:9" x14ac:dyDescent="0.3">
      <c r="A181" s="25" t="s">
        <v>566</v>
      </c>
      <c r="B181" s="25" t="s">
        <v>36</v>
      </c>
      <c r="C181" s="25" t="s">
        <v>616</v>
      </c>
      <c r="D181" s="25" t="s">
        <v>760</v>
      </c>
      <c r="E181" s="89" t="s">
        <v>399</v>
      </c>
      <c r="F181" s="90"/>
      <c r="G181" s="90" t="s">
        <v>1042</v>
      </c>
      <c r="H181" s="90"/>
      <c r="I181" s="87"/>
    </row>
    <row r="182" spans="1:9" x14ac:dyDescent="0.3">
      <c r="A182" s="25" t="s">
        <v>566</v>
      </c>
      <c r="B182" s="25" t="s">
        <v>36</v>
      </c>
      <c r="C182" s="25" t="s">
        <v>616</v>
      </c>
      <c r="D182" s="25" t="s">
        <v>839</v>
      </c>
      <c r="E182" s="89" t="s">
        <v>286</v>
      </c>
      <c r="F182" s="90"/>
      <c r="G182" s="90"/>
      <c r="H182" s="90"/>
      <c r="I182" s="87"/>
    </row>
    <row r="183" spans="1:9" x14ac:dyDescent="0.3">
      <c r="A183" s="25" t="s">
        <v>566</v>
      </c>
      <c r="B183" s="25" t="s">
        <v>36</v>
      </c>
      <c r="C183" s="25" t="s">
        <v>616</v>
      </c>
      <c r="D183" s="25"/>
      <c r="E183" s="89" t="s">
        <v>396</v>
      </c>
      <c r="F183" s="90"/>
      <c r="G183" s="90"/>
      <c r="H183" s="90"/>
      <c r="I183" s="87" t="s">
        <v>411</v>
      </c>
    </row>
    <row r="184" spans="1:9" x14ac:dyDescent="0.3">
      <c r="A184" s="25" t="s">
        <v>566</v>
      </c>
      <c r="B184" s="25" t="s">
        <v>36</v>
      </c>
      <c r="C184" s="25" t="s">
        <v>616</v>
      </c>
      <c r="D184" s="25"/>
      <c r="E184" s="89" t="s">
        <v>398</v>
      </c>
      <c r="F184" s="90"/>
      <c r="G184" s="90"/>
      <c r="H184" s="90"/>
      <c r="I184" s="87" t="s">
        <v>412</v>
      </c>
    </row>
    <row r="185" spans="1:9" x14ac:dyDescent="0.3">
      <c r="A185" s="25" t="s">
        <v>566</v>
      </c>
      <c r="B185" s="25" t="s">
        <v>36</v>
      </c>
      <c r="C185" s="25" t="s">
        <v>616</v>
      </c>
      <c r="D185" s="25" t="s">
        <v>840</v>
      </c>
      <c r="E185" s="89" t="s">
        <v>287</v>
      </c>
      <c r="F185" s="90"/>
      <c r="G185" s="90"/>
      <c r="H185" s="90"/>
      <c r="I185" s="87"/>
    </row>
    <row r="186" spans="1:9" x14ac:dyDescent="0.3">
      <c r="A186" s="25" t="s">
        <v>566</v>
      </c>
      <c r="B186" s="25" t="s">
        <v>36</v>
      </c>
      <c r="C186" s="25" t="s">
        <v>616</v>
      </c>
      <c r="D186" s="25" t="s">
        <v>841</v>
      </c>
      <c r="E186" s="89" t="s">
        <v>288</v>
      </c>
      <c r="F186" s="90"/>
      <c r="G186" s="90"/>
      <c r="H186" s="90"/>
      <c r="I186" s="87"/>
    </row>
    <row r="187" spans="1:9" x14ac:dyDescent="0.3">
      <c r="A187" s="25" t="s">
        <v>566</v>
      </c>
      <c r="B187" s="25" t="s">
        <v>36</v>
      </c>
      <c r="C187" s="25" t="s">
        <v>616</v>
      </c>
      <c r="D187" s="25" t="s">
        <v>749</v>
      </c>
      <c r="E187" s="89" t="s">
        <v>289</v>
      </c>
      <c r="F187" s="90"/>
      <c r="G187" s="90"/>
      <c r="H187" s="90"/>
      <c r="I187" s="87"/>
    </row>
    <row r="188" spans="1:9" x14ac:dyDescent="0.3">
      <c r="A188" s="25" t="s">
        <v>566</v>
      </c>
      <c r="B188" s="25" t="s">
        <v>36</v>
      </c>
      <c r="C188" s="25" t="s">
        <v>616</v>
      </c>
      <c r="D188" s="25" t="s">
        <v>842</v>
      </c>
      <c r="E188" s="89" t="s">
        <v>290</v>
      </c>
      <c r="F188" s="90">
        <v>4</v>
      </c>
      <c r="G188" s="90" t="s">
        <v>1041</v>
      </c>
      <c r="H188" s="90">
        <v>1</v>
      </c>
      <c r="I188" s="87"/>
    </row>
    <row r="189" spans="1:9" x14ac:dyDescent="0.3">
      <c r="A189" s="25" t="s">
        <v>566</v>
      </c>
      <c r="B189" s="25" t="s">
        <v>36</v>
      </c>
      <c r="C189" s="25" t="s">
        <v>616</v>
      </c>
      <c r="D189" s="25" t="s">
        <v>838</v>
      </c>
      <c r="E189" s="89" t="s">
        <v>1055</v>
      </c>
      <c r="F189" s="90">
        <v>3</v>
      </c>
      <c r="G189" s="90" t="s">
        <v>1041</v>
      </c>
      <c r="H189" s="90">
        <v>2</v>
      </c>
      <c r="I189" s="87"/>
    </row>
    <row r="190" spans="1:9" x14ac:dyDescent="0.3">
      <c r="A190" s="25" t="s">
        <v>566</v>
      </c>
      <c r="B190" s="25" t="s">
        <v>36</v>
      </c>
      <c r="C190" s="25" t="s">
        <v>616</v>
      </c>
      <c r="D190" s="25" t="s">
        <v>843</v>
      </c>
      <c r="E190" s="89" t="s">
        <v>291</v>
      </c>
      <c r="F190" s="90"/>
      <c r="G190" s="90"/>
      <c r="H190" s="90"/>
      <c r="I190" s="87"/>
    </row>
    <row r="191" spans="1:9" x14ac:dyDescent="0.3">
      <c r="A191" s="25" t="s">
        <v>566</v>
      </c>
      <c r="B191" s="25" t="s">
        <v>36</v>
      </c>
      <c r="C191" s="25" t="s">
        <v>616</v>
      </c>
      <c r="D191" s="25" t="s">
        <v>844</v>
      </c>
      <c r="E191" s="89" t="s">
        <v>292</v>
      </c>
      <c r="F191" s="90"/>
      <c r="G191" s="90"/>
      <c r="H191" s="90"/>
      <c r="I191" s="87"/>
    </row>
    <row r="192" spans="1:9" x14ac:dyDescent="0.3">
      <c r="A192" s="25" t="s">
        <v>566</v>
      </c>
      <c r="B192" s="25" t="s">
        <v>36</v>
      </c>
      <c r="C192" s="25" t="s">
        <v>616</v>
      </c>
      <c r="D192" s="25" t="s">
        <v>845</v>
      </c>
      <c r="E192" s="89" t="s">
        <v>293</v>
      </c>
      <c r="F192" s="90"/>
      <c r="G192" s="90"/>
      <c r="H192" s="90"/>
      <c r="I192" s="87"/>
    </row>
    <row r="193" spans="1:9" x14ac:dyDescent="0.3">
      <c r="A193" s="25" t="s">
        <v>566</v>
      </c>
      <c r="B193" s="25" t="s">
        <v>36</v>
      </c>
      <c r="C193" s="25" t="s">
        <v>616</v>
      </c>
      <c r="D193" s="25" t="s">
        <v>808</v>
      </c>
      <c r="E193" s="89" t="s">
        <v>400</v>
      </c>
      <c r="F193" s="90"/>
      <c r="G193" s="90"/>
      <c r="H193" s="90"/>
      <c r="I193" s="87"/>
    </row>
    <row r="194" spans="1:9" x14ac:dyDescent="0.3">
      <c r="A194" s="25" t="s">
        <v>566</v>
      </c>
      <c r="B194" s="25" t="s">
        <v>36</v>
      </c>
      <c r="C194" s="25" t="s">
        <v>616</v>
      </c>
      <c r="D194" s="25"/>
      <c r="E194" s="89" t="s">
        <v>395</v>
      </c>
      <c r="F194" s="90"/>
      <c r="G194" s="90"/>
      <c r="H194" s="90"/>
      <c r="I194" s="87" t="s">
        <v>560</v>
      </c>
    </row>
    <row r="195" spans="1:9" x14ac:dyDescent="0.3">
      <c r="A195" s="25" t="s">
        <v>566</v>
      </c>
      <c r="B195" s="25" t="s">
        <v>37</v>
      </c>
      <c r="C195" s="25" t="s">
        <v>608</v>
      </c>
      <c r="D195" s="25" t="s">
        <v>818</v>
      </c>
      <c r="E195" s="89" t="s">
        <v>268</v>
      </c>
      <c r="F195" s="90"/>
      <c r="G195" s="90"/>
      <c r="H195" s="90"/>
      <c r="I195" s="87"/>
    </row>
    <row r="196" spans="1:9" x14ac:dyDescent="0.3">
      <c r="A196" s="25" t="s">
        <v>566</v>
      </c>
      <c r="B196" s="25" t="s">
        <v>37</v>
      </c>
      <c r="C196" s="25" t="s">
        <v>608</v>
      </c>
      <c r="D196" s="25" t="s">
        <v>819</v>
      </c>
      <c r="E196" s="89" t="s">
        <v>269</v>
      </c>
      <c r="F196" s="90">
        <v>2</v>
      </c>
      <c r="G196" s="90" t="s">
        <v>1043</v>
      </c>
      <c r="H196" s="90">
        <v>2</v>
      </c>
      <c r="I196" s="87"/>
    </row>
    <row r="197" spans="1:9" x14ac:dyDescent="0.3">
      <c r="A197" s="25" t="s">
        <v>566</v>
      </c>
      <c r="B197" s="25" t="s">
        <v>37</v>
      </c>
      <c r="C197" s="25" t="s">
        <v>608</v>
      </c>
      <c r="D197" s="25" t="s">
        <v>820</v>
      </c>
      <c r="E197" s="89" t="s">
        <v>270</v>
      </c>
      <c r="F197" s="90">
        <v>4</v>
      </c>
      <c r="G197" s="90" t="s">
        <v>1041</v>
      </c>
      <c r="H197" s="90">
        <v>1</v>
      </c>
      <c r="I197" s="87"/>
    </row>
    <row r="198" spans="1:9" x14ac:dyDescent="0.3">
      <c r="A198" s="25" t="s">
        <v>566</v>
      </c>
      <c r="B198" s="25" t="s">
        <v>37</v>
      </c>
      <c r="C198" s="25" t="s">
        <v>608</v>
      </c>
      <c r="D198" s="25"/>
      <c r="E198" s="89" t="s">
        <v>380</v>
      </c>
      <c r="F198" s="90"/>
      <c r="G198" s="90"/>
      <c r="H198" s="90"/>
      <c r="I198" s="87"/>
    </row>
    <row r="199" spans="1:9" x14ac:dyDescent="0.3">
      <c r="A199" s="25" t="s">
        <v>566</v>
      </c>
      <c r="B199" s="25" t="s">
        <v>37</v>
      </c>
      <c r="C199" s="25" t="s">
        <v>614</v>
      </c>
      <c r="D199" s="25" t="s">
        <v>832</v>
      </c>
      <c r="E199" s="89" t="s">
        <v>279</v>
      </c>
      <c r="F199" s="90">
        <v>2</v>
      </c>
      <c r="G199" s="90" t="s">
        <v>1040</v>
      </c>
      <c r="H199" s="90">
        <v>1</v>
      </c>
      <c r="I199" s="87"/>
    </row>
    <row r="200" spans="1:9" x14ac:dyDescent="0.3">
      <c r="A200" s="25" t="s">
        <v>566</v>
      </c>
      <c r="B200" s="25" t="s">
        <v>37</v>
      </c>
      <c r="C200" s="25" t="s">
        <v>614</v>
      </c>
      <c r="D200" s="25" t="s">
        <v>833</v>
      </c>
      <c r="E200" s="89" t="s">
        <v>280</v>
      </c>
      <c r="F200" s="90"/>
      <c r="G200" s="90"/>
      <c r="H200" s="90"/>
      <c r="I200" s="87"/>
    </row>
    <row r="201" spans="1:9" x14ac:dyDescent="0.3">
      <c r="A201" s="25" t="s">
        <v>566</v>
      </c>
      <c r="B201" s="25" t="s">
        <v>37</v>
      </c>
      <c r="C201" s="25" t="s">
        <v>614</v>
      </c>
      <c r="D201" s="25" t="s">
        <v>769</v>
      </c>
      <c r="E201" s="89" t="s">
        <v>281</v>
      </c>
      <c r="F201" s="90"/>
      <c r="G201" s="90" t="s">
        <v>1042</v>
      </c>
      <c r="H201" s="90"/>
      <c r="I201" s="87"/>
    </row>
    <row r="202" spans="1:9" x14ac:dyDescent="0.3">
      <c r="A202" s="25" t="s">
        <v>566</v>
      </c>
      <c r="B202" s="25" t="s">
        <v>37</v>
      </c>
      <c r="C202" s="25" t="s">
        <v>614</v>
      </c>
      <c r="D202" s="25"/>
      <c r="E202" s="89" t="s">
        <v>393</v>
      </c>
      <c r="F202" s="90"/>
      <c r="G202" s="90"/>
      <c r="H202" s="90"/>
      <c r="I202" s="87"/>
    </row>
    <row r="203" spans="1:9" x14ac:dyDescent="0.3">
      <c r="A203" s="25" t="s">
        <v>566</v>
      </c>
      <c r="B203" s="25" t="s">
        <v>37</v>
      </c>
      <c r="C203" s="25"/>
      <c r="D203" s="25"/>
      <c r="E203" s="89" t="s">
        <v>37</v>
      </c>
      <c r="F203" s="90"/>
      <c r="G203" s="90"/>
      <c r="H203" s="90"/>
      <c r="I203" s="87"/>
    </row>
    <row r="204" spans="1:9" x14ac:dyDescent="0.3">
      <c r="A204" s="25" t="s">
        <v>566</v>
      </c>
      <c r="B204" s="25" t="s">
        <v>38</v>
      </c>
      <c r="C204" s="25" t="s">
        <v>602</v>
      </c>
      <c r="D204" s="25" t="s">
        <v>804</v>
      </c>
      <c r="E204" s="89" t="s">
        <v>256</v>
      </c>
      <c r="F204" s="90">
        <v>3</v>
      </c>
      <c r="G204" s="90" t="s">
        <v>1043</v>
      </c>
      <c r="H204" s="90">
        <v>1</v>
      </c>
      <c r="I204" s="87"/>
    </row>
    <row r="205" spans="1:9" x14ac:dyDescent="0.3">
      <c r="A205" s="25" t="s">
        <v>566</v>
      </c>
      <c r="B205" s="25" t="s">
        <v>38</v>
      </c>
      <c r="C205" s="25" t="s">
        <v>602</v>
      </c>
      <c r="D205" s="25"/>
      <c r="E205" s="89" t="s">
        <v>372</v>
      </c>
      <c r="F205" s="90"/>
      <c r="G205" s="90"/>
      <c r="H205" s="90"/>
      <c r="I205" s="87"/>
    </row>
    <row r="206" spans="1:9" x14ac:dyDescent="0.3">
      <c r="A206" s="25" t="s">
        <v>566</v>
      </c>
      <c r="B206" s="25" t="s">
        <v>38</v>
      </c>
      <c r="C206" s="25" t="s">
        <v>602</v>
      </c>
      <c r="D206" s="25" t="s">
        <v>805</v>
      </c>
      <c r="E206" s="89" t="s">
        <v>257</v>
      </c>
      <c r="F206" s="90">
        <v>2</v>
      </c>
      <c r="G206" s="90" t="s">
        <v>1044</v>
      </c>
      <c r="H206" s="90">
        <v>1</v>
      </c>
      <c r="I206" s="87"/>
    </row>
    <row r="207" spans="1:9" x14ac:dyDescent="0.3">
      <c r="A207" s="25" t="s">
        <v>566</v>
      </c>
      <c r="B207" s="25" t="s">
        <v>38</v>
      </c>
      <c r="C207" s="25" t="s">
        <v>607</v>
      </c>
      <c r="D207" s="25" t="s">
        <v>716</v>
      </c>
      <c r="E207" s="89" t="s">
        <v>377</v>
      </c>
      <c r="F207" s="90"/>
      <c r="G207" s="90"/>
      <c r="H207" s="90"/>
      <c r="I207" s="87"/>
    </row>
    <row r="208" spans="1:9" x14ac:dyDescent="0.3">
      <c r="A208" s="25" t="s">
        <v>566</v>
      </c>
      <c r="B208" s="25" t="s">
        <v>38</v>
      </c>
      <c r="C208" s="25" t="s">
        <v>607</v>
      </c>
      <c r="D208" s="25" t="s">
        <v>816</v>
      </c>
      <c r="E208" s="89" t="s">
        <v>378</v>
      </c>
      <c r="F208" s="90"/>
      <c r="G208" s="90" t="s">
        <v>1042</v>
      </c>
      <c r="H208" s="90"/>
      <c r="I208" s="87"/>
    </row>
    <row r="209" spans="1:9" x14ac:dyDescent="0.3">
      <c r="A209" s="25" t="s">
        <v>566</v>
      </c>
      <c r="B209" s="25" t="s">
        <v>38</v>
      </c>
      <c r="C209" s="25" t="s">
        <v>607</v>
      </c>
      <c r="D209" s="25" t="s">
        <v>817</v>
      </c>
      <c r="E209" s="89" t="s">
        <v>379</v>
      </c>
      <c r="F209" s="90"/>
      <c r="G209" s="90"/>
      <c r="H209" s="90"/>
      <c r="I209" s="87"/>
    </row>
    <row r="210" spans="1:9" x14ac:dyDescent="0.3">
      <c r="A210" s="25" t="s">
        <v>566</v>
      </c>
      <c r="B210" s="25" t="s">
        <v>38</v>
      </c>
      <c r="C210" s="25" t="s">
        <v>607</v>
      </c>
      <c r="D210" s="25"/>
      <c r="E210" s="89" t="s">
        <v>376</v>
      </c>
      <c r="F210" s="90"/>
      <c r="G210" s="90"/>
      <c r="H210" s="90"/>
      <c r="I210" s="87"/>
    </row>
    <row r="211" spans="1:9" x14ac:dyDescent="0.3">
      <c r="A211" s="25" t="s">
        <v>566</v>
      </c>
      <c r="B211" s="25" t="s">
        <v>38</v>
      </c>
      <c r="C211" s="25" t="s">
        <v>609</v>
      </c>
      <c r="D211" s="25" t="s">
        <v>821</v>
      </c>
      <c r="E211" s="89" t="s">
        <v>271</v>
      </c>
      <c r="F211" s="90">
        <v>2</v>
      </c>
      <c r="G211" s="90" t="s">
        <v>1044</v>
      </c>
      <c r="H211" s="90">
        <v>1</v>
      </c>
      <c r="I211" s="87"/>
    </row>
    <row r="212" spans="1:9" x14ac:dyDescent="0.3">
      <c r="A212" s="25" t="s">
        <v>566</v>
      </c>
      <c r="B212" s="25" t="s">
        <v>38</v>
      </c>
      <c r="C212" s="25" t="s">
        <v>610</v>
      </c>
      <c r="D212" s="25"/>
      <c r="E212" s="92" t="s">
        <v>381</v>
      </c>
      <c r="F212" s="93"/>
      <c r="G212" s="93"/>
      <c r="H212" s="93"/>
      <c r="I212" s="87" t="s">
        <v>408</v>
      </c>
    </row>
    <row r="213" spans="1:9" x14ac:dyDescent="0.3">
      <c r="A213" s="25" t="s">
        <v>566</v>
      </c>
      <c r="B213" s="25" t="s">
        <v>38</v>
      </c>
      <c r="C213" s="25" t="s">
        <v>615</v>
      </c>
      <c r="D213" s="25" t="s">
        <v>740</v>
      </c>
      <c r="E213" s="89" t="s">
        <v>282</v>
      </c>
      <c r="F213" s="90">
        <v>3</v>
      </c>
      <c r="G213" s="90" t="s">
        <v>1043</v>
      </c>
      <c r="H213" s="90">
        <v>1</v>
      </c>
      <c r="I213" s="87"/>
    </row>
    <row r="214" spans="1:9" x14ac:dyDescent="0.3">
      <c r="A214" s="25" t="s">
        <v>566</v>
      </c>
      <c r="B214" s="25" t="s">
        <v>38</v>
      </c>
      <c r="C214" s="25" t="s">
        <v>615</v>
      </c>
      <c r="D214" s="25" t="s">
        <v>834</v>
      </c>
      <c r="E214" s="89" t="s">
        <v>283</v>
      </c>
      <c r="F214" s="90"/>
      <c r="G214" s="90"/>
      <c r="H214" s="90"/>
      <c r="I214" s="87"/>
    </row>
    <row r="215" spans="1:9" x14ac:dyDescent="0.3">
      <c r="A215" s="25" t="s">
        <v>566</v>
      </c>
      <c r="B215" s="25" t="s">
        <v>38</v>
      </c>
      <c r="C215" s="25" t="s">
        <v>615</v>
      </c>
      <c r="D215" s="25" t="s">
        <v>835</v>
      </c>
      <c r="E215" s="89" t="s">
        <v>284</v>
      </c>
      <c r="F215" s="90">
        <v>3</v>
      </c>
      <c r="G215" s="90" t="s">
        <v>1042</v>
      </c>
      <c r="H215" s="90">
        <v>3</v>
      </c>
      <c r="I215" s="87"/>
    </row>
    <row r="216" spans="1:9" x14ac:dyDescent="0.3">
      <c r="A216" s="25" t="s">
        <v>566</v>
      </c>
      <c r="B216" s="25" t="s">
        <v>38</v>
      </c>
      <c r="C216" s="25" t="s">
        <v>615</v>
      </c>
      <c r="D216" s="25" t="s">
        <v>836</v>
      </c>
      <c r="E216" s="89" t="s">
        <v>285</v>
      </c>
      <c r="F216" s="90"/>
      <c r="G216" s="90"/>
      <c r="H216" s="90"/>
      <c r="I216" s="87"/>
    </row>
    <row r="217" spans="1:9" x14ac:dyDescent="0.3">
      <c r="A217" s="25" t="s">
        <v>566</v>
      </c>
      <c r="B217" s="25" t="s">
        <v>38</v>
      </c>
      <c r="C217" s="25" t="s">
        <v>615</v>
      </c>
      <c r="D217" s="25"/>
      <c r="E217" s="89" t="s">
        <v>394</v>
      </c>
      <c r="F217" s="90"/>
      <c r="G217" s="90"/>
      <c r="H217" s="90"/>
      <c r="I217" s="87"/>
    </row>
    <row r="218" spans="1:9" x14ac:dyDescent="0.3">
      <c r="A218" s="25" t="s">
        <v>566</v>
      </c>
      <c r="B218" s="25" t="s">
        <v>38</v>
      </c>
      <c r="C218" s="25"/>
      <c r="D218" s="25"/>
      <c r="E218" s="89" t="s">
        <v>38</v>
      </c>
      <c r="F218" s="90"/>
      <c r="G218" s="90"/>
      <c r="H218" s="90"/>
      <c r="I218" s="87"/>
    </row>
    <row r="219" spans="1:9" x14ac:dyDescent="0.3">
      <c r="A219" s="25" t="s">
        <v>566</v>
      </c>
      <c r="B219" s="89" t="s">
        <v>39</v>
      </c>
      <c r="C219" s="25" t="s">
        <v>603</v>
      </c>
      <c r="D219" s="25" t="s">
        <v>806</v>
      </c>
      <c r="E219" s="89" t="s">
        <v>258</v>
      </c>
      <c r="F219" s="90">
        <v>2</v>
      </c>
      <c r="G219" s="90" t="s">
        <v>1044</v>
      </c>
      <c r="H219" s="90">
        <v>1</v>
      </c>
      <c r="I219" s="87"/>
    </row>
    <row r="220" spans="1:9" x14ac:dyDescent="0.3">
      <c r="A220" s="25" t="s">
        <v>566</v>
      </c>
      <c r="B220" s="89" t="s">
        <v>39</v>
      </c>
      <c r="C220" s="25" t="s">
        <v>603</v>
      </c>
      <c r="D220" s="25" t="s">
        <v>807</v>
      </c>
      <c r="E220" s="89" t="s">
        <v>259</v>
      </c>
      <c r="F220" s="90">
        <v>2</v>
      </c>
      <c r="G220" s="90" t="s">
        <v>1044</v>
      </c>
      <c r="H220" s="90">
        <v>1</v>
      </c>
      <c r="I220" s="87"/>
    </row>
    <row r="221" spans="1:9" x14ac:dyDescent="0.3">
      <c r="A221" s="25" t="s">
        <v>566</v>
      </c>
      <c r="B221" s="89" t="s">
        <v>39</v>
      </c>
      <c r="C221" s="25" t="s">
        <v>603</v>
      </c>
      <c r="D221" s="25" t="s">
        <v>808</v>
      </c>
      <c r="E221" s="89" t="s">
        <v>260</v>
      </c>
      <c r="F221" s="90"/>
      <c r="G221" s="90"/>
      <c r="H221" s="90"/>
      <c r="I221" s="87"/>
    </row>
    <row r="222" spans="1:9" x14ac:dyDescent="0.3">
      <c r="A222" s="25" t="s">
        <v>566</v>
      </c>
      <c r="B222" s="89" t="s">
        <v>39</v>
      </c>
      <c r="C222" s="25" t="s">
        <v>603</v>
      </c>
      <c r="D222" s="25" t="s">
        <v>809</v>
      </c>
      <c r="E222" s="89" t="s">
        <v>261</v>
      </c>
      <c r="F222" s="90">
        <v>4</v>
      </c>
      <c r="G222" s="90" t="s">
        <v>1041</v>
      </c>
      <c r="H222" s="90">
        <v>1</v>
      </c>
      <c r="I222" s="87"/>
    </row>
    <row r="223" spans="1:9" x14ac:dyDescent="0.3">
      <c r="A223" s="25" t="s">
        <v>566</v>
      </c>
      <c r="B223" s="89" t="s">
        <v>39</v>
      </c>
      <c r="C223" s="25" t="s">
        <v>603</v>
      </c>
      <c r="D223" s="25"/>
      <c r="E223" s="89" t="s">
        <v>373</v>
      </c>
      <c r="F223" s="90"/>
      <c r="G223" s="90"/>
      <c r="H223" s="90"/>
      <c r="I223" s="87"/>
    </row>
    <row r="224" spans="1:9" x14ac:dyDescent="0.3">
      <c r="A224" s="25" t="s">
        <v>566</v>
      </c>
      <c r="B224" s="89" t="s">
        <v>39</v>
      </c>
      <c r="C224" s="25" t="s">
        <v>603</v>
      </c>
      <c r="D224" s="25" t="s">
        <v>810</v>
      </c>
      <c r="E224" s="89" t="s">
        <v>262</v>
      </c>
      <c r="F224" s="90">
        <v>2</v>
      </c>
      <c r="G224" s="90" t="s">
        <v>1040</v>
      </c>
      <c r="H224" s="90">
        <v>1</v>
      </c>
      <c r="I224" s="87"/>
    </row>
    <row r="225" spans="1:9" x14ac:dyDescent="0.3">
      <c r="A225" s="25" t="s">
        <v>566</v>
      </c>
      <c r="B225" s="89" t="s">
        <v>39</v>
      </c>
      <c r="C225" s="25" t="s">
        <v>617</v>
      </c>
      <c r="D225" s="25"/>
      <c r="E225" s="89" t="s">
        <v>402</v>
      </c>
      <c r="F225" s="90"/>
      <c r="G225" s="90"/>
      <c r="H225" s="90"/>
      <c r="I225" s="87" t="s">
        <v>1056</v>
      </c>
    </row>
    <row r="226" spans="1:9" x14ac:dyDescent="0.3">
      <c r="A226" s="25" t="s">
        <v>566</v>
      </c>
      <c r="B226" s="89" t="s">
        <v>39</v>
      </c>
      <c r="C226" s="25" t="s">
        <v>617</v>
      </c>
      <c r="D226" s="25" t="s">
        <v>846</v>
      </c>
      <c r="E226" s="89" t="s">
        <v>403</v>
      </c>
      <c r="F226" s="90"/>
      <c r="G226" s="90"/>
      <c r="H226" s="90"/>
      <c r="I226" s="87"/>
    </row>
    <row r="227" spans="1:9" x14ac:dyDescent="0.3">
      <c r="A227" s="25" t="s">
        <v>566</v>
      </c>
      <c r="B227" s="89" t="s">
        <v>39</v>
      </c>
      <c r="C227" s="25" t="s">
        <v>617</v>
      </c>
      <c r="D227" s="25"/>
      <c r="E227" s="89" t="s">
        <v>401</v>
      </c>
      <c r="F227" s="90"/>
      <c r="G227" s="90"/>
      <c r="H227" s="90"/>
      <c r="I227" s="87"/>
    </row>
    <row r="228" spans="1:9" x14ac:dyDescent="0.3">
      <c r="A228" s="25" t="s">
        <v>566</v>
      </c>
      <c r="B228" s="89" t="s">
        <v>39</v>
      </c>
      <c r="C228" s="25"/>
      <c r="D228" s="25"/>
      <c r="E228" s="89" t="s">
        <v>39</v>
      </c>
      <c r="F228" s="90"/>
      <c r="G228" s="90"/>
      <c r="H228" s="90"/>
      <c r="I228" s="87"/>
    </row>
    <row r="229" spans="1:9" x14ac:dyDescent="0.3">
      <c r="A229" s="25" t="s">
        <v>566</v>
      </c>
      <c r="B229" s="89" t="s">
        <v>39</v>
      </c>
      <c r="C229" s="25" t="s">
        <v>619</v>
      </c>
      <c r="D229" s="25" t="s">
        <v>848</v>
      </c>
      <c r="E229" s="89" t="s">
        <v>295</v>
      </c>
      <c r="F229" s="90">
        <v>4</v>
      </c>
      <c r="G229" s="90" t="s">
        <v>1041</v>
      </c>
      <c r="H229" s="90">
        <v>1</v>
      </c>
      <c r="I229" s="87"/>
    </row>
    <row r="230" spans="1:9" x14ac:dyDescent="0.3">
      <c r="A230" s="25" t="s">
        <v>566</v>
      </c>
      <c r="B230" s="89" t="s">
        <v>39</v>
      </c>
      <c r="C230" s="25" t="s">
        <v>619</v>
      </c>
      <c r="D230" s="25" t="s">
        <v>849</v>
      </c>
      <c r="E230" s="89" t="s">
        <v>296</v>
      </c>
      <c r="F230" s="90"/>
      <c r="G230" s="90"/>
      <c r="H230" s="90"/>
      <c r="I230" s="87"/>
    </row>
    <row r="231" spans="1:9" x14ac:dyDescent="0.3">
      <c r="A231" s="25" t="s">
        <v>566</v>
      </c>
      <c r="B231" s="89" t="s">
        <v>39</v>
      </c>
      <c r="C231" s="25" t="s">
        <v>619</v>
      </c>
      <c r="D231" s="25" t="s">
        <v>850</v>
      </c>
      <c r="E231" s="89" t="s">
        <v>297</v>
      </c>
      <c r="F231" s="90">
        <v>2</v>
      </c>
      <c r="G231" s="90" t="s">
        <v>1044</v>
      </c>
      <c r="H231" s="90">
        <v>1</v>
      </c>
      <c r="I231" s="87"/>
    </row>
    <row r="232" spans="1:9" x14ac:dyDescent="0.3">
      <c r="A232" s="25" t="s">
        <v>566</v>
      </c>
      <c r="B232" s="89" t="s">
        <v>39</v>
      </c>
      <c r="C232" s="25" t="s">
        <v>619</v>
      </c>
      <c r="D232" s="25" t="s">
        <v>851</v>
      </c>
      <c r="E232" s="89" t="s">
        <v>298</v>
      </c>
      <c r="F232" s="90">
        <v>2</v>
      </c>
      <c r="G232" s="90" t="s">
        <v>1044</v>
      </c>
      <c r="H232" s="90">
        <v>1</v>
      </c>
      <c r="I232" s="87"/>
    </row>
    <row r="233" spans="1:9" x14ac:dyDescent="0.3">
      <c r="A233" s="25" t="s">
        <v>566</v>
      </c>
      <c r="B233" s="89" t="s">
        <v>39</v>
      </c>
      <c r="C233" s="25" t="s">
        <v>619</v>
      </c>
      <c r="D233" s="25"/>
      <c r="E233" s="89" t="s">
        <v>405</v>
      </c>
      <c r="F233" s="90"/>
      <c r="G233" s="90"/>
      <c r="H233" s="90"/>
      <c r="I233" s="87"/>
    </row>
    <row r="234" spans="1:9" x14ac:dyDescent="0.3">
      <c r="A234" s="25" t="s">
        <v>567</v>
      </c>
      <c r="B234" s="25"/>
      <c r="C234" s="25"/>
      <c r="D234" s="25"/>
      <c r="E234" s="46" t="s">
        <v>8</v>
      </c>
      <c r="F234" s="47"/>
      <c r="G234" s="47"/>
      <c r="H234" s="47"/>
      <c r="I234" s="25"/>
    </row>
    <row r="235" spans="1:9" s="38" customFormat="1" x14ac:dyDescent="0.3">
      <c r="A235" s="38" t="s">
        <v>567</v>
      </c>
      <c r="B235" s="38" t="s">
        <v>10</v>
      </c>
      <c r="C235" s="38" t="s">
        <v>622</v>
      </c>
      <c r="D235" s="38" t="s">
        <v>853</v>
      </c>
      <c r="E235" s="81" t="s">
        <v>414</v>
      </c>
      <c r="F235" s="82"/>
      <c r="G235" s="82" t="s">
        <v>1042</v>
      </c>
      <c r="H235" s="82"/>
    </row>
    <row r="236" spans="1:9" s="38" customFormat="1" x14ac:dyDescent="0.3">
      <c r="A236" s="38" t="s">
        <v>567</v>
      </c>
      <c r="B236" s="38" t="s">
        <v>10</v>
      </c>
      <c r="C236" s="38" t="s">
        <v>622</v>
      </c>
      <c r="D236" s="38" t="s">
        <v>854</v>
      </c>
      <c r="E236" s="81" t="s">
        <v>415</v>
      </c>
      <c r="F236" s="82"/>
      <c r="G236" s="82" t="s">
        <v>1042</v>
      </c>
      <c r="H236" s="82"/>
    </row>
    <row r="237" spans="1:9" s="38" customFormat="1" x14ac:dyDescent="0.3">
      <c r="A237" s="38" t="s">
        <v>567</v>
      </c>
      <c r="B237" s="38" t="s">
        <v>10</v>
      </c>
      <c r="C237" s="38" t="s">
        <v>622</v>
      </c>
      <c r="E237" s="81" t="s">
        <v>413</v>
      </c>
      <c r="F237" s="82"/>
      <c r="G237" s="82"/>
      <c r="H237" s="82"/>
    </row>
    <row r="238" spans="1:9" s="38" customFormat="1" x14ac:dyDescent="0.3">
      <c r="A238" s="38" t="s">
        <v>567</v>
      </c>
      <c r="B238" s="38" t="s">
        <v>10</v>
      </c>
      <c r="C238" s="38" t="s">
        <v>623</v>
      </c>
      <c r="D238" s="38" t="s">
        <v>855</v>
      </c>
      <c r="E238" s="81" t="s">
        <v>46</v>
      </c>
      <c r="F238" s="82">
        <v>3</v>
      </c>
      <c r="G238" s="82" t="s">
        <v>1043</v>
      </c>
      <c r="H238" s="82">
        <v>1</v>
      </c>
    </row>
    <row r="239" spans="1:9" s="38" customFormat="1" x14ac:dyDescent="0.3">
      <c r="A239" s="38" t="s">
        <v>567</v>
      </c>
      <c r="B239" s="38" t="s">
        <v>10</v>
      </c>
      <c r="E239" s="38" t="s">
        <v>10</v>
      </c>
      <c r="F239" s="40"/>
      <c r="G239" s="40"/>
      <c r="H239" s="40"/>
    </row>
    <row r="240" spans="1:9" s="38" customFormat="1" x14ac:dyDescent="0.3">
      <c r="A240" s="38" t="s">
        <v>567</v>
      </c>
      <c r="B240" s="38" t="s">
        <v>10</v>
      </c>
      <c r="C240" s="38" t="s">
        <v>624</v>
      </c>
      <c r="D240" s="38" t="s">
        <v>856</v>
      </c>
      <c r="E240" s="81" t="s">
        <v>47</v>
      </c>
      <c r="F240" s="82">
        <v>4</v>
      </c>
      <c r="G240" s="82" t="s">
        <v>1041</v>
      </c>
      <c r="H240" s="82">
        <v>1</v>
      </c>
    </row>
    <row r="241" spans="1:8" s="38" customFormat="1" x14ac:dyDescent="0.3">
      <c r="A241" s="38" t="s">
        <v>567</v>
      </c>
      <c r="B241" s="38" t="s">
        <v>10</v>
      </c>
      <c r="C241" s="38" t="s">
        <v>625</v>
      </c>
      <c r="D241" s="38" t="s">
        <v>857</v>
      </c>
      <c r="E241" s="81" t="s">
        <v>48</v>
      </c>
      <c r="F241" s="82">
        <v>4</v>
      </c>
      <c r="G241" s="82" t="s">
        <v>1041</v>
      </c>
      <c r="H241" s="82">
        <v>1</v>
      </c>
    </row>
    <row r="242" spans="1:8" s="38" customFormat="1" x14ac:dyDescent="0.3">
      <c r="A242" s="38" t="s">
        <v>567</v>
      </c>
      <c r="B242" s="38" t="s">
        <v>10</v>
      </c>
      <c r="C242" s="38" t="s">
        <v>625</v>
      </c>
      <c r="E242" s="81" t="s">
        <v>416</v>
      </c>
      <c r="F242" s="82"/>
      <c r="G242" s="82"/>
      <c r="H242" s="82"/>
    </row>
    <row r="243" spans="1:8" s="38" customFormat="1" x14ac:dyDescent="0.3">
      <c r="A243" s="38" t="s">
        <v>567</v>
      </c>
      <c r="B243" s="38" t="s">
        <v>10</v>
      </c>
      <c r="C243" s="38" t="s">
        <v>625</v>
      </c>
      <c r="D243" s="38" t="s">
        <v>858</v>
      </c>
      <c r="E243" s="81" t="s">
        <v>49</v>
      </c>
      <c r="F243" s="82"/>
      <c r="G243" s="82" t="s">
        <v>1042</v>
      </c>
      <c r="H243" s="82"/>
    </row>
    <row r="244" spans="1:8" s="38" customFormat="1" x14ac:dyDescent="0.3">
      <c r="A244" s="38" t="s">
        <v>567</v>
      </c>
      <c r="B244" s="38" t="s">
        <v>12</v>
      </c>
      <c r="E244" s="38" t="s">
        <v>12</v>
      </c>
      <c r="F244" s="40"/>
      <c r="G244" s="40"/>
      <c r="H244" s="40"/>
    </row>
    <row r="245" spans="1:8" s="38" customFormat="1" x14ac:dyDescent="0.3">
      <c r="A245" s="38" t="s">
        <v>567</v>
      </c>
      <c r="B245" s="38" t="s">
        <v>12</v>
      </c>
      <c r="C245" s="38" t="s">
        <v>626</v>
      </c>
      <c r="D245" s="38" t="s">
        <v>859</v>
      </c>
      <c r="E245" s="81" t="s">
        <v>50</v>
      </c>
      <c r="F245" s="94">
        <v>2</v>
      </c>
      <c r="G245" s="94" t="s">
        <v>1040</v>
      </c>
      <c r="H245" s="94">
        <v>1</v>
      </c>
    </row>
    <row r="246" spans="1:8" s="38" customFormat="1" x14ac:dyDescent="0.3">
      <c r="A246" s="38" t="s">
        <v>567</v>
      </c>
      <c r="B246" s="38" t="s">
        <v>12</v>
      </c>
      <c r="C246" s="38" t="s">
        <v>626</v>
      </c>
      <c r="D246" s="38" t="s">
        <v>860</v>
      </c>
      <c r="E246" s="81" t="s">
        <v>51</v>
      </c>
      <c r="F246" s="82">
        <v>2</v>
      </c>
      <c r="G246" s="82" t="s">
        <v>1044</v>
      </c>
      <c r="H246" s="82">
        <v>1</v>
      </c>
    </row>
    <row r="247" spans="1:8" s="38" customFormat="1" x14ac:dyDescent="0.3">
      <c r="A247" s="38" t="s">
        <v>567</v>
      </c>
      <c r="B247" s="38" t="s">
        <v>12</v>
      </c>
      <c r="C247" s="38" t="s">
        <v>626</v>
      </c>
      <c r="E247" s="81" t="s">
        <v>417</v>
      </c>
      <c r="F247" s="82"/>
      <c r="G247" s="82"/>
      <c r="H247" s="82"/>
    </row>
    <row r="248" spans="1:8" s="38" customFormat="1" x14ac:dyDescent="0.3">
      <c r="A248" s="38" t="s">
        <v>567</v>
      </c>
      <c r="B248" s="38" t="s">
        <v>12</v>
      </c>
      <c r="C248" s="38" t="s">
        <v>626</v>
      </c>
      <c r="D248" s="38" t="s">
        <v>861</v>
      </c>
      <c r="E248" s="81" t="s">
        <v>52</v>
      </c>
      <c r="F248" s="82">
        <v>2</v>
      </c>
      <c r="G248" s="82" t="s">
        <v>1044</v>
      </c>
      <c r="H248" s="82">
        <v>1</v>
      </c>
    </row>
    <row r="249" spans="1:8" s="38" customFormat="1" x14ac:dyDescent="0.3">
      <c r="A249" s="38" t="s">
        <v>567</v>
      </c>
      <c r="B249" s="38" t="s">
        <v>12</v>
      </c>
      <c r="C249" s="38" t="s">
        <v>627</v>
      </c>
      <c r="D249" s="38" t="s">
        <v>862</v>
      </c>
      <c r="E249" s="81" t="s">
        <v>53</v>
      </c>
      <c r="F249" s="82"/>
      <c r="G249" s="82"/>
      <c r="H249" s="82"/>
    </row>
    <row r="250" spans="1:8" s="38" customFormat="1" x14ac:dyDescent="0.3">
      <c r="A250" s="38" t="s">
        <v>567</v>
      </c>
      <c r="B250" s="38" t="s">
        <v>12</v>
      </c>
      <c r="C250" s="38" t="s">
        <v>627</v>
      </c>
      <c r="D250" s="38" t="s">
        <v>863</v>
      </c>
      <c r="E250" s="81" t="s">
        <v>54</v>
      </c>
      <c r="F250" s="82">
        <v>2</v>
      </c>
      <c r="G250" s="82" t="s">
        <v>1044</v>
      </c>
      <c r="H250" s="82">
        <v>1</v>
      </c>
    </row>
    <row r="251" spans="1:8" s="38" customFormat="1" x14ac:dyDescent="0.3">
      <c r="A251" s="38" t="s">
        <v>567</v>
      </c>
      <c r="B251" s="38" t="s">
        <v>12</v>
      </c>
      <c r="C251" s="38" t="s">
        <v>627</v>
      </c>
      <c r="D251" s="38" t="s">
        <v>864</v>
      </c>
      <c r="E251" s="81" t="s">
        <v>55</v>
      </c>
      <c r="F251" s="82">
        <v>4</v>
      </c>
      <c r="G251" s="82" t="s">
        <v>1042</v>
      </c>
      <c r="H251" s="82">
        <v>2</v>
      </c>
    </row>
    <row r="252" spans="1:8" s="38" customFormat="1" x14ac:dyDescent="0.3">
      <c r="A252" s="38" t="s">
        <v>567</v>
      </c>
      <c r="B252" s="38" t="s">
        <v>12</v>
      </c>
      <c r="C252" s="38" t="s">
        <v>627</v>
      </c>
      <c r="D252" s="38" t="s">
        <v>865</v>
      </c>
      <c r="E252" s="81" t="s">
        <v>56</v>
      </c>
      <c r="F252" s="82">
        <v>3</v>
      </c>
      <c r="G252" s="82" t="s">
        <v>1043</v>
      </c>
      <c r="H252" s="82">
        <v>1</v>
      </c>
    </row>
    <row r="253" spans="1:8" s="38" customFormat="1" x14ac:dyDescent="0.3">
      <c r="A253" s="38" t="s">
        <v>567</v>
      </c>
      <c r="B253" s="38" t="s">
        <v>12</v>
      </c>
      <c r="C253" s="38" t="s">
        <v>627</v>
      </c>
      <c r="E253" s="81" t="s">
        <v>418</v>
      </c>
      <c r="F253" s="82"/>
      <c r="G253" s="82"/>
      <c r="H253" s="82"/>
    </row>
    <row r="254" spans="1:8" s="38" customFormat="1" x14ac:dyDescent="0.3">
      <c r="A254" s="38" t="s">
        <v>567</v>
      </c>
      <c r="B254" s="38" t="s">
        <v>13</v>
      </c>
      <c r="C254" s="38" t="s">
        <v>628</v>
      </c>
      <c r="D254" s="38" t="s">
        <v>866</v>
      </c>
      <c r="E254" s="81" t="s">
        <v>57</v>
      </c>
      <c r="F254" s="82"/>
      <c r="G254" s="82"/>
      <c r="H254" s="82"/>
    </row>
    <row r="255" spans="1:8" s="38" customFormat="1" x14ac:dyDescent="0.3">
      <c r="A255" s="38" t="s">
        <v>567</v>
      </c>
      <c r="B255" s="38" t="s">
        <v>14</v>
      </c>
      <c r="E255" s="81" t="s">
        <v>419</v>
      </c>
      <c r="F255" s="82"/>
      <c r="G255" s="82"/>
      <c r="H255" s="82"/>
    </row>
    <row r="256" spans="1:8" s="38" customFormat="1" x14ac:dyDescent="0.3">
      <c r="A256" s="38" t="s">
        <v>567</v>
      </c>
      <c r="B256" s="38" t="s">
        <v>14</v>
      </c>
      <c r="C256" s="38" t="s">
        <v>629</v>
      </c>
      <c r="D256" s="38" t="s">
        <v>870</v>
      </c>
      <c r="E256" s="81" t="s">
        <v>420</v>
      </c>
      <c r="F256" s="82"/>
      <c r="G256" s="82"/>
      <c r="H256" s="82"/>
    </row>
    <row r="257" spans="1:9" s="38" customFormat="1" x14ac:dyDescent="0.3">
      <c r="A257" s="38" t="s">
        <v>567</v>
      </c>
      <c r="B257" s="38" t="s">
        <v>14</v>
      </c>
      <c r="C257" s="38" t="s">
        <v>629</v>
      </c>
      <c r="D257" s="38" t="s">
        <v>867</v>
      </c>
      <c r="E257" s="81" t="s">
        <v>58</v>
      </c>
      <c r="F257" s="82">
        <v>4</v>
      </c>
      <c r="G257" s="82" t="s">
        <v>1041</v>
      </c>
      <c r="H257" s="82">
        <v>1</v>
      </c>
    </row>
    <row r="258" spans="1:9" s="38" customFormat="1" x14ac:dyDescent="0.3">
      <c r="A258" s="38" t="s">
        <v>567</v>
      </c>
      <c r="B258" s="38" t="s">
        <v>14</v>
      </c>
      <c r="C258" s="38" t="s">
        <v>629</v>
      </c>
      <c r="D258" s="38" t="s">
        <v>868</v>
      </c>
      <c r="E258" s="81" t="s">
        <v>59</v>
      </c>
      <c r="F258" s="82">
        <v>4</v>
      </c>
      <c r="G258" s="82" t="s">
        <v>1041</v>
      </c>
      <c r="H258" s="82">
        <v>1</v>
      </c>
    </row>
    <row r="259" spans="1:9" s="38" customFormat="1" x14ac:dyDescent="0.3">
      <c r="A259" s="38" t="s">
        <v>567</v>
      </c>
      <c r="B259" s="38" t="s">
        <v>14</v>
      </c>
      <c r="C259" s="38" t="s">
        <v>629</v>
      </c>
      <c r="D259" s="38" t="s">
        <v>869</v>
      </c>
      <c r="E259" s="81" t="s">
        <v>60</v>
      </c>
      <c r="F259" s="82"/>
      <c r="G259" s="82"/>
      <c r="H259" s="82"/>
    </row>
    <row r="260" spans="1:9" s="38" customFormat="1" x14ac:dyDescent="0.3">
      <c r="A260" s="38" t="s">
        <v>567</v>
      </c>
      <c r="B260" s="38" t="s">
        <v>14</v>
      </c>
      <c r="C260" s="38" t="s">
        <v>630</v>
      </c>
      <c r="D260" s="38" t="s">
        <v>871</v>
      </c>
      <c r="E260" s="81" t="s">
        <v>61</v>
      </c>
      <c r="F260" s="82">
        <v>2</v>
      </c>
      <c r="G260" s="82" t="s">
        <v>1043</v>
      </c>
      <c r="H260" s="82">
        <v>2</v>
      </c>
    </row>
    <row r="261" spans="1:9" s="38" customFormat="1" x14ac:dyDescent="0.3">
      <c r="A261" s="38" t="s">
        <v>567</v>
      </c>
      <c r="B261" s="38" t="s">
        <v>14</v>
      </c>
      <c r="C261" s="38" t="s">
        <v>631</v>
      </c>
      <c r="D261" s="38" t="s">
        <v>776</v>
      </c>
      <c r="E261" s="81" t="s">
        <v>62</v>
      </c>
      <c r="F261" s="82">
        <v>2</v>
      </c>
      <c r="G261" s="82" t="s">
        <v>1040</v>
      </c>
      <c r="H261" s="82">
        <v>1</v>
      </c>
    </row>
    <row r="262" spans="1:9" s="38" customFormat="1" x14ac:dyDescent="0.3">
      <c r="A262" s="38" t="s">
        <v>567</v>
      </c>
      <c r="B262" s="38" t="s">
        <v>14</v>
      </c>
      <c r="C262" s="38" t="s">
        <v>631</v>
      </c>
      <c r="E262" s="81" t="s">
        <v>421</v>
      </c>
      <c r="F262" s="82"/>
      <c r="G262" s="82"/>
      <c r="H262" s="82"/>
      <c r="I262" s="38" t="s">
        <v>537</v>
      </c>
    </row>
    <row r="263" spans="1:9" s="38" customFormat="1" x14ac:dyDescent="0.3">
      <c r="A263" s="38" t="s">
        <v>567</v>
      </c>
      <c r="B263" s="38" t="s">
        <v>14</v>
      </c>
      <c r="E263" s="81" t="s">
        <v>14</v>
      </c>
      <c r="F263" s="82"/>
      <c r="G263" s="82"/>
      <c r="H263" s="82"/>
    </row>
    <row r="264" spans="1:9" s="38" customFormat="1" x14ac:dyDescent="0.3">
      <c r="A264" s="38" t="s">
        <v>567</v>
      </c>
      <c r="B264" s="38" t="s">
        <v>14</v>
      </c>
      <c r="C264" s="38" t="s">
        <v>632</v>
      </c>
      <c r="D264" s="38" t="s">
        <v>827</v>
      </c>
      <c r="E264" s="81" t="s">
        <v>63</v>
      </c>
      <c r="F264" s="82"/>
      <c r="G264" s="82" t="s">
        <v>1042</v>
      </c>
      <c r="H264" s="82"/>
    </row>
    <row r="265" spans="1:9" s="38" customFormat="1" x14ac:dyDescent="0.3">
      <c r="A265" s="38" t="s">
        <v>567</v>
      </c>
      <c r="B265" s="38" t="s">
        <v>14</v>
      </c>
      <c r="C265" s="38" t="s">
        <v>632</v>
      </c>
      <c r="D265" s="38" t="s">
        <v>872</v>
      </c>
      <c r="E265" s="81" t="s">
        <v>64</v>
      </c>
      <c r="F265" s="82">
        <v>4</v>
      </c>
      <c r="G265" s="82" t="s">
        <v>1041</v>
      </c>
      <c r="H265" s="82">
        <v>1</v>
      </c>
    </row>
    <row r="266" spans="1:9" s="38" customFormat="1" x14ac:dyDescent="0.3">
      <c r="A266" s="38" t="s">
        <v>567</v>
      </c>
      <c r="B266" s="38" t="s">
        <v>15</v>
      </c>
      <c r="C266" s="38" t="s">
        <v>633</v>
      </c>
      <c r="D266" s="38" t="s">
        <v>873</v>
      </c>
      <c r="E266" s="81" t="s">
        <v>65</v>
      </c>
      <c r="F266" s="82"/>
      <c r="G266" s="82"/>
      <c r="H266" s="82"/>
    </row>
    <row r="267" spans="1:9" s="38" customFormat="1" x14ac:dyDescent="0.3">
      <c r="A267" s="38" t="s">
        <v>567</v>
      </c>
      <c r="B267" s="38" t="s">
        <v>15</v>
      </c>
      <c r="E267" s="81" t="s">
        <v>15</v>
      </c>
      <c r="F267" s="82"/>
      <c r="G267" s="82"/>
      <c r="H267" s="82"/>
    </row>
    <row r="268" spans="1:9" s="38" customFormat="1" x14ac:dyDescent="0.3">
      <c r="A268" s="38" t="s">
        <v>567</v>
      </c>
      <c r="B268" s="38" t="s">
        <v>15</v>
      </c>
      <c r="C268" s="38" t="s">
        <v>634</v>
      </c>
      <c r="D268" s="38" t="s">
        <v>772</v>
      </c>
      <c r="E268" s="81" t="s">
        <v>66</v>
      </c>
      <c r="F268" s="82"/>
      <c r="G268" s="82"/>
      <c r="H268" s="82"/>
    </row>
    <row r="269" spans="1:9" s="38" customFormat="1" x14ac:dyDescent="0.3">
      <c r="A269" s="38" t="s">
        <v>567</v>
      </c>
      <c r="B269" s="38" t="s">
        <v>15</v>
      </c>
      <c r="C269" s="38" t="s">
        <v>634</v>
      </c>
      <c r="D269" s="38" t="s">
        <v>874</v>
      </c>
      <c r="E269" s="81" t="s">
        <v>67</v>
      </c>
      <c r="F269" s="82">
        <v>2</v>
      </c>
      <c r="G269" s="82" t="s">
        <v>1040</v>
      </c>
      <c r="H269" s="82">
        <v>1</v>
      </c>
    </row>
    <row r="270" spans="1:9" s="38" customFormat="1" x14ac:dyDescent="0.3">
      <c r="A270" s="38" t="s">
        <v>567</v>
      </c>
      <c r="B270" s="38" t="s">
        <v>15</v>
      </c>
      <c r="C270" s="38" t="s">
        <v>634</v>
      </c>
      <c r="E270" s="81" t="s">
        <v>422</v>
      </c>
      <c r="F270" s="82"/>
      <c r="G270" s="82"/>
      <c r="H270" s="82"/>
    </row>
    <row r="271" spans="1:9" s="38" customFormat="1" x14ac:dyDescent="0.3">
      <c r="A271" s="38" t="s">
        <v>567</v>
      </c>
      <c r="B271" s="38" t="s">
        <v>15</v>
      </c>
      <c r="C271" s="38" t="s">
        <v>635</v>
      </c>
      <c r="D271" s="38" t="s">
        <v>875</v>
      </c>
      <c r="E271" s="81" t="s">
        <v>68</v>
      </c>
      <c r="F271" s="82"/>
      <c r="G271" s="82"/>
      <c r="H271" s="82"/>
    </row>
    <row r="272" spans="1:9" s="38" customFormat="1" x14ac:dyDescent="0.3">
      <c r="A272" s="38" t="s">
        <v>567</v>
      </c>
      <c r="B272" s="38" t="s">
        <v>15</v>
      </c>
      <c r="C272" s="38" t="s">
        <v>635</v>
      </c>
      <c r="D272" s="38" t="s">
        <v>876</v>
      </c>
      <c r="E272" s="81" t="s">
        <v>69</v>
      </c>
      <c r="F272" s="82"/>
      <c r="G272" s="82"/>
      <c r="H272" s="82"/>
    </row>
    <row r="273" spans="1:9" s="38" customFormat="1" x14ac:dyDescent="0.3">
      <c r="A273" s="38" t="s">
        <v>567</v>
      </c>
      <c r="B273" s="38" t="s">
        <v>15</v>
      </c>
      <c r="C273" s="38" t="s">
        <v>635</v>
      </c>
      <c r="D273" s="38" t="s">
        <v>877</v>
      </c>
      <c r="E273" s="81" t="s">
        <v>70</v>
      </c>
      <c r="F273" s="82">
        <v>4</v>
      </c>
      <c r="G273" s="82" t="s">
        <v>1041</v>
      </c>
      <c r="H273" s="82">
        <v>1</v>
      </c>
    </row>
    <row r="274" spans="1:9" s="38" customFormat="1" x14ac:dyDescent="0.3">
      <c r="A274" s="38" t="s">
        <v>567</v>
      </c>
      <c r="B274" s="38" t="s">
        <v>15</v>
      </c>
      <c r="C274" s="38" t="s">
        <v>635</v>
      </c>
      <c r="E274" s="81" t="s">
        <v>423</v>
      </c>
      <c r="F274" s="82"/>
      <c r="G274" s="82"/>
      <c r="H274" s="82"/>
    </row>
    <row r="275" spans="1:9" s="38" customFormat="1" x14ac:dyDescent="0.3">
      <c r="A275" s="38" t="s">
        <v>567</v>
      </c>
      <c r="B275" s="38" t="s">
        <v>16</v>
      </c>
      <c r="C275" s="38" t="s">
        <v>636</v>
      </c>
      <c r="D275" s="38" t="s">
        <v>878</v>
      </c>
      <c r="E275" s="81" t="s">
        <v>71</v>
      </c>
      <c r="F275" s="82">
        <v>2</v>
      </c>
      <c r="G275" s="82" t="s">
        <v>1043</v>
      </c>
      <c r="H275" s="82">
        <v>2</v>
      </c>
    </row>
    <row r="276" spans="1:9" s="38" customFormat="1" x14ac:dyDescent="0.3">
      <c r="A276" s="38" t="s">
        <v>567</v>
      </c>
      <c r="B276" s="38" t="s">
        <v>17</v>
      </c>
      <c r="C276" s="38" t="s">
        <v>637</v>
      </c>
      <c r="D276" s="38" t="s">
        <v>879</v>
      </c>
      <c r="E276" s="81" t="s">
        <v>72</v>
      </c>
      <c r="F276" s="82"/>
      <c r="G276" s="82"/>
      <c r="H276" s="82"/>
    </row>
    <row r="277" spans="1:9" s="38" customFormat="1" x14ac:dyDescent="0.3">
      <c r="A277" s="38" t="s">
        <v>567</v>
      </c>
      <c r="B277" s="38" t="s">
        <v>17</v>
      </c>
      <c r="C277" s="38" t="s">
        <v>638</v>
      </c>
      <c r="D277" s="38" t="s">
        <v>880</v>
      </c>
      <c r="E277" s="81" t="s">
        <v>73</v>
      </c>
      <c r="F277" s="82">
        <v>2</v>
      </c>
      <c r="G277" s="82" t="s">
        <v>1041</v>
      </c>
      <c r="H277" s="82">
        <v>3</v>
      </c>
    </row>
    <row r="278" spans="1:9" s="38" customFormat="1" x14ac:dyDescent="0.3">
      <c r="A278" s="38" t="s">
        <v>567</v>
      </c>
      <c r="B278" s="38" t="s">
        <v>17</v>
      </c>
      <c r="C278" s="38" t="s">
        <v>639</v>
      </c>
      <c r="D278" s="38" t="s">
        <v>881</v>
      </c>
      <c r="E278" s="81" t="s">
        <v>425</v>
      </c>
      <c r="F278" s="82"/>
      <c r="G278" s="82"/>
      <c r="H278" s="82"/>
    </row>
    <row r="279" spans="1:9" s="38" customFormat="1" x14ac:dyDescent="0.3">
      <c r="A279" s="38" t="s">
        <v>567</v>
      </c>
      <c r="B279" s="38" t="s">
        <v>17</v>
      </c>
      <c r="C279" s="38" t="s">
        <v>639</v>
      </c>
      <c r="D279" s="38" t="s">
        <v>882</v>
      </c>
      <c r="E279" s="81" t="s">
        <v>426</v>
      </c>
      <c r="F279" s="82">
        <v>2</v>
      </c>
      <c r="G279" s="82" t="s">
        <v>1040</v>
      </c>
      <c r="H279" s="82">
        <v>1</v>
      </c>
    </row>
    <row r="280" spans="1:9" s="38" customFormat="1" x14ac:dyDescent="0.3">
      <c r="A280" s="38" t="s">
        <v>567</v>
      </c>
      <c r="B280" s="38" t="s">
        <v>17</v>
      </c>
      <c r="C280" s="38" t="s">
        <v>639</v>
      </c>
      <c r="D280" s="38" t="s">
        <v>883</v>
      </c>
      <c r="E280" s="81" t="s">
        <v>427</v>
      </c>
      <c r="F280" s="82"/>
      <c r="G280" s="82"/>
      <c r="H280" s="82"/>
    </row>
    <row r="281" spans="1:9" s="38" customFormat="1" x14ac:dyDescent="0.3">
      <c r="A281" s="38" t="s">
        <v>567</v>
      </c>
      <c r="B281" s="38" t="s">
        <v>17</v>
      </c>
      <c r="C281" s="38" t="s">
        <v>639</v>
      </c>
      <c r="D281" s="38" t="s">
        <v>884</v>
      </c>
      <c r="E281" s="81" t="s">
        <v>428</v>
      </c>
      <c r="F281" s="82"/>
      <c r="G281" s="82"/>
      <c r="H281" s="82"/>
    </row>
    <row r="282" spans="1:9" s="38" customFormat="1" x14ac:dyDescent="0.3">
      <c r="A282" s="38" t="s">
        <v>567</v>
      </c>
      <c r="B282" s="38" t="s">
        <v>17</v>
      </c>
      <c r="C282" s="38" t="s">
        <v>639</v>
      </c>
      <c r="D282" s="38" t="s">
        <v>1063</v>
      </c>
      <c r="E282" s="81" t="s">
        <v>1064</v>
      </c>
      <c r="F282" s="82">
        <v>2</v>
      </c>
      <c r="G282" s="82" t="s">
        <v>1043</v>
      </c>
      <c r="H282" s="82">
        <v>2</v>
      </c>
    </row>
    <row r="283" spans="1:9" s="38" customFormat="1" x14ac:dyDescent="0.3">
      <c r="A283" s="38" t="s">
        <v>567</v>
      </c>
      <c r="B283" s="38" t="s">
        <v>17</v>
      </c>
      <c r="C283" s="38" t="s">
        <v>639</v>
      </c>
      <c r="D283" s="38" t="s">
        <v>885</v>
      </c>
      <c r="E283" s="81" t="s">
        <v>429</v>
      </c>
      <c r="F283" s="82">
        <v>3</v>
      </c>
      <c r="G283" s="82" t="s">
        <v>1043</v>
      </c>
      <c r="H283" s="82">
        <v>1</v>
      </c>
    </row>
    <row r="284" spans="1:9" s="38" customFormat="1" x14ac:dyDescent="0.3">
      <c r="A284" s="38" t="s">
        <v>567</v>
      </c>
      <c r="B284" s="38" t="s">
        <v>17</v>
      </c>
      <c r="C284" s="38" t="s">
        <v>639</v>
      </c>
      <c r="D284" s="38" t="s">
        <v>886</v>
      </c>
      <c r="E284" s="81" t="s">
        <v>430</v>
      </c>
      <c r="F284" s="82">
        <v>4</v>
      </c>
      <c r="G284" s="82" t="s">
        <v>1041</v>
      </c>
      <c r="H284" s="82">
        <v>1</v>
      </c>
    </row>
    <row r="285" spans="1:9" s="38" customFormat="1" x14ac:dyDescent="0.3">
      <c r="A285" s="38" t="s">
        <v>567</v>
      </c>
      <c r="B285" s="38" t="s">
        <v>17</v>
      </c>
      <c r="C285" s="38" t="s">
        <v>639</v>
      </c>
      <c r="E285" s="81" t="s">
        <v>424</v>
      </c>
      <c r="F285" s="82"/>
      <c r="G285" s="82"/>
      <c r="H285" s="82"/>
      <c r="I285" s="38" t="s">
        <v>1065</v>
      </c>
    </row>
    <row r="286" spans="1:9" s="38" customFormat="1" x14ac:dyDescent="0.3">
      <c r="A286" s="38" t="s">
        <v>567</v>
      </c>
      <c r="B286" s="38" t="s">
        <v>17</v>
      </c>
      <c r="C286" s="38" t="s">
        <v>639</v>
      </c>
      <c r="E286" s="81" t="s">
        <v>563</v>
      </c>
      <c r="F286" s="82"/>
      <c r="G286" s="82"/>
      <c r="H286" s="82"/>
      <c r="I286" s="38" t="s">
        <v>1066</v>
      </c>
    </row>
    <row r="287" spans="1:9" s="38" customFormat="1" x14ac:dyDescent="0.3">
      <c r="A287" s="38" t="s">
        <v>567</v>
      </c>
      <c r="B287" s="38" t="s">
        <v>17</v>
      </c>
      <c r="C287" s="38" t="s">
        <v>639</v>
      </c>
      <c r="D287" s="38" t="s">
        <v>887</v>
      </c>
      <c r="E287" s="81" t="s">
        <v>431</v>
      </c>
      <c r="F287" s="82">
        <v>3</v>
      </c>
      <c r="G287" s="82" t="s">
        <v>1043</v>
      </c>
      <c r="H287" s="82">
        <v>1</v>
      </c>
    </row>
    <row r="288" spans="1:9" s="38" customFormat="1" x14ac:dyDescent="0.3">
      <c r="A288" s="38" t="s">
        <v>567</v>
      </c>
      <c r="B288" s="38" t="s">
        <v>17</v>
      </c>
      <c r="C288" s="38" t="s">
        <v>639</v>
      </c>
      <c r="D288" s="38" t="s">
        <v>888</v>
      </c>
      <c r="E288" s="81" t="s">
        <v>432</v>
      </c>
      <c r="F288" s="82"/>
      <c r="G288" s="82"/>
      <c r="H288" s="82"/>
    </row>
    <row r="289" spans="1:9" s="38" customFormat="1" x14ac:dyDescent="0.3">
      <c r="A289" s="38" t="s">
        <v>567</v>
      </c>
      <c r="B289" s="38" t="s">
        <v>17</v>
      </c>
      <c r="C289" s="38" t="s">
        <v>639</v>
      </c>
      <c r="D289" s="38" t="s">
        <v>889</v>
      </c>
      <c r="E289" s="81" t="s">
        <v>433</v>
      </c>
      <c r="F289" s="82"/>
      <c r="G289" s="82"/>
      <c r="H289" s="82"/>
    </row>
    <row r="290" spans="1:9" s="38" customFormat="1" x14ac:dyDescent="0.3">
      <c r="A290" s="38" t="s">
        <v>567</v>
      </c>
      <c r="B290" s="38" t="s">
        <v>17</v>
      </c>
      <c r="C290" s="38" t="s">
        <v>639</v>
      </c>
      <c r="D290" s="38" t="s">
        <v>890</v>
      </c>
      <c r="E290" s="81" t="s">
        <v>434</v>
      </c>
      <c r="F290" s="82">
        <v>3</v>
      </c>
      <c r="G290" s="82" t="s">
        <v>1043</v>
      </c>
      <c r="H290" s="82">
        <v>1</v>
      </c>
    </row>
    <row r="291" spans="1:9" s="38" customFormat="1" x14ac:dyDescent="0.3">
      <c r="A291" s="38" t="s">
        <v>567</v>
      </c>
      <c r="B291" s="38" t="s">
        <v>17</v>
      </c>
      <c r="C291" s="38" t="s">
        <v>639</v>
      </c>
      <c r="D291" s="38" t="s">
        <v>891</v>
      </c>
      <c r="E291" s="81" t="s">
        <v>435</v>
      </c>
      <c r="F291" s="82"/>
      <c r="G291" s="82"/>
      <c r="H291" s="82"/>
    </row>
    <row r="292" spans="1:9" s="38" customFormat="1" x14ac:dyDescent="0.3">
      <c r="A292" s="38" t="s">
        <v>567</v>
      </c>
      <c r="B292" s="38" t="s">
        <v>17</v>
      </c>
      <c r="C292" s="38" t="s">
        <v>639</v>
      </c>
      <c r="D292" s="38" t="s">
        <v>892</v>
      </c>
      <c r="E292" s="81" t="s">
        <v>436</v>
      </c>
      <c r="F292" s="82"/>
      <c r="G292" s="82"/>
      <c r="H292" s="82"/>
    </row>
    <row r="293" spans="1:9" s="38" customFormat="1" x14ac:dyDescent="0.3">
      <c r="A293" s="38" t="s">
        <v>567</v>
      </c>
      <c r="B293" s="38" t="s">
        <v>17</v>
      </c>
      <c r="C293" s="38" t="s">
        <v>639</v>
      </c>
      <c r="D293" s="38" t="s">
        <v>893</v>
      </c>
      <c r="E293" s="81" t="s">
        <v>437</v>
      </c>
      <c r="F293" s="82">
        <v>4</v>
      </c>
      <c r="G293" s="82" t="s">
        <v>1041</v>
      </c>
      <c r="H293" s="82">
        <v>1</v>
      </c>
    </row>
    <row r="294" spans="1:9" s="38" customFormat="1" x14ac:dyDescent="0.3">
      <c r="A294" s="38" t="s">
        <v>567</v>
      </c>
      <c r="B294" s="38" t="s">
        <v>17</v>
      </c>
      <c r="C294" s="38" t="s">
        <v>639</v>
      </c>
      <c r="D294" s="38" t="s">
        <v>895</v>
      </c>
      <c r="E294" s="81" t="s">
        <v>74</v>
      </c>
      <c r="F294" s="82"/>
      <c r="G294" s="82"/>
      <c r="H294" s="82"/>
    </row>
    <row r="295" spans="1:9" s="38" customFormat="1" x14ac:dyDescent="0.3">
      <c r="A295" s="38" t="s">
        <v>567</v>
      </c>
      <c r="B295" s="38" t="s">
        <v>17</v>
      </c>
      <c r="C295" s="38" t="s">
        <v>639</v>
      </c>
      <c r="D295" s="38" t="s">
        <v>894</v>
      </c>
      <c r="E295" s="81" t="s">
        <v>438</v>
      </c>
      <c r="F295" s="82"/>
      <c r="G295" s="82"/>
      <c r="H295" s="82"/>
    </row>
    <row r="296" spans="1:9" s="38" customFormat="1" x14ac:dyDescent="0.3">
      <c r="A296" s="38" t="s">
        <v>567</v>
      </c>
      <c r="B296" s="38" t="s">
        <v>17</v>
      </c>
      <c r="E296" s="81" t="s">
        <v>17</v>
      </c>
      <c r="F296" s="82"/>
      <c r="G296" s="82"/>
      <c r="H296" s="82"/>
    </row>
    <row r="297" spans="1:9" s="38" customFormat="1" x14ac:dyDescent="0.3">
      <c r="A297" s="38" t="s">
        <v>567</v>
      </c>
      <c r="B297" s="38" t="s">
        <v>18</v>
      </c>
      <c r="C297" s="38" t="s">
        <v>640</v>
      </c>
      <c r="D297" s="38" t="s">
        <v>896</v>
      </c>
      <c r="E297" s="81" t="s">
        <v>75</v>
      </c>
      <c r="F297" s="82"/>
      <c r="G297" s="82"/>
      <c r="H297" s="82"/>
    </row>
    <row r="298" spans="1:9" s="38" customFormat="1" x14ac:dyDescent="0.3">
      <c r="A298" s="38" t="s">
        <v>567</v>
      </c>
      <c r="B298" s="38" t="s">
        <v>18</v>
      </c>
      <c r="C298" s="38" t="s">
        <v>640</v>
      </c>
      <c r="D298" s="38" t="s">
        <v>897</v>
      </c>
      <c r="E298" s="81" t="s">
        <v>76</v>
      </c>
      <c r="F298" s="82"/>
      <c r="G298" s="82"/>
      <c r="H298" s="82"/>
    </row>
    <row r="299" spans="1:9" s="38" customFormat="1" x14ac:dyDescent="0.3">
      <c r="A299" s="38" t="s">
        <v>567</v>
      </c>
      <c r="B299" s="38" t="s">
        <v>18</v>
      </c>
      <c r="C299" s="38" t="s">
        <v>640</v>
      </c>
      <c r="E299" s="81" t="s">
        <v>439</v>
      </c>
      <c r="F299" s="82"/>
      <c r="G299" s="82"/>
      <c r="H299" s="82"/>
    </row>
    <row r="300" spans="1:9" s="38" customFormat="1" x14ac:dyDescent="0.3">
      <c r="A300" s="38" t="s">
        <v>567</v>
      </c>
      <c r="B300" s="38" t="s">
        <v>18</v>
      </c>
      <c r="C300" s="38" t="s">
        <v>641</v>
      </c>
      <c r="D300" s="38" t="s">
        <v>898</v>
      </c>
      <c r="E300" s="81" t="s">
        <v>77</v>
      </c>
      <c r="F300" s="82"/>
      <c r="G300" s="82"/>
      <c r="H300" s="82"/>
    </row>
    <row r="301" spans="1:9" s="38" customFormat="1" x14ac:dyDescent="0.3">
      <c r="A301" s="38" t="s">
        <v>567</v>
      </c>
      <c r="B301" s="38" t="s">
        <v>18</v>
      </c>
      <c r="C301" s="38" t="s">
        <v>642</v>
      </c>
      <c r="E301" s="81" t="s">
        <v>440</v>
      </c>
      <c r="F301" s="82"/>
      <c r="G301" s="82"/>
      <c r="H301" s="82"/>
      <c r="I301" s="38" t="s">
        <v>538</v>
      </c>
    </row>
    <row r="302" spans="1:9" s="38" customFormat="1" x14ac:dyDescent="0.3">
      <c r="A302" s="38" t="s">
        <v>567</v>
      </c>
      <c r="B302" s="38" t="s">
        <v>18</v>
      </c>
      <c r="E302" s="81" t="s">
        <v>18</v>
      </c>
      <c r="F302" s="82"/>
      <c r="G302" s="82"/>
      <c r="H302" s="82"/>
    </row>
    <row r="303" spans="1:9" s="38" customFormat="1" x14ac:dyDescent="0.3">
      <c r="A303" s="38" t="s">
        <v>567</v>
      </c>
      <c r="B303" s="38" t="s">
        <v>18</v>
      </c>
      <c r="C303" s="38" t="s">
        <v>643</v>
      </c>
      <c r="E303" s="81" t="s">
        <v>441</v>
      </c>
      <c r="F303" s="82"/>
      <c r="G303" s="82"/>
      <c r="H303" s="82"/>
      <c r="I303" s="38" t="s">
        <v>539</v>
      </c>
    </row>
    <row r="304" spans="1:9" s="38" customFormat="1" x14ac:dyDescent="0.3">
      <c r="A304" s="38" t="s">
        <v>567</v>
      </c>
      <c r="B304" s="38" t="s">
        <v>18</v>
      </c>
      <c r="C304" s="38" t="s">
        <v>644</v>
      </c>
      <c r="D304" s="38" t="s">
        <v>899</v>
      </c>
      <c r="E304" s="81" t="s">
        <v>78</v>
      </c>
      <c r="F304" s="82">
        <v>2</v>
      </c>
      <c r="G304" s="82" t="s">
        <v>1044</v>
      </c>
      <c r="H304" s="82">
        <v>1</v>
      </c>
    </row>
    <row r="305" spans="1:9" s="38" customFormat="1" x14ac:dyDescent="0.3">
      <c r="A305" s="38" t="s">
        <v>567</v>
      </c>
      <c r="B305" s="38" t="s">
        <v>18</v>
      </c>
      <c r="C305" s="38" t="s">
        <v>645</v>
      </c>
      <c r="E305" s="81" t="s">
        <v>442</v>
      </c>
      <c r="F305" s="82"/>
      <c r="G305" s="82"/>
      <c r="H305" s="82"/>
      <c r="I305" s="38" t="s">
        <v>540</v>
      </c>
    </row>
    <row r="306" spans="1:9" s="38" customFormat="1" x14ac:dyDescent="0.3">
      <c r="A306" s="38" t="s">
        <v>567</v>
      </c>
      <c r="B306" s="38" t="s">
        <v>18</v>
      </c>
      <c r="C306" s="38" t="s">
        <v>646</v>
      </c>
      <c r="E306" s="81" t="s">
        <v>443</v>
      </c>
      <c r="F306" s="82"/>
      <c r="G306" s="82"/>
      <c r="H306" s="82"/>
      <c r="I306" s="81" t="s">
        <v>541</v>
      </c>
    </row>
    <row r="307" spans="1:9" s="38" customFormat="1" x14ac:dyDescent="0.3">
      <c r="A307" s="38" t="s">
        <v>567</v>
      </c>
      <c r="B307" s="38" t="s">
        <v>18</v>
      </c>
      <c r="C307" s="38" t="s">
        <v>647</v>
      </c>
      <c r="E307" s="81" t="s">
        <v>444</v>
      </c>
      <c r="F307" s="82"/>
      <c r="G307" s="82"/>
      <c r="H307" s="82"/>
      <c r="I307" s="38" t="s">
        <v>542</v>
      </c>
    </row>
    <row r="308" spans="1:9" s="38" customFormat="1" x14ac:dyDescent="0.3">
      <c r="A308" s="38" t="s">
        <v>567</v>
      </c>
      <c r="B308" s="38" t="s">
        <v>18</v>
      </c>
      <c r="C308" s="38" t="s">
        <v>648</v>
      </c>
      <c r="D308" s="38" t="s">
        <v>808</v>
      </c>
      <c r="E308" s="81" t="s">
        <v>79</v>
      </c>
      <c r="F308" s="82">
        <v>2</v>
      </c>
      <c r="G308" s="82" t="s">
        <v>1044</v>
      </c>
      <c r="H308" s="82">
        <v>1</v>
      </c>
    </row>
    <row r="309" spans="1:9" s="38" customFormat="1" x14ac:dyDescent="0.3">
      <c r="A309" s="38" t="s">
        <v>567</v>
      </c>
      <c r="B309" s="38" t="s">
        <v>18</v>
      </c>
      <c r="C309" s="38" t="s">
        <v>649</v>
      </c>
      <c r="D309" s="38" t="s">
        <v>900</v>
      </c>
      <c r="E309" s="81" t="s">
        <v>80</v>
      </c>
      <c r="F309" s="82">
        <v>2</v>
      </c>
      <c r="G309" s="82" t="s">
        <v>1040</v>
      </c>
      <c r="H309" s="82">
        <v>1</v>
      </c>
    </row>
    <row r="310" spans="1:9" s="38" customFormat="1" x14ac:dyDescent="0.3">
      <c r="A310" s="38" t="s">
        <v>567</v>
      </c>
      <c r="B310" s="38" t="s">
        <v>0</v>
      </c>
      <c r="C310" s="38" t="s">
        <v>650</v>
      </c>
      <c r="D310" s="38" t="s">
        <v>901</v>
      </c>
      <c r="E310" s="81" t="s">
        <v>81</v>
      </c>
      <c r="F310" s="82"/>
      <c r="G310" s="82"/>
      <c r="H310" s="82"/>
    </row>
    <row r="311" spans="1:9" s="38" customFormat="1" x14ac:dyDescent="0.3">
      <c r="A311" s="38" t="s">
        <v>567</v>
      </c>
      <c r="B311" s="38" t="s">
        <v>0</v>
      </c>
      <c r="C311" s="38" t="s">
        <v>651</v>
      </c>
      <c r="D311" s="38" t="s">
        <v>902</v>
      </c>
      <c r="E311" s="81" t="s">
        <v>82</v>
      </c>
      <c r="F311" s="82">
        <v>4</v>
      </c>
      <c r="G311" s="82" t="s">
        <v>1041</v>
      </c>
      <c r="H311" s="82">
        <v>1</v>
      </c>
    </row>
    <row r="312" spans="1:9" s="38" customFormat="1" x14ac:dyDescent="0.3">
      <c r="A312" s="38" t="s">
        <v>567</v>
      </c>
      <c r="B312" s="38" t="s">
        <v>0</v>
      </c>
      <c r="C312" s="38" t="s">
        <v>651</v>
      </c>
      <c r="D312" s="38" t="s">
        <v>903</v>
      </c>
      <c r="E312" s="81" t="s">
        <v>83</v>
      </c>
      <c r="F312" s="82"/>
      <c r="G312" s="82"/>
      <c r="H312" s="82"/>
    </row>
    <row r="313" spans="1:9" s="38" customFormat="1" x14ac:dyDescent="0.3">
      <c r="A313" s="38" t="s">
        <v>567</v>
      </c>
      <c r="B313" s="38" t="s">
        <v>1</v>
      </c>
      <c r="C313" s="38" t="s">
        <v>652</v>
      </c>
      <c r="D313" s="38" t="s">
        <v>904</v>
      </c>
      <c r="E313" s="81" t="s">
        <v>84</v>
      </c>
      <c r="F313" s="82">
        <v>3</v>
      </c>
      <c r="G313" s="82" t="s">
        <v>1043</v>
      </c>
      <c r="H313" s="82">
        <v>1</v>
      </c>
    </row>
    <row r="314" spans="1:9" s="38" customFormat="1" x14ac:dyDescent="0.3">
      <c r="A314" s="38" t="s">
        <v>567</v>
      </c>
      <c r="B314" s="38" t="s">
        <v>1</v>
      </c>
      <c r="C314" s="38" t="s">
        <v>652</v>
      </c>
      <c r="D314" s="38" t="s">
        <v>905</v>
      </c>
      <c r="E314" s="81" t="s">
        <v>85</v>
      </c>
      <c r="F314" s="82">
        <v>3</v>
      </c>
      <c r="G314" s="82" t="s">
        <v>1043</v>
      </c>
      <c r="H314" s="82">
        <v>1</v>
      </c>
    </row>
    <row r="315" spans="1:9" s="38" customFormat="1" x14ac:dyDescent="0.3">
      <c r="A315" s="38" t="s">
        <v>567</v>
      </c>
      <c r="B315" s="38" t="s">
        <v>1</v>
      </c>
      <c r="C315" s="38" t="s">
        <v>652</v>
      </c>
      <c r="E315" s="81" t="s">
        <v>445</v>
      </c>
      <c r="F315" s="82"/>
      <c r="G315" s="82"/>
      <c r="H315" s="82"/>
    </row>
    <row r="316" spans="1:9" s="38" customFormat="1" x14ac:dyDescent="0.3">
      <c r="A316" s="38" t="s">
        <v>567</v>
      </c>
      <c r="B316" s="38" t="s">
        <v>1</v>
      </c>
      <c r="C316" s="38" t="s">
        <v>653</v>
      </c>
      <c r="D316" s="38" t="s">
        <v>906</v>
      </c>
      <c r="E316" s="81" t="s">
        <v>86</v>
      </c>
      <c r="F316" s="82"/>
      <c r="G316" s="82"/>
      <c r="H316" s="82"/>
    </row>
    <row r="317" spans="1:9" s="38" customFormat="1" x14ac:dyDescent="0.3">
      <c r="A317" s="38" t="s">
        <v>567</v>
      </c>
      <c r="B317" s="38" t="s">
        <v>1</v>
      </c>
      <c r="C317" s="38" t="s">
        <v>653</v>
      </c>
      <c r="D317" s="38" t="s">
        <v>907</v>
      </c>
      <c r="E317" s="81" t="s">
        <v>87</v>
      </c>
      <c r="F317" s="82"/>
      <c r="G317" s="82"/>
      <c r="H317" s="82"/>
    </row>
    <row r="318" spans="1:9" s="38" customFormat="1" x14ac:dyDescent="0.3">
      <c r="A318" s="38" t="s">
        <v>567</v>
      </c>
      <c r="B318" s="38" t="s">
        <v>1</v>
      </c>
      <c r="C318" s="38" t="s">
        <v>653</v>
      </c>
      <c r="D318" s="38" t="s">
        <v>908</v>
      </c>
      <c r="E318" s="81" t="s">
        <v>88</v>
      </c>
      <c r="F318" s="82">
        <v>4</v>
      </c>
      <c r="G318" s="82" t="s">
        <v>1041</v>
      </c>
      <c r="H318" s="82">
        <v>1</v>
      </c>
    </row>
    <row r="319" spans="1:9" s="38" customFormat="1" x14ac:dyDescent="0.3">
      <c r="A319" s="38" t="s">
        <v>567</v>
      </c>
      <c r="B319" s="38" t="s">
        <v>1</v>
      </c>
      <c r="C319" s="38" t="s">
        <v>653</v>
      </c>
      <c r="D319" s="38" t="s">
        <v>909</v>
      </c>
      <c r="E319" s="81" t="s">
        <v>89</v>
      </c>
      <c r="F319" s="82"/>
      <c r="G319" s="82"/>
      <c r="H319" s="82"/>
    </row>
    <row r="320" spans="1:9" s="38" customFormat="1" x14ac:dyDescent="0.3">
      <c r="A320" s="38" t="s">
        <v>567</v>
      </c>
      <c r="B320" s="38" t="s">
        <v>1</v>
      </c>
      <c r="C320" s="38" t="s">
        <v>653</v>
      </c>
      <c r="D320" s="38" t="s">
        <v>910</v>
      </c>
      <c r="E320" s="81" t="s">
        <v>90</v>
      </c>
      <c r="F320" s="82">
        <v>2</v>
      </c>
      <c r="G320" s="82" t="s">
        <v>1044</v>
      </c>
      <c r="H320" s="82">
        <v>1</v>
      </c>
    </row>
    <row r="321" spans="1:8" s="38" customFormat="1" x14ac:dyDescent="0.3">
      <c r="A321" s="38" t="s">
        <v>567</v>
      </c>
      <c r="B321" s="38" t="s">
        <v>1</v>
      </c>
      <c r="C321" s="38" t="s">
        <v>653</v>
      </c>
      <c r="E321" s="81" t="s">
        <v>446</v>
      </c>
      <c r="F321" s="82"/>
      <c r="G321" s="82"/>
      <c r="H321" s="82"/>
    </row>
    <row r="322" spans="1:8" s="38" customFormat="1" x14ac:dyDescent="0.3">
      <c r="A322" s="38" t="s">
        <v>567</v>
      </c>
      <c r="B322" s="38" t="s">
        <v>1</v>
      </c>
      <c r="C322" s="38" t="s">
        <v>654</v>
      </c>
      <c r="D322" s="38" t="s">
        <v>911</v>
      </c>
      <c r="E322" s="81" t="s">
        <v>91</v>
      </c>
      <c r="F322" s="82"/>
      <c r="G322" s="82"/>
      <c r="H322" s="82"/>
    </row>
    <row r="323" spans="1:8" s="38" customFormat="1" x14ac:dyDescent="0.3">
      <c r="A323" s="38" t="s">
        <v>567</v>
      </c>
      <c r="B323" s="38" t="s">
        <v>1</v>
      </c>
      <c r="C323" s="38" t="s">
        <v>654</v>
      </c>
      <c r="D323" s="38" t="s">
        <v>912</v>
      </c>
      <c r="E323" s="81" t="s">
        <v>92</v>
      </c>
      <c r="F323" s="82">
        <v>4</v>
      </c>
      <c r="G323" s="82" t="s">
        <v>1041</v>
      </c>
      <c r="H323" s="82">
        <v>1</v>
      </c>
    </row>
    <row r="324" spans="1:8" s="38" customFormat="1" x14ac:dyDescent="0.3">
      <c r="A324" s="38" t="s">
        <v>567</v>
      </c>
      <c r="B324" s="38" t="s">
        <v>1</v>
      </c>
      <c r="C324" s="38" t="s">
        <v>654</v>
      </c>
      <c r="D324" s="38" t="s">
        <v>913</v>
      </c>
      <c r="E324" s="81" t="s">
        <v>93</v>
      </c>
      <c r="F324" s="82">
        <v>4</v>
      </c>
      <c r="G324" s="82" t="s">
        <v>1041</v>
      </c>
      <c r="H324" s="82">
        <v>1</v>
      </c>
    </row>
    <row r="325" spans="1:8" s="38" customFormat="1" x14ac:dyDescent="0.3">
      <c r="A325" s="38" t="s">
        <v>567</v>
      </c>
      <c r="B325" s="38" t="s">
        <v>1</v>
      </c>
      <c r="C325" s="38" t="s">
        <v>654</v>
      </c>
      <c r="D325" s="38" t="s">
        <v>914</v>
      </c>
      <c r="E325" s="81" t="s">
        <v>94</v>
      </c>
      <c r="F325" s="82"/>
      <c r="G325" s="82"/>
      <c r="H325" s="82"/>
    </row>
    <row r="326" spans="1:8" s="38" customFormat="1" x14ac:dyDescent="0.3">
      <c r="A326" s="38" t="s">
        <v>567</v>
      </c>
      <c r="B326" s="38" t="s">
        <v>1</v>
      </c>
      <c r="C326" s="38" t="s">
        <v>654</v>
      </c>
      <c r="D326" s="38" t="s">
        <v>915</v>
      </c>
      <c r="E326" s="81" t="s">
        <v>95</v>
      </c>
      <c r="F326" s="82">
        <v>3</v>
      </c>
      <c r="G326" s="82" t="s">
        <v>1043</v>
      </c>
      <c r="H326" s="82">
        <v>1</v>
      </c>
    </row>
    <row r="327" spans="1:8" s="38" customFormat="1" x14ac:dyDescent="0.3">
      <c r="A327" s="38" t="s">
        <v>567</v>
      </c>
      <c r="B327" s="38" t="s">
        <v>1</v>
      </c>
      <c r="C327" s="38" t="s">
        <v>654</v>
      </c>
      <c r="D327" s="38" t="s">
        <v>916</v>
      </c>
      <c r="E327" s="81" t="s">
        <v>96</v>
      </c>
      <c r="F327" s="82">
        <v>3</v>
      </c>
      <c r="G327" s="82" t="s">
        <v>1043</v>
      </c>
      <c r="H327" s="82">
        <v>1</v>
      </c>
    </row>
    <row r="328" spans="1:8" s="38" customFormat="1" x14ac:dyDescent="0.3">
      <c r="A328" s="38" t="s">
        <v>567</v>
      </c>
      <c r="B328" s="38" t="s">
        <v>1</v>
      </c>
      <c r="C328" s="38" t="s">
        <v>654</v>
      </c>
      <c r="D328" s="38" t="s">
        <v>917</v>
      </c>
      <c r="E328" s="81" t="s">
        <v>97</v>
      </c>
      <c r="F328" s="82">
        <v>2</v>
      </c>
      <c r="G328" s="82" t="s">
        <v>1040</v>
      </c>
      <c r="H328" s="82">
        <v>1</v>
      </c>
    </row>
    <row r="329" spans="1:8" s="38" customFormat="1" x14ac:dyDescent="0.3">
      <c r="A329" s="38" t="s">
        <v>567</v>
      </c>
      <c r="B329" s="38" t="s">
        <v>1</v>
      </c>
      <c r="C329" s="38" t="s">
        <v>654</v>
      </c>
      <c r="D329" s="38" t="s">
        <v>918</v>
      </c>
      <c r="E329" s="81" t="s">
        <v>98</v>
      </c>
      <c r="F329" s="82">
        <v>2</v>
      </c>
      <c r="G329" s="82" t="s">
        <v>1040</v>
      </c>
      <c r="H329" s="82">
        <v>1</v>
      </c>
    </row>
    <row r="330" spans="1:8" s="38" customFormat="1" x14ac:dyDescent="0.3">
      <c r="A330" s="38" t="s">
        <v>567</v>
      </c>
      <c r="B330" s="38" t="s">
        <v>1</v>
      </c>
      <c r="C330" s="38" t="s">
        <v>654</v>
      </c>
      <c r="E330" s="81" t="s">
        <v>447</v>
      </c>
      <c r="F330" s="82"/>
      <c r="G330" s="82"/>
      <c r="H330" s="82"/>
    </row>
    <row r="331" spans="1:8" s="38" customFormat="1" x14ac:dyDescent="0.3">
      <c r="A331" s="38" t="s">
        <v>567</v>
      </c>
      <c r="B331" s="38" t="s">
        <v>1</v>
      </c>
      <c r="C331" s="38" t="s">
        <v>655</v>
      </c>
      <c r="D331" s="38" t="s">
        <v>919</v>
      </c>
      <c r="E331" s="81" t="s">
        <v>99</v>
      </c>
      <c r="F331" s="82">
        <v>3</v>
      </c>
      <c r="G331" s="82" t="s">
        <v>1043</v>
      </c>
      <c r="H331" s="82">
        <v>1</v>
      </c>
    </row>
    <row r="332" spans="1:8" s="38" customFormat="1" x14ac:dyDescent="0.3">
      <c r="A332" s="38" t="s">
        <v>567</v>
      </c>
      <c r="B332" s="38" t="s">
        <v>1</v>
      </c>
      <c r="E332" s="81" t="s">
        <v>1</v>
      </c>
      <c r="F332" s="82"/>
      <c r="G332" s="82"/>
      <c r="H332" s="82"/>
    </row>
    <row r="333" spans="1:8" s="38" customFormat="1" x14ac:dyDescent="0.3">
      <c r="A333" s="38" t="s">
        <v>567</v>
      </c>
      <c r="B333" s="38" t="s">
        <v>1</v>
      </c>
      <c r="C333" s="38" t="s">
        <v>656</v>
      </c>
      <c r="D333" s="38" t="s">
        <v>920</v>
      </c>
      <c r="E333" s="81" t="s">
        <v>100</v>
      </c>
      <c r="F333" s="82"/>
      <c r="G333" s="82"/>
      <c r="H333" s="82"/>
    </row>
    <row r="334" spans="1:8" s="38" customFormat="1" x14ac:dyDescent="0.3">
      <c r="A334" s="38" t="s">
        <v>567</v>
      </c>
      <c r="B334" s="38" t="s">
        <v>1</v>
      </c>
      <c r="C334" s="38" t="s">
        <v>656</v>
      </c>
      <c r="D334" s="38" t="s">
        <v>921</v>
      </c>
      <c r="E334" s="81" t="s">
        <v>40</v>
      </c>
      <c r="F334" s="82"/>
      <c r="G334" s="82"/>
      <c r="H334" s="82"/>
    </row>
    <row r="335" spans="1:8" s="38" customFormat="1" x14ac:dyDescent="0.3">
      <c r="A335" s="38" t="s">
        <v>567</v>
      </c>
      <c r="B335" s="38" t="s">
        <v>1</v>
      </c>
      <c r="C335" s="38" t="s">
        <v>656</v>
      </c>
      <c r="E335" s="81" t="s">
        <v>448</v>
      </c>
      <c r="F335" s="82"/>
      <c r="G335" s="82"/>
      <c r="H335" s="82"/>
    </row>
    <row r="336" spans="1:8" s="38" customFormat="1" x14ac:dyDescent="0.3">
      <c r="A336" s="38" t="s">
        <v>567</v>
      </c>
      <c r="B336" s="38" t="s">
        <v>1</v>
      </c>
      <c r="C336" s="38" t="s">
        <v>656</v>
      </c>
      <c r="D336" s="38" t="s">
        <v>922</v>
      </c>
      <c r="E336" s="81" t="s">
        <v>101</v>
      </c>
      <c r="F336" s="82"/>
      <c r="G336" s="82" t="s">
        <v>1042</v>
      </c>
      <c r="H336" s="82"/>
    </row>
    <row r="337" spans="1:8" s="38" customFormat="1" x14ac:dyDescent="0.3">
      <c r="A337" s="38" t="s">
        <v>567</v>
      </c>
      <c r="B337" s="38" t="s">
        <v>1</v>
      </c>
      <c r="C337" s="38" t="s">
        <v>657</v>
      </c>
      <c r="D337" s="38" t="s">
        <v>923</v>
      </c>
      <c r="E337" s="81" t="s">
        <v>102</v>
      </c>
      <c r="F337" s="82"/>
      <c r="G337" s="82"/>
      <c r="H337" s="82"/>
    </row>
    <row r="338" spans="1:8" s="38" customFormat="1" x14ac:dyDescent="0.3">
      <c r="A338" s="38" t="s">
        <v>567</v>
      </c>
      <c r="B338" s="38" t="s">
        <v>1</v>
      </c>
      <c r="C338" s="38" t="s">
        <v>657</v>
      </c>
      <c r="D338" s="38" t="s">
        <v>924</v>
      </c>
      <c r="E338" s="81" t="s">
        <v>103</v>
      </c>
      <c r="F338" s="82"/>
      <c r="G338" s="82"/>
      <c r="H338" s="82"/>
    </row>
    <row r="339" spans="1:8" s="38" customFormat="1" x14ac:dyDescent="0.3">
      <c r="A339" s="38" t="s">
        <v>567</v>
      </c>
      <c r="B339" s="38" t="s">
        <v>1</v>
      </c>
      <c r="C339" s="38" t="s">
        <v>657</v>
      </c>
      <c r="D339" s="38" t="s">
        <v>925</v>
      </c>
      <c r="E339" s="81" t="s">
        <v>104</v>
      </c>
      <c r="F339" s="82">
        <v>3</v>
      </c>
      <c r="G339" s="82" t="s">
        <v>1043</v>
      </c>
      <c r="H339" s="82">
        <v>1</v>
      </c>
    </row>
    <row r="340" spans="1:8" s="38" customFormat="1" x14ac:dyDescent="0.3">
      <c r="A340" s="38" t="s">
        <v>567</v>
      </c>
      <c r="B340" s="38" t="s">
        <v>1</v>
      </c>
      <c r="C340" s="38" t="s">
        <v>657</v>
      </c>
      <c r="E340" s="81" t="s">
        <v>449</v>
      </c>
      <c r="F340" s="82"/>
      <c r="G340" s="82"/>
      <c r="H340" s="82"/>
    </row>
    <row r="341" spans="1:8" s="38" customFormat="1" x14ac:dyDescent="0.3">
      <c r="A341" s="38" t="s">
        <v>567</v>
      </c>
      <c r="B341" s="38" t="s">
        <v>1</v>
      </c>
      <c r="C341" s="38" t="s">
        <v>658</v>
      </c>
      <c r="D341" s="38" t="s">
        <v>926</v>
      </c>
      <c r="E341" s="81" t="s">
        <v>105</v>
      </c>
      <c r="F341" s="82">
        <v>4</v>
      </c>
      <c r="G341" s="82" t="s">
        <v>1041</v>
      </c>
      <c r="H341" s="82">
        <v>1</v>
      </c>
    </row>
    <row r="342" spans="1:8" s="38" customFormat="1" x14ac:dyDescent="0.3">
      <c r="A342" s="38" t="s">
        <v>567</v>
      </c>
      <c r="B342" s="38" t="s">
        <v>1</v>
      </c>
      <c r="C342" s="38" t="s">
        <v>658</v>
      </c>
      <c r="D342" s="38" t="s">
        <v>799</v>
      </c>
      <c r="E342" s="81" t="s">
        <v>106</v>
      </c>
      <c r="F342" s="82"/>
      <c r="G342" s="82"/>
      <c r="H342" s="82"/>
    </row>
    <row r="343" spans="1:8" s="38" customFormat="1" x14ac:dyDescent="0.3">
      <c r="A343" s="38" t="s">
        <v>567</v>
      </c>
      <c r="B343" s="38" t="s">
        <v>1</v>
      </c>
      <c r="C343" s="38" t="s">
        <v>658</v>
      </c>
      <c r="D343" s="38" t="s">
        <v>758</v>
      </c>
      <c r="E343" s="81" t="s">
        <v>107</v>
      </c>
      <c r="F343" s="82"/>
      <c r="G343" s="82"/>
      <c r="H343" s="82"/>
    </row>
    <row r="344" spans="1:8" s="38" customFormat="1" x14ac:dyDescent="0.3">
      <c r="A344" s="38" t="s">
        <v>567</v>
      </c>
      <c r="B344" s="38" t="s">
        <v>1</v>
      </c>
      <c r="C344" s="38" t="s">
        <v>658</v>
      </c>
      <c r="D344" s="38" t="s">
        <v>927</v>
      </c>
      <c r="E344" s="81" t="s">
        <v>108</v>
      </c>
      <c r="F344" s="82"/>
      <c r="G344" s="82"/>
      <c r="H344" s="82"/>
    </row>
    <row r="345" spans="1:8" s="38" customFormat="1" x14ac:dyDescent="0.3">
      <c r="A345" s="38" t="s">
        <v>567</v>
      </c>
      <c r="B345" s="38" t="s">
        <v>1</v>
      </c>
      <c r="C345" s="38" t="s">
        <v>658</v>
      </c>
      <c r="E345" s="81" t="s">
        <v>450</v>
      </c>
      <c r="F345" s="82"/>
      <c r="G345" s="82"/>
      <c r="H345" s="82"/>
    </row>
    <row r="346" spans="1:8" s="38" customFormat="1" x14ac:dyDescent="0.3">
      <c r="A346" s="38" t="s">
        <v>567</v>
      </c>
      <c r="B346" s="38" t="s">
        <v>1</v>
      </c>
      <c r="C346" s="38" t="s">
        <v>658</v>
      </c>
      <c r="D346" s="38" t="s">
        <v>928</v>
      </c>
      <c r="E346" s="81" t="s">
        <v>109</v>
      </c>
      <c r="F346" s="82"/>
      <c r="G346" s="82"/>
      <c r="H346" s="82"/>
    </row>
    <row r="347" spans="1:8" s="38" customFormat="1" x14ac:dyDescent="0.3">
      <c r="A347" s="38" t="s">
        <v>567</v>
      </c>
      <c r="B347" s="38" t="s">
        <v>1</v>
      </c>
      <c r="C347" s="38" t="s">
        <v>659</v>
      </c>
      <c r="D347" s="38" t="s">
        <v>929</v>
      </c>
      <c r="E347" s="81" t="s">
        <v>110</v>
      </c>
      <c r="F347" s="82"/>
      <c r="G347" s="82"/>
      <c r="H347" s="82"/>
    </row>
    <row r="348" spans="1:8" s="38" customFormat="1" x14ac:dyDescent="0.3">
      <c r="A348" s="38" t="s">
        <v>567</v>
      </c>
      <c r="B348" s="38" t="s">
        <v>1</v>
      </c>
      <c r="C348" s="38" t="s">
        <v>659</v>
      </c>
      <c r="D348" s="38" t="s">
        <v>930</v>
      </c>
      <c r="E348" s="81" t="s">
        <v>111</v>
      </c>
      <c r="F348" s="82"/>
      <c r="G348" s="82"/>
      <c r="H348" s="82"/>
    </row>
    <row r="349" spans="1:8" s="38" customFormat="1" x14ac:dyDescent="0.3">
      <c r="A349" s="38" t="s">
        <v>567</v>
      </c>
      <c r="B349" s="38" t="s">
        <v>1</v>
      </c>
      <c r="C349" s="38" t="s">
        <v>659</v>
      </c>
      <c r="E349" s="81" t="s">
        <v>451</v>
      </c>
      <c r="F349" s="82"/>
      <c r="G349" s="82"/>
      <c r="H349" s="82"/>
    </row>
    <row r="350" spans="1:8" s="38" customFormat="1" x14ac:dyDescent="0.3">
      <c r="A350" s="38" t="s">
        <v>567</v>
      </c>
      <c r="B350" s="38" t="s">
        <v>1</v>
      </c>
      <c r="C350" s="38" t="s">
        <v>659</v>
      </c>
      <c r="D350" s="38" t="s">
        <v>931</v>
      </c>
      <c r="E350" s="81" t="s">
        <v>112</v>
      </c>
      <c r="F350" s="82"/>
      <c r="G350" s="82"/>
      <c r="H350" s="82"/>
    </row>
    <row r="351" spans="1:8" s="38" customFormat="1" x14ac:dyDescent="0.3">
      <c r="A351" s="38" t="s">
        <v>567</v>
      </c>
      <c r="B351" s="38" t="s">
        <v>1</v>
      </c>
      <c r="C351" s="38" t="s">
        <v>660</v>
      </c>
      <c r="D351" s="38" t="s">
        <v>932</v>
      </c>
      <c r="E351" s="81" t="s">
        <v>113</v>
      </c>
      <c r="F351" s="82">
        <v>2</v>
      </c>
      <c r="G351" s="82" t="s">
        <v>1040</v>
      </c>
      <c r="H351" s="82">
        <v>1</v>
      </c>
    </row>
    <row r="352" spans="1:8" s="38" customFormat="1" x14ac:dyDescent="0.3">
      <c r="A352" s="38" t="s">
        <v>567</v>
      </c>
      <c r="B352" s="38" t="s">
        <v>2</v>
      </c>
      <c r="C352" s="38" t="s">
        <v>682</v>
      </c>
      <c r="D352" s="38" t="s">
        <v>972</v>
      </c>
      <c r="E352" s="81" t="s">
        <v>475</v>
      </c>
      <c r="F352" s="82">
        <v>4</v>
      </c>
      <c r="G352" s="82" t="s">
        <v>1041</v>
      </c>
      <c r="H352" s="82">
        <v>1</v>
      </c>
    </row>
    <row r="353" spans="1:9" s="38" customFormat="1" x14ac:dyDescent="0.3">
      <c r="A353" s="38" t="s">
        <v>567</v>
      </c>
      <c r="B353" s="38" t="s">
        <v>2</v>
      </c>
      <c r="C353" s="38" t="s">
        <v>661</v>
      </c>
      <c r="D353" s="38" t="s">
        <v>933</v>
      </c>
      <c r="E353" s="81" t="s">
        <v>453</v>
      </c>
      <c r="F353" s="82">
        <v>3</v>
      </c>
      <c r="G353" s="82" t="s">
        <v>1041</v>
      </c>
      <c r="H353" s="82">
        <v>2</v>
      </c>
    </row>
    <row r="354" spans="1:9" s="38" customFormat="1" x14ac:dyDescent="0.3">
      <c r="A354" s="38" t="s">
        <v>567</v>
      </c>
      <c r="B354" s="38" t="s">
        <v>2</v>
      </c>
      <c r="C354" s="38" t="s">
        <v>661</v>
      </c>
      <c r="D354" s="38" t="s">
        <v>934</v>
      </c>
      <c r="E354" s="81" t="s">
        <v>454</v>
      </c>
      <c r="F354" s="82"/>
      <c r="G354" s="82"/>
      <c r="H354" s="82"/>
    </row>
    <row r="355" spans="1:9" s="38" customFormat="1" x14ac:dyDescent="0.3">
      <c r="A355" s="38" t="s">
        <v>567</v>
      </c>
      <c r="B355" s="38" t="s">
        <v>2</v>
      </c>
      <c r="C355" s="38" t="s">
        <v>661</v>
      </c>
      <c r="D355" s="38" t="s">
        <v>935</v>
      </c>
      <c r="E355" s="81" t="s">
        <v>455</v>
      </c>
      <c r="F355" s="82"/>
      <c r="G355" s="82"/>
      <c r="H355" s="82"/>
    </row>
    <row r="356" spans="1:9" s="38" customFormat="1" x14ac:dyDescent="0.3">
      <c r="A356" s="38" t="s">
        <v>567</v>
      </c>
      <c r="B356" s="38" t="s">
        <v>2</v>
      </c>
      <c r="C356" s="38" t="s">
        <v>683</v>
      </c>
      <c r="D356" s="38" t="s">
        <v>973</v>
      </c>
      <c r="E356" s="81" t="s">
        <v>476</v>
      </c>
      <c r="F356" s="82">
        <v>4</v>
      </c>
      <c r="G356" s="82" t="s">
        <v>1041</v>
      </c>
      <c r="H356" s="82">
        <v>1</v>
      </c>
    </row>
    <row r="357" spans="1:9" s="38" customFormat="1" x14ac:dyDescent="0.3">
      <c r="A357" s="38" t="s">
        <v>567</v>
      </c>
      <c r="B357" s="38" t="s">
        <v>2</v>
      </c>
      <c r="C357" s="38" t="s">
        <v>662</v>
      </c>
      <c r="D357" s="38" t="s">
        <v>936</v>
      </c>
      <c r="E357" s="81" t="s">
        <v>456</v>
      </c>
      <c r="F357" s="82">
        <v>4</v>
      </c>
      <c r="G357" s="82" t="s">
        <v>1041</v>
      </c>
      <c r="H357" s="82">
        <v>1</v>
      </c>
    </row>
    <row r="358" spans="1:9" s="38" customFormat="1" x14ac:dyDescent="0.3">
      <c r="A358" s="38" t="s">
        <v>567</v>
      </c>
      <c r="B358" s="38" t="s">
        <v>2</v>
      </c>
      <c r="C358" s="38" t="s">
        <v>669</v>
      </c>
      <c r="D358" s="38" t="s">
        <v>943</v>
      </c>
      <c r="E358" s="81" t="s">
        <v>114</v>
      </c>
      <c r="F358" s="82">
        <v>3</v>
      </c>
      <c r="G358" s="82" t="s">
        <v>1043</v>
      </c>
      <c r="H358" s="82">
        <v>1</v>
      </c>
    </row>
    <row r="359" spans="1:9" s="38" customFormat="1" x14ac:dyDescent="0.3">
      <c r="A359" s="38" t="s">
        <v>567</v>
      </c>
      <c r="B359" s="38" t="s">
        <v>2</v>
      </c>
      <c r="C359" s="38" t="s">
        <v>670</v>
      </c>
      <c r="D359" s="38" t="s">
        <v>944</v>
      </c>
      <c r="E359" s="81" t="s">
        <v>465</v>
      </c>
      <c r="F359" s="82">
        <v>3</v>
      </c>
      <c r="G359" s="82" t="s">
        <v>1043</v>
      </c>
      <c r="H359" s="82">
        <v>1</v>
      </c>
    </row>
    <row r="360" spans="1:9" s="38" customFormat="1" x14ac:dyDescent="0.3">
      <c r="A360" s="38" t="s">
        <v>567</v>
      </c>
      <c r="B360" s="38" t="s">
        <v>2</v>
      </c>
      <c r="C360" s="38" t="s">
        <v>670</v>
      </c>
      <c r="D360" s="38" t="s">
        <v>945</v>
      </c>
      <c r="E360" s="81" t="s">
        <v>466</v>
      </c>
      <c r="F360" s="82">
        <v>3</v>
      </c>
      <c r="G360" s="82" t="s">
        <v>1043</v>
      </c>
      <c r="H360" s="82">
        <v>1</v>
      </c>
    </row>
    <row r="361" spans="1:9" s="38" customFormat="1" x14ac:dyDescent="0.3">
      <c r="A361" s="38" t="s">
        <v>567</v>
      </c>
      <c r="B361" s="38" t="s">
        <v>2</v>
      </c>
      <c r="C361" s="38" t="s">
        <v>670</v>
      </c>
      <c r="E361" s="81" t="s">
        <v>464</v>
      </c>
      <c r="F361" s="82"/>
      <c r="G361" s="82"/>
      <c r="H361" s="82"/>
    </row>
    <row r="362" spans="1:9" s="38" customFormat="1" x14ac:dyDescent="0.3">
      <c r="A362" s="38" t="s">
        <v>567</v>
      </c>
      <c r="B362" s="38" t="s">
        <v>2</v>
      </c>
      <c r="E362" s="81" t="s">
        <v>483</v>
      </c>
      <c r="F362" s="82"/>
      <c r="G362" s="82"/>
      <c r="H362" s="82"/>
      <c r="I362" s="38" t="s">
        <v>547</v>
      </c>
    </row>
    <row r="363" spans="1:9" s="38" customFormat="1" x14ac:dyDescent="0.3">
      <c r="A363" s="38" t="s">
        <v>567</v>
      </c>
      <c r="B363" s="38" t="s">
        <v>2</v>
      </c>
      <c r="E363" s="81" t="s">
        <v>474</v>
      </c>
      <c r="F363" s="82"/>
      <c r="G363" s="82"/>
      <c r="H363" s="82"/>
      <c r="I363" s="38" t="s">
        <v>546</v>
      </c>
    </row>
    <row r="364" spans="1:9" s="38" customFormat="1" x14ac:dyDescent="0.3">
      <c r="A364" s="38" t="s">
        <v>567</v>
      </c>
      <c r="B364" s="38" t="s">
        <v>2</v>
      </c>
      <c r="E364" s="81" t="s">
        <v>452</v>
      </c>
      <c r="F364" s="82"/>
      <c r="G364" s="82"/>
      <c r="H364" s="82"/>
      <c r="I364" s="38" t="s">
        <v>543</v>
      </c>
    </row>
    <row r="365" spans="1:9" s="38" customFormat="1" x14ac:dyDescent="0.3">
      <c r="A365" s="38" t="s">
        <v>567</v>
      </c>
      <c r="B365" s="38" t="s">
        <v>2</v>
      </c>
      <c r="C365" s="38" t="s">
        <v>663</v>
      </c>
      <c r="D365" s="38" t="s">
        <v>937</v>
      </c>
      <c r="E365" s="81" t="s">
        <v>457</v>
      </c>
      <c r="F365" s="82">
        <v>3</v>
      </c>
      <c r="G365" s="82" t="s">
        <v>1043</v>
      </c>
      <c r="H365" s="82">
        <v>1</v>
      </c>
    </row>
    <row r="366" spans="1:9" s="38" customFormat="1" x14ac:dyDescent="0.3">
      <c r="A366" s="38" t="s">
        <v>567</v>
      </c>
      <c r="B366" s="38" t="s">
        <v>2</v>
      </c>
      <c r="C366" s="38" t="s">
        <v>664</v>
      </c>
      <c r="D366" s="38" t="s">
        <v>800</v>
      </c>
      <c r="E366" s="81" t="s">
        <v>458</v>
      </c>
      <c r="F366" s="82">
        <v>4</v>
      </c>
      <c r="G366" s="82" t="s">
        <v>1041</v>
      </c>
      <c r="H366" s="82">
        <v>1</v>
      </c>
    </row>
    <row r="367" spans="1:9" s="38" customFormat="1" x14ac:dyDescent="0.3">
      <c r="A367" s="38" t="s">
        <v>567</v>
      </c>
      <c r="B367" s="38" t="s">
        <v>2</v>
      </c>
      <c r="C367" s="38" t="s">
        <v>664</v>
      </c>
      <c r="D367" s="38" t="s">
        <v>938</v>
      </c>
      <c r="E367" s="81" t="s">
        <v>459</v>
      </c>
      <c r="F367" s="82"/>
      <c r="G367" s="82"/>
      <c r="H367" s="82"/>
    </row>
    <row r="368" spans="1:9" s="38" customFormat="1" x14ac:dyDescent="0.3">
      <c r="A368" s="38" t="s">
        <v>567</v>
      </c>
      <c r="B368" s="38" t="s">
        <v>2</v>
      </c>
      <c r="C368" s="38" t="s">
        <v>665</v>
      </c>
      <c r="D368" s="38" t="s">
        <v>939</v>
      </c>
      <c r="E368" s="81" t="s">
        <v>460</v>
      </c>
      <c r="F368" s="82">
        <v>4</v>
      </c>
      <c r="G368" s="82" t="s">
        <v>1042</v>
      </c>
      <c r="H368" s="82">
        <v>2</v>
      </c>
    </row>
    <row r="369" spans="1:8" s="38" customFormat="1" x14ac:dyDescent="0.3">
      <c r="A369" s="38" t="s">
        <v>567</v>
      </c>
      <c r="B369" s="38" t="s">
        <v>2</v>
      </c>
      <c r="C369" s="38" t="s">
        <v>671</v>
      </c>
      <c r="D369" s="38" t="s">
        <v>946</v>
      </c>
      <c r="E369" s="81" t="s">
        <v>115</v>
      </c>
      <c r="F369" s="82">
        <v>4</v>
      </c>
      <c r="G369" s="82" t="s">
        <v>1042</v>
      </c>
      <c r="H369" s="82">
        <v>2</v>
      </c>
    </row>
    <row r="370" spans="1:8" s="38" customFormat="1" x14ac:dyDescent="0.3">
      <c r="A370" s="38" t="s">
        <v>567</v>
      </c>
      <c r="B370" s="38" t="s">
        <v>2</v>
      </c>
      <c r="E370" s="81" t="s">
        <v>467</v>
      </c>
      <c r="F370" s="82"/>
      <c r="G370" s="82"/>
      <c r="H370" s="82"/>
    </row>
    <row r="371" spans="1:8" s="38" customFormat="1" x14ac:dyDescent="0.3">
      <c r="A371" s="38" t="s">
        <v>567</v>
      </c>
      <c r="B371" s="38" t="s">
        <v>2</v>
      </c>
      <c r="C371" s="38" t="s">
        <v>672</v>
      </c>
      <c r="D371" s="38" t="s">
        <v>716</v>
      </c>
      <c r="E371" s="81" t="s">
        <v>116</v>
      </c>
      <c r="F371" s="82">
        <v>1</v>
      </c>
      <c r="G371" s="82" t="s">
        <v>1043</v>
      </c>
      <c r="H371" s="82">
        <v>3</v>
      </c>
    </row>
    <row r="372" spans="1:8" s="38" customFormat="1" x14ac:dyDescent="0.3">
      <c r="A372" s="38" t="s">
        <v>567</v>
      </c>
      <c r="B372" s="38" t="s">
        <v>2</v>
      </c>
      <c r="C372" s="38" t="s">
        <v>672</v>
      </c>
      <c r="D372" s="38" t="s">
        <v>947</v>
      </c>
      <c r="E372" s="81" t="s">
        <v>117</v>
      </c>
      <c r="F372" s="82"/>
      <c r="G372" s="82"/>
      <c r="H372" s="82"/>
    </row>
    <row r="373" spans="1:8" s="38" customFormat="1" x14ac:dyDescent="0.3">
      <c r="A373" s="38" t="s">
        <v>567</v>
      </c>
      <c r="B373" s="38" t="s">
        <v>2</v>
      </c>
      <c r="C373" s="38" t="s">
        <v>672</v>
      </c>
      <c r="D373" s="38" t="s">
        <v>948</v>
      </c>
      <c r="E373" s="81" t="s">
        <v>118</v>
      </c>
      <c r="F373" s="82"/>
      <c r="G373" s="82"/>
      <c r="H373" s="82"/>
    </row>
    <row r="374" spans="1:8" s="38" customFormat="1" x14ac:dyDescent="0.3">
      <c r="A374" s="38" t="s">
        <v>567</v>
      </c>
      <c r="B374" s="38" t="s">
        <v>2</v>
      </c>
      <c r="C374" s="38" t="s">
        <v>672</v>
      </c>
      <c r="D374" s="38" t="s">
        <v>949</v>
      </c>
      <c r="E374" s="81" t="s">
        <v>119</v>
      </c>
      <c r="F374" s="82"/>
      <c r="G374" s="82"/>
      <c r="H374" s="82"/>
    </row>
    <row r="375" spans="1:8" s="38" customFormat="1" x14ac:dyDescent="0.3">
      <c r="A375" s="38" t="s">
        <v>567</v>
      </c>
      <c r="B375" s="38" t="s">
        <v>2</v>
      </c>
      <c r="C375" s="38" t="s">
        <v>672</v>
      </c>
      <c r="D375" s="38" t="s">
        <v>950</v>
      </c>
      <c r="E375" s="81" t="s">
        <v>120</v>
      </c>
      <c r="F375" s="82"/>
      <c r="G375" s="82" t="s">
        <v>1042</v>
      </c>
      <c r="H375" s="82"/>
    </row>
    <row r="376" spans="1:8" s="38" customFormat="1" x14ac:dyDescent="0.3">
      <c r="A376" s="38" t="s">
        <v>567</v>
      </c>
      <c r="B376" s="38" t="s">
        <v>2</v>
      </c>
      <c r="C376" s="38" t="s">
        <v>672</v>
      </c>
      <c r="D376" s="38" t="s">
        <v>951</v>
      </c>
      <c r="E376" s="81" t="s">
        <v>121</v>
      </c>
      <c r="F376" s="82"/>
      <c r="G376" s="82"/>
      <c r="H376" s="82"/>
    </row>
    <row r="377" spans="1:8" s="38" customFormat="1" x14ac:dyDescent="0.3">
      <c r="A377" s="38" t="s">
        <v>567</v>
      </c>
      <c r="B377" s="38" t="s">
        <v>2</v>
      </c>
      <c r="C377" s="38" t="s">
        <v>672</v>
      </c>
      <c r="D377" s="38" t="s">
        <v>952</v>
      </c>
      <c r="E377" s="81" t="s">
        <v>122</v>
      </c>
      <c r="F377" s="82"/>
      <c r="G377" s="82"/>
      <c r="H377" s="82"/>
    </row>
    <row r="378" spans="1:8" s="38" customFormat="1" x14ac:dyDescent="0.3">
      <c r="A378" s="38" t="s">
        <v>567</v>
      </c>
      <c r="B378" s="38" t="s">
        <v>2</v>
      </c>
      <c r="C378" s="38" t="s">
        <v>672</v>
      </c>
      <c r="D378" s="38" t="s">
        <v>953</v>
      </c>
      <c r="E378" s="81" t="s">
        <v>123</v>
      </c>
      <c r="F378" s="82">
        <v>2</v>
      </c>
      <c r="G378" s="82" t="s">
        <v>1041</v>
      </c>
      <c r="H378" s="82">
        <v>3</v>
      </c>
    </row>
    <row r="379" spans="1:8" s="38" customFormat="1" x14ac:dyDescent="0.3">
      <c r="A379" s="38" t="s">
        <v>567</v>
      </c>
      <c r="B379" s="38" t="s">
        <v>2</v>
      </c>
      <c r="C379" s="38" t="s">
        <v>672</v>
      </c>
      <c r="D379" s="38" t="s">
        <v>954</v>
      </c>
      <c r="E379" s="81" t="s">
        <v>124</v>
      </c>
      <c r="F379" s="82">
        <v>4</v>
      </c>
      <c r="G379" s="82" t="s">
        <v>1045</v>
      </c>
      <c r="H379" s="82">
        <v>3</v>
      </c>
    </row>
    <row r="380" spans="1:8" s="38" customFormat="1" x14ac:dyDescent="0.3">
      <c r="A380" s="38" t="s">
        <v>567</v>
      </c>
      <c r="B380" s="38" t="s">
        <v>2</v>
      </c>
      <c r="C380" s="38" t="s">
        <v>672</v>
      </c>
      <c r="D380" s="38" t="s">
        <v>955</v>
      </c>
      <c r="E380" s="81" t="s">
        <v>125</v>
      </c>
      <c r="F380" s="82"/>
      <c r="G380" s="82" t="s">
        <v>1042</v>
      </c>
      <c r="H380" s="82"/>
    </row>
    <row r="381" spans="1:8" s="38" customFormat="1" x14ac:dyDescent="0.3">
      <c r="A381" s="38" t="s">
        <v>567</v>
      </c>
      <c r="B381" s="38" t="s">
        <v>2</v>
      </c>
      <c r="C381" s="38" t="s">
        <v>672</v>
      </c>
      <c r="D381" s="38" t="s">
        <v>956</v>
      </c>
      <c r="E381" s="81" t="s">
        <v>126</v>
      </c>
      <c r="F381" s="82">
        <v>2</v>
      </c>
      <c r="G381" s="82" t="s">
        <v>1041</v>
      </c>
      <c r="H381" s="82">
        <v>3</v>
      </c>
    </row>
    <row r="382" spans="1:8" s="38" customFormat="1" x14ac:dyDescent="0.3">
      <c r="A382" s="38" t="s">
        <v>567</v>
      </c>
      <c r="B382" s="38" t="s">
        <v>2</v>
      </c>
      <c r="C382" s="38" t="s">
        <v>672</v>
      </c>
      <c r="D382" s="38" t="s">
        <v>957</v>
      </c>
      <c r="E382" s="81" t="s">
        <v>127</v>
      </c>
      <c r="F382" s="82">
        <v>2</v>
      </c>
      <c r="G382" s="82" t="s">
        <v>1041</v>
      </c>
      <c r="H382" s="82">
        <v>3</v>
      </c>
    </row>
    <row r="383" spans="1:8" s="38" customFormat="1" x14ac:dyDescent="0.3">
      <c r="A383" s="38" t="s">
        <v>567</v>
      </c>
      <c r="B383" s="38" t="s">
        <v>2</v>
      </c>
      <c r="C383" s="38" t="s">
        <v>672</v>
      </c>
      <c r="E383" s="81" t="s">
        <v>468</v>
      </c>
      <c r="F383" s="82"/>
      <c r="G383" s="82"/>
      <c r="H383" s="82"/>
    </row>
    <row r="384" spans="1:8" s="38" customFormat="1" x14ac:dyDescent="0.3">
      <c r="A384" s="38" t="s">
        <v>567</v>
      </c>
      <c r="B384" s="38" t="s">
        <v>2</v>
      </c>
      <c r="C384" s="38" t="s">
        <v>672</v>
      </c>
      <c r="D384" s="38" t="s">
        <v>958</v>
      </c>
      <c r="E384" s="81" t="s">
        <v>128</v>
      </c>
      <c r="F384" s="82"/>
      <c r="G384" s="82" t="s">
        <v>1042</v>
      </c>
      <c r="H384" s="82"/>
    </row>
    <row r="385" spans="1:9" s="38" customFormat="1" x14ac:dyDescent="0.3">
      <c r="A385" s="38" t="s">
        <v>567</v>
      </c>
      <c r="B385" s="38" t="s">
        <v>2</v>
      </c>
      <c r="C385" s="38" t="s">
        <v>673</v>
      </c>
      <c r="D385" s="38" t="s">
        <v>959</v>
      </c>
      <c r="E385" s="81" t="s">
        <v>129</v>
      </c>
      <c r="F385" s="82"/>
      <c r="G385" s="82" t="s">
        <v>1042</v>
      </c>
      <c r="H385" s="82"/>
    </row>
    <row r="386" spans="1:9" s="38" customFormat="1" x14ac:dyDescent="0.3">
      <c r="A386" s="38" t="s">
        <v>567</v>
      </c>
      <c r="B386" s="38" t="s">
        <v>2</v>
      </c>
      <c r="C386" s="38" t="s">
        <v>673</v>
      </c>
      <c r="D386" s="38" t="s">
        <v>960</v>
      </c>
      <c r="E386" s="81" t="s">
        <v>130</v>
      </c>
      <c r="F386" s="82"/>
      <c r="G386" s="82"/>
      <c r="H386" s="82"/>
    </row>
    <row r="387" spans="1:9" s="38" customFormat="1" x14ac:dyDescent="0.3">
      <c r="A387" s="38" t="s">
        <v>567</v>
      </c>
      <c r="B387" s="38" t="s">
        <v>2</v>
      </c>
      <c r="C387" s="38" t="s">
        <v>673</v>
      </c>
      <c r="E387" s="81" t="s">
        <v>469</v>
      </c>
      <c r="F387" s="82"/>
      <c r="G387" s="82"/>
      <c r="H387" s="82"/>
    </row>
    <row r="388" spans="1:9" s="38" customFormat="1" x14ac:dyDescent="0.3">
      <c r="A388" s="38" t="s">
        <v>567</v>
      </c>
      <c r="B388" s="38" t="s">
        <v>2</v>
      </c>
      <c r="C388" s="38" t="s">
        <v>674</v>
      </c>
      <c r="D388" s="38" t="s">
        <v>961</v>
      </c>
      <c r="E388" s="81" t="s">
        <v>131</v>
      </c>
      <c r="F388" s="82"/>
      <c r="G388" s="82"/>
      <c r="H388" s="82"/>
    </row>
    <row r="389" spans="1:9" s="38" customFormat="1" x14ac:dyDescent="0.3">
      <c r="A389" s="38" t="s">
        <v>567</v>
      </c>
      <c r="B389" s="38" t="s">
        <v>2</v>
      </c>
      <c r="C389" s="38" t="s">
        <v>674</v>
      </c>
      <c r="D389" s="38" t="s">
        <v>962</v>
      </c>
      <c r="E389" s="81" t="s">
        <v>132</v>
      </c>
      <c r="F389" s="82">
        <v>4</v>
      </c>
      <c r="G389" s="82" t="s">
        <v>1042</v>
      </c>
      <c r="H389" s="82">
        <v>2</v>
      </c>
    </row>
    <row r="390" spans="1:9" s="38" customFormat="1" x14ac:dyDescent="0.3">
      <c r="A390" s="38" t="s">
        <v>567</v>
      </c>
      <c r="B390" s="38" t="s">
        <v>2</v>
      </c>
      <c r="C390" s="38" t="s">
        <v>674</v>
      </c>
      <c r="E390" s="81" t="s">
        <v>470</v>
      </c>
      <c r="F390" s="82"/>
      <c r="G390" s="82"/>
      <c r="H390" s="82"/>
    </row>
    <row r="391" spans="1:9" s="38" customFormat="1" x14ac:dyDescent="0.3">
      <c r="A391" s="38" t="s">
        <v>567</v>
      </c>
      <c r="B391" s="38" t="s">
        <v>2</v>
      </c>
      <c r="C391" s="38" t="s">
        <v>675</v>
      </c>
      <c r="D391" s="38" t="s">
        <v>963</v>
      </c>
      <c r="E391" s="81" t="s">
        <v>133</v>
      </c>
      <c r="F391" s="82"/>
      <c r="G391" s="82"/>
      <c r="H391" s="82"/>
    </row>
    <row r="392" spans="1:9" s="38" customFormat="1" x14ac:dyDescent="0.3">
      <c r="A392" s="38" t="s">
        <v>567</v>
      </c>
      <c r="B392" s="38" t="s">
        <v>2</v>
      </c>
      <c r="C392" s="38" t="s">
        <v>666</v>
      </c>
      <c r="E392" s="81" t="s">
        <v>471</v>
      </c>
      <c r="F392" s="82"/>
      <c r="G392" s="82"/>
      <c r="H392" s="82"/>
      <c r="I392" s="38" t="s">
        <v>544</v>
      </c>
    </row>
    <row r="393" spans="1:9" s="38" customFormat="1" x14ac:dyDescent="0.3">
      <c r="A393" s="38" t="s">
        <v>567</v>
      </c>
      <c r="B393" s="38" t="s">
        <v>2</v>
      </c>
      <c r="C393" s="38" t="s">
        <v>666</v>
      </c>
      <c r="D393" s="38" t="s">
        <v>964</v>
      </c>
      <c r="E393" s="81" t="s">
        <v>564</v>
      </c>
      <c r="F393" s="82"/>
      <c r="G393" s="82"/>
      <c r="H393" s="82"/>
    </row>
    <row r="394" spans="1:9" s="38" customFormat="1" x14ac:dyDescent="0.3">
      <c r="A394" s="38" t="s">
        <v>567</v>
      </c>
      <c r="B394" s="38" t="s">
        <v>2</v>
      </c>
      <c r="C394" s="38" t="s">
        <v>666</v>
      </c>
      <c r="D394" s="38" t="s">
        <v>940</v>
      </c>
      <c r="E394" s="81" t="s">
        <v>461</v>
      </c>
      <c r="F394" s="82"/>
      <c r="G394" s="82"/>
      <c r="H394" s="82"/>
    </row>
    <row r="395" spans="1:9" s="38" customFormat="1" x14ac:dyDescent="0.3">
      <c r="A395" s="38" t="s">
        <v>567</v>
      </c>
      <c r="B395" s="38" t="s">
        <v>2</v>
      </c>
      <c r="C395" s="38" t="s">
        <v>676</v>
      </c>
      <c r="D395" s="38" t="s">
        <v>965</v>
      </c>
      <c r="E395" s="81" t="s">
        <v>134</v>
      </c>
      <c r="F395" s="82">
        <v>2</v>
      </c>
      <c r="G395" s="82" t="s">
        <v>1040</v>
      </c>
      <c r="H395" s="82">
        <v>1</v>
      </c>
    </row>
    <row r="396" spans="1:9" s="38" customFormat="1" x14ac:dyDescent="0.3">
      <c r="A396" s="38" t="s">
        <v>567</v>
      </c>
      <c r="B396" s="38" t="s">
        <v>2</v>
      </c>
      <c r="C396" s="38" t="s">
        <v>678</v>
      </c>
      <c r="D396" s="38" t="s">
        <v>967</v>
      </c>
      <c r="E396" s="81" t="s">
        <v>136</v>
      </c>
      <c r="F396" s="82"/>
      <c r="G396" s="82"/>
      <c r="H396" s="82"/>
    </row>
    <row r="397" spans="1:9" s="38" customFormat="1" x14ac:dyDescent="0.3">
      <c r="A397" s="38" t="s">
        <v>567</v>
      </c>
      <c r="B397" s="38" t="s">
        <v>2</v>
      </c>
      <c r="E397" s="81" t="s">
        <v>2</v>
      </c>
      <c r="F397" s="82"/>
      <c r="G397" s="82"/>
      <c r="H397" s="82"/>
    </row>
    <row r="398" spans="1:9" s="38" customFormat="1" x14ac:dyDescent="0.3">
      <c r="A398" s="38" t="s">
        <v>567</v>
      </c>
      <c r="B398" s="38" t="s">
        <v>2</v>
      </c>
      <c r="C398" s="38" t="s">
        <v>677</v>
      </c>
      <c r="D398" s="38" t="s">
        <v>557</v>
      </c>
      <c r="E398" s="81" t="s">
        <v>472</v>
      </c>
      <c r="F398" s="82"/>
      <c r="G398" s="82"/>
      <c r="H398" s="82"/>
      <c r="I398" s="38" t="s">
        <v>545</v>
      </c>
    </row>
    <row r="399" spans="1:9" s="38" customFormat="1" x14ac:dyDescent="0.3">
      <c r="A399" s="38" t="s">
        <v>567</v>
      </c>
      <c r="B399" s="38" t="s">
        <v>2</v>
      </c>
      <c r="C399" s="38" t="s">
        <v>667</v>
      </c>
      <c r="D399" s="38" t="s">
        <v>941</v>
      </c>
      <c r="E399" s="81" t="s">
        <v>462</v>
      </c>
      <c r="F399" s="82"/>
      <c r="G399" s="82"/>
      <c r="H399" s="82"/>
    </row>
    <row r="400" spans="1:9" s="38" customFormat="1" x14ac:dyDescent="0.3">
      <c r="A400" s="38" t="s">
        <v>567</v>
      </c>
      <c r="B400" s="38" t="s">
        <v>2</v>
      </c>
      <c r="C400" s="38" t="s">
        <v>667</v>
      </c>
      <c r="D400" s="38" t="s">
        <v>966</v>
      </c>
      <c r="E400" s="81" t="s">
        <v>135</v>
      </c>
      <c r="F400" s="82"/>
      <c r="G400" s="82"/>
      <c r="H400" s="82"/>
    </row>
    <row r="401" spans="1:8" s="38" customFormat="1" x14ac:dyDescent="0.3">
      <c r="A401" s="38" t="s">
        <v>567</v>
      </c>
      <c r="B401" s="38" t="s">
        <v>2</v>
      </c>
      <c r="C401" s="38" t="s">
        <v>679</v>
      </c>
      <c r="D401" s="38" t="s">
        <v>968</v>
      </c>
      <c r="E401" s="81" t="s">
        <v>137</v>
      </c>
      <c r="F401" s="82">
        <v>4</v>
      </c>
      <c r="G401" s="82" t="s">
        <v>1042</v>
      </c>
      <c r="H401" s="82">
        <v>2</v>
      </c>
    </row>
    <row r="402" spans="1:8" s="38" customFormat="1" x14ac:dyDescent="0.3">
      <c r="A402" s="38" t="s">
        <v>567</v>
      </c>
      <c r="B402" s="38" t="s">
        <v>2</v>
      </c>
      <c r="C402" s="38" t="s">
        <v>679</v>
      </c>
      <c r="D402" s="38" t="s">
        <v>969</v>
      </c>
      <c r="E402" s="81" t="s">
        <v>138</v>
      </c>
      <c r="F402" s="82">
        <v>4</v>
      </c>
      <c r="G402" s="82" t="s">
        <v>1042</v>
      </c>
      <c r="H402" s="82">
        <v>2</v>
      </c>
    </row>
    <row r="403" spans="1:8" s="38" customFormat="1" x14ac:dyDescent="0.3">
      <c r="A403" s="38" t="s">
        <v>567</v>
      </c>
      <c r="B403" s="38" t="s">
        <v>2</v>
      </c>
      <c r="C403" s="38" t="s">
        <v>679</v>
      </c>
      <c r="E403" s="81" t="s">
        <v>473</v>
      </c>
      <c r="F403" s="82"/>
      <c r="G403" s="82"/>
      <c r="H403" s="82"/>
    </row>
    <row r="404" spans="1:8" s="38" customFormat="1" x14ac:dyDescent="0.3">
      <c r="A404" s="38" t="s">
        <v>567</v>
      </c>
      <c r="B404" s="38" t="s">
        <v>2</v>
      </c>
      <c r="C404" s="38" t="s">
        <v>685</v>
      </c>
      <c r="D404" s="38" t="s">
        <v>749</v>
      </c>
      <c r="E404" s="81" t="s">
        <v>484</v>
      </c>
      <c r="F404" s="82"/>
      <c r="G404" s="82" t="s">
        <v>1042</v>
      </c>
      <c r="H404" s="82"/>
    </row>
    <row r="405" spans="1:8" s="38" customFormat="1" x14ac:dyDescent="0.3">
      <c r="A405" s="38" t="s">
        <v>567</v>
      </c>
      <c r="B405" s="38" t="s">
        <v>2</v>
      </c>
      <c r="C405" s="38" t="s">
        <v>685</v>
      </c>
      <c r="D405" s="38" t="s">
        <v>978</v>
      </c>
      <c r="E405" s="81" t="s">
        <v>485</v>
      </c>
      <c r="F405" s="82"/>
      <c r="G405" s="82" t="s">
        <v>1042</v>
      </c>
      <c r="H405" s="82"/>
    </row>
    <row r="406" spans="1:8" s="38" customFormat="1" x14ac:dyDescent="0.3">
      <c r="A406" s="38" t="s">
        <v>567</v>
      </c>
      <c r="B406" s="38" t="s">
        <v>2</v>
      </c>
      <c r="C406" s="38" t="s">
        <v>685</v>
      </c>
      <c r="D406" s="38" t="s">
        <v>979</v>
      </c>
      <c r="E406" s="81" t="s">
        <v>486</v>
      </c>
      <c r="F406" s="82"/>
      <c r="G406" s="82"/>
      <c r="H406" s="82"/>
    </row>
    <row r="407" spans="1:8" s="38" customFormat="1" x14ac:dyDescent="0.3">
      <c r="A407" s="38" t="s">
        <v>567</v>
      </c>
      <c r="B407" s="38" t="s">
        <v>2</v>
      </c>
      <c r="C407" s="38" t="s">
        <v>685</v>
      </c>
      <c r="D407" s="38" t="s">
        <v>980</v>
      </c>
      <c r="E407" s="81" t="s">
        <v>487</v>
      </c>
      <c r="F407" s="82"/>
      <c r="G407" s="82"/>
      <c r="H407" s="82"/>
    </row>
    <row r="408" spans="1:8" s="38" customFormat="1" x14ac:dyDescent="0.3">
      <c r="A408" s="38" t="s">
        <v>567</v>
      </c>
      <c r="B408" s="38" t="s">
        <v>2</v>
      </c>
      <c r="C408" s="38" t="s">
        <v>680</v>
      </c>
      <c r="D408" s="38" t="s">
        <v>970</v>
      </c>
      <c r="E408" s="81" t="s">
        <v>139</v>
      </c>
      <c r="F408" s="82">
        <v>2</v>
      </c>
      <c r="G408" s="82" t="s">
        <v>1040</v>
      </c>
      <c r="H408" s="82">
        <v>1</v>
      </c>
    </row>
    <row r="409" spans="1:8" s="38" customFormat="1" x14ac:dyDescent="0.3">
      <c r="A409" s="38" t="s">
        <v>567</v>
      </c>
      <c r="B409" s="38" t="s">
        <v>2</v>
      </c>
      <c r="C409" s="38" t="s">
        <v>681</v>
      </c>
      <c r="D409" s="38" t="s">
        <v>971</v>
      </c>
      <c r="E409" s="81" t="s">
        <v>140</v>
      </c>
      <c r="F409" s="82"/>
      <c r="G409" s="82" t="s">
        <v>1042</v>
      </c>
      <c r="H409" s="82"/>
    </row>
    <row r="410" spans="1:8" s="38" customFormat="1" x14ac:dyDescent="0.3">
      <c r="A410" s="38" t="s">
        <v>567</v>
      </c>
      <c r="B410" s="38" t="s">
        <v>2</v>
      </c>
      <c r="C410" s="38" t="s">
        <v>686</v>
      </c>
      <c r="D410" s="38" t="s">
        <v>981</v>
      </c>
      <c r="E410" s="81" t="s">
        <v>488</v>
      </c>
      <c r="F410" s="82">
        <v>2</v>
      </c>
      <c r="G410" s="82" t="s">
        <v>1044</v>
      </c>
      <c r="H410" s="82">
        <v>1</v>
      </c>
    </row>
    <row r="411" spans="1:8" s="38" customFormat="1" x14ac:dyDescent="0.3">
      <c r="A411" s="38" t="s">
        <v>567</v>
      </c>
      <c r="B411" s="38" t="s">
        <v>2</v>
      </c>
      <c r="C411" s="38" t="s">
        <v>684</v>
      </c>
      <c r="D411" s="38" t="s">
        <v>974</v>
      </c>
      <c r="E411" s="81" t="s">
        <v>478</v>
      </c>
      <c r="F411" s="82"/>
      <c r="G411" s="82"/>
      <c r="H411" s="82"/>
    </row>
    <row r="412" spans="1:8" s="38" customFormat="1" x14ac:dyDescent="0.3">
      <c r="A412" s="38" t="s">
        <v>567</v>
      </c>
      <c r="B412" s="38" t="s">
        <v>2</v>
      </c>
      <c r="C412" s="38" t="s">
        <v>684</v>
      </c>
      <c r="D412" s="38" t="s">
        <v>975</v>
      </c>
      <c r="E412" s="81" t="s">
        <v>479</v>
      </c>
      <c r="F412" s="82"/>
      <c r="G412" s="82"/>
      <c r="H412" s="82"/>
    </row>
    <row r="413" spans="1:8" s="38" customFormat="1" x14ac:dyDescent="0.3">
      <c r="A413" s="38" t="s">
        <v>567</v>
      </c>
      <c r="B413" s="38" t="s">
        <v>2</v>
      </c>
      <c r="C413" s="38" t="s">
        <v>684</v>
      </c>
      <c r="D413" s="38" t="s">
        <v>976</v>
      </c>
      <c r="E413" s="81" t="s">
        <v>480</v>
      </c>
      <c r="F413" s="82">
        <v>3</v>
      </c>
      <c r="G413" s="82" t="s">
        <v>1043</v>
      </c>
      <c r="H413" s="82">
        <v>1</v>
      </c>
    </row>
    <row r="414" spans="1:8" s="38" customFormat="1" x14ac:dyDescent="0.3">
      <c r="A414" s="38" t="s">
        <v>567</v>
      </c>
      <c r="B414" s="38" t="s">
        <v>2</v>
      </c>
      <c r="C414" s="38" t="s">
        <v>684</v>
      </c>
      <c r="D414" s="38" t="s">
        <v>875</v>
      </c>
      <c r="E414" s="81" t="s">
        <v>481</v>
      </c>
      <c r="F414" s="82"/>
      <c r="G414" s="82" t="s">
        <v>1042</v>
      </c>
      <c r="H414" s="82"/>
    </row>
    <row r="415" spans="1:8" s="38" customFormat="1" x14ac:dyDescent="0.3">
      <c r="A415" s="38" t="s">
        <v>567</v>
      </c>
      <c r="B415" s="38" t="s">
        <v>2</v>
      </c>
      <c r="C415" s="38" t="s">
        <v>684</v>
      </c>
      <c r="D415" s="38" t="s">
        <v>977</v>
      </c>
      <c r="E415" s="81" t="s">
        <v>482</v>
      </c>
      <c r="F415" s="82">
        <v>3</v>
      </c>
      <c r="G415" s="82" t="s">
        <v>1043</v>
      </c>
      <c r="H415" s="82">
        <v>1</v>
      </c>
    </row>
    <row r="416" spans="1:8" s="38" customFormat="1" x14ac:dyDescent="0.3">
      <c r="A416" s="38" t="s">
        <v>567</v>
      </c>
      <c r="B416" s="38" t="s">
        <v>2</v>
      </c>
      <c r="C416" s="38" t="s">
        <v>684</v>
      </c>
      <c r="E416" s="81" t="s">
        <v>477</v>
      </c>
      <c r="F416" s="82"/>
      <c r="G416" s="82"/>
      <c r="H416" s="82"/>
    </row>
    <row r="417" spans="1:9" s="38" customFormat="1" x14ac:dyDescent="0.3">
      <c r="A417" s="38" t="s">
        <v>567</v>
      </c>
      <c r="B417" s="38" t="s">
        <v>2</v>
      </c>
      <c r="C417" s="38" t="s">
        <v>668</v>
      </c>
      <c r="D417" s="38" t="s">
        <v>942</v>
      </c>
      <c r="E417" s="81" t="s">
        <v>463</v>
      </c>
      <c r="F417" s="82"/>
      <c r="G417" s="82"/>
      <c r="H417" s="82"/>
    </row>
    <row r="418" spans="1:9" s="38" customFormat="1" x14ac:dyDescent="0.3">
      <c r="A418" s="38" t="s">
        <v>567</v>
      </c>
      <c r="B418" s="38" t="s">
        <v>2</v>
      </c>
      <c r="C418" s="38" t="s">
        <v>687</v>
      </c>
      <c r="D418" s="38" t="s">
        <v>982</v>
      </c>
      <c r="E418" s="81" t="s">
        <v>489</v>
      </c>
      <c r="F418" s="82"/>
      <c r="G418" s="82"/>
      <c r="H418" s="82"/>
    </row>
    <row r="419" spans="1:9" s="38" customFormat="1" x14ac:dyDescent="0.3">
      <c r="A419" s="38" t="s">
        <v>567</v>
      </c>
      <c r="B419" s="38" t="s">
        <v>2</v>
      </c>
      <c r="C419" s="38" t="s">
        <v>687</v>
      </c>
      <c r="D419" s="38" t="s">
        <v>983</v>
      </c>
      <c r="E419" s="81" t="s">
        <v>490</v>
      </c>
      <c r="F419" s="82"/>
      <c r="G419" s="82"/>
      <c r="H419" s="82"/>
    </row>
    <row r="420" spans="1:9" s="38" customFormat="1" x14ac:dyDescent="0.3">
      <c r="A420" s="38" t="s">
        <v>567</v>
      </c>
      <c r="B420" s="38" t="s">
        <v>2</v>
      </c>
      <c r="C420" s="38" t="s">
        <v>687</v>
      </c>
      <c r="D420" s="38" t="s">
        <v>984</v>
      </c>
      <c r="E420" s="81" t="s">
        <v>491</v>
      </c>
      <c r="F420" s="82"/>
      <c r="G420" s="82" t="s">
        <v>1042</v>
      </c>
      <c r="H420" s="82"/>
    </row>
    <row r="421" spans="1:9" s="38" customFormat="1" x14ac:dyDescent="0.3">
      <c r="A421" s="38" t="s">
        <v>567</v>
      </c>
      <c r="B421" s="1" t="s">
        <v>3</v>
      </c>
      <c r="C421" s="38" t="s">
        <v>688</v>
      </c>
      <c r="D421" s="38" t="s">
        <v>985</v>
      </c>
      <c r="E421" s="81" t="s">
        <v>141</v>
      </c>
      <c r="F421" s="82">
        <v>4</v>
      </c>
      <c r="G421" s="82" t="s">
        <v>1041</v>
      </c>
      <c r="H421" s="82">
        <v>1</v>
      </c>
    </row>
    <row r="422" spans="1:9" s="38" customFormat="1" x14ac:dyDescent="0.3">
      <c r="A422" s="38" t="s">
        <v>567</v>
      </c>
      <c r="B422" s="1" t="s">
        <v>3</v>
      </c>
      <c r="C422" s="38" t="s">
        <v>688</v>
      </c>
      <c r="D422" s="38" t="s">
        <v>986</v>
      </c>
      <c r="E422" s="81" t="s">
        <v>142</v>
      </c>
      <c r="F422" s="82"/>
      <c r="G422" s="82"/>
      <c r="H422" s="82"/>
    </row>
    <row r="423" spans="1:9" s="38" customFormat="1" x14ac:dyDescent="0.3">
      <c r="A423" s="38" t="s">
        <v>567</v>
      </c>
      <c r="B423" s="1" t="s">
        <v>3</v>
      </c>
      <c r="C423" s="38" t="s">
        <v>688</v>
      </c>
      <c r="E423" s="81" t="s">
        <v>492</v>
      </c>
      <c r="F423" s="82"/>
      <c r="G423" s="82"/>
      <c r="H423" s="82"/>
    </row>
    <row r="424" spans="1:9" s="38" customFormat="1" x14ac:dyDescent="0.3">
      <c r="A424" s="38" t="s">
        <v>567</v>
      </c>
      <c r="B424" s="38" t="s">
        <v>4</v>
      </c>
      <c r="C424" s="38" t="s">
        <v>689</v>
      </c>
      <c r="D424" s="38" t="s">
        <v>987</v>
      </c>
      <c r="E424" s="81" t="s">
        <v>143</v>
      </c>
      <c r="F424" s="82"/>
      <c r="G424" s="82"/>
      <c r="H424" s="82"/>
    </row>
    <row r="425" spans="1:9" s="38" customFormat="1" x14ac:dyDescent="0.3">
      <c r="A425" s="38" t="s">
        <v>567</v>
      </c>
      <c r="B425" s="38" t="s">
        <v>5</v>
      </c>
      <c r="C425" s="38" t="s">
        <v>690</v>
      </c>
      <c r="D425" s="38" t="s">
        <v>988</v>
      </c>
      <c r="E425" s="81" t="s">
        <v>144</v>
      </c>
      <c r="F425" s="82">
        <v>2</v>
      </c>
      <c r="G425" s="82" t="s">
        <v>1040</v>
      </c>
      <c r="H425" s="82">
        <v>1</v>
      </c>
    </row>
    <row r="426" spans="1:9" s="38" customFormat="1" x14ac:dyDescent="0.3">
      <c r="A426" s="38" t="s">
        <v>567</v>
      </c>
      <c r="B426" s="38" t="s">
        <v>5</v>
      </c>
      <c r="E426" s="81" t="s">
        <v>5</v>
      </c>
      <c r="F426" s="82"/>
      <c r="G426" s="82"/>
      <c r="H426" s="82"/>
    </row>
    <row r="427" spans="1:9" s="38" customFormat="1" x14ac:dyDescent="0.3">
      <c r="A427" s="38" t="s">
        <v>567</v>
      </c>
      <c r="B427" s="38" t="s">
        <v>5</v>
      </c>
      <c r="C427" s="38" t="s">
        <v>691</v>
      </c>
      <c r="D427" s="38" t="s">
        <v>989</v>
      </c>
      <c r="E427" s="81" t="s">
        <v>145</v>
      </c>
      <c r="F427" s="82"/>
      <c r="G427" s="82"/>
      <c r="H427" s="82"/>
    </row>
    <row r="428" spans="1:9" s="38" customFormat="1" x14ac:dyDescent="0.3">
      <c r="A428" s="38" t="s">
        <v>567</v>
      </c>
      <c r="B428" s="38" t="s">
        <v>5</v>
      </c>
      <c r="C428" s="38" t="s">
        <v>691</v>
      </c>
      <c r="D428" s="38" t="s">
        <v>860</v>
      </c>
      <c r="E428" s="81" t="s">
        <v>146</v>
      </c>
      <c r="F428" s="82">
        <v>4</v>
      </c>
      <c r="G428" s="82" t="s">
        <v>1041</v>
      </c>
      <c r="H428" s="82">
        <v>1</v>
      </c>
    </row>
    <row r="429" spans="1:9" s="38" customFormat="1" x14ac:dyDescent="0.3">
      <c r="A429" s="38" t="s">
        <v>567</v>
      </c>
      <c r="B429" s="38" t="s">
        <v>5</v>
      </c>
      <c r="C429" s="38" t="s">
        <v>691</v>
      </c>
      <c r="E429" s="81" t="s">
        <v>493</v>
      </c>
      <c r="F429" s="82"/>
      <c r="G429" s="82"/>
      <c r="H429" s="82"/>
    </row>
    <row r="430" spans="1:9" s="38" customFormat="1" x14ac:dyDescent="0.3">
      <c r="A430" s="38" t="s">
        <v>567</v>
      </c>
      <c r="B430" s="38" t="s">
        <v>5</v>
      </c>
      <c r="C430" s="38" t="s">
        <v>691</v>
      </c>
      <c r="D430" s="38" t="s">
        <v>990</v>
      </c>
      <c r="E430" s="81" t="s">
        <v>147</v>
      </c>
      <c r="F430" s="82"/>
      <c r="G430" s="82"/>
      <c r="H430" s="82"/>
    </row>
    <row r="431" spans="1:9" s="38" customFormat="1" x14ac:dyDescent="0.3">
      <c r="A431" s="38" t="s">
        <v>567</v>
      </c>
      <c r="B431" s="38" t="s">
        <v>5</v>
      </c>
      <c r="C431" s="38" t="s">
        <v>692</v>
      </c>
      <c r="E431" s="81" t="s">
        <v>494</v>
      </c>
      <c r="F431" s="82"/>
      <c r="G431" s="82"/>
      <c r="H431" s="82"/>
      <c r="I431" s="38" t="s">
        <v>548</v>
      </c>
    </row>
    <row r="432" spans="1:9" s="38" customFormat="1" x14ac:dyDescent="0.3">
      <c r="A432" s="38" t="s">
        <v>567</v>
      </c>
      <c r="B432" s="38" t="s">
        <v>6</v>
      </c>
      <c r="C432" s="38" t="s">
        <v>693</v>
      </c>
      <c r="D432" s="38" t="s">
        <v>991</v>
      </c>
      <c r="E432" s="81" t="s">
        <v>148</v>
      </c>
      <c r="F432" s="82">
        <v>2</v>
      </c>
      <c r="G432" s="82" t="s">
        <v>1040</v>
      </c>
      <c r="H432" s="82">
        <v>1</v>
      </c>
    </row>
    <row r="433" spans="1:8" s="38" customFormat="1" x14ac:dyDescent="0.3">
      <c r="A433" s="38" t="s">
        <v>567</v>
      </c>
      <c r="B433" s="38" t="s">
        <v>6</v>
      </c>
      <c r="C433" s="38" t="s">
        <v>693</v>
      </c>
      <c r="D433" s="38" t="s">
        <v>992</v>
      </c>
      <c r="E433" s="81" t="s">
        <v>149</v>
      </c>
      <c r="F433" s="82"/>
      <c r="G433" s="82"/>
      <c r="H433" s="82"/>
    </row>
    <row r="434" spans="1:8" s="38" customFormat="1" x14ac:dyDescent="0.3">
      <c r="A434" s="38" t="s">
        <v>567</v>
      </c>
      <c r="B434" s="38" t="s">
        <v>6</v>
      </c>
      <c r="C434" s="38" t="s">
        <v>693</v>
      </c>
      <c r="D434" s="38" t="s">
        <v>993</v>
      </c>
      <c r="E434" s="81" t="s">
        <v>150</v>
      </c>
      <c r="F434" s="82">
        <v>1</v>
      </c>
      <c r="G434" s="82" t="s">
        <v>1044</v>
      </c>
      <c r="H434" s="82">
        <v>2</v>
      </c>
    </row>
    <row r="435" spans="1:8" s="38" customFormat="1" x14ac:dyDescent="0.3">
      <c r="A435" s="38" t="s">
        <v>567</v>
      </c>
      <c r="B435" s="38" t="s">
        <v>6</v>
      </c>
      <c r="C435" s="38" t="s">
        <v>693</v>
      </c>
      <c r="E435" s="81" t="s">
        <v>495</v>
      </c>
      <c r="F435" s="82"/>
      <c r="G435" s="82"/>
      <c r="H435" s="82"/>
    </row>
    <row r="436" spans="1:8" s="38" customFormat="1" x14ac:dyDescent="0.3">
      <c r="A436" s="38" t="s">
        <v>567</v>
      </c>
      <c r="B436" s="38" t="s">
        <v>6</v>
      </c>
      <c r="C436" s="38" t="s">
        <v>693</v>
      </c>
      <c r="D436" s="38" t="s">
        <v>994</v>
      </c>
      <c r="E436" s="81" t="s">
        <v>151</v>
      </c>
      <c r="F436" s="82"/>
      <c r="G436" s="82"/>
      <c r="H436" s="82"/>
    </row>
    <row r="437" spans="1:8" s="38" customFormat="1" x14ac:dyDescent="0.3">
      <c r="A437" s="38" t="s">
        <v>567</v>
      </c>
      <c r="B437" s="38" t="s">
        <v>6</v>
      </c>
      <c r="C437" s="38" t="s">
        <v>694</v>
      </c>
      <c r="D437" s="38" t="s">
        <v>995</v>
      </c>
      <c r="E437" s="81" t="s">
        <v>152</v>
      </c>
      <c r="F437" s="82">
        <v>3</v>
      </c>
      <c r="G437" s="82" t="s">
        <v>1043</v>
      </c>
      <c r="H437" s="82">
        <v>1</v>
      </c>
    </row>
    <row r="438" spans="1:8" s="38" customFormat="1" x14ac:dyDescent="0.3">
      <c r="A438" s="38" t="s">
        <v>567</v>
      </c>
      <c r="B438" s="38" t="s">
        <v>6</v>
      </c>
      <c r="C438" s="38" t="s">
        <v>695</v>
      </c>
      <c r="D438" s="38" t="s">
        <v>996</v>
      </c>
      <c r="E438" s="81" t="s">
        <v>153</v>
      </c>
      <c r="F438" s="82"/>
      <c r="G438" s="82"/>
      <c r="H438" s="82"/>
    </row>
    <row r="439" spans="1:8" s="38" customFormat="1" x14ac:dyDescent="0.3">
      <c r="A439" s="38" t="s">
        <v>567</v>
      </c>
      <c r="B439" s="38" t="s">
        <v>6</v>
      </c>
      <c r="C439" s="38" t="s">
        <v>696</v>
      </c>
      <c r="D439" s="38" t="s">
        <v>997</v>
      </c>
      <c r="E439" s="81" t="s">
        <v>154</v>
      </c>
      <c r="F439" s="82"/>
      <c r="G439" s="82" t="s">
        <v>1042</v>
      </c>
      <c r="H439" s="82"/>
    </row>
    <row r="440" spans="1:8" s="38" customFormat="1" x14ac:dyDescent="0.3">
      <c r="A440" s="38" t="s">
        <v>567</v>
      </c>
      <c r="B440" s="38" t="s">
        <v>6</v>
      </c>
      <c r="C440" s="38" t="s">
        <v>697</v>
      </c>
      <c r="D440" s="38" t="s">
        <v>998</v>
      </c>
      <c r="E440" s="81" t="s">
        <v>155</v>
      </c>
      <c r="F440" s="82"/>
      <c r="G440" s="82" t="s">
        <v>1042</v>
      </c>
      <c r="H440" s="82"/>
    </row>
    <row r="441" spans="1:8" s="38" customFormat="1" x14ac:dyDescent="0.3">
      <c r="A441" s="38" t="s">
        <v>567</v>
      </c>
      <c r="B441" s="38" t="s">
        <v>6</v>
      </c>
      <c r="C441" s="38" t="s">
        <v>697</v>
      </c>
      <c r="D441" s="38" t="s">
        <v>833</v>
      </c>
      <c r="E441" s="81" t="s">
        <v>156</v>
      </c>
      <c r="F441" s="82"/>
      <c r="G441" s="82"/>
      <c r="H441" s="82"/>
    </row>
    <row r="442" spans="1:8" s="38" customFormat="1" x14ac:dyDescent="0.3">
      <c r="A442" s="38" t="s">
        <v>567</v>
      </c>
      <c r="B442" s="38" t="s">
        <v>6</v>
      </c>
      <c r="C442" s="38" t="s">
        <v>697</v>
      </c>
      <c r="E442" s="81" t="s">
        <v>496</v>
      </c>
      <c r="F442" s="82"/>
      <c r="G442" s="82"/>
      <c r="H442" s="82"/>
    </row>
    <row r="443" spans="1:8" s="38" customFormat="1" x14ac:dyDescent="0.3">
      <c r="A443" s="38" t="s">
        <v>567</v>
      </c>
      <c r="B443" s="38" t="s">
        <v>6</v>
      </c>
      <c r="E443" s="81" t="s">
        <v>6</v>
      </c>
      <c r="F443" s="82"/>
      <c r="G443" s="82"/>
      <c r="H443" s="82"/>
    </row>
    <row r="444" spans="1:8" s="38" customFormat="1" x14ac:dyDescent="0.3">
      <c r="A444" s="38" t="s">
        <v>567</v>
      </c>
      <c r="B444" s="38" t="s">
        <v>6</v>
      </c>
      <c r="C444" s="38" t="s">
        <v>698</v>
      </c>
      <c r="D444" s="38" t="s">
        <v>999</v>
      </c>
      <c r="E444" s="81" t="s">
        <v>157</v>
      </c>
      <c r="F444" s="82">
        <v>4</v>
      </c>
      <c r="G444" s="82" t="s">
        <v>1041</v>
      </c>
      <c r="H444" s="82">
        <v>1</v>
      </c>
    </row>
    <row r="445" spans="1:8" s="38" customFormat="1" x14ac:dyDescent="0.3">
      <c r="A445" s="38" t="s">
        <v>567</v>
      </c>
      <c r="B445" s="38" t="s">
        <v>7</v>
      </c>
      <c r="C445" s="38" t="s">
        <v>699</v>
      </c>
      <c r="D445" s="38" t="s">
        <v>1000</v>
      </c>
      <c r="E445" s="81" t="s">
        <v>158</v>
      </c>
      <c r="F445" s="82"/>
      <c r="G445" s="82" t="s">
        <v>1042</v>
      </c>
      <c r="H445" s="82"/>
    </row>
    <row r="446" spans="1:8" s="38" customFormat="1" x14ac:dyDescent="0.3">
      <c r="A446" s="38" t="s">
        <v>567</v>
      </c>
      <c r="B446" s="38" t="s">
        <v>7</v>
      </c>
      <c r="C446" s="38" t="s">
        <v>699</v>
      </c>
      <c r="D446" s="38" t="s">
        <v>1001</v>
      </c>
      <c r="E446" s="81" t="s">
        <v>159</v>
      </c>
      <c r="F446" s="82">
        <v>4</v>
      </c>
      <c r="G446" s="82" t="s">
        <v>1041</v>
      </c>
      <c r="H446" s="82">
        <v>1</v>
      </c>
    </row>
    <row r="447" spans="1:8" s="38" customFormat="1" x14ac:dyDescent="0.3">
      <c r="A447" s="38" t="s">
        <v>567</v>
      </c>
      <c r="B447" s="38" t="s">
        <v>7</v>
      </c>
      <c r="C447" s="38" t="s">
        <v>699</v>
      </c>
      <c r="D447" s="38" t="s">
        <v>1002</v>
      </c>
      <c r="E447" s="81" t="s">
        <v>160</v>
      </c>
      <c r="F447" s="82"/>
      <c r="G447" s="82" t="s">
        <v>1042</v>
      </c>
      <c r="H447" s="82"/>
    </row>
    <row r="448" spans="1:8" s="38" customFormat="1" x14ac:dyDescent="0.3">
      <c r="A448" s="38" t="s">
        <v>567</v>
      </c>
      <c r="B448" s="38" t="s">
        <v>7</v>
      </c>
      <c r="C448" s="38" t="s">
        <v>699</v>
      </c>
      <c r="E448" s="81" t="s">
        <v>497</v>
      </c>
      <c r="F448" s="82"/>
      <c r="G448" s="82"/>
      <c r="H448" s="82"/>
    </row>
    <row r="449" spans="1:9" s="38" customFormat="1" x14ac:dyDescent="0.3">
      <c r="A449" s="38" t="s">
        <v>567</v>
      </c>
      <c r="B449" s="38" t="s">
        <v>7</v>
      </c>
      <c r="C449" s="38" t="s">
        <v>699</v>
      </c>
      <c r="D449" s="38" t="s">
        <v>1003</v>
      </c>
      <c r="E449" s="81" t="s">
        <v>161</v>
      </c>
      <c r="F449" s="82"/>
      <c r="G449" s="82"/>
      <c r="H449" s="82"/>
    </row>
    <row r="450" spans="1:9" s="38" customFormat="1" x14ac:dyDescent="0.3">
      <c r="A450" s="38" t="s">
        <v>567</v>
      </c>
      <c r="B450" s="38" t="s">
        <v>7</v>
      </c>
      <c r="C450" s="38" t="s">
        <v>700</v>
      </c>
      <c r="D450" s="38" t="s">
        <v>1004</v>
      </c>
      <c r="E450" s="81" t="s">
        <v>162</v>
      </c>
      <c r="F450" s="82">
        <v>4</v>
      </c>
      <c r="G450" s="82" t="s">
        <v>1041</v>
      </c>
      <c r="H450" s="82">
        <v>1</v>
      </c>
    </row>
    <row r="451" spans="1:9" s="38" customFormat="1" x14ac:dyDescent="0.3">
      <c r="A451" s="38" t="s">
        <v>567</v>
      </c>
      <c r="B451" s="38" t="s">
        <v>7</v>
      </c>
      <c r="C451" s="38" t="s">
        <v>700</v>
      </c>
      <c r="D451" s="38" t="s">
        <v>971</v>
      </c>
      <c r="E451" s="81" t="s">
        <v>163</v>
      </c>
      <c r="F451" s="82">
        <v>4</v>
      </c>
      <c r="G451" s="82" t="s">
        <v>1041</v>
      </c>
      <c r="H451" s="82">
        <v>1</v>
      </c>
    </row>
    <row r="452" spans="1:9" s="38" customFormat="1" x14ac:dyDescent="0.3">
      <c r="A452" s="38" t="s">
        <v>567</v>
      </c>
      <c r="B452" s="38" t="s">
        <v>7</v>
      </c>
      <c r="C452" s="38" t="s">
        <v>700</v>
      </c>
      <c r="E452" s="81" t="s">
        <v>498</v>
      </c>
      <c r="F452" s="82"/>
      <c r="G452" s="82"/>
      <c r="H452" s="82"/>
    </row>
    <row r="453" spans="1:9" s="38" customFormat="1" x14ac:dyDescent="0.3">
      <c r="A453" s="38" t="s">
        <v>567</v>
      </c>
      <c r="B453" s="38" t="s">
        <v>7</v>
      </c>
      <c r="C453" s="38" t="s">
        <v>700</v>
      </c>
      <c r="D453" s="38" t="s">
        <v>1005</v>
      </c>
      <c r="E453" s="81" t="s">
        <v>164</v>
      </c>
      <c r="F453" s="82">
        <v>3</v>
      </c>
      <c r="G453" s="82" t="s">
        <v>1043</v>
      </c>
      <c r="H453" s="82">
        <v>1</v>
      </c>
    </row>
    <row r="454" spans="1:9" s="38" customFormat="1" x14ac:dyDescent="0.3">
      <c r="A454" s="38" t="s">
        <v>567</v>
      </c>
      <c r="B454" s="38" t="s">
        <v>7</v>
      </c>
      <c r="C454" s="38" t="s">
        <v>701</v>
      </c>
      <c r="D454" s="38" t="s">
        <v>1006</v>
      </c>
      <c r="E454" s="81" t="s">
        <v>165</v>
      </c>
      <c r="F454" s="82"/>
      <c r="G454" s="82"/>
      <c r="H454" s="82"/>
    </row>
    <row r="455" spans="1:9" s="38" customFormat="1" x14ac:dyDescent="0.3">
      <c r="A455" s="38" t="s">
        <v>567</v>
      </c>
      <c r="B455" s="38" t="s">
        <v>7</v>
      </c>
      <c r="C455" s="38" t="s">
        <v>702</v>
      </c>
      <c r="D455" s="38" t="s">
        <v>1007</v>
      </c>
      <c r="E455" s="81" t="s">
        <v>500</v>
      </c>
      <c r="F455" s="82"/>
      <c r="G455" s="82" t="s">
        <v>1042</v>
      </c>
      <c r="H455" s="82"/>
    </row>
    <row r="456" spans="1:9" s="38" customFormat="1" x14ac:dyDescent="0.3">
      <c r="A456" s="38" t="s">
        <v>567</v>
      </c>
      <c r="B456" s="38" t="s">
        <v>7</v>
      </c>
      <c r="C456" s="38" t="s">
        <v>702</v>
      </c>
      <c r="D456" s="38" t="s">
        <v>1008</v>
      </c>
      <c r="E456" s="81" t="s">
        <v>501</v>
      </c>
      <c r="F456" s="82"/>
      <c r="G456" s="82"/>
      <c r="H456" s="82"/>
    </row>
    <row r="457" spans="1:9" s="38" customFormat="1" x14ac:dyDescent="0.3">
      <c r="A457" s="38" t="s">
        <v>567</v>
      </c>
      <c r="B457" s="38" t="s">
        <v>7</v>
      </c>
      <c r="C457" s="38" t="s">
        <v>702</v>
      </c>
      <c r="D457" s="38" t="s">
        <v>1009</v>
      </c>
      <c r="E457" s="81" t="s">
        <v>502</v>
      </c>
      <c r="F457" s="82"/>
      <c r="G457" s="82" t="s">
        <v>1042</v>
      </c>
      <c r="H457" s="82"/>
    </row>
    <row r="458" spans="1:9" s="38" customFormat="1" x14ac:dyDescent="0.3">
      <c r="A458" s="38" t="s">
        <v>567</v>
      </c>
      <c r="B458" s="38" t="s">
        <v>7</v>
      </c>
      <c r="C458" s="38" t="s">
        <v>702</v>
      </c>
      <c r="E458" s="81" t="s">
        <v>499</v>
      </c>
      <c r="F458" s="82"/>
      <c r="G458" s="82"/>
      <c r="H458" s="82"/>
      <c r="I458" s="38" t="s">
        <v>549</v>
      </c>
    </row>
    <row r="459" spans="1:9" s="38" customFormat="1" x14ac:dyDescent="0.3">
      <c r="A459" s="38" t="s">
        <v>567</v>
      </c>
      <c r="B459" s="38" t="s">
        <v>7</v>
      </c>
      <c r="E459" s="81" t="s">
        <v>7</v>
      </c>
      <c r="F459" s="82"/>
      <c r="G459" s="82"/>
      <c r="H459" s="82"/>
    </row>
    <row r="460" spans="1:9" s="38" customFormat="1" x14ac:dyDescent="0.3">
      <c r="A460" s="38" t="s">
        <v>567</v>
      </c>
      <c r="B460" s="38" t="s">
        <v>7</v>
      </c>
      <c r="C460" s="38" t="s">
        <v>703</v>
      </c>
      <c r="D460" s="38" t="s">
        <v>1010</v>
      </c>
      <c r="E460" s="81" t="s">
        <v>504</v>
      </c>
      <c r="F460" s="82"/>
      <c r="G460" s="82" t="s">
        <v>1042</v>
      </c>
      <c r="H460" s="82"/>
    </row>
    <row r="461" spans="1:9" s="38" customFormat="1" x14ac:dyDescent="0.3">
      <c r="A461" s="38" t="s">
        <v>567</v>
      </c>
      <c r="B461" s="38" t="s">
        <v>7</v>
      </c>
      <c r="C461" s="38" t="s">
        <v>703</v>
      </c>
      <c r="D461" s="38" t="s">
        <v>1011</v>
      </c>
      <c r="E461" s="81" t="s">
        <v>505</v>
      </c>
      <c r="F461" s="82"/>
      <c r="G461" s="82"/>
      <c r="H461" s="82"/>
    </row>
    <row r="462" spans="1:9" s="38" customFormat="1" x14ac:dyDescent="0.3">
      <c r="A462" s="38" t="s">
        <v>567</v>
      </c>
      <c r="B462" s="38" t="s">
        <v>7</v>
      </c>
      <c r="C462" s="38" t="s">
        <v>703</v>
      </c>
      <c r="D462" s="38" t="s">
        <v>1012</v>
      </c>
      <c r="E462" s="81" t="s">
        <v>506</v>
      </c>
      <c r="F462" s="82">
        <v>4</v>
      </c>
      <c r="G462" s="82" t="s">
        <v>1041</v>
      </c>
      <c r="H462" s="82">
        <v>1</v>
      </c>
    </row>
    <row r="463" spans="1:9" s="38" customFormat="1" x14ac:dyDescent="0.3">
      <c r="A463" s="38" t="s">
        <v>567</v>
      </c>
      <c r="B463" s="38" t="s">
        <v>7</v>
      </c>
      <c r="C463" s="38" t="s">
        <v>703</v>
      </c>
      <c r="D463" s="38" t="s">
        <v>1013</v>
      </c>
      <c r="E463" s="81" t="s">
        <v>507</v>
      </c>
      <c r="F463" s="82">
        <v>2</v>
      </c>
      <c r="G463" s="82" t="s">
        <v>1040</v>
      </c>
      <c r="H463" s="82">
        <v>1</v>
      </c>
    </row>
    <row r="464" spans="1:9" s="38" customFormat="1" x14ac:dyDescent="0.3">
      <c r="A464" s="38" t="s">
        <v>567</v>
      </c>
      <c r="B464" s="38" t="s">
        <v>7</v>
      </c>
      <c r="C464" s="38" t="s">
        <v>703</v>
      </c>
      <c r="E464" s="81" t="s">
        <v>503</v>
      </c>
      <c r="F464" s="82"/>
      <c r="G464" s="82"/>
      <c r="H464" s="82"/>
      <c r="I464" s="38" t="s">
        <v>550</v>
      </c>
    </row>
    <row r="465" spans="1:9" s="38" customFormat="1" x14ac:dyDescent="0.3">
      <c r="A465" s="38" t="s">
        <v>567</v>
      </c>
      <c r="B465" s="38" t="s">
        <v>508</v>
      </c>
      <c r="C465" s="38" t="s">
        <v>704</v>
      </c>
      <c r="D465" s="38" t="s">
        <v>1014</v>
      </c>
      <c r="E465" s="81" t="s">
        <v>166</v>
      </c>
      <c r="F465" s="82"/>
      <c r="G465" s="82"/>
      <c r="H465" s="82"/>
    </row>
    <row r="466" spans="1:9" s="38" customFormat="1" x14ac:dyDescent="0.3">
      <c r="A466" s="38" t="s">
        <v>567</v>
      </c>
      <c r="B466" s="38" t="s">
        <v>508</v>
      </c>
      <c r="C466" s="38" t="s">
        <v>704</v>
      </c>
      <c r="D466" s="38" t="s">
        <v>905</v>
      </c>
      <c r="E466" s="81" t="s">
        <v>167</v>
      </c>
      <c r="F466" s="82"/>
      <c r="G466" s="82" t="s">
        <v>1042</v>
      </c>
      <c r="H466" s="82"/>
    </row>
    <row r="467" spans="1:9" s="38" customFormat="1" x14ac:dyDescent="0.3">
      <c r="A467" s="38" t="s">
        <v>567</v>
      </c>
      <c r="B467" s="38" t="s">
        <v>508</v>
      </c>
      <c r="C467" s="38" t="s">
        <v>704</v>
      </c>
      <c r="E467" s="81" t="s">
        <v>509</v>
      </c>
      <c r="F467" s="82"/>
      <c r="G467" s="82"/>
      <c r="H467" s="82"/>
    </row>
    <row r="468" spans="1:9" s="38" customFormat="1" x14ac:dyDescent="0.3">
      <c r="A468" s="38" t="s">
        <v>567</v>
      </c>
      <c r="B468" s="38" t="s">
        <v>508</v>
      </c>
      <c r="C468" s="38" t="s">
        <v>705</v>
      </c>
      <c r="D468" s="38" t="s">
        <v>1015</v>
      </c>
      <c r="E468" s="81" t="s">
        <v>168</v>
      </c>
      <c r="F468" s="82">
        <v>3</v>
      </c>
      <c r="G468" s="82" t="s">
        <v>1043</v>
      </c>
      <c r="H468" s="82">
        <v>1</v>
      </c>
    </row>
    <row r="469" spans="1:9" s="38" customFormat="1" x14ac:dyDescent="0.3">
      <c r="A469" s="38" t="s">
        <v>567</v>
      </c>
      <c r="B469" s="38" t="s">
        <v>508</v>
      </c>
      <c r="C469" s="38" t="s">
        <v>705</v>
      </c>
      <c r="D469" s="38" t="s">
        <v>733</v>
      </c>
      <c r="E469" s="81" t="s">
        <v>169</v>
      </c>
      <c r="F469" s="82"/>
      <c r="G469" s="82"/>
      <c r="H469" s="82"/>
    </row>
    <row r="470" spans="1:9" s="38" customFormat="1" x14ac:dyDescent="0.3">
      <c r="A470" s="38" t="s">
        <v>567</v>
      </c>
      <c r="B470" s="38" t="s">
        <v>508</v>
      </c>
      <c r="C470" s="38" t="s">
        <v>705</v>
      </c>
      <c r="E470" s="81" t="s">
        <v>510</v>
      </c>
      <c r="F470" s="82"/>
      <c r="G470" s="82"/>
      <c r="H470" s="82"/>
    </row>
    <row r="471" spans="1:9" s="38" customFormat="1" x14ac:dyDescent="0.3">
      <c r="A471" s="38" t="s">
        <v>567</v>
      </c>
      <c r="B471" s="38" t="s">
        <v>508</v>
      </c>
      <c r="E471" s="81" t="s">
        <v>508</v>
      </c>
      <c r="F471" s="82"/>
      <c r="G471" s="82"/>
      <c r="H471" s="82"/>
    </row>
    <row r="472" spans="1:9" s="38" customFormat="1" x14ac:dyDescent="0.3">
      <c r="A472" s="38" t="s">
        <v>567</v>
      </c>
      <c r="B472" s="38" t="s">
        <v>508</v>
      </c>
      <c r="C472" s="38" t="s">
        <v>706</v>
      </c>
      <c r="D472" s="38" t="s">
        <v>752</v>
      </c>
      <c r="E472" s="81" t="s">
        <v>512</v>
      </c>
      <c r="F472" s="82"/>
      <c r="G472" s="82"/>
      <c r="H472" s="82"/>
    </row>
    <row r="473" spans="1:9" s="38" customFormat="1" x14ac:dyDescent="0.3">
      <c r="A473" s="38" t="s">
        <v>567</v>
      </c>
      <c r="B473" s="38" t="s">
        <v>508</v>
      </c>
      <c r="C473" s="38" t="s">
        <v>706</v>
      </c>
      <c r="D473" s="38" t="s">
        <v>1016</v>
      </c>
      <c r="E473" s="81" t="s">
        <v>513</v>
      </c>
      <c r="F473" s="82"/>
      <c r="G473" s="82"/>
      <c r="H473" s="82"/>
    </row>
    <row r="474" spans="1:9" s="38" customFormat="1" x14ac:dyDescent="0.3">
      <c r="A474" s="38" t="s">
        <v>567</v>
      </c>
      <c r="B474" s="38" t="s">
        <v>508</v>
      </c>
      <c r="C474" s="38" t="s">
        <v>706</v>
      </c>
      <c r="D474" s="38" t="s">
        <v>937</v>
      </c>
      <c r="E474" s="81" t="s">
        <v>514</v>
      </c>
      <c r="F474" s="82">
        <v>4</v>
      </c>
      <c r="G474" s="82" t="s">
        <v>1041</v>
      </c>
      <c r="H474" s="82">
        <v>1</v>
      </c>
    </row>
    <row r="475" spans="1:9" s="38" customFormat="1" x14ac:dyDescent="0.3">
      <c r="A475" s="38" t="s">
        <v>567</v>
      </c>
      <c r="B475" s="38" t="s">
        <v>508</v>
      </c>
      <c r="C475" s="38" t="s">
        <v>706</v>
      </c>
      <c r="D475" s="38" t="s">
        <v>1017</v>
      </c>
      <c r="E475" s="81" t="s">
        <v>515</v>
      </c>
      <c r="F475" s="82">
        <v>4</v>
      </c>
      <c r="G475" s="82" t="s">
        <v>1041</v>
      </c>
      <c r="H475" s="82">
        <v>1</v>
      </c>
    </row>
    <row r="476" spans="1:9" s="38" customFormat="1" x14ac:dyDescent="0.3">
      <c r="A476" s="38" t="s">
        <v>567</v>
      </c>
      <c r="B476" s="38" t="s">
        <v>508</v>
      </c>
      <c r="C476" s="38" t="s">
        <v>706</v>
      </c>
      <c r="D476" s="38" t="s">
        <v>1018</v>
      </c>
      <c r="E476" s="81" t="s">
        <v>516</v>
      </c>
      <c r="F476" s="82">
        <v>3</v>
      </c>
      <c r="G476" s="82" t="s">
        <v>1043</v>
      </c>
      <c r="H476" s="82">
        <v>1</v>
      </c>
    </row>
    <row r="477" spans="1:9" s="38" customFormat="1" x14ac:dyDescent="0.3">
      <c r="A477" s="38" t="s">
        <v>567</v>
      </c>
      <c r="B477" s="38" t="s">
        <v>508</v>
      </c>
      <c r="C477" s="38" t="s">
        <v>706</v>
      </c>
      <c r="D477" s="38" t="s">
        <v>1019</v>
      </c>
      <c r="E477" s="81" t="s">
        <v>517</v>
      </c>
      <c r="F477" s="82"/>
      <c r="G477" s="82" t="s">
        <v>1042</v>
      </c>
      <c r="H477" s="82"/>
    </row>
    <row r="478" spans="1:9" s="38" customFormat="1" x14ac:dyDescent="0.3">
      <c r="A478" s="38" t="s">
        <v>567</v>
      </c>
      <c r="B478" s="38" t="s">
        <v>508</v>
      </c>
      <c r="C478" s="38" t="s">
        <v>706</v>
      </c>
      <c r="E478" s="81" t="s">
        <v>511</v>
      </c>
      <c r="F478" s="82"/>
      <c r="G478" s="82"/>
      <c r="H478" s="82"/>
      <c r="I478" s="38" t="s">
        <v>551</v>
      </c>
    </row>
    <row r="479" spans="1:9" s="38" customFormat="1" x14ac:dyDescent="0.3">
      <c r="A479" s="38" t="s">
        <v>567</v>
      </c>
      <c r="B479" s="38" t="s">
        <v>508</v>
      </c>
      <c r="C479" s="38" t="s">
        <v>706</v>
      </c>
      <c r="D479" s="38" t="s">
        <v>1020</v>
      </c>
      <c r="E479" s="81" t="s">
        <v>518</v>
      </c>
      <c r="F479" s="82"/>
      <c r="G479" s="82"/>
      <c r="H479" s="82"/>
    </row>
    <row r="480" spans="1:9" s="38" customFormat="1" x14ac:dyDescent="0.3">
      <c r="A480" s="38" t="s">
        <v>567</v>
      </c>
      <c r="B480" s="38" t="s">
        <v>508</v>
      </c>
      <c r="C480" s="38" t="s">
        <v>706</v>
      </c>
      <c r="D480" s="38" t="s">
        <v>1021</v>
      </c>
      <c r="E480" s="81" t="s">
        <v>170</v>
      </c>
      <c r="F480" s="82"/>
      <c r="G480" s="82"/>
      <c r="H480" s="82"/>
    </row>
    <row r="481" spans="1:9" s="38" customFormat="1" x14ac:dyDescent="0.3">
      <c r="A481" s="38" t="s">
        <v>567</v>
      </c>
      <c r="B481" s="38" t="s">
        <v>508</v>
      </c>
      <c r="C481" s="38" t="s">
        <v>706</v>
      </c>
      <c r="D481" s="38" t="s">
        <v>746</v>
      </c>
      <c r="E481" s="81" t="s">
        <v>519</v>
      </c>
      <c r="F481" s="82">
        <v>2</v>
      </c>
      <c r="G481" s="82" t="s">
        <v>1041</v>
      </c>
      <c r="H481" s="82">
        <v>3</v>
      </c>
    </row>
    <row r="482" spans="1:9" s="38" customFormat="1" x14ac:dyDescent="0.3">
      <c r="A482" s="38" t="s">
        <v>567</v>
      </c>
      <c r="B482" s="38" t="s">
        <v>19</v>
      </c>
      <c r="C482" s="38" t="s">
        <v>707</v>
      </c>
      <c r="D482" s="38" t="s">
        <v>1022</v>
      </c>
      <c r="E482" s="81" t="s">
        <v>171</v>
      </c>
      <c r="F482" s="82"/>
      <c r="G482" s="82" t="s">
        <v>1042</v>
      </c>
      <c r="H482" s="82"/>
    </row>
    <row r="483" spans="1:9" s="38" customFormat="1" x14ac:dyDescent="0.3">
      <c r="A483" s="38" t="s">
        <v>567</v>
      </c>
      <c r="B483" s="1" t="s">
        <v>9</v>
      </c>
      <c r="C483" s="38" t="s">
        <v>708</v>
      </c>
      <c r="D483" s="38" t="s">
        <v>1024</v>
      </c>
      <c r="E483" s="81" t="s">
        <v>522</v>
      </c>
      <c r="F483" s="82">
        <v>3</v>
      </c>
      <c r="G483" s="82" t="s">
        <v>1043</v>
      </c>
      <c r="H483" s="82">
        <v>1</v>
      </c>
      <c r="I483" s="81"/>
    </row>
    <row r="484" spans="1:9" s="38" customFormat="1" x14ac:dyDescent="0.3">
      <c r="A484" s="38" t="s">
        <v>567</v>
      </c>
      <c r="B484" s="1" t="s">
        <v>9</v>
      </c>
      <c r="C484" s="38" t="s">
        <v>708</v>
      </c>
      <c r="D484" s="38" t="s">
        <v>1034</v>
      </c>
      <c r="E484" s="81" t="s">
        <v>532</v>
      </c>
      <c r="F484" s="82">
        <v>4</v>
      </c>
      <c r="G484" s="82" t="s">
        <v>1041</v>
      </c>
      <c r="H484" s="82">
        <v>1</v>
      </c>
    </row>
    <row r="485" spans="1:9" s="38" customFormat="1" x14ac:dyDescent="0.3">
      <c r="A485" s="38" t="s">
        <v>567</v>
      </c>
      <c r="B485" s="1" t="s">
        <v>9</v>
      </c>
      <c r="C485" s="38" t="s">
        <v>708</v>
      </c>
      <c r="D485" s="38" t="s">
        <v>1023</v>
      </c>
      <c r="E485" s="81" t="s">
        <v>172</v>
      </c>
      <c r="F485" s="82">
        <v>2</v>
      </c>
      <c r="G485" s="82" t="s">
        <v>1041</v>
      </c>
      <c r="H485" s="82">
        <v>3</v>
      </c>
    </row>
    <row r="486" spans="1:9" s="38" customFormat="1" x14ac:dyDescent="0.3">
      <c r="A486" s="38" t="s">
        <v>567</v>
      </c>
      <c r="B486" s="1" t="s">
        <v>9</v>
      </c>
      <c r="C486" s="38" t="s">
        <v>708</v>
      </c>
      <c r="E486" s="81" t="s">
        <v>530</v>
      </c>
      <c r="F486" s="82"/>
      <c r="G486" s="82"/>
      <c r="H486" s="82"/>
      <c r="I486" s="38" t="s">
        <v>553</v>
      </c>
    </row>
    <row r="487" spans="1:9" s="38" customFormat="1" x14ac:dyDescent="0.3">
      <c r="A487" s="38" t="s">
        <v>567</v>
      </c>
      <c r="B487" s="1" t="s">
        <v>9</v>
      </c>
      <c r="C487" s="38" t="s">
        <v>708</v>
      </c>
      <c r="D487" s="38" t="s">
        <v>1035</v>
      </c>
      <c r="E487" s="81" t="s">
        <v>533</v>
      </c>
      <c r="F487" s="82"/>
      <c r="G487" s="82"/>
      <c r="H487" s="82"/>
    </row>
    <row r="488" spans="1:9" s="38" customFormat="1" x14ac:dyDescent="0.3">
      <c r="A488" s="38" t="s">
        <v>567</v>
      </c>
      <c r="B488" s="1" t="s">
        <v>9</v>
      </c>
      <c r="C488" s="38" t="s">
        <v>708</v>
      </c>
      <c r="D488" s="38" t="s">
        <v>1025</v>
      </c>
      <c r="E488" s="81" t="s">
        <v>523</v>
      </c>
      <c r="F488" s="82">
        <v>4</v>
      </c>
      <c r="G488" s="82" t="s">
        <v>1042</v>
      </c>
      <c r="H488" s="82">
        <v>2</v>
      </c>
      <c r="I488" s="81"/>
    </row>
    <row r="489" spans="1:9" s="38" customFormat="1" x14ac:dyDescent="0.3">
      <c r="A489" s="38" t="s">
        <v>567</v>
      </c>
      <c r="B489" s="1" t="s">
        <v>9</v>
      </c>
      <c r="C489" s="38" t="s">
        <v>708</v>
      </c>
      <c r="E489" s="81" t="s">
        <v>521</v>
      </c>
      <c r="F489" s="82"/>
      <c r="G489" s="82"/>
      <c r="H489" s="82"/>
      <c r="I489" s="81" t="s">
        <v>552</v>
      </c>
    </row>
    <row r="490" spans="1:9" s="38" customFormat="1" x14ac:dyDescent="0.3">
      <c r="A490" s="38" t="s">
        <v>567</v>
      </c>
      <c r="B490" s="1" t="s">
        <v>9</v>
      </c>
      <c r="C490" s="38" t="s">
        <v>708</v>
      </c>
      <c r="E490" s="81" t="s">
        <v>531</v>
      </c>
      <c r="F490" s="82"/>
      <c r="G490" s="82"/>
      <c r="H490" s="82"/>
      <c r="I490" s="38" t="s">
        <v>554</v>
      </c>
    </row>
    <row r="491" spans="1:9" s="38" customFormat="1" x14ac:dyDescent="0.3">
      <c r="A491" s="38" t="s">
        <v>567</v>
      </c>
      <c r="B491" s="1" t="s">
        <v>9</v>
      </c>
      <c r="C491" s="38" t="s">
        <v>708</v>
      </c>
      <c r="D491" s="38" t="s">
        <v>1026</v>
      </c>
      <c r="E491" s="81" t="s">
        <v>524</v>
      </c>
      <c r="F491" s="82"/>
      <c r="G491" s="82" t="s">
        <v>1042</v>
      </c>
      <c r="H491" s="82"/>
      <c r="I491" s="81"/>
    </row>
    <row r="492" spans="1:9" s="38" customFormat="1" x14ac:dyDescent="0.3">
      <c r="A492" s="38" t="s">
        <v>567</v>
      </c>
      <c r="B492" s="1" t="s">
        <v>9</v>
      </c>
      <c r="C492" s="38" t="s">
        <v>708</v>
      </c>
      <c r="D492" s="38" t="s">
        <v>1031</v>
      </c>
      <c r="E492" s="81" t="s">
        <v>173</v>
      </c>
      <c r="F492" s="82"/>
      <c r="G492" s="82"/>
      <c r="H492" s="82"/>
    </row>
    <row r="493" spans="1:9" s="38" customFormat="1" x14ac:dyDescent="0.3">
      <c r="A493" s="38" t="s">
        <v>567</v>
      </c>
      <c r="B493" s="1" t="s">
        <v>9</v>
      </c>
      <c r="C493" s="38" t="s">
        <v>708</v>
      </c>
      <c r="D493" s="38" t="s">
        <v>1032</v>
      </c>
      <c r="E493" s="81" t="s">
        <v>174</v>
      </c>
      <c r="F493" s="82">
        <v>4</v>
      </c>
      <c r="G493" s="82" t="s">
        <v>1041</v>
      </c>
      <c r="H493" s="82">
        <v>1</v>
      </c>
    </row>
    <row r="494" spans="1:9" s="38" customFormat="1" x14ac:dyDescent="0.3">
      <c r="A494" s="38" t="s">
        <v>567</v>
      </c>
      <c r="B494" s="1" t="s">
        <v>9</v>
      </c>
      <c r="C494" s="38" t="s">
        <v>708</v>
      </c>
      <c r="D494" s="38" t="s">
        <v>842</v>
      </c>
      <c r="E494" s="81" t="s">
        <v>525</v>
      </c>
      <c r="F494" s="82">
        <v>2</v>
      </c>
      <c r="G494" s="82" t="s">
        <v>1041</v>
      </c>
      <c r="H494" s="82">
        <v>3</v>
      </c>
      <c r="I494" s="81"/>
    </row>
    <row r="495" spans="1:9" s="38" customFormat="1" x14ac:dyDescent="0.3">
      <c r="A495" s="38" t="s">
        <v>567</v>
      </c>
      <c r="B495" s="1" t="s">
        <v>9</v>
      </c>
      <c r="C495" s="38" t="s">
        <v>708</v>
      </c>
      <c r="D495" s="38" t="s">
        <v>1036</v>
      </c>
      <c r="E495" s="81" t="s">
        <v>534</v>
      </c>
      <c r="F495" s="82"/>
      <c r="G495" s="82"/>
      <c r="H495" s="82"/>
    </row>
    <row r="496" spans="1:9" s="38" customFormat="1" x14ac:dyDescent="0.3">
      <c r="A496" s="38" t="s">
        <v>567</v>
      </c>
      <c r="B496" s="1" t="s">
        <v>9</v>
      </c>
      <c r="C496" s="38" t="s">
        <v>708</v>
      </c>
      <c r="D496" s="38" t="s">
        <v>1027</v>
      </c>
      <c r="E496" s="81" t="s">
        <v>526</v>
      </c>
      <c r="F496" s="82">
        <v>3</v>
      </c>
      <c r="G496" s="82" t="s">
        <v>1041</v>
      </c>
      <c r="H496" s="82">
        <v>2</v>
      </c>
      <c r="I496" s="81"/>
    </row>
    <row r="497" spans="1:9" s="38" customFormat="1" x14ac:dyDescent="0.3">
      <c r="A497" s="38" t="s">
        <v>567</v>
      </c>
      <c r="B497" s="1" t="s">
        <v>9</v>
      </c>
      <c r="C497" s="38" t="s">
        <v>708</v>
      </c>
      <c r="D497" s="38" t="s">
        <v>1037</v>
      </c>
      <c r="E497" s="81" t="s">
        <v>535</v>
      </c>
      <c r="F497" s="82">
        <v>4</v>
      </c>
      <c r="G497" s="82" t="s">
        <v>1041</v>
      </c>
      <c r="H497" s="82">
        <v>1</v>
      </c>
    </row>
    <row r="498" spans="1:9" s="38" customFormat="1" x14ac:dyDescent="0.3">
      <c r="A498" s="38" t="s">
        <v>567</v>
      </c>
      <c r="B498" s="1" t="s">
        <v>9</v>
      </c>
      <c r="C498" s="38" t="s">
        <v>708</v>
      </c>
      <c r="D498" s="38" t="s">
        <v>1028</v>
      </c>
      <c r="E498" s="81" t="s">
        <v>527</v>
      </c>
      <c r="F498" s="82"/>
      <c r="G498" s="82"/>
      <c r="H498" s="82"/>
      <c r="I498" s="81"/>
    </row>
    <row r="499" spans="1:9" s="38" customFormat="1" x14ac:dyDescent="0.3">
      <c r="A499" s="38" t="s">
        <v>567</v>
      </c>
      <c r="B499" s="1" t="s">
        <v>9</v>
      </c>
      <c r="C499" s="38" t="s">
        <v>708</v>
      </c>
      <c r="D499" s="38" t="s">
        <v>1033</v>
      </c>
      <c r="E499" s="81" t="s">
        <v>175</v>
      </c>
      <c r="F499" s="82">
        <v>3</v>
      </c>
      <c r="G499" s="82" t="s">
        <v>1042</v>
      </c>
      <c r="H499" s="82">
        <v>3</v>
      </c>
    </row>
    <row r="500" spans="1:9" s="38" customFormat="1" x14ac:dyDescent="0.3">
      <c r="A500" s="38" t="s">
        <v>567</v>
      </c>
      <c r="B500" s="1" t="s">
        <v>9</v>
      </c>
      <c r="C500" s="38" t="s">
        <v>708</v>
      </c>
      <c r="E500" s="81" t="s">
        <v>520</v>
      </c>
      <c r="F500" s="82"/>
      <c r="G500" s="82"/>
      <c r="H500" s="82"/>
    </row>
    <row r="501" spans="1:9" s="38" customFormat="1" x14ac:dyDescent="0.3">
      <c r="A501" s="38" t="s">
        <v>567</v>
      </c>
      <c r="B501" s="1" t="s">
        <v>9</v>
      </c>
      <c r="C501" s="38" t="s">
        <v>708</v>
      </c>
      <c r="D501" s="38" t="s">
        <v>1029</v>
      </c>
      <c r="E501" s="81" t="s">
        <v>528</v>
      </c>
      <c r="F501" s="82">
        <v>3</v>
      </c>
      <c r="G501" s="82" t="s">
        <v>1041</v>
      </c>
      <c r="H501" s="82">
        <v>2</v>
      </c>
      <c r="I501" s="81"/>
    </row>
    <row r="502" spans="1:9" s="38" customFormat="1" x14ac:dyDescent="0.3">
      <c r="A502" s="38" t="s">
        <v>567</v>
      </c>
      <c r="B502" s="1" t="s">
        <v>9</v>
      </c>
      <c r="C502" s="38" t="s">
        <v>708</v>
      </c>
      <c r="D502" s="38" t="s">
        <v>1030</v>
      </c>
      <c r="E502" s="81" t="s">
        <v>529</v>
      </c>
      <c r="F502" s="82"/>
      <c r="G502" s="82"/>
      <c r="H502" s="82"/>
      <c r="I502" s="81"/>
    </row>
    <row r="503" spans="1:9" s="38" customFormat="1" x14ac:dyDescent="0.3">
      <c r="A503" s="38" t="s">
        <v>567</v>
      </c>
      <c r="B503" s="38" t="s">
        <v>11</v>
      </c>
      <c r="C503" s="38" t="s">
        <v>709</v>
      </c>
      <c r="D503" s="38" t="s">
        <v>1038</v>
      </c>
      <c r="E503" s="81" t="s">
        <v>176</v>
      </c>
      <c r="F503" s="82">
        <v>4</v>
      </c>
      <c r="G503" s="82" t="s">
        <v>1041</v>
      </c>
      <c r="H503" s="82">
        <v>1</v>
      </c>
    </row>
    <row r="504" spans="1:9" s="38" customFormat="1" x14ac:dyDescent="0.3">
      <c r="A504" s="38" t="s">
        <v>567</v>
      </c>
      <c r="B504" s="38" t="s">
        <v>11</v>
      </c>
      <c r="C504" s="38" t="s">
        <v>710</v>
      </c>
      <c r="D504" s="38" t="s">
        <v>1039</v>
      </c>
      <c r="E504" s="81" t="s">
        <v>177</v>
      </c>
      <c r="F504" s="82"/>
      <c r="G504" s="82"/>
      <c r="H504" s="82"/>
    </row>
    <row r="505" spans="1:9" s="38" customFormat="1" x14ac:dyDescent="0.3">
      <c r="A505" s="38" t="s">
        <v>567</v>
      </c>
      <c r="B505" s="38" t="s">
        <v>11</v>
      </c>
      <c r="C505" s="38" t="s">
        <v>711</v>
      </c>
      <c r="D505" s="38" t="s">
        <v>778</v>
      </c>
      <c r="E505" s="81" t="s">
        <v>536</v>
      </c>
      <c r="F505" s="82"/>
      <c r="G505" s="82"/>
      <c r="H505" s="82"/>
      <c r="I505" s="38" t="s">
        <v>555</v>
      </c>
    </row>
    <row r="506" spans="1:9" s="38" customFormat="1" x14ac:dyDescent="0.3">
      <c r="A506" s="38" t="s">
        <v>567</v>
      </c>
      <c r="B506" s="38" t="s">
        <v>11</v>
      </c>
      <c r="E506" s="81" t="s">
        <v>11</v>
      </c>
      <c r="F506" s="82"/>
      <c r="G506" s="82"/>
      <c r="H506" s="82"/>
    </row>
  </sheetData>
  <sheetProtection password="C49E" sheet="1"/>
  <autoFilter ref="A7:I506"/>
  <mergeCells count="5">
    <mergeCell ref="D2:I2"/>
    <mergeCell ref="D3:I3"/>
    <mergeCell ref="D4:I4"/>
    <mergeCell ref="D5:I5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J568"/>
  <sheetViews>
    <sheetView view="pageBreakPreview" zoomScaleNormal="100" zoomScaleSheetLayoutView="100" workbookViewId="0">
      <selection activeCell="E5" sqref="E5:H5"/>
    </sheetView>
  </sheetViews>
  <sheetFormatPr defaultColWidth="10.90625" defaultRowHeight="13" x14ac:dyDescent="0.3"/>
  <cols>
    <col min="1" max="1" width="3" style="1" customWidth="1"/>
    <col min="2" max="2" width="6.36328125" style="1" customWidth="1"/>
    <col min="3" max="14" width="5.08984375" style="1" customWidth="1"/>
    <col min="15" max="15" width="5.08984375" style="1" hidden="1" customWidth="1"/>
    <col min="16" max="19" width="5.08984375" style="1" customWidth="1"/>
    <col min="20" max="20" width="2.81640625" style="1" customWidth="1"/>
    <col min="21" max="23" width="2.81640625" style="40" customWidth="1"/>
    <col min="24" max="16384" width="10.90625" style="159"/>
  </cols>
  <sheetData>
    <row r="1" spans="1:62" ht="18.5" x14ac:dyDescent="0.3">
      <c r="A1" s="103"/>
      <c r="B1" s="104" t="s">
        <v>45</v>
      </c>
      <c r="C1" s="104"/>
      <c r="D1" s="104"/>
      <c r="E1" s="105"/>
      <c r="F1" s="106"/>
      <c r="G1" s="105"/>
      <c r="H1" s="106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62" ht="15.5" x14ac:dyDescent="0.3">
      <c r="A2" s="107"/>
      <c r="B2" s="62"/>
      <c r="C2" s="108" t="s">
        <v>1107</v>
      </c>
      <c r="D2" s="109"/>
      <c r="E2" s="110"/>
      <c r="F2" s="111"/>
      <c r="G2" s="112"/>
      <c r="H2" s="111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62" ht="14.5" x14ac:dyDescent="0.3">
      <c r="A3" s="113"/>
      <c r="B3" s="114"/>
      <c r="C3" s="114"/>
      <c r="D3" s="114"/>
      <c r="E3" s="114"/>
      <c r="F3" s="114"/>
      <c r="G3" s="114"/>
      <c r="H3" s="114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62" ht="6" customHeight="1" x14ac:dyDescent="0.3">
      <c r="A4" s="62"/>
      <c r="B4" s="62"/>
      <c r="C4" s="60"/>
      <c r="D4" s="62"/>
      <c r="E4" s="62"/>
      <c r="F4" s="62"/>
      <c r="G4" s="115"/>
      <c r="H4" s="115"/>
      <c r="I4" s="115"/>
      <c r="J4" s="115"/>
      <c r="K4" s="115"/>
      <c r="L4" s="115"/>
      <c r="M4" s="116"/>
      <c r="N4" s="60"/>
      <c r="O4" s="60"/>
      <c r="P4" s="60"/>
      <c r="Q4" s="60"/>
      <c r="R4" s="60"/>
      <c r="S4" s="60"/>
      <c r="T4" s="60"/>
      <c r="U4" s="61"/>
      <c r="V4" s="61"/>
      <c r="W4" s="61"/>
    </row>
    <row r="5" spans="1:62" s="1" customFormat="1" x14ac:dyDescent="0.3">
      <c r="A5" s="62"/>
      <c r="B5" s="156" t="s">
        <v>1099</v>
      </c>
      <c r="C5" s="117"/>
      <c r="D5" s="62"/>
      <c r="E5" s="203"/>
      <c r="F5" s="204"/>
      <c r="G5" s="204"/>
      <c r="H5" s="205"/>
      <c r="I5" s="158" t="s">
        <v>1101</v>
      </c>
      <c r="J5" s="117"/>
      <c r="L5" s="211"/>
      <c r="M5" s="212"/>
      <c r="N5" s="212"/>
      <c r="O5" s="212"/>
      <c r="P5" s="212"/>
      <c r="Q5" s="212"/>
      <c r="R5" s="212"/>
      <c r="S5" s="213"/>
      <c r="T5" s="118"/>
      <c r="U5" s="119"/>
      <c r="V5" s="61"/>
      <c r="W5" s="61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2"/>
      <c r="AN5" s="19"/>
      <c r="AO5" s="19"/>
      <c r="AP5" s="19"/>
      <c r="AQ5" s="19"/>
      <c r="AR5" s="19"/>
      <c r="AS5" s="16"/>
      <c r="AT5" s="19"/>
      <c r="AU5" s="19"/>
      <c r="AV5" s="19"/>
      <c r="AW5" s="19"/>
      <c r="AX5" s="16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6"/>
    </row>
    <row r="6" spans="1:62" s="1" customFormat="1" x14ac:dyDescent="0.3">
      <c r="A6" s="62"/>
      <c r="B6" s="157" t="s">
        <v>1100</v>
      </c>
      <c r="C6" s="62"/>
      <c r="D6" s="62"/>
      <c r="E6" s="203"/>
      <c r="F6" s="204"/>
      <c r="G6" s="204"/>
      <c r="H6" s="205"/>
      <c r="I6" s="145" t="s">
        <v>1102</v>
      </c>
      <c r="J6" s="154"/>
      <c r="K6" s="154"/>
      <c r="L6" s="155"/>
      <c r="M6" s="160"/>
      <c r="O6" s="143" t="s">
        <v>1077</v>
      </c>
      <c r="P6" s="142" t="s">
        <v>1078</v>
      </c>
      <c r="Q6" s="161"/>
      <c r="S6" s="142" t="s">
        <v>1079</v>
      </c>
      <c r="T6" s="162"/>
      <c r="U6" s="163"/>
      <c r="V6" s="49" t="s">
        <v>1098</v>
      </c>
      <c r="W6" s="164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s="1" customFormat="1" x14ac:dyDescent="0.3">
      <c r="A7" s="62"/>
      <c r="B7" s="120" t="s">
        <v>44</v>
      </c>
      <c r="C7" s="156" t="s">
        <v>1103</v>
      </c>
      <c r="D7" s="62"/>
      <c r="E7" s="121"/>
      <c r="F7" s="157" t="s">
        <v>1104</v>
      </c>
      <c r="G7" s="62"/>
      <c r="H7" s="121"/>
      <c r="I7" s="157" t="s">
        <v>1105</v>
      </c>
      <c r="J7" s="122"/>
      <c r="K7" s="121"/>
      <c r="L7" s="60"/>
      <c r="M7" s="156" t="s">
        <v>1106</v>
      </c>
      <c r="N7" s="62"/>
      <c r="O7" s="62"/>
      <c r="P7" s="123"/>
      <c r="Q7" s="206"/>
      <c r="R7" s="207"/>
      <c r="S7" s="208"/>
      <c r="T7" s="124"/>
      <c r="U7" s="59"/>
      <c r="V7" s="59"/>
      <c r="W7" s="59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x14ac:dyDescent="0.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0"/>
      <c r="T8" s="60"/>
      <c r="U8" s="61"/>
      <c r="V8" s="61"/>
      <c r="W8" s="61"/>
    </row>
    <row r="9" spans="1:62" x14ac:dyDescent="0.3">
      <c r="A9" s="62"/>
      <c r="B9" s="62"/>
      <c r="C9" s="62"/>
      <c r="D9" s="62"/>
      <c r="E9" s="62"/>
      <c r="F9" s="178" t="s">
        <v>300</v>
      </c>
      <c r="G9" s="178"/>
      <c r="H9" s="178"/>
      <c r="I9" s="178"/>
      <c r="J9" s="178"/>
      <c r="K9" s="178"/>
      <c r="L9" s="178"/>
      <c r="M9" s="178"/>
      <c r="N9" s="178"/>
      <c r="O9" s="144"/>
      <c r="P9" s="62"/>
      <c r="Q9" s="62"/>
      <c r="R9" s="62"/>
      <c r="S9" s="60"/>
      <c r="T9" s="60"/>
      <c r="U9" s="61"/>
      <c r="V9" s="61"/>
      <c r="W9" s="61"/>
    </row>
    <row r="10" spans="1:62" x14ac:dyDescent="0.3">
      <c r="A10" s="62"/>
      <c r="B10" s="117"/>
      <c r="C10" s="62"/>
      <c r="D10" s="62"/>
      <c r="E10" s="62"/>
      <c r="F10" s="178"/>
      <c r="G10" s="178"/>
      <c r="H10" s="178"/>
      <c r="I10" s="178"/>
      <c r="J10" s="178"/>
      <c r="K10" s="178"/>
      <c r="L10" s="178"/>
      <c r="M10" s="178"/>
      <c r="N10" s="178"/>
      <c r="O10" s="144"/>
      <c r="P10" s="62"/>
      <c r="Q10" s="62"/>
      <c r="R10" s="62"/>
      <c r="S10" s="62"/>
      <c r="T10" s="62"/>
      <c r="U10" s="59"/>
      <c r="V10" s="59"/>
      <c r="W10" s="59"/>
    </row>
    <row r="11" spans="1:62" ht="45.5" x14ac:dyDescent="0.45">
      <c r="A11" s="62"/>
      <c r="B11" s="209" t="s">
        <v>43</v>
      </c>
      <c r="C11" s="209"/>
      <c r="D11" s="209"/>
      <c r="E11" s="209"/>
      <c r="F11" s="125" t="s">
        <v>41</v>
      </c>
      <c r="G11" s="151">
        <v>1</v>
      </c>
      <c r="H11" s="126">
        <v>2</v>
      </c>
      <c r="I11" s="126">
        <v>3</v>
      </c>
      <c r="J11" s="126">
        <v>4</v>
      </c>
      <c r="K11" s="126">
        <v>5</v>
      </c>
      <c r="L11" s="126">
        <v>6</v>
      </c>
      <c r="M11" s="126">
        <v>7</v>
      </c>
      <c r="N11" s="151">
        <v>8</v>
      </c>
      <c r="O11" s="151"/>
      <c r="P11" s="210" t="s">
        <v>42</v>
      </c>
      <c r="Q11" s="210"/>
      <c r="R11" s="210"/>
      <c r="S11" s="210"/>
      <c r="T11" s="63" t="s">
        <v>569</v>
      </c>
      <c r="U11" s="64" t="s">
        <v>1048</v>
      </c>
      <c r="V11" s="64" t="s">
        <v>1049</v>
      </c>
      <c r="W11" s="64" t="s">
        <v>1050</v>
      </c>
    </row>
    <row r="12" spans="1:62" x14ac:dyDescent="0.3">
      <c r="A12" s="57">
        <v>1</v>
      </c>
      <c r="B12" s="214" t="s">
        <v>445</v>
      </c>
      <c r="C12" s="215"/>
      <c r="D12" s="215"/>
      <c r="E12" s="216"/>
      <c r="F12" s="79">
        <f>IF(O12&gt;0,O12,"")</f>
        <v>4</v>
      </c>
      <c r="G12" s="127">
        <v>1</v>
      </c>
      <c r="H12" s="128"/>
      <c r="I12" s="128"/>
      <c r="J12" s="128">
        <v>3</v>
      </c>
      <c r="K12" s="128"/>
      <c r="L12" s="128"/>
      <c r="M12" s="128"/>
      <c r="N12" s="129"/>
      <c r="O12" s="116">
        <f>SUM(G12:N12)</f>
        <v>4</v>
      </c>
      <c r="P12" s="217"/>
      <c r="Q12" s="218"/>
      <c r="R12" s="218"/>
      <c r="S12" s="218"/>
      <c r="T12" s="65" t="str">
        <f t="shared" ref="T12:T44" si="0">IF($B12&lt;&gt;"",IF(VLOOKUP($B12,$B$70:$H$568,2,FALSE)&lt;&gt;"",VLOOKUP($B12,$B$70:$H$568,2,FALSE),""),"")</f>
        <v>T</v>
      </c>
      <c r="U12" s="66" t="s">
        <v>1074</v>
      </c>
      <c r="V12" s="66" t="s">
        <v>1074</v>
      </c>
      <c r="W12" s="66" t="s">
        <v>1074</v>
      </c>
    </row>
    <row r="13" spans="1:62" x14ac:dyDescent="0.3">
      <c r="A13" s="57">
        <v>2</v>
      </c>
      <c r="B13" s="214"/>
      <c r="C13" s="215"/>
      <c r="D13" s="215"/>
      <c r="E13" s="216"/>
      <c r="F13" s="79" t="str">
        <f t="shared" ref="F13:F56" si="1">IF(O13&gt;0,O13,"")</f>
        <v/>
      </c>
      <c r="G13" s="127"/>
      <c r="H13" s="128"/>
      <c r="I13" s="128"/>
      <c r="J13" s="128"/>
      <c r="K13" s="128"/>
      <c r="L13" s="128"/>
      <c r="M13" s="128"/>
      <c r="N13" s="129"/>
      <c r="O13" s="116">
        <f t="shared" ref="O13:O56" si="2">SUM(G13:N13)</f>
        <v>0</v>
      </c>
      <c r="P13" s="219"/>
      <c r="Q13" s="220"/>
      <c r="R13" s="220"/>
      <c r="S13" s="220"/>
      <c r="T13" s="65" t="str">
        <f t="shared" si="0"/>
        <v/>
      </c>
      <c r="U13" s="66" t="str">
        <f t="shared" ref="U13:U44" si="3">IF($B13&lt;&gt;"",IF(VLOOKUP($B13,$B$70:$H$568,3,FALSE)&lt;&gt;"",VLOOKUP($B13,$B$70:$H$568,3,FALSE),""),"")</f>
        <v/>
      </c>
      <c r="V13" s="66" t="str">
        <f t="shared" ref="V13:V44" si="4">IF($B13&lt;&gt;"",IF(VLOOKUP($B13,$B$70:$H$568,4,FALSE)&lt;&gt;"",VLOOKUP($B13,$B$70:$H$568,4,FALSE),""),"")</f>
        <v/>
      </c>
      <c r="W13" s="66" t="str">
        <f t="shared" ref="W13:W44" si="5">IF($B13&lt;&gt;"",IF(VLOOKUP($B13,$B$70:$H$568,5,FALSE)&lt;&gt;"",VLOOKUP($B13,$B$70:$H$568,5,FALSE),""),"")</f>
        <v/>
      </c>
    </row>
    <row r="14" spans="1:62" x14ac:dyDescent="0.3">
      <c r="A14" s="57">
        <v>3</v>
      </c>
      <c r="B14" s="214"/>
      <c r="C14" s="215"/>
      <c r="D14" s="215"/>
      <c r="E14" s="216"/>
      <c r="F14" s="79" t="str">
        <f t="shared" si="1"/>
        <v/>
      </c>
      <c r="G14" s="127"/>
      <c r="H14" s="128"/>
      <c r="I14" s="128"/>
      <c r="J14" s="128"/>
      <c r="K14" s="128"/>
      <c r="L14" s="128"/>
      <c r="M14" s="128"/>
      <c r="N14" s="129"/>
      <c r="O14" s="116">
        <f t="shared" si="2"/>
        <v>0</v>
      </c>
      <c r="P14" s="219"/>
      <c r="Q14" s="220"/>
      <c r="R14" s="220"/>
      <c r="S14" s="220"/>
      <c r="T14" s="65" t="str">
        <f t="shared" si="0"/>
        <v/>
      </c>
      <c r="U14" s="66" t="str">
        <f t="shared" si="3"/>
        <v/>
      </c>
      <c r="V14" s="66" t="str">
        <f t="shared" si="4"/>
        <v/>
      </c>
      <c r="W14" s="66" t="str">
        <f t="shared" si="5"/>
        <v/>
      </c>
    </row>
    <row r="15" spans="1:62" x14ac:dyDescent="0.3">
      <c r="A15" s="57">
        <v>4</v>
      </c>
      <c r="B15" s="214"/>
      <c r="C15" s="215"/>
      <c r="D15" s="215"/>
      <c r="E15" s="216"/>
      <c r="F15" s="79" t="str">
        <f t="shared" si="1"/>
        <v/>
      </c>
      <c r="G15" s="127"/>
      <c r="H15" s="128"/>
      <c r="I15" s="128"/>
      <c r="J15" s="128"/>
      <c r="K15" s="128"/>
      <c r="L15" s="128"/>
      <c r="M15" s="128"/>
      <c r="N15" s="129"/>
      <c r="O15" s="116">
        <f t="shared" si="2"/>
        <v>0</v>
      </c>
      <c r="P15" s="219"/>
      <c r="Q15" s="220"/>
      <c r="R15" s="220"/>
      <c r="S15" s="220"/>
      <c r="T15" s="65" t="str">
        <f t="shared" si="0"/>
        <v/>
      </c>
      <c r="U15" s="66" t="str">
        <f t="shared" si="3"/>
        <v/>
      </c>
      <c r="V15" s="66" t="str">
        <f t="shared" si="4"/>
        <v/>
      </c>
      <c r="W15" s="66" t="str">
        <f t="shared" si="5"/>
        <v/>
      </c>
    </row>
    <row r="16" spans="1:62" x14ac:dyDescent="0.3">
      <c r="A16" s="57">
        <v>5</v>
      </c>
      <c r="B16" s="214"/>
      <c r="C16" s="215"/>
      <c r="D16" s="215"/>
      <c r="E16" s="216"/>
      <c r="F16" s="79" t="str">
        <f t="shared" si="1"/>
        <v/>
      </c>
      <c r="G16" s="127"/>
      <c r="H16" s="128"/>
      <c r="I16" s="128"/>
      <c r="J16" s="128"/>
      <c r="K16" s="128"/>
      <c r="L16" s="128"/>
      <c r="M16" s="128"/>
      <c r="N16" s="129"/>
      <c r="O16" s="116">
        <f t="shared" si="2"/>
        <v>0</v>
      </c>
      <c r="P16" s="219"/>
      <c r="Q16" s="220"/>
      <c r="R16" s="220"/>
      <c r="S16" s="220"/>
      <c r="T16" s="65" t="str">
        <f t="shared" si="0"/>
        <v/>
      </c>
      <c r="U16" s="66" t="str">
        <f t="shared" si="3"/>
        <v/>
      </c>
      <c r="V16" s="66" t="str">
        <f t="shared" si="4"/>
        <v/>
      </c>
      <c r="W16" s="66" t="str">
        <f t="shared" si="5"/>
        <v/>
      </c>
    </row>
    <row r="17" spans="1:23" x14ac:dyDescent="0.3">
      <c r="A17" s="57">
        <v>6</v>
      </c>
      <c r="B17" s="214"/>
      <c r="C17" s="215"/>
      <c r="D17" s="215"/>
      <c r="E17" s="216"/>
      <c r="F17" s="79" t="str">
        <f t="shared" si="1"/>
        <v/>
      </c>
      <c r="G17" s="127"/>
      <c r="H17" s="128"/>
      <c r="I17" s="128"/>
      <c r="J17" s="128"/>
      <c r="K17" s="128"/>
      <c r="L17" s="128"/>
      <c r="M17" s="128"/>
      <c r="N17" s="129"/>
      <c r="O17" s="116">
        <f t="shared" si="2"/>
        <v>0</v>
      </c>
      <c r="P17" s="219"/>
      <c r="Q17" s="220"/>
      <c r="R17" s="220"/>
      <c r="S17" s="220"/>
      <c r="T17" s="65" t="str">
        <f t="shared" si="0"/>
        <v/>
      </c>
      <c r="U17" s="66" t="str">
        <f t="shared" si="3"/>
        <v/>
      </c>
      <c r="V17" s="66" t="str">
        <f t="shared" si="4"/>
        <v/>
      </c>
      <c r="W17" s="66" t="str">
        <f t="shared" si="5"/>
        <v/>
      </c>
    </row>
    <row r="18" spans="1:23" x14ac:dyDescent="0.3">
      <c r="A18" s="57">
        <v>7</v>
      </c>
      <c r="B18" s="214"/>
      <c r="C18" s="215"/>
      <c r="D18" s="215"/>
      <c r="E18" s="216"/>
      <c r="F18" s="79" t="str">
        <f t="shared" si="1"/>
        <v/>
      </c>
      <c r="G18" s="127"/>
      <c r="H18" s="128"/>
      <c r="I18" s="128"/>
      <c r="J18" s="128"/>
      <c r="K18" s="128"/>
      <c r="L18" s="128"/>
      <c r="M18" s="128"/>
      <c r="N18" s="129"/>
      <c r="O18" s="116">
        <f t="shared" si="2"/>
        <v>0</v>
      </c>
      <c r="P18" s="219"/>
      <c r="Q18" s="220"/>
      <c r="R18" s="220"/>
      <c r="S18" s="220"/>
      <c r="T18" s="65" t="str">
        <f t="shared" si="0"/>
        <v/>
      </c>
      <c r="U18" s="66" t="str">
        <f t="shared" si="3"/>
        <v/>
      </c>
      <c r="V18" s="66" t="str">
        <f t="shared" si="4"/>
        <v/>
      </c>
      <c r="W18" s="66" t="str">
        <f t="shared" si="5"/>
        <v/>
      </c>
    </row>
    <row r="19" spans="1:23" x14ac:dyDescent="0.3">
      <c r="A19" s="57">
        <v>8</v>
      </c>
      <c r="B19" s="214"/>
      <c r="C19" s="215"/>
      <c r="D19" s="215"/>
      <c r="E19" s="216"/>
      <c r="F19" s="79" t="str">
        <f t="shared" si="1"/>
        <v/>
      </c>
      <c r="G19" s="127"/>
      <c r="H19" s="128"/>
      <c r="I19" s="128"/>
      <c r="J19" s="128"/>
      <c r="K19" s="128"/>
      <c r="L19" s="128"/>
      <c r="M19" s="128"/>
      <c r="N19" s="129"/>
      <c r="O19" s="116">
        <f t="shared" si="2"/>
        <v>0</v>
      </c>
      <c r="P19" s="219"/>
      <c r="Q19" s="220"/>
      <c r="R19" s="220"/>
      <c r="S19" s="220"/>
      <c r="T19" s="65" t="str">
        <f t="shared" si="0"/>
        <v/>
      </c>
      <c r="U19" s="66" t="str">
        <f t="shared" si="3"/>
        <v/>
      </c>
      <c r="V19" s="66" t="str">
        <f t="shared" si="4"/>
        <v/>
      </c>
      <c r="W19" s="66" t="str">
        <f t="shared" si="5"/>
        <v/>
      </c>
    </row>
    <row r="20" spans="1:23" x14ac:dyDescent="0.3">
      <c r="A20" s="57">
        <v>9</v>
      </c>
      <c r="B20" s="214"/>
      <c r="C20" s="215"/>
      <c r="D20" s="215"/>
      <c r="E20" s="216"/>
      <c r="F20" s="79" t="str">
        <f t="shared" si="1"/>
        <v/>
      </c>
      <c r="G20" s="127"/>
      <c r="H20" s="128"/>
      <c r="I20" s="128"/>
      <c r="J20" s="128"/>
      <c r="K20" s="128"/>
      <c r="L20" s="128"/>
      <c r="M20" s="128"/>
      <c r="N20" s="129"/>
      <c r="O20" s="116">
        <f t="shared" si="2"/>
        <v>0</v>
      </c>
      <c r="P20" s="219"/>
      <c r="Q20" s="220"/>
      <c r="R20" s="220"/>
      <c r="S20" s="220"/>
      <c r="T20" s="65" t="str">
        <f t="shared" si="0"/>
        <v/>
      </c>
      <c r="U20" s="66" t="str">
        <f t="shared" si="3"/>
        <v/>
      </c>
      <c r="V20" s="66" t="str">
        <f t="shared" si="4"/>
        <v/>
      </c>
      <c r="W20" s="66" t="str">
        <f t="shared" si="5"/>
        <v/>
      </c>
    </row>
    <row r="21" spans="1:23" x14ac:dyDescent="0.3">
      <c r="A21" s="57">
        <v>10</v>
      </c>
      <c r="B21" s="214"/>
      <c r="C21" s="215"/>
      <c r="D21" s="215"/>
      <c r="E21" s="216"/>
      <c r="F21" s="79" t="str">
        <f t="shared" si="1"/>
        <v/>
      </c>
      <c r="G21" s="127"/>
      <c r="H21" s="128"/>
      <c r="I21" s="128"/>
      <c r="J21" s="128"/>
      <c r="K21" s="128"/>
      <c r="L21" s="128"/>
      <c r="M21" s="128"/>
      <c r="N21" s="129"/>
      <c r="O21" s="116">
        <f t="shared" si="2"/>
        <v>0</v>
      </c>
      <c r="P21" s="219"/>
      <c r="Q21" s="220"/>
      <c r="R21" s="220"/>
      <c r="S21" s="220"/>
      <c r="T21" s="65" t="str">
        <f t="shared" si="0"/>
        <v/>
      </c>
      <c r="U21" s="66" t="str">
        <f t="shared" si="3"/>
        <v/>
      </c>
      <c r="V21" s="66" t="str">
        <f t="shared" si="4"/>
        <v/>
      </c>
      <c r="W21" s="66" t="str">
        <f t="shared" si="5"/>
        <v/>
      </c>
    </row>
    <row r="22" spans="1:23" x14ac:dyDescent="0.3">
      <c r="A22" s="57">
        <v>11</v>
      </c>
      <c r="B22" s="214"/>
      <c r="C22" s="215"/>
      <c r="D22" s="215"/>
      <c r="E22" s="216"/>
      <c r="F22" s="79" t="str">
        <f t="shared" si="1"/>
        <v/>
      </c>
      <c r="G22" s="127"/>
      <c r="H22" s="128"/>
      <c r="I22" s="128"/>
      <c r="J22" s="128"/>
      <c r="K22" s="128"/>
      <c r="L22" s="128"/>
      <c r="M22" s="128"/>
      <c r="N22" s="129"/>
      <c r="O22" s="116">
        <f t="shared" si="2"/>
        <v>0</v>
      </c>
      <c r="P22" s="219"/>
      <c r="Q22" s="220"/>
      <c r="R22" s="220"/>
      <c r="S22" s="220"/>
      <c r="T22" s="65" t="str">
        <f t="shared" si="0"/>
        <v/>
      </c>
      <c r="U22" s="66" t="str">
        <f t="shared" si="3"/>
        <v/>
      </c>
      <c r="V22" s="66" t="str">
        <f t="shared" si="4"/>
        <v/>
      </c>
      <c r="W22" s="66" t="str">
        <f t="shared" si="5"/>
        <v/>
      </c>
    </row>
    <row r="23" spans="1:23" x14ac:dyDescent="0.3">
      <c r="A23" s="57">
        <v>12</v>
      </c>
      <c r="B23" s="214"/>
      <c r="C23" s="215"/>
      <c r="D23" s="215"/>
      <c r="E23" s="216"/>
      <c r="F23" s="79" t="str">
        <f t="shared" si="1"/>
        <v/>
      </c>
      <c r="G23" s="127"/>
      <c r="H23" s="128"/>
      <c r="I23" s="128"/>
      <c r="J23" s="128"/>
      <c r="K23" s="128"/>
      <c r="L23" s="128"/>
      <c r="M23" s="128"/>
      <c r="N23" s="129"/>
      <c r="O23" s="116">
        <f t="shared" si="2"/>
        <v>0</v>
      </c>
      <c r="P23" s="219"/>
      <c r="Q23" s="220"/>
      <c r="R23" s="220"/>
      <c r="S23" s="220"/>
      <c r="T23" s="65" t="str">
        <f t="shared" si="0"/>
        <v/>
      </c>
      <c r="U23" s="66" t="str">
        <f t="shared" si="3"/>
        <v/>
      </c>
      <c r="V23" s="66" t="str">
        <f t="shared" si="4"/>
        <v/>
      </c>
      <c r="W23" s="66" t="str">
        <f t="shared" si="5"/>
        <v/>
      </c>
    </row>
    <row r="24" spans="1:23" x14ac:dyDescent="0.3">
      <c r="A24" s="57">
        <v>13</v>
      </c>
      <c r="B24" s="214"/>
      <c r="C24" s="215"/>
      <c r="D24" s="215"/>
      <c r="E24" s="216"/>
      <c r="F24" s="79" t="str">
        <f t="shared" si="1"/>
        <v/>
      </c>
      <c r="G24" s="127"/>
      <c r="H24" s="128"/>
      <c r="I24" s="128"/>
      <c r="J24" s="128"/>
      <c r="K24" s="128"/>
      <c r="L24" s="128"/>
      <c r="M24" s="128"/>
      <c r="N24" s="129"/>
      <c r="O24" s="116">
        <f t="shared" si="2"/>
        <v>0</v>
      </c>
      <c r="P24" s="219"/>
      <c r="Q24" s="220"/>
      <c r="R24" s="220"/>
      <c r="S24" s="220"/>
      <c r="T24" s="65" t="str">
        <f t="shared" si="0"/>
        <v/>
      </c>
      <c r="U24" s="66" t="str">
        <f t="shared" si="3"/>
        <v/>
      </c>
      <c r="V24" s="66" t="str">
        <f t="shared" si="4"/>
        <v/>
      </c>
      <c r="W24" s="66" t="str">
        <f t="shared" si="5"/>
        <v/>
      </c>
    </row>
    <row r="25" spans="1:23" x14ac:dyDescent="0.3">
      <c r="A25" s="57">
        <v>14</v>
      </c>
      <c r="B25" s="214" t="s">
        <v>117</v>
      </c>
      <c r="C25" s="215"/>
      <c r="D25" s="215"/>
      <c r="E25" s="216"/>
      <c r="F25" s="79" t="str">
        <f t="shared" si="1"/>
        <v/>
      </c>
      <c r="G25" s="127"/>
      <c r="H25" s="128"/>
      <c r="I25" s="128"/>
      <c r="J25" s="128"/>
      <c r="K25" s="128"/>
      <c r="L25" s="128"/>
      <c r="M25" s="128"/>
      <c r="N25" s="129"/>
      <c r="O25" s="116">
        <f t="shared" si="2"/>
        <v>0</v>
      </c>
      <c r="P25" s="219"/>
      <c r="Q25" s="220"/>
      <c r="R25" s="220"/>
      <c r="S25" s="220"/>
      <c r="T25" s="65" t="str">
        <f t="shared" si="0"/>
        <v>T</v>
      </c>
      <c r="U25" s="66" t="str">
        <f t="shared" si="3"/>
        <v/>
      </c>
      <c r="V25" s="66" t="str">
        <f t="shared" si="4"/>
        <v/>
      </c>
      <c r="W25" s="66" t="str">
        <f t="shared" si="5"/>
        <v/>
      </c>
    </row>
    <row r="26" spans="1:23" x14ac:dyDescent="0.3">
      <c r="A26" s="57">
        <v>15</v>
      </c>
      <c r="B26" s="214"/>
      <c r="C26" s="215"/>
      <c r="D26" s="215"/>
      <c r="E26" s="216"/>
      <c r="F26" s="79" t="str">
        <f t="shared" si="1"/>
        <v/>
      </c>
      <c r="G26" s="127"/>
      <c r="H26" s="128"/>
      <c r="I26" s="128"/>
      <c r="J26" s="128"/>
      <c r="K26" s="128"/>
      <c r="L26" s="128"/>
      <c r="M26" s="128"/>
      <c r="N26" s="129"/>
      <c r="O26" s="116">
        <f t="shared" si="2"/>
        <v>0</v>
      </c>
      <c r="P26" s="219"/>
      <c r="Q26" s="220"/>
      <c r="R26" s="220"/>
      <c r="S26" s="220"/>
      <c r="T26" s="65" t="str">
        <f t="shared" si="0"/>
        <v/>
      </c>
      <c r="U26" s="66" t="str">
        <f t="shared" si="3"/>
        <v/>
      </c>
      <c r="V26" s="66" t="str">
        <f t="shared" si="4"/>
        <v/>
      </c>
      <c r="W26" s="66" t="str">
        <f t="shared" si="5"/>
        <v/>
      </c>
    </row>
    <row r="27" spans="1:23" x14ac:dyDescent="0.3">
      <c r="A27" s="57">
        <v>16</v>
      </c>
      <c r="B27" s="214"/>
      <c r="C27" s="215"/>
      <c r="D27" s="215"/>
      <c r="E27" s="216"/>
      <c r="F27" s="79" t="str">
        <f t="shared" si="1"/>
        <v/>
      </c>
      <c r="G27" s="127"/>
      <c r="H27" s="128"/>
      <c r="I27" s="128"/>
      <c r="J27" s="128"/>
      <c r="K27" s="128"/>
      <c r="L27" s="128"/>
      <c r="M27" s="128"/>
      <c r="N27" s="129"/>
      <c r="O27" s="116">
        <f t="shared" si="2"/>
        <v>0</v>
      </c>
      <c r="P27" s="219"/>
      <c r="Q27" s="220"/>
      <c r="R27" s="220"/>
      <c r="S27" s="220"/>
      <c r="T27" s="65" t="str">
        <f t="shared" si="0"/>
        <v/>
      </c>
      <c r="U27" s="66" t="str">
        <f t="shared" si="3"/>
        <v/>
      </c>
      <c r="V27" s="66" t="str">
        <f t="shared" si="4"/>
        <v/>
      </c>
      <c r="W27" s="66" t="str">
        <f t="shared" si="5"/>
        <v/>
      </c>
    </row>
    <row r="28" spans="1:23" x14ac:dyDescent="0.3">
      <c r="A28" s="57">
        <v>17</v>
      </c>
      <c r="B28" s="214"/>
      <c r="C28" s="215"/>
      <c r="D28" s="215"/>
      <c r="E28" s="216"/>
      <c r="F28" s="79" t="str">
        <f t="shared" si="1"/>
        <v/>
      </c>
      <c r="G28" s="127"/>
      <c r="H28" s="128"/>
      <c r="I28" s="128"/>
      <c r="J28" s="128"/>
      <c r="K28" s="128"/>
      <c r="L28" s="128"/>
      <c r="M28" s="128"/>
      <c r="N28" s="129"/>
      <c r="O28" s="116">
        <f t="shared" si="2"/>
        <v>0</v>
      </c>
      <c r="P28" s="219"/>
      <c r="Q28" s="220"/>
      <c r="R28" s="220"/>
      <c r="S28" s="220"/>
      <c r="T28" s="65" t="str">
        <f t="shared" si="0"/>
        <v/>
      </c>
      <c r="U28" s="66" t="str">
        <f t="shared" si="3"/>
        <v/>
      </c>
      <c r="V28" s="66" t="str">
        <f t="shared" si="4"/>
        <v/>
      </c>
      <c r="W28" s="66" t="str">
        <f t="shared" si="5"/>
        <v/>
      </c>
    </row>
    <row r="29" spans="1:23" x14ac:dyDescent="0.3">
      <c r="A29" s="57">
        <v>18</v>
      </c>
      <c r="B29" s="214"/>
      <c r="C29" s="215"/>
      <c r="D29" s="215"/>
      <c r="E29" s="216"/>
      <c r="F29" s="79" t="str">
        <f t="shared" si="1"/>
        <v/>
      </c>
      <c r="G29" s="127"/>
      <c r="H29" s="128"/>
      <c r="I29" s="128"/>
      <c r="J29" s="128"/>
      <c r="K29" s="128"/>
      <c r="L29" s="128"/>
      <c r="M29" s="128"/>
      <c r="N29" s="129"/>
      <c r="O29" s="116">
        <f t="shared" si="2"/>
        <v>0</v>
      </c>
      <c r="P29" s="219"/>
      <c r="Q29" s="220"/>
      <c r="R29" s="220"/>
      <c r="S29" s="220"/>
      <c r="T29" s="65" t="str">
        <f t="shared" si="0"/>
        <v/>
      </c>
      <c r="U29" s="66" t="str">
        <f t="shared" si="3"/>
        <v/>
      </c>
      <c r="V29" s="66" t="str">
        <f t="shared" si="4"/>
        <v/>
      </c>
      <c r="W29" s="66" t="str">
        <f t="shared" si="5"/>
        <v/>
      </c>
    </row>
    <row r="30" spans="1:23" x14ac:dyDescent="0.3">
      <c r="A30" s="57">
        <v>19</v>
      </c>
      <c r="B30" s="214"/>
      <c r="C30" s="215"/>
      <c r="D30" s="215"/>
      <c r="E30" s="216"/>
      <c r="F30" s="79" t="str">
        <f t="shared" si="1"/>
        <v/>
      </c>
      <c r="G30" s="127"/>
      <c r="H30" s="128"/>
      <c r="I30" s="128"/>
      <c r="J30" s="128"/>
      <c r="K30" s="128"/>
      <c r="L30" s="128"/>
      <c r="M30" s="128"/>
      <c r="N30" s="129"/>
      <c r="O30" s="116">
        <f t="shared" si="2"/>
        <v>0</v>
      </c>
      <c r="P30" s="219"/>
      <c r="Q30" s="220"/>
      <c r="R30" s="220"/>
      <c r="S30" s="220"/>
      <c r="T30" s="65" t="str">
        <f t="shared" si="0"/>
        <v/>
      </c>
      <c r="U30" s="66" t="str">
        <f t="shared" si="3"/>
        <v/>
      </c>
      <c r="V30" s="66" t="str">
        <f t="shared" si="4"/>
        <v/>
      </c>
      <c r="W30" s="66" t="str">
        <f t="shared" si="5"/>
        <v/>
      </c>
    </row>
    <row r="31" spans="1:23" x14ac:dyDescent="0.3">
      <c r="A31" s="57">
        <v>20</v>
      </c>
      <c r="B31" s="214"/>
      <c r="C31" s="215"/>
      <c r="D31" s="215"/>
      <c r="E31" s="216"/>
      <c r="F31" s="79" t="str">
        <f t="shared" si="1"/>
        <v/>
      </c>
      <c r="G31" s="127"/>
      <c r="H31" s="128"/>
      <c r="I31" s="128"/>
      <c r="J31" s="128"/>
      <c r="K31" s="128"/>
      <c r="L31" s="128"/>
      <c r="M31" s="128"/>
      <c r="N31" s="129"/>
      <c r="O31" s="116">
        <f t="shared" si="2"/>
        <v>0</v>
      </c>
      <c r="P31" s="219"/>
      <c r="Q31" s="220"/>
      <c r="R31" s="220"/>
      <c r="S31" s="220"/>
      <c r="T31" s="65" t="str">
        <f t="shared" si="0"/>
        <v/>
      </c>
      <c r="U31" s="66" t="str">
        <f t="shared" si="3"/>
        <v/>
      </c>
      <c r="V31" s="66" t="str">
        <f t="shared" si="4"/>
        <v/>
      </c>
      <c r="W31" s="66" t="str">
        <f t="shared" si="5"/>
        <v/>
      </c>
    </row>
    <row r="32" spans="1:23" x14ac:dyDescent="0.3">
      <c r="A32" s="57">
        <v>21</v>
      </c>
      <c r="B32" s="214"/>
      <c r="C32" s="215"/>
      <c r="D32" s="215"/>
      <c r="E32" s="216"/>
      <c r="F32" s="79" t="str">
        <f t="shared" si="1"/>
        <v/>
      </c>
      <c r="G32" s="127"/>
      <c r="H32" s="128"/>
      <c r="I32" s="128"/>
      <c r="J32" s="128"/>
      <c r="K32" s="128"/>
      <c r="L32" s="128"/>
      <c r="M32" s="128"/>
      <c r="N32" s="129"/>
      <c r="O32" s="116">
        <f t="shared" si="2"/>
        <v>0</v>
      </c>
      <c r="P32" s="219"/>
      <c r="Q32" s="220"/>
      <c r="R32" s="220"/>
      <c r="S32" s="220"/>
      <c r="T32" s="65" t="str">
        <f t="shared" si="0"/>
        <v/>
      </c>
      <c r="U32" s="66" t="str">
        <f t="shared" si="3"/>
        <v/>
      </c>
      <c r="V32" s="66" t="str">
        <f t="shared" si="4"/>
        <v/>
      </c>
      <c r="W32" s="66" t="str">
        <f t="shared" si="5"/>
        <v/>
      </c>
    </row>
    <row r="33" spans="1:23" x14ac:dyDescent="0.3">
      <c r="A33" s="57">
        <v>22</v>
      </c>
      <c r="B33" s="214"/>
      <c r="C33" s="215"/>
      <c r="D33" s="215"/>
      <c r="E33" s="216"/>
      <c r="F33" s="79" t="str">
        <f t="shared" si="1"/>
        <v/>
      </c>
      <c r="G33" s="127"/>
      <c r="H33" s="128"/>
      <c r="I33" s="128"/>
      <c r="J33" s="128"/>
      <c r="K33" s="128"/>
      <c r="L33" s="128"/>
      <c r="M33" s="128"/>
      <c r="N33" s="129"/>
      <c r="O33" s="116">
        <f t="shared" si="2"/>
        <v>0</v>
      </c>
      <c r="P33" s="219"/>
      <c r="Q33" s="220"/>
      <c r="R33" s="220"/>
      <c r="S33" s="220"/>
      <c r="T33" s="65" t="str">
        <f t="shared" si="0"/>
        <v/>
      </c>
      <c r="U33" s="66" t="str">
        <f t="shared" si="3"/>
        <v/>
      </c>
      <c r="V33" s="66" t="str">
        <f t="shared" si="4"/>
        <v/>
      </c>
      <c r="W33" s="66" t="str">
        <f t="shared" si="5"/>
        <v/>
      </c>
    </row>
    <row r="34" spans="1:23" x14ac:dyDescent="0.3">
      <c r="A34" s="57">
        <v>23</v>
      </c>
      <c r="B34" s="214"/>
      <c r="C34" s="215"/>
      <c r="D34" s="215"/>
      <c r="E34" s="216"/>
      <c r="F34" s="79" t="str">
        <f t="shared" si="1"/>
        <v/>
      </c>
      <c r="G34" s="127"/>
      <c r="H34" s="128"/>
      <c r="I34" s="128"/>
      <c r="J34" s="128"/>
      <c r="K34" s="128"/>
      <c r="L34" s="128"/>
      <c r="M34" s="128"/>
      <c r="N34" s="129"/>
      <c r="O34" s="116">
        <f t="shared" si="2"/>
        <v>0</v>
      </c>
      <c r="P34" s="219"/>
      <c r="Q34" s="220"/>
      <c r="R34" s="220"/>
      <c r="S34" s="220"/>
      <c r="T34" s="65" t="str">
        <f t="shared" si="0"/>
        <v/>
      </c>
      <c r="U34" s="66" t="str">
        <f t="shared" si="3"/>
        <v/>
      </c>
      <c r="V34" s="66" t="str">
        <f t="shared" si="4"/>
        <v/>
      </c>
      <c r="W34" s="66" t="str">
        <f t="shared" si="5"/>
        <v/>
      </c>
    </row>
    <row r="35" spans="1:23" x14ac:dyDescent="0.3">
      <c r="A35" s="57">
        <v>24</v>
      </c>
      <c r="B35" s="214"/>
      <c r="C35" s="215"/>
      <c r="D35" s="215"/>
      <c r="E35" s="216"/>
      <c r="F35" s="79" t="str">
        <f t="shared" si="1"/>
        <v/>
      </c>
      <c r="G35" s="127"/>
      <c r="H35" s="128"/>
      <c r="I35" s="128"/>
      <c r="J35" s="128"/>
      <c r="K35" s="128"/>
      <c r="L35" s="128"/>
      <c r="M35" s="128"/>
      <c r="N35" s="129"/>
      <c r="O35" s="116">
        <f t="shared" si="2"/>
        <v>0</v>
      </c>
      <c r="P35" s="219"/>
      <c r="Q35" s="220"/>
      <c r="R35" s="220"/>
      <c r="S35" s="220"/>
      <c r="T35" s="65" t="str">
        <f t="shared" si="0"/>
        <v/>
      </c>
      <c r="U35" s="66" t="str">
        <f t="shared" si="3"/>
        <v/>
      </c>
      <c r="V35" s="66" t="str">
        <f t="shared" si="4"/>
        <v/>
      </c>
      <c r="W35" s="66" t="str">
        <f t="shared" si="5"/>
        <v/>
      </c>
    </row>
    <row r="36" spans="1:23" x14ac:dyDescent="0.3">
      <c r="A36" s="57">
        <v>25</v>
      </c>
      <c r="B36" s="214"/>
      <c r="C36" s="215"/>
      <c r="D36" s="215"/>
      <c r="E36" s="216"/>
      <c r="F36" s="79" t="str">
        <f t="shared" si="1"/>
        <v/>
      </c>
      <c r="G36" s="127"/>
      <c r="H36" s="128"/>
      <c r="I36" s="128"/>
      <c r="J36" s="128"/>
      <c r="K36" s="128"/>
      <c r="L36" s="128"/>
      <c r="M36" s="128"/>
      <c r="N36" s="129"/>
      <c r="O36" s="116">
        <f t="shared" si="2"/>
        <v>0</v>
      </c>
      <c r="P36" s="219"/>
      <c r="Q36" s="220"/>
      <c r="R36" s="220"/>
      <c r="S36" s="220"/>
      <c r="T36" s="65" t="str">
        <f t="shared" si="0"/>
        <v/>
      </c>
      <c r="U36" s="66" t="str">
        <f t="shared" si="3"/>
        <v/>
      </c>
      <c r="V36" s="66" t="str">
        <f t="shared" si="4"/>
        <v/>
      </c>
      <c r="W36" s="66" t="str">
        <f t="shared" si="5"/>
        <v/>
      </c>
    </row>
    <row r="37" spans="1:23" x14ac:dyDescent="0.3">
      <c r="A37" s="57">
        <v>26</v>
      </c>
      <c r="B37" s="214"/>
      <c r="C37" s="215"/>
      <c r="D37" s="215"/>
      <c r="E37" s="216"/>
      <c r="F37" s="79" t="str">
        <f t="shared" si="1"/>
        <v/>
      </c>
      <c r="G37" s="127"/>
      <c r="H37" s="128"/>
      <c r="I37" s="128"/>
      <c r="J37" s="128"/>
      <c r="K37" s="128"/>
      <c r="L37" s="128"/>
      <c r="M37" s="128"/>
      <c r="N37" s="129"/>
      <c r="O37" s="116">
        <f t="shared" si="2"/>
        <v>0</v>
      </c>
      <c r="P37" s="219"/>
      <c r="Q37" s="220"/>
      <c r="R37" s="220"/>
      <c r="S37" s="220"/>
      <c r="T37" s="65" t="str">
        <f t="shared" si="0"/>
        <v/>
      </c>
      <c r="U37" s="66" t="str">
        <f t="shared" si="3"/>
        <v/>
      </c>
      <c r="V37" s="66" t="str">
        <f t="shared" si="4"/>
        <v/>
      </c>
      <c r="W37" s="66" t="str">
        <f t="shared" si="5"/>
        <v/>
      </c>
    </row>
    <row r="38" spans="1:23" x14ac:dyDescent="0.3">
      <c r="A38" s="57">
        <v>27</v>
      </c>
      <c r="B38" s="214"/>
      <c r="C38" s="215"/>
      <c r="D38" s="215"/>
      <c r="E38" s="216"/>
      <c r="F38" s="79" t="str">
        <f t="shared" si="1"/>
        <v/>
      </c>
      <c r="G38" s="127"/>
      <c r="H38" s="128"/>
      <c r="I38" s="128"/>
      <c r="J38" s="128"/>
      <c r="K38" s="128"/>
      <c r="L38" s="128"/>
      <c r="M38" s="128"/>
      <c r="N38" s="129"/>
      <c r="O38" s="116">
        <f t="shared" si="2"/>
        <v>0</v>
      </c>
      <c r="P38" s="219"/>
      <c r="Q38" s="220"/>
      <c r="R38" s="220"/>
      <c r="S38" s="220"/>
      <c r="T38" s="65" t="str">
        <f t="shared" si="0"/>
        <v/>
      </c>
      <c r="U38" s="66" t="str">
        <f t="shared" si="3"/>
        <v/>
      </c>
      <c r="V38" s="66" t="str">
        <f t="shared" si="4"/>
        <v/>
      </c>
      <c r="W38" s="66" t="str">
        <f t="shared" si="5"/>
        <v/>
      </c>
    </row>
    <row r="39" spans="1:23" x14ac:dyDescent="0.3">
      <c r="A39" s="57">
        <v>28</v>
      </c>
      <c r="B39" s="214"/>
      <c r="C39" s="215"/>
      <c r="D39" s="215"/>
      <c r="E39" s="216"/>
      <c r="F39" s="79" t="str">
        <f t="shared" si="1"/>
        <v/>
      </c>
      <c r="G39" s="127"/>
      <c r="H39" s="128"/>
      <c r="I39" s="128"/>
      <c r="J39" s="128"/>
      <c r="K39" s="128"/>
      <c r="L39" s="128"/>
      <c r="M39" s="128"/>
      <c r="N39" s="129"/>
      <c r="O39" s="116">
        <f t="shared" si="2"/>
        <v>0</v>
      </c>
      <c r="P39" s="219"/>
      <c r="Q39" s="220"/>
      <c r="R39" s="220"/>
      <c r="S39" s="220"/>
      <c r="T39" s="65" t="str">
        <f t="shared" si="0"/>
        <v/>
      </c>
      <c r="U39" s="66" t="str">
        <f t="shared" si="3"/>
        <v/>
      </c>
      <c r="V39" s="66" t="str">
        <f t="shared" si="4"/>
        <v/>
      </c>
      <c r="W39" s="66" t="str">
        <f t="shared" si="5"/>
        <v/>
      </c>
    </row>
    <row r="40" spans="1:23" x14ac:dyDescent="0.3">
      <c r="A40" s="57">
        <v>29</v>
      </c>
      <c r="B40" s="214"/>
      <c r="C40" s="215"/>
      <c r="D40" s="215"/>
      <c r="E40" s="216"/>
      <c r="F40" s="79" t="str">
        <f t="shared" si="1"/>
        <v/>
      </c>
      <c r="G40" s="127"/>
      <c r="H40" s="128"/>
      <c r="I40" s="128"/>
      <c r="J40" s="128"/>
      <c r="K40" s="128"/>
      <c r="L40" s="128"/>
      <c r="M40" s="128"/>
      <c r="N40" s="129"/>
      <c r="O40" s="116">
        <f t="shared" si="2"/>
        <v>0</v>
      </c>
      <c r="P40" s="219"/>
      <c r="Q40" s="220"/>
      <c r="R40" s="220"/>
      <c r="S40" s="220"/>
      <c r="T40" s="65" t="str">
        <f t="shared" si="0"/>
        <v/>
      </c>
      <c r="U40" s="66" t="str">
        <f t="shared" si="3"/>
        <v/>
      </c>
      <c r="V40" s="66" t="str">
        <f t="shared" si="4"/>
        <v/>
      </c>
      <c r="W40" s="66" t="str">
        <f t="shared" si="5"/>
        <v/>
      </c>
    </row>
    <row r="41" spans="1:23" x14ac:dyDescent="0.3">
      <c r="A41" s="57">
        <v>30</v>
      </c>
      <c r="B41" s="214"/>
      <c r="C41" s="215"/>
      <c r="D41" s="215"/>
      <c r="E41" s="216"/>
      <c r="F41" s="79" t="str">
        <f t="shared" si="1"/>
        <v/>
      </c>
      <c r="G41" s="127"/>
      <c r="H41" s="128"/>
      <c r="I41" s="128"/>
      <c r="J41" s="128"/>
      <c r="K41" s="128"/>
      <c r="L41" s="128"/>
      <c r="M41" s="128"/>
      <c r="N41" s="129"/>
      <c r="O41" s="116">
        <f t="shared" si="2"/>
        <v>0</v>
      </c>
      <c r="P41" s="219"/>
      <c r="Q41" s="220"/>
      <c r="R41" s="220"/>
      <c r="S41" s="220"/>
      <c r="T41" s="65" t="str">
        <f t="shared" si="0"/>
        <v/>
      </c>
      <c r="U41" s="66" t="str">
        <f t="shared" si="3"/>
        <v/>
      </c>
      <c r="V41" s="66" t="str">
        <f t="shared" si="4"/>
        <v/>
      </c>
      <c r="W41" s="66" t="str">
        <f t="shared" si="5"/>
        <v/>
      </c>
    </row>
    <row r="42" spans="1:23" x14ac:dyDescent="0.3">
      <c r="A42" s="57">
        <v>31</v>
      </c>
      <c r="B42" s="214"/>
      <c r="C42" s="215"/>
      <c r="D42" s="215"/>
      <c r="E42" s="216"/>
      <c r="F42" s="79" t="str">
        <f t="shared" si="1"/>
        <v/>
      </c>
      <c r="G42" s="127"/>
      <c r="H42" s="128"/>
      <c r="I42" s="128"/>
      <c r="J42" s="128"/>
      <c r="K42" s="128"/>
      <c r="L42" s="128"/>
      <c r="M42" s="128"/>
      <c r="N42" s="129"/>
      <c r="O42" s="116">
        <f t="shared" si="2"/>
        <v>0</v>
      </c>
      <c r="P42" s="219"/>
      <c r="Q42" s="220"/>
      <c r="R42" s="220"/>
      <c r="S42" s="220"/>
      <c r="T42" s="65" t="str">
        <f t="shared" si="0"/>
        <v/>
      </c>
      <c r="U42" s="66" t="str">
        <f t="shared" si="3"/>
        <v/>
      </c>
      <c r="V42" s="66" t="str">
        <f t="shared" si="4"/>
        <v/>
      </c>
      <c r="W42" s="66" t="str">
        <f t="shared" si="5"/>
        <v/>
      </c>
    </row>
    <row r="43" spans="1:23" x14ac:dyDescent="0.3">
      <c r="A43" s="57">
        <v>32</v>
      </c>
      <c r="B43" s="214"/>
      <c r="C43" s="215"/>
      <c r="D43" s="215"/>
      <c r="E43" s="216"/>
      <c r="F43" s="79" t="str">
        <f t="shared" si="1"/>
        <v/>
      </c>
      <c r="G43" s="127"/>
      <c r="H43" s="128"/>
      <c r="I43" s="128"/>
      <c r="J43" s="128"/>
      <c r="K43" s="128"/>
      <c r="L43" s="128"/>
      <c r="M43" s="128"/>
      <c r="N43" s="129"/>
      <c r="O43" s="116">
        <f t="shared" si="2"/>
        <v>0</v>
      </c>
      <c r="P43" s="219"/>
      <c r="Q43" s="220"/>
      <c r="R43" s="220"/>
      <c r="S43" s="220"/>
      <c r="T43" s="65" t="str">
        <f t="shared" si="0"/>
        <v/>
      </c>
      <c r="U43" s="66" t="str">
        <f t="shared" si="3"/>
        <v/>
      </c>
      <c r="V43" s="66" t="str">
        <f t="shared" si="4"/>
        <v/>
      </c>
      <c r="W43" s="66" t="str">
        <f t="shared" si="5"/>
        <v/>
      </c>
    </row>
    <row r="44" spans="1:23" x14ac:dyDescent="0.3">
      <c r="A44" s="57">
        <v>33</v>
      </c>
      <c r="B44" s="214"/>
      <c r="C44" s="215"/>
      <c r="D44" s="215"/>
      <c r="E44" s="216"/>
      <c r="F44" s="79" t="str">
        <f t="shared" si="1"/>
        <v/>
      </c>
      <c r="G44" s="127"/>
      <c r="H44" s="128"/>
      <c r="I44" s="128"/>
      <c r="J44" s="128"/>
      <c r="K44" s="128"/>
      <c r="L44" s="128"/>
      <c r="M44" s="128"/>
      <c r="N44" s="129"/>
      <c r="O44" s="116">
        <f t="shared" si="2"/>
        <v>0</v>
      </c>
      <c r="P44" s="219"/>
      <c r="Q44" s="220"/>
      <c r="R44" s="220"/>
      <c r="S44" s="220"/>
      <c r="T44" s="65" t="str">
        <f t="shared" si="0"/>
        <v/>
      </c>
      <c r="U44" s="66" t="str">
        <f t="shared" si="3"/>
        <v/>
      </c>
      <c r="V44" s="66" t="str">
        <f t="shared" si="4"/>
        <v/>
      </c>
      <c r="W44" s="66" t="str">
        <f t="shared" si="5"/>
        <v/>
      </c>
    </row>
    <row r="45" spans="1:23" x14ac:dyDescent="0.3">
      <c r="A45" s="57">
        <v>34</v>
      </c>
      <c r="B45" s="221" t="s">
        <v>1070</v>
      </c>
      <c r="C45" s="222"/>
      <c r="D45" s="222"/>
      <c r="E45" s="223"/>
      <c r="F45" s="79" t="str">
        <f t="shared" si="1"/>
        <v/>
      </c>
      <c r="G45" s="127"/>
      <c r="H45" s="128"/>
      <c r="I45" s="128"/>
      <c r="J45" s="128"/>
      <c r="K45" s="128"/>
      <c r="L45" s="128"/>
      <c r="M45" s="128"/>
      <c r="N45" s="129"/>
      <c r="O45" s="116">
        <f t="shared" si="2"/>
        <v>0</v>
      </c>
      <c r="P45" s="219"/>
      <c r="Q45" s="220"/>
      <c r="R45" s="220"/>
      <c r="S45" s="220"/>
      <c r="T45" s="65"/>
      <c r="U45" s="66"/>
      <c r="V45" s="66"/>
      <c r="W45" s="66"/>
    </row>
    <row r="46" spans="1:23" x14ac:dyDescent="0.3">
      <c r="A46" s="57">
        <v>35</v>
      </c>
      <c r="B46" s="214" t="s">
        <v>317</v>
      </c>
      <c r="C46" s="215"/>
      <c r="D46" s="215"/>
      <c r="E46" s="216"/>
      <c r="F46" s="79">
        <f t="shared" si="1"/>
        <v>3</v>
      </c>
      <c r="G46" s="127">
        <v>2</v>
      </c>
      <c r="H46" s="128"/>
      <c r="I46" s="128"/>
      <c r="J46" s="128"/>
      <c r="K46" s="128">
        <v>1</v>
      </c>
      <c r="L46" s="128"/>
      <c r="M46" s="128"/>
      <c r="N46" s="129"/>
      <c r="O46" s="116">
        <f t="shared" si="2"/>
        <v>3</v>
      </c>
      <c r="P46" s="224"/>
      <c r="Q46" s="225"/>
      <c r="R46" s="225"/>
      <c r="S46" s="225"/>
      <c r="T46" s="65" t="str">
        <f t="shared" ref="T46:T56" si="6">IF($B46&lt;&gt;"",IF(VLOOKUP($B46,$B$70:$H$568,2,FALSE)&lt;&gt;"",VLOOKUP($B46,$B$70:$H$568,2,FALSE),""),"")</f>
        <v>E</v>
      </c>
      <c r="U46" s="66" t="s">
        <v>1074</v>
      </c>
      <c r="V46" s="66" t="s">
        <v>1074</v>
      </c>
      <c r="W46" s="66" t="s">
        <v>1074</v>
      </c>
    </row>
    <row r="47" spans="1:23" ht="13.75" customHeight="1" x14ac:dyDescent="0.3">
      <c r="A47" s="57">
        <v>36</v>
      </c>
      <c r="B47" s="214" t="s">
        <v>421</v>
      </c>
      <c r="C47" s="215"/>
      <c r="D47" s="215"/>
      <c r="E47" s="216"/>
      <c r="F47" s="79">
        <f t="shared" ref="F47:F54" si="7">IF(O47&gt;0,O47,"")</f>
        <v>2</v>
      </c>
      <c r="G47" s="127">
        <v>1</v>
      </c>
      <c r="H47" s="128"/>
      <c r="I47" s="128"/>
      <c r="J47" s="128"/>
      <c r="K47" s="128"/>
      <c r="L47" s="128"/>
      <c r="M47" s="128">
        <v>1</v>
      </c>
      <c r="N47" s="129"/>
      <c r="O47" s="116">
        <f t="shared" ref="O47:O54" si="8">SUM(G47:N47)</f>
        <v>2</v>
      </c>
      <c r="P47" s="224" t="s">
        <v>1071</v>
      </c>
      <c r="Q47" s="225"/>
      <c r="R47" s="225"/>
      <c r="S47" s="225"/>
      <c r="T47" s="65" t="str">
        <f t="shared" si="6"/>
        <v>T</v>
      </c>
      <c r="U47" s="66" t="s">
        <v>1074</v>
      </c>
      <c r="V47" s="66" t="s">
        <v>1074</v>
      </c>
      <c r="W47" s="66" t="s">
        <v>1074</v>
      </c>
    </row>
    <row r="48" spans="1:23" ht="13.75" customHeight="1" x14ac:dyDescent="0.3">
      <c r="A48" s="57">
        <v>37</v>
      </c>
      <c r="B48" s="146" t="s">
        <v>312</v>
      </c>
      <c r="C48" s="147"/>
      <c r="D48" s="147"/>
      <c r="E48" s="148"/>
      <c r="F48" s="79">
        <f t="shared" si="7"/>
        <v>3</v>
      </c>
      <c r="G48" s="127"/>
      <c r="H48" s="128"/>
      <c r="I48" s="128"/>
      <c r="J48" s="128">
        <v>3</v>
      </c>
      <c r="K48" s="128"/>
      <c r="L48" s="128"/>
      <c r="M48" s="128"/>
      <c r="N48" s="129"/>
      <c r="O48" s="116">
        <f t="shared" si="8"/>
        <v>3</v>
      </c>
      <c r="P48" s="224" t="s">
        <v>716</v>
      </c>
      <c r="Q48" s="225"/>
      <c r="R48" s="225"/>
      <c r="S48" s="225"/>
      <c r="T48" s="65" t="str">
        <f t="shared" si="6"/>
        <v>E</v>
      </c>
      <c r="U48" s="66" t="s">
        <v>1074</v>
      </c>
      <c r="V48" s="66" t="s">
        <v>1074</v>
      </c>
      <c r="W48" s="66" t="s">
        <v>1074</v>
      </c>
    </row>
    <row r="49" spans="1:23" ht="13.75" customHeight="1" x14ac:dyDescent="0.3">
      <c r="A49" s="57">
        <v>38</v>
      </c>
      <c r="B49" s="214" t="s">
        <v>315</v>
      </c>
      <c r="C49" s="215"/>
      <c r="D49" s="215"/>
      <c r="E49" s="216"/>
      <c r="F49" s="79">
        <f>IF(O49&gt;0,O49,"")</f>
        <v>3</v>
      </c>
      <c r="G49" s="127"/>
      <c r="H49" s="128"/>
      <c r="I49" s="128">
        <v>3</v>
      </c>
      <c r="J49" s="128"/>
      <c r="K49" s="128"/>
      <c r="L49" s="128"/>
      <c r="M49" s="128"/>
      <c r="N49" s="129"/>
      <c r="O49" s="116">
        <f>SUM(G49:N49)</f>
        <v>3</v>
      </c>
      <c r="P49" s="226"/>
      <c r="Q49" s="227"/>
      <c r="R49" s="227"/>
      <c r="S49" s="227"/>
      <c r="T49" s="65" t="str">
        <f t="shared" si="6"/>
        <v>E</v>
      </c>
      <c r="U49" s="66" t="s">
        <v>1074</v>
      </c>
      <c r="V49" s="66" t="s">
        <v>1074</v>
      </c>
      <c r="W49" s="66" t="s">
        <v>1074</v>
      </c>
    </row>
    <row r="50" spans="1:23" x14ac:dyDescent="0.3">
      <c r="A50" s="57">
        <v>39</v>
      </c>
      <c r="B50" s="214" t="s">
        <v>321</v>
      </c>
      <c r="C50" s="215"/>
      <c r="D50" s="215"/>
      <c r="E50" s="216"/>
      <c r="F50" s="79">
        <f>IF(O50&gt;0,O50,"")</f>
        <v>2</v>
      </c>
      <c r="G50" s="127"/>
      <c r="H50" s="128"/>
      <c r="I50" s="128"/>
      <c r="J50" s="128">
        <v>2</v>
      </c>
      <c r="K50" s="128"/>
      <c r="L50" s="128"/>
      <c r="M50" s="128"/>
      <c r="N50" s="129"/>
      <c r="O50" s="116">
        <f>SUM(G50:N50)</f>
        <v>2</v>
      </c>
      <c r="P50" s="226"/>
      <c r="Q50" s="227"/>
      <c r="R50" s="227"/>
      <c r="S50" s="227"/>
      <c r="T50" s="65" t="str">
        <f t="shared" si="6"/>
        <v>E</v>
      </c>
      <c r="U50" s="66" t="s">
        <v>1074</v>
      </c>
      <c r="V50" s="66" t="s">
        <v>1074</v>
      </c>
      <c r="W50" s="66" t="s">
        <v>1074</v>
      </c>
    </row>
    <row r="51" spans="1:23" x14ac:dyDescent="0.3">
      <c r="A51" s="57">
        <v>40</v>
      </c>
      <c r="B51" s="214" t="s">
        <v>24</v>
      </c>
      <c r="C51" s="215"/>
      <c r="D51" s="215"/>
      <c r="E51" s="216"/>
      <c r="F51" s="79">
        <f>IF(O51&gt;0,O51,"")</f>
        <v>5</v>
      </c>
      <c r="G51" s="127"/>
      <c r="H51" s="128">
        <v>3</v>
      </c>
      <c r="I51" s="128"/>
      <c r="J51" s="128"/>
      <c r="K51" s="128"/>
      <c r="L51" s="128">
        <v>2</v>
      </c>
      <c r="M51" s="128"/>
      <c r="N51" s="129"/>
      <c r="O51" s="116">
        <f>SUM(G51:N51)</f>
        <v>5</v>
      </c>
      <c r="P51" s="149" t="s">
        <v>1072</v>
      </c>
      <c r="Q51" s="150"/>
      <c r="R51" s="150"/>
      <c r="S51" s="150"/>
      <c r="T51" s="65" t="str">
        <f t="shared" si="6"/>
        <v>E</v>
      </c>
      <c r="U51" s="66" t="s">
        <v>1074</v>
      </c>
      <c r="V51" s="66" t="s">
        <v>1074</v>
      </c>
      <c r="W51" s="66" t="s">
        <v>1074</v>
      </c>
    </row>
    <row r="52" spans="1:23" x14ac:dyDescent="0.3">
      <c r="A52" s="57">
        <v>41</v>
      </c>
      <c r="B52" s="214" t="s">
        <v>20</v>
      </c>
      <c r="C52" s="215"/>
      <c r="D52" s="215"/>
      <c r="E52" s="216"/>
      <c r="F52" s="79">
        <f>IF(O52&gt;0,O52,"")</f>
        <v>2</v>
      </c>
      <c r="G52" s="127">
        <v>1</v>
      </c>
      <c r="H52" s="128"/>
      <c r="I52" s="128"/>
      <c r="J52" s="128"/>
      <c r="K52" s="128"/>
      <c r="L52" s="128"/>
      <c r="M52" s="128"/>
      <c r="N52" s="129">
        <v>1</v>
      </c>
      <c r="O52" s="116">
        <f>SUM(G52:N52)</f>
        <v>2</v>
      </c>
      <c r="P52" s="219"/>
      <c r="Q52" s="220"/>
      <c r="R52" s="220"/>
      <c r="S52" s="220"/>
      <c r="T52" s="65" t="str">
        <f t="shared" si="6"/>
        <v>E</v>
      </c>
      <c r="U52" s="66" t="s">
        <v>1074</v>
      </c>
      <c r="V52" s="66" t="s">
        <v>1074</v>
      </c>
      <c r="W52" s="66" t="s">
        <v>1074</v>
      </c>
    </row>
    <row r="53" spans="1:23" x14ac:dyDescent="0.3">
      <c r="A53" s="57">
        <v>42</v>
      </c>
      <c r="B53" s="214" t="s">
        <v>255</v>
      </c>
      <c r="C53" s="215"/>
      <c r="D53" s="215"/>
      <c r="E53" s="216"/>
      <c r="F53" s="79">
        <f t="shared" si="7"/>
        <v>5</v>
      </c>
      <c r="G53" s="127"/>
      <c r="H53" s="128"/>
      <c r="I53" s="128"/>
      <c r="J53" s="128">
        <v>5</v>
      </c>
      <c r="K53" s="128"/>
      <c r="L53" s="128"/>
      <c r="M53" s="128"/>
      <c r="N53" s="129"/>
      <c r="O53" s="116">
        <f t="shared" si="8"/>
        <v>5</v>
      </c>
      <c r="P53" s="219"/>
      <c r="Q53" s="220"/>
      <c r="R53" s="220"/>
      <c r="S53" s="220"/>
      <c r="T53" s="65" t="str">
        <f t="shared" si="6"/>
        <v>P</v>
      </c>
      <c r="U53" s="66" t="s">
        <v>1074</v>
      </c>
      <c r="V53" s="66" t="str">
        <f>IF($B53&lt;&gt;"",IF(VLOOKUP($B53,$B$70:$H$568,4,FALSE)&lt;&gt;"",VLOOKUP($B53,$B$70:$H$568,4,FALSE),""),"")</f>
        <v>NT</v>
      </c>
      <c r="W53" s="66" t="s">
        <v>1074</v>
      </c>
    </row>
    <row r="54" spans="1:23" x14ac:dyDescent="0.3">
      <c r="A54" s="57">
        <v>43</v>
      </c>
      <c r="B54" s="214" t="s">
        <v>387</v>
      </c>
      <c r="C54" s="215"/>
      <c r="D54" s="215"/>
      <c r="E54" s="216"/>
      <c r="F54" s="79">
        <f t="shared" si="7"/>
        <v>4</v>
      </c>
      <c r="G54" s="127"/>
      <c r="H54" s="128"/>
      <c r="I54" s="128">
        <v>4</v>
      </c>
      <c r="J54" s="128"/>
      <c r="K54" s="128"/>
      <c r="L54" s="128"/>
      <c r="M54" s="128"/>
      <c r="N54" s="129"/>
      <c r="O54" s="116">
        <f t="shared" si="8"/>
        <v>4</v>
      </c>
      <c r="P54" s="219"/>
      <c r="Q54" s="220"/>
      <c r="R54" s="220"/>
      <c r="S54" s="220"/>
      <c r="T54" s="65" t="str">
        <f t="shared" si="6"/>
        <v>P</v>
      </c>
      <c r="U54" s="66">
        <f>IF($B54&lt;&gt;"",IF(VLOOKUP($B54,$B$70:$H$568,3,FALSE)&lt;&gt;"",VLOOKUP($B54,$B$70:$H$568,3,FALSE),""),"")</f>
        <v>3</v>
      </c>
      <c r="V54" s="66" t="str">
        <f>IF($B54&lt;&gt;"",IF(VLOOKUP($B54,$B$70:$H$568,4,FALSE)&lt;&gt;"",VLOOKUP($B54,$B$70:$H$568,4,FALSE),""),"")</f>
        <v>EN</v>
      </c>
      <c r="W54" s="66">
        <f>IF($B54&lt;&gt;"",IF(VLOOKUP($B54,$B$70:$H$568,5,FALSE)&lt;&gt;"",VLOOKUP($B54,$B$70:$H$568,5,FALSE),""),"")</f>
        <v>1</v>
      </c>
    </row>
    <row r="55" spans="1:23" x14ac:dyDescent="0.3">
      <c r="A55" s="57">
        <v>44</v>
      </c>
      <c r="B55" s="214" t="s">
        <v>178</v>
      </c>
      <c r="C55" s="215"/>
      <c r="D55" s="215"/>
      <c r="E55" s="216"/>
      <c r="F55" s="79">
        <f t="shared" si="1"/>
        <v>5</v>
      </c>
      <c r="G55" s="127"/>
      <c r="H55" s="128"/>
      <c r="I55" s="128"/>
      <c r="J55" s="128">
        <v>5</v>
      </c>
      <c r="K55" s="128"/>
      <c r="L55" s="128"/>
      <c r="M55" s="128"/>
      <c r="N55" s="129"/>
      <c r="O55" s="116">
        <f t="shared" si="2"/>
        <v>5</v>
      </c>
      <c r="P55" s="219"/>
      <c r="Q55" s="220"/>
      <c r="R55" s="220"/>
      <c r="S55" s="220"/>
      <c r="T55" s="65" t="str">
        <f t="shared" si="6"/>
        <v>E</v>
      </c>
      <c r="U55" s="66">
        <f>IF($B55&lt;&gt;"",IF(VLOOKUP($B55,$B$70:$H$568,3,FALSE)&lt;&gt;"",VLOOKUP($B55,$B$70:$H$568,3,FALSE),""),"")</f>
        <v>1</v>
      </c>
      <c r="V55" s="66" t="str">
        <f>IF($B55&lt;&gt;"",IF(VLOOKUP($B55,$B$70:$H$568,4,FALSE)&lt;&gt;"",VLOOKUP($B55,$B$70:$H$568,4,FALSE),""),"")</f>
        <v>CR</v>
      </c>
      <c r="W55" s="66">
        <f>IF($B55&lt;&gt;"",IF(VLOOKUP($B55,$B$70:$H$568,5,FALSE)&lt;&gt;"",VLOOKUP($B55,$B$70:$H$568,5,FALSE),""),"")</f>
        <v>2</v>
      </c>
    </row>
    <row r="56" spans="1:23" x14ac:dyDescent="0.3">
      <c r="A56" s="57">
        <v>45</v>
      </c>
      <c r="B56" s="214" t="s">
        <v>475</v>
      </c>
      <c r="C56" s="215"/>
      <c r="D56" s="215"/>
      <c r="E56" s="216"/>
      <c r="F56" s="79">
        <f t="shared" si="1"/>
        <v>8</v>
      </c>
      <c r="G56" s="127">
        <v>4</v>
      </c>
      <c r="H56" s="128"/>
      <c r="I56" s="128">
        <v>4</v>
      </c>
      <c r="J56" s="128"/>
      <c r="K56" s="128"/>
      <c r="L56" s="128"/>
      <c r="M56" s="128"/>
      <c r="N56" s="129"/>
      <c r="O56" s="116">
        <f t="shared" si="2"/>
        <v>8</v>
      </c>
      <c r="P56" s="219"/>
      <c r="Q56" s="220"/>
      <c r="R56" s="220"/>
      <c r="S56" s="220"/>
      <c r="T56" s="65" t="str">
        <f t="shared" si="6"/>
        <v>T</v>
      </c>
      <c r="U56" s="66">
        <f>IF($B56&lt;&gt;"",IF(VLOOKUP($B56,$B$70:$H$568,3,FALSE)&lt;&gt;"",VLOOKUP($B56,$B$70:$H$568,3,FALSE),""),"")</f>
        <v>4</v>
      </c>
      <c r="V56" s="66" t="str">
        <f>IF($B56&lt;&gt;"",IF(VLOOKUP($B56,$B$70:$H$568,4,FALSE)&lt;&gt;"",VLOOKUP($B56,$B$70:$H$568,4,FALSE),""),"")</f>
        <v>VU</v>
      </c>
      <c r="W56" s="66">
        <f>IF($B56&lt;&gt;"",IF(VLOOKUP($B56,$B$70:$H$568,5,FALSE)&lt;&gt;"",VLOOKUP($B56,$B$70:$H$568,5,FALSE),""),"")</f>
        <v>1</v>
      </c>
    </row>
    <row r="57" spans="1:23" x14ac:dyDescent="0.3">
      <c r="A57" s="57"/>
      <c r="B57" s="62" t="s">
        <v>1067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58"/>
      <c r="V57" s="58"/>
      <c r="W57" s="58"/>
    </row>
    <row r="58" spans="1:23" x14ac:dyDescent="0.3">
      <c r="A58" s="57"/>
      <c r="B58" s="214"/>
      <c r="C58" s="215"/>
      <c r="D58" s="215"/>
      <c r="E58" s="216"/>
      <c r="F58" s="79" t="str">
        <f>IF(O58&gt;0,O58,"")</f>
        <v/>
      </c>
      <c r="G58" s="127"/>
      <c r="H58" s="128"/>
      <c r="I58" s="128"/>
      <c r="J58" s="128"/>
      <c r="K58" s="128"/>
      <c r="L58" s="128"/>
      <c r="M58" s="128"/>
      <c r="N58" s="129"/>
      <c r="O58" s="116">
        <f>SUM(G58:N58)</f>
        <v>0</v>
      </c>
      <c r="P58" s="219"/>
      <c r="Q58" s="220"/>
      <c r="R58" s="220"/>
      <c r="S58" s="220"/>
      <c r="T58" s="65"/>
      <c r="U58" s="66"/>
      <c r="V58" s="66"/>
      <c r="W58" s="66"/>
    </row>
    <row r="59" spans="1:23" x14ac:dyDescent="0.3">
      <c r="A59" s="57"/>
      <c r="B59" s="214"/>
      <c r="C59" s="215"/>
      <c r="D59" s="215"/>
      <c r="E59" s="216"/>
      <c r="F59" s="79" t="str">
        <f>IF(O59&gt;0,O59,"")</f>
        <v/>
      </c>
      <c r="G59" s="127"/>
      <c r="H59" s="128"/>
      <c r="I59" s="128"/>
      <c r="J59" s="128"/>
      <c r="K59" s="128"/>
      <c r="L59" s="128"/>
      <c r="M59" s="128"/>
      <c r="N59" s="129"/>
      <c r="O59" s="116">
        <f>SUM(G59:N59)</f>
        <v>0</v>
      </c>
      <c r="P59" s="219"/>
      <c r="Q59" s="220"/>
      <c r="R59" s="220"/>
      <c r="S59" s="220"/>
      <c r="T59" s="65"/>
      <c r="U59" s="66"/>
      <c r="V59" s="66"/>
      <c r="W59" s="66"/>
    </row>
    <row r="60" spans="1:23" ht="4" customHeight="1" x14ac:dyDescent="0.3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58"/>
      <c r="V60" s="58"/>
      <c r="W60" s="58"/>
    </row>
    <row r="61" spans="1:23" ht="4" customHeight="1" x14ac:dyDescent="0.3">
      <c r="A61" s="62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9"/>
      <c r="R61" s="67"/>
      <c r="S61" s="67"/>
      <c r="T61" s="67"/>
      <c r="U61" s="68"/>
      <c r="V61" s="68"/>
      <c r="W61" s="68"/>
    </row>
    <row r="62" spans="1:23" s="1" customFormat="1" ht="15.5" x14ac:dyDescent="0.3">
      <c r="A62" s="62"/>
      <c r="B62" s="70" t="s">
        <v>1061</v>
      </c>
      <c r="C62" s="67"/>
      <c r="D62" s="67"/>
      <c r="E62" s="67"/>
      <c r="F62" s="67"/>
      <c r="G62" s="67"/>
      <c r="H62" s="71" t="s">
        <v>1075</v>
      </c>
      <c r="I62" s="97" t="s">
        <v>565</v>
      </c>
      <c r="J62" s="95">
        <v>2</v>
      </c>
      <c r="K62" s="98" t="s">
        <v>566</v>
      </c>
      <c r="L62" s="96">
        <v>2</v>
      </c>
      <c r="M62" s="98" t="s">
        <v>567</v>
      </c>
      <c r="N62" s="96">
        <v>1</v>
      </c>
      <c r="O62" s="67"/>
      <c r="P62" s="67"/>
      <c r="Q62" s="69" t="s">
        <v>1076</v>
      </c>
      <c r="R62" s="67"/>
      <c r="S62" s="67"/>
      <c r="T62" s="98"/>
      <c r="U62" s="176">
        <v>5</v>
      </c>
      <c r="V62" s="177"/>
      <c r="W62" s="68"/>
    </row>
    <row r="63" spans="1:23" s="1" customFormat="1" x14ac:dyDescent="0.3">
      <c r="A63" s="6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9" t="s">
        <v>1060</v>
      </c>
      <c r="R63" s="67"/>
      <c r="S63" s="67"/>
      <c r="T63" s="67"/>
      <c r="U63" s="175">
        <v>3</v>
      </c>
      <c r="V63" s="175"/>
      <c r="W63" s="68"/>
    </row>
    <row r="64" spans="1:23" s="1" customFormat="1" x14ac:dyDescent="0.3">
      <c r="A64" s="6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9" t="s">
        <v>1059</v>
      </c>
      <c r="R64" s="67"/>
      <c r="S64" s="67"/>
      <c r="T64" s="67"/>
      <c r="U64" s="175">
        <v>3</v>
      </c>
      <c r="V64" s="175"/>
      <c r="W64" s="68"/>
    </row>
    <row r="65" spans="1:23" s="1" customFormat="1" x14ac:dyDescent="0.3">
      <c r="A65" s="6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99" t="s">
        <v>1062</v>
      </c>
      <c r="R65" s="67"/>
      <c r="S65" s="67"/>
      <c r="T65" s="67"/>
      <c r="U65" s="175">
        <v>1</v>
      </c>
      <c r="V65" s="175"/>
      <c r="W65" s="68"/>
    </row>
    <row r="66" spans="1:23" s="1" customFormat="1" ht="4" customHeight="1" x14ac:dyDescent="0.3">
      <c r="A66" s="6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9"/>
      <c r="R66" s="67"/>
      <c r="S66" s="67"/>
      <c r="T66" s="67"/>
      <c r="U66" s="68"/>
      <c r="V66" s="68"/>
      <c r="W66" s="68"/>
    </row>
    <row r="67" spans="1:23" s="1" customFormat="1" x14ac:dyDescent="0.3">
      <c r="A67" s="62"/>
      <c r="B67" s="67" t="s">
        <v>1069</v>
      </c>
      <c r="C67" s="67"/>
      <c r="D67" s="67"/>
      <c r="E67" s="67"/>
      <c r="F67" s="130"/>
      <c r="G67" s="131">
        <v>11</v>
      </c>
      <c r="H67" s="131">
        <v>4</v>
      </c>
      <c r="I67" s="131">
        <v>2020</v>
      </c>
      <c r="J67" s="67"/>
      <c r="K67" s="67" t="s">
        <v>1068</v>
      </c>
      <c r="L67" s="67"/>
      <c r="M67" s="67"/>
      <c r="N67" s="228" t="s">
        <v>1073</v>
      </c>
      <c r="O67" s="229"/>
      <c r="P67" s="229"/>
      <c r="Q67" s="229"/>
      <c r="R67" s="229"/>
      <c r="S67" s="230"/>
      <c r="T67" s="67"/>
      <c r="U67" s="73"/>
      <c r="V67" s="73"/>
      <c r="W67" s="68"/>
    </row>
    <row r="68" spans="1:23" ht="4" customHeight="1" x14ac:dyDescent="0.3">
      <c r="A68" s="6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9"/>
      <c r="R68" s="67"/>
      <c r="S68" s="67"/>
      <c r="T68" s="67"/>
      <c r="U68" s="68"/>
      <c r="V68" s="68"/>
      <c r="W68" s="68"/>
    </row>
    <row r="69" spans="1:23" x14ac:dyDescent="0.3">
      <c r="A69" s="62"/>
      <c r="B69" s="72" t="s">
        <v>1080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58"/>
      <c r="V69" s="58"/>
      <c r="W69" s="58"/>
    </row>
    <row r="70" spans="1:23" hidden="1" x14ac:dyDescent="0.3">
      <c r="B70" s="81" t="s">
        <v>178</v>
      </c>
      <c r="C70" s="1" t="s">
        <v>565</v>
      </c>
      <c r="D70" s="82">
        <v>1</v>
      </c>
      <c r="E70" s="82" t="s">
        <v>1040</v>
      </c>
      <c r="F70" s="82">
        <v>2</v>
      </c>
      <c r="G70" s="1">
        <v>1</v>
      </c>
      <c r="H70" s="16"/>
      <c r="I70" s="16"/>
      <c r="J70" s="16"/>
      <c r="K70" s="16"/>
      <c r="L70" s="16"/>
      <c r="M70" s="16"/>
      <c r="N70" s="16"/>
      <c r="O70" s="16"/>
      <c r="P70" s="16"/>
      <c r="R70" s="16"/>
      <c r="S70" s="16"/>
      <c r="T70" s="16"/>
    </row>
    <row r="71" spans="1:23" hidden="1" x14ac:dyDescent="0.3">
      <c r="A71" s="16"/>
      <c r="B71" s="81" t="s">
        <v>475</v>
      </c>
      <c r="C71" s="38" t="s">
        <v>567</v>
      </c>
      <c r="D71" s="82">
        <v>4</v>
      </c>
      <c r="E71" s="82" t="s">
        <v>1041</v>
      </c>
      <c r="F71" s="82">
        <v>1</v>
      </c>
      <c r="G71" s="38">
        <v>1</v>
      </c>
      <c r="Q71" s="16"/>
    </row>
    <row r="72" spans="1:23" hidden="1" x14ac:dyDescent="0.3">
      <c r="B72" s="81" t="s">
        <v>84</v>
      </c>
      <c r="C72" s="38" t="s">
        <v>567</v>
      </c>
      <c r="D72" s="82">
        <v>3</v>
      </c>
      <c r="E72" s="82" t="s">
        <v>1043</v>
      </c>
      <c r="F72" s="82">
        <v>1</v>
      </c>
      <c r="G72" s="38">
        <v>1</v>
      </c>
      <c r="U72" s="49"/>
      <c r="V72" s="49"/>
      <c r="W72" s="49"/>
    </row>
    <row r="73" spans="1:23" hidden="1" x14ac:dyDescent="0.3">
      <c r="B73" s="81" t="s">
        <v>85</v>
      </c>
      <c r="C73" s="38" t="s">
        <v>567</v>
      </c>
      <c r="D73" s="82">
        <v>3</v>
      </c>
      <c r="E73" s="82" t="s">
        <v>1043</v>
      </c>
      <c r="F73" s="82">
        <v>1</v>
      </c>
      <c r="G73" s="38">
        <v>1</v>
      </c>
    </row>
    <row r="74" spans="1:23" hidden="1" x14ac:dyDescent="0.3">
      <c r="B74" s="81" t="s">
        <v>445</v>
      </c>
      <c r="C74" s="38" t="s">
        <v>567</v>
      </c>
      <c r="D74" s="82"/>
      <c r="E74" s="82"/>
      <c r="F74" s="82"/>
      <c r="G74" s="38"/>
    </row>
    <row r="75" spans="1:23" hidden="1" x14ac:dyDescent="0.3">
      <c r="B75" s="81" t="s">
        <v>419</v>
      </c>
      <c r="C75" s="38" t="s">
        <v>567</v>
      </c>
      <c r="D75" s="82"/>
      <c r="E75" s="82"/>
      <c r="F75" s="82"/>
      <c r="G75" s="38"/>
    </row>
    <row r="76" spans="1:23" hidden="1" x14ac:dyDescent="0.3">
      <c r="B76" s="81" t="s">
        <v>420</v>
      </c>
      <c r="C76" s="38" t="s">
        <v>567</v>
      </c>
      <c r="D76" s="82"/>
      <c r="E76" s="82"/>
      <c r="F76" s="82"/>
      <c r="G76" s="38">
        <v>1</v>
      </c>
    </row>
    <row r="77" spans="1:23" hidden="1" x14ac:dyDescent="0.3">
      <c r="B77" s="81" t="s">
        <v>58</v>
      </c>
      <c r="C77" s="38" t="s">
        <v>567</v>
      </c>
      <c r="D77" s="82">
        <v>4</v>
      </c>
      <c r="E77" s="82" t="s">
        <v>1041</v>
      </c>
      <c r="F77" s="82">
        <v>1</v>
      </c>
      <c r="G77" s="38">
        <v>1</v>
      </c>
    </row>
    <row r="78" spans="1:23" hidden="1" x14ac:dyDescent="0.3">
      <c r="B78" s="81" t="s">
        <v>59</v>
      </c>
      <c r="C78" s="38" t="s">
        <v>567</v>
      </c>
      <c r="D78" s="82">
        <v>4</v>
      </c>
      <c r="E78" s="82" t="s">
        <v>1041</v>
      </c>
      <c r="F78" s="82">
        <v>1</v>
      </c>
      <c r="G78" s="38">
        <v>1</v>
      </c>
    </row>
    <row r="79" spans="1:23" hidden="1" x14ac:dyDescent="0.3">
      <c r="B79" s="81" t="s">
        <v>60</v>
      </c>
      <c r="C79" s="38" t="s">
        <v>567</v>
      </c>
      <c r="D79" s="82"/>
      <c r="E79" s="82"/>
      <c r="F79" s="82"/>
      <c r="G79" s="38">
        <v>1</v>
      </c>
    </row>
    <row r="80" spans="1:23" hidden="1" x14ac:dyDescent="0.3">
      <c r="B80" s="81" t="s">
        <v>75</v>
      </c>
      <c r="C80" s="38" t="s">
        <v>567</v>
      </c>
      <c r="D80" s="82"/>
      <c r="E80" s="82"/>
      <c r="F80" s="82"/>
      <c r="G80" s="38">
        <v>1</v>
      </c>
    </row>
    <row r="81" spans="2:7" hidden="1" x14ac:dyDescent="0.3">
      <c r="B81" s="81" t="s">
        <v>76</v>
      </c>
      <c r="C81" s="38" t="s">
        <v>567</v>
      </c>
      <c r="D81" s="82"/>
      <c r="E81" s="82"/>
      <c r="F81" s="82"/>
      <c r="G81" s="38">
        <v>1</v>
      </c>
    </row>
    <row r="82" spans="2:7" hidden="1" x14ac:dyDescent="0.3">
      <c r="B82" s="81" t="s">
        <v>439</v>
      </c>
      <c r="C82" s="38" t="s">
        <v>567</v>
      </c>
      <c r="D82" s="82"/>
      <c r="E82" s="82"/>
      <c r="F82" s="82"/>
      <c r="G82" s="38"/>
    </row>
    <row r="83" spans="2:7" hidden="1" x14ac:dyDescent="0.3">
      <c r="B83" s="81" t="s">
        <v>148</v>
      </c>
      <c r="C83" s="38" t="s">
        <v>567</v>
      </c>
      <c r="D83" s="82">
        <v>2</v>
      </c>
      <c r="E83" s="82" t="s">
        <v>1040</v>
      </c>
      <c r="F83" s="82">
        <v>1</v>
      </c>
      <c r="G83" s="38">
        <v>1</v>
      </c>
    </row>
    <row r="84" spans="2:7" hidden="1" x14ac:dyDescent="0.3">
      <c r="B84" s="81" t="s">
        <v>149</v>
      </c>
      <c r="C84" s="38" t="s">
        <v>567</v>
      </c>
      <c r="D84" s="82"/>
      <c r="E84" s="82"/>
      <c r="F84" s="82"/>
      <c r="G84" s="38">
        <v>1</v>
      </c>
    </row>
    <row r="85" spans="2:7" hidden="1" x14ac:dyDescent="0.3">
      <c r="B85" s="81" t="s">
        <v>150</v>
      </c>
      <c r="C85" s="38" t="s">
        <v>567</v>
      </c>
      <c r="D85" s="82">
        <v>1</v>
      </c>
      <c r="E85" s="82" t="s">
        <v>1044</v>
      </c>
      <c r="F85" s="82">
        <v>2</v>
      </c>
      <c r="G85" s="38">
        <v>1</v>
      </c>
    </row>
    <row r="86" spans="2:7" hidden="1" x14ac:dyDescent="0.3">
      <c r="B86" s="81" t="s">
        <v>495</v>
      </c>
      <c r="C86" s="38" t="s">
        <v>567</v>
      </c>
      <c r="D86" s="82"/>
      <c r="E86" s="82"/>
      <c r="F86" s="82"/>
      <c r="G86" s="38"/>
    </row>
    <row r="87" spans="2:7" hidden="1" x14ac:dyDescent="0.3">
      <c r="B87" s="81" t="s">
        <v>151</v>
      </c>
      <c r="C87" s="38" t="s">
        <v>567</v>
      </c>
      <c r="D87" s="82"/>
      <c r="E87" s="82"/>
      <c r="F87" s="82"/>
      <c r="G87" s="38">
        <v>1</v>
      </c>
    </row>
    <row r="88" spans="2:7" hidden="1" x14ac:dyDescent="0.3">
      <c r="B88" s="81" t="s">
        <v>179</v>
      </c>
      <c r="C88" s="1" t="s">
        <v>565</v>
      </c>
      <c r="D88" s="82"/>
      <c r="E88" s="82"/>
      <c r="F88" s="82"/>
      <c r="G88" s="1">
        <v>1</v>
      </c>
    </row>
    <row r="89" spans="2:7" hidden="1" x14ac:dyDescent="0.3">
      <c r="B89" s="81" t="s">
        <v>453</v>
      </c>
      <c r="C89" s="38" t="s">
        <v>567</v>
      </c>
      <c r="D89" s="82">
        <v>3</v>
      </c>
      <c r="E89" s="82" t="s">
        <v>1041</v>
      </c>
      <c r="F89" s="82">
        <v>2</v>
      </c>
      <c r="G89" s="38">
        <v>1</v>
      </c>
    </row>
    <row r="90" spans="2:7" hidden="1" x14ac:dyDescent="0.3">
      <c r="B90" s="81" t="s">
        <v>454</v>
      </c>
      <c r="C90" s="38" t="s">
        <v>567</v>
      </c>
      <c r="D90" s="82"/>
      <c r="E90" s="82"/>
      <c r="F90" s="82"/>
      <c r="G90" s="38">
        <v>1</v>
      </c>
    </row>
    <row r="91" spans="2:7" hidden="1" x14ac:dyDescent="0.3">
      <c r="B91" s="81" t="s">
        <v>455</v>
      </c>
      <c r="C91" s="38" t="s">
        <v>567</v>
      </c>
      <c r="D91" s="82"/>
      <c r="E91" s="82"/>
      <c r="F91" s="82"/>
      <c r="G91" s="38">
        <v>1</v>
      </c>
    </row>
    <row r="92" spans="2:7" hidden="1" x14ac:dyDescent="0.3">
      <c r="B92" s="81" t="s">
        <v>77</v>
      </c>
      <c r="C92" s="38" t="s">
        <v>567</v>
      </c>
      <c r="D92" s="82"/>
      <c r="E92" s="82"/>
      <c r="F92" s="82"/>
      <c r="G92" s="38">
        <v>1</v>
      </c>
    </row>
    <row r="93" spans="2:7" hidden="1" x14ac:dyDescent="0.3">
      <c r="B93" s="81" t="s">
        <v>180</v>
      </c>
      <c r="C93" s="1" t="s">
        <v>565</v>
      </c>
      <c r="D93" s="82">
        <v>1</v>
      </c>
      <c r="E93" s="82" t="s">
        <v>1040</v>
      </c>
      <c r="F93" s="82">
        <v>2</v>
      </c>
      <c r="G93" s="1">
        <v>1</v>
      </c>
    </row>
    <row r="94" spans="2:7" hidden="1" x14ac:dyDescent="0.3">
      <c r="B94" s="89" t="s">
        <v>369</v>
      </c>
      <c r="C94" s="25" t="s">
        <v>566</v>
      </c>
      <c r="D94" s="90"/>
      <c r="E94" s="90"/>
      <c r="F94" s="90"/>
      <c r="G94" s="25"/>
    </row>
    <row r="95" spans="2:7" hidden="1" x14ac:dyDescent="0.3">
      <c r="B95" s="87" t="s">
        <v>368</v>
      </c>
      <c r="C95" s="25" t="s">
        <v>566</v>
      </c>
      <c r="D95" s="88"/>
      <c r="E95" s="88"/>
      <c r="F95" s="88"/>
      <c r="G95" s="25"/>
    </row>
    <row r="96" spans="2:7" hidden="1" x14ac:dyDescent="0.3">
      <c r="B96" s="89" t="s">
        <v>255</v>
      </c>
      <c r="C96" s="25" t="s">
        <v>566</v>
      </c>
      <c r="D96" s="90"/>
      <c r="E96" s="90" t="s">
        <v>1042</v>
      </c>
      <c r="F96" s="90"/>
      <c r="G96" s="25">
        <v>1</v>
      </c>
    </row>
    <row r="97" spans="2:7" hidden="1" x14ac:dyDescent="0.3">
      <c r="B97" s="89" t="s">
        <v>370</v>
      </c>
      <c r="C97" s="25" t="s">
        <v>566</v>
      </c>
      <c r="D97" s="90"/>
      <c r="E97" s="90"/>
      <c r="F97" s="90"/>
      <c r="G97" s="25">
        <v>1</v>
      </c>
    </row>
    <row r="98" spans="2:7" hidden="1" x14ac:dyDescent="0.3">
      <c r="B98" s="89" t="s">
        <v>371</v>
      </c>
      <c r="C98" s="25" t="s">
        <v>566</v>
      </c>
      <c r="D98" s="90"/>
      <c r="E98" s="90"/>
      <c r="F98" s="90"/>
      <c r="G98" s="25">
        <v>1</v>
      </c>
    </row>
    <row r="99" spans="2:7" hidden="1" x14ac:dyDescent="0.3">
      <c r="B99" s="81" t="s">
        <v>476</v>
      </c>
      <c r="C99" s="38" t="s">
        <v>567</v>
      </c>
      <c r="D99" s="82">
        <v>4</v>
      </c>
      <c r="E99" s="82" t="s">
        <v>1041</v>
      </c>
      <c r="F99" s="82">
        <v>1</v>
      </c>
      <c r="G99" s="38">
        <v>1</v>
      </c>
    </row>
    <row r="100" spans="2:7" hidden="1" x14ac:dyDescent="0.3">
      <c r="B100" s="81" t="s">
        <v>456</v>
      </c>
      <c r="C100" s="38" t="s">
        <v>567</v>
      </c>
      <c r="D100" s="82">
        <v>4</v>
      </c>
      <c r="E100" s="82" t="s">
        <v>1041</v>
      </c>
      <c r="F100" s="82">
        <v>1</v>
      </c>
      <c r="G100" s="38">
        <v>1</v>
      </c>
    </row>
    <row r="101" spans="2:7" hidden="1" x14ac:dyDescent="0.3">
      <c r="B101" s="81" t="s">
        <v>114</v>
      </c>
      <c r="C101" s="38" t="s">
        <v>567</v>
      </c>
      <c r="D101" s="82">
        <v>3</v>
      </c>
      <c r="E101" s="82" t="s">
        <v>1043</v>
      </c>
      <c r="F101" s="82">
        <v>1</v>
      </c>
      <c r="G101" s="38">
        <v>1</v>
      </c>
    </row>
    <row r="102" spans="2:7" hidden="1" x14ac:dyDescent="0.3">
      <c r="B102" s="81" t="s">
        <v>465</v>
      </c>
      <c r="C102" s="38" t="s">
        <v>567</v>
      </c>
      <c r="D102" s="82">
        <v>3</v>
      </c>
      <c r="E102" s="82" t="s">
        <v>1043</v>
      </c>
      <c r="F102" s="82">
        <v>1</v>
      </c>
      <c r="G102" s="38">
        <v>1</v>
      </c>
    </row>
    <row r="103" spans="2:7" hidden="1" x14ac:dyDescent="0.3">
      <c r="B103" s="81" t="s">
        <v>466</v>
      </c>
      <c r="C103" s="38" t="s">
        <v>567</v>
      </c>
      <c r="D103" s="82">
        <v>3</v>
      </c>
      <c r="E103" s="82" t="s">
        <v>1043</v>
      </c>
      <c r="F103" s="82">
        <v>1</v>
      </c>
      <c r="G103" s="38">
        <v>1</v>
      </c>
    </row>
    <row r="104" spans="2:7" hidden="1" x14ac:dyDescent="0.3">
      <c r="B104" s="81" t="s">
        <v>464</v>
      </c>
      <c r="C104" s="38" t="s">
        <v>567</v>
      </c>
      <c r="D104" s="82"/>
      <c r="E104" s="82"/>
      <c r="F104" s="82"/>
      <c r="G104" s="38"/>
    </row>
    <row r="105" spans="2:7" hidden="1" x14ac:dyDescent="0.3">
      <c r="B105" s="81" t="s">
        <v>181</v>
      </c>
      <c r="C105" s="1" t="s">
        <v>565</v>
      </c>
      <c r="D105" s="82">
        <v>1</v>
      </c>
      <c r="E105" s="82" t="s">
        <v>1040</v>
      </c>
      <c r="F105" s="82">
        <v>2</v>
      </c>
      <c r="G105" s="1">
        <v>1</v>
      </c>
    </row>
    <row r="106" spans="2:7" hidden="1" x14ac:dyDescent="0.3">
      <c r="B106" s="81" t="s">
        <v>86</v>
      </c>
      <c r="C106" s="38" t="s">
        <v>567</v>
      </c>
      <c r="D106" s="82"/>
      <c r="E106" s="82"/>
      <c r="F106" s="82"/>
      <c r="G106" s="38">
        <v>1</v>
      </c>
    </row>
    <row r="107" spans="2:7" hidden="1" x14ac:dyDescent="0.3">
      <c r="B107" s="81" t="s">
        <v>87</v>
      </c>
      <c r="C107" s="38" t="s">
        <v>567</v>
      </c>
      <c r="D107" s="82"/>
      <c r="E107" s="82"/>
      <c r="F107" s="82"/>
      <c r="G107" s="38">
        <v>1</v>
      </c>
    </row>
    <row r="108" spans="2:7" hidden="1" x14ac:dyDescent="0.3">
      <c r="B108" s="81" t="s">
        <v>88</v>
      </c>
      <c r="C108" s="38" t="s">
        <v>567</v>
      </c>
      <c r="D108" s="82">
        <v>4</v>
      </c>
      <c r="E108" s="82" t="s">
        <v>1041</v>
      </c>
      <c r="F108" s="82">
        <v>1</v>
      </c>
      <c r="G108" s="38">
        <v>1</v>
      </c>
    </row>
    <row r="109" spans="2:7" hidden="1" x14ac:dyDescent="0.3">
      <c r="B109" s="81" t="s">
        <v>89</v>
      </c>
      <c r="C109" s="38" t="s">
        <v>567</v>
      </c>
      <c r="D109" s="82"/>
      <c r="E109" s="82"/>
      <c r="F109" s="82"/>
      <c r="G109" s="38">
        <v>1</v>
      </c>
    </row>
    <row r="110" spans="2:7" hidden="1" x14ac:dyDescent="0.3">
      <c r="B110" s="81" t="s">
        <v>90</v>
      </c>
      <c r="C110" s="38" t="s">
        <v>567</v>
      </c>
      <c r="D110" s="82">
        <v>2</v>
      </c>
      <c r="E110" s="82" t="s">
        <v>1044</v>
      </c>
      <c r="F110" s="82">
        <v>1</v>
      </c>
      <c r="G110" s="38">
        <v>1</v>
      </c>
    </row>
    <row r="111" spans="2:7" hidden="1" x14ac:dyDescent="0.3">
      <c r="B111" s="81" t="s">
        <v>446</v>
      </c>
      <c r="C111" s="38" t="s">
        <v>567</v>
      </c>
      <c r="D111" s="82"/>
      <c r="E111" s="82"/>
      <c r="F111" s="82"/>
      <c r="G111" s="38"/>
    </row>
    <row r="112" spans="2:7" hidden="1" x14ac:dyDescent="0.3">
      <c r="B112" s="81" t="s">
        <v>22</v>
      </c>
      <c r="C112" s="1" t="s">
        <v>565</v>
      </c>
      <c r="D112" s="82"/>
      <c r="E112" s="82"/>
      <c r="F112" s="82"/>
    </row>
    <row r="113" spans="2:7" hidden="1" x14ac:dyDescent="0.3">
      <c r="B113" s="81" t="s">
        <v>182</v>
      </c>
      <c r="C113" s="1" t="s">
        <v>565</v>
      </c>
      <c r="D113" s="82"/>
      <c r="E113" s="82"/>
      <c r="F113" s="82"/>
      <c r="G113" s="1">
        <v>1</v>
      </c>
    </row>
    <row r="114" spans="2:7" hidden="1" x14ac:dyDescent="0.3">
      <c r="B114" s="81" t="s">
        <v>183</v>
      </c>
      <c r="C114" s="1" t="s">
        <v>565</v>
      </c>
      <c r="D114" s="82">
        <v>4</v>
      </c>
      <c r="E114" s="82" t="s">
        <v>1041</v>
      </c>
      <c r="F114" s="82">
        <v>1</v>
      </c>
      <c r="G114" s="1">
        <v>1</v>
      </c>
    </row>
    <row r="115" spans="2:7" hidden="1" x14ac:dyDescent="0.3">
      <c r="B115" s="81" t="s">
        <v>301</v>
      </c>
      <c r="C115" s="1" t="s">
        <v>565</v>
      </c>
      <c r="D115" s="82"/>
      <c r="E115" s="82"/>
      <c r="F115" s="82"/>
      <c r="G115" s="1">
        <v>1</v>
      </c>
    </row>
    <row r="116" spans="2:7" hidden="1" x14ac:dyDescent="0.3">
      <c r="B116" s="81" t="s">
        <v>302</v>
      </c>
      <c r="C116" s="1" t="s">
        <v>565</v>
      </c>
      <c r="D116" s="82"/>
      <c r="E116" s="82"/>
      <c r="F116" s="82"/>
    </row>
    <row r="117" spans="2:7" hidden="1" x14ac:dyDescent="0.3">
      <c r="B117" s="81" t="s">
        <v>303</v>
      </c>
      <c r="C117" s="1" t="s">
        <v>565</v>
      </c>
      <c r="D117" s="82"/>
      <c r="E117" s="82"/>
      <c r="F117" s="82"/>
    </row>
    <row r="118" spans="2:7" hidden="1" x14ac:dyDescent="0.3">
      <c r="B118" s="81" t="s">
        <v>304</v>
      </c>
      <c r="C118" s="1" t="s">
        <v>565</v>
      </c>
      <c r="D118" s="82"/>
      <c r="E118" s="82"/>
      <c r="F118" s="82"/>
    </row>
    <row r="119" spans="2:7" hidden="1" x14ac:dyDescent="0.3">
      <c r="B119" s="81" t="s">
        <v>184</v>
      </c>
      <c r="C119" s="1" t="s">
        <v>565</v>
      </c>
      <c r="D119" s="82">
        <v>3</v>
      </c>
      <c r="E119" s="82" t="s">
        <v>1041</v>
      </c>
      <c r="F119" s="82">
        <v>2</v>
      </c>
      <c r="G119" s="1">
        <v>1</v>
      </c>
    </row>
    <row r="120" spans="2:7" hidden="1" x14ac:dyDescent="0.3">
      <c r="B120" s="81" t="s">
        <v>185</v>
      </c>
      <c r="C120" s="1" t="s">
        <v>565</v>
      </c>
      <c r="D120" s="82"/>
      <c r="E120" s="82"/>
      <c r="F120" s="82"/>
      <c r="G120" s="1">
        <v>1</v>
      </c>
    </row>
    <row r="121" spans="2:7" hidden="1" x14ac:dyDescent="0.3">
      <c r="B121" s="81" t="s">
        <v>186</v>
      </c>
      <c r="C121" s="1" t="s">
        <v>565</v>
      </c>
      <c r="D121" s="82">
        <v>4</v>
      </c>
      <c r="E121" s="82" t="s">
        <v>1042</v>
      </c>
      <c r="F121" s="82">
        <v>2</v>
      </c>
      <c r="G121" s="1">
        <v>1</v>
      </c>
    </row>
    <row r="122" spans="2:7" hidden="1" x14ac:dyDescent="0.3">
      <c r="B122" s="81" t="s">
        <v>187</v>
      </c>
      <c r="C122" s="1" t="s">
        <v>565</v>
      </c>
      <c r="D122" s="82">
        <v>2</v>
      </c>
      <c r="E122" s="82" t="s">
        <v>1041</v>
      </c>
      <c r="F122" s="82">
        <v>3</v>
      </c>
      <c r="G122" s="1">
        <v>1</v>
      </c>
    </row>
    <row r="123" spans="2:7" hidden="1" x14ac:dyDescent="0.3">
      <c r="B123" s="81" t="s">
        <v>188</v>
      </c>
      <c r="C123" s="1" t="s">
        <v>565</v>
      </c>
      <c r="D123" s="82">
        <v>3</v>
      </c>
      <c r="E123" s="82" t="s">
        <v>1041</v>
      </c>
      <c r="F123" s="82">
        <v>2</v>
      </c>
      <c r="G123" s="1">
        <v>1</v>
      </c>
    </row>
    <row r="124" spans="2:7" hidden="1" x14ac:dyDescent="0.3">
      <c r="B124" s="81" t="s">
        <v>189</v>
      </c>
      <c r="C124" s="1" t="s">
        <v>565</v>
      </c>
      <c r="D124" s="82"/>
      <c r="E124" s="82"/>
      <c r="F124" s="82"/>
      <c r="G124" s="1">
        <v>1</v>
      </c>
    </row>
    <row r="125" spans="2:7" hidden="1" x14ac:dyDescent="0.3">
      <c r="B125" s="81" t="s">
        <v>305</v>
      </c>
      <c r="C125" s="1" t="s">
        <v>565</v>
      </c>
      <c r="D125" s="82"/>
      <c r="E125" s="82"/>
      <c r="F125" s="82"/>
      <c r="G125" s="1">
        <v>1</v>
      </c>
    </row>
    <row r="126" spans="2:7" hidden="1" x14ac:dyDescent="0.3">
      <c r="B126" s="81" t="s">
        <v>306</v>
      </c>
      <c r="C126" s="1" t="s">
        <v>565</v>
      </c>
      <c r="D126" s="82"/>
      <c r="E126" s="82"/>
      <c r="F126" s="82"/>
    </row>
    <row r="127" spans="2:7" hidden="1" x14ac:dyDescent="0.3">
      <c r="B127" s="81" t="s">
        <v>190</v>
      </c>
      <c r="C127" s="1" t="s">
        <v>565</v>
      </c>
      <c r="D127" s="82"/>
      <c r="E127" s="82" t="s">
        <v>1042</v>
      </c>
      <c r="F127" s="82"/>
      <c r="G127" s="1">
        <v>1</v>
      </c>
    </row>
    <row r="128" spans="2:7" hidden="1" x14ac:dyDescent="0.3">
      <c r="B128" s="81" t="s">
        <v>191</v>
      </c>
      <c r="C128" s="1" t="s">
        <v>565</v>
      </c>
      <c r="D128" s="82"/>
      <c r="E128" s="82"/>
      <c r="F128" s="82"/>
      <c r="G128" s="1">
        <v>1</v>
      </c>
    </row>
    <row r="129" spans="2:7" hidden="1" x14ac:dyDescent="0.3">
      <c r="B129" s="81" t="s">
        <v>414</v>
      </c>
      <c r="C129" s="38" t="s">
        <v>567</v>
      </c>
      <c r="D129" s="82"/>
      <c r="E129" s="82" t="s">
        <v>1042</v>
      </c>
      <c r="F129" s="82"/>
      <c r="G129" s="38">
        <v>1</v>
      </c>
    </row>
    <row r="130" spans="2:7" hidden="1" x14ac:dyDescent="0.3">
      <c r="B130" s="81" t="s">
        <v>415</v>
      </c>
      <c r="C130" s="38" t="s">
        <v>567</v>
      </c>
      <c r="D130" s="82"/>
      <c r="E130" s="82" t="s">
        <v>1042</v>
      </c>
      <c r="F130" s="82"/>
      <c r="G130" s="38">
        <v>1</v>
      </c>
    </row>
    <row r="131" spans="2:7" hidden="1" x14ac:dyDescent="0.3">
      <c r="B131" s="81" t="s">
        <v>413</v>
      </c>
      <c r="C131" s="38" t="s">
        <v>567</v>
      </c>
      <c r="D131" s="82"/>
      <c r="E131" s="82"/>
      <c r="F131" s="82"/>
      <c r="G131" s="38"/>
    </row>
    <row r="132" spans="2:7" hidden="1" x14ac:dyDescent="0.3">
      <c r="B132" s="81" t="s">
        <v>46</v>
      </c>
      <c r="C132" s="38" t="s">
        <v>567</v>
      </c>
      <c r="D132" s="82">
        <v>3</v>
      </c>
      <c r="E132" s="82" t="s">
        <v>1043</v>
      </c>
      <c r="F132" s="82">
        <v>1</v>
      </c>
      <c r="G132" s="38">
        <v>1</v>
      </c>
    </row>
    <row r="133" spans="2:7" hidden="1" x14ac:dyDescent="0.3">
      <c r="B133" s="38" t="s">
        <v>10</v>
      </c>
      <c r="C133" s="38" t="s">
        <v>567</v>
      </c>
      <c r="D133" s="40"/>
      <c r="E133" s="40"/>
      <c r="F133" s="40"/>
      <c r="G133" s="38"/>
    </row>
    <row r="134" spans="2:7" hidden="1" x14ac:dyDescent="0.3">
      <c r="B134" s="81" t="s">
        <v>47</v>
      </c>
      <c r="C134" s="38" t="s">
        <v>567</v>
      </c>
      <c r="D134" s="82">
        <v>4</v>
      </c>
      <c r="E134" s="82" t="s">
        <v>1041</v>
      </c>
      <c r="F134" s="82">
        <v>1</v>
      </c>
      <c r="G134" s="38">
        <v>1</v>
      </c>
    </row>
    <row r="135" spans="2:7" hidden="1" x14ac:dyDescent="0.3">
      <c r="B135" s="89" t="s">
        <v>256</v>
      </c>
      <c r="C135" s="25" t="s">
        <v>566</v>
      </c>
      <c r="D135" s="90">
        <v>3</v>
      </c>
      <c r="E135" s="90" t="s">
        <v>1043</v>
      </c>
      <c r="F135" s="90">
        <v>1</v>
      </c>
      <c r="G135" s="25">
        <v>1</v>
      </c>
    </row>
    <row r="136" spans="2:7" hidden="1" x14ac:dyDescent="0.3">
      <c r="B136" s="89" t="s">
        <v>372</v>
      </c>
      <c r="C136" s="25" t="s">
        <v>566</v>
      </c>
      <c r="D136" s="90"/>
      <c r="E136" s="90"/>
      <c r="F136" s="90"/>
      <c r="G136" s="25"/>
    </row>
    <row r="137" spans="2:7" hidden="1" x14ac:dyDescent="0.3">
      <c r="B137" s="89" t="s">
        <v>257</v>
      </c>
      <c r="C137" s="25" t="s">
        <v>566</v>
      </c>
      <c r="D137" s="90">
        <v>2</v>
      </c>
      <c r="E137" s="90" t="s">
        <v>1044</v>
      </c>
      <c r="F137" s="90">
        <v>1</v>
      </c>
      <c r="G137" s="25">
        <v>1</v>
      </c>
    </row>
    <row r="138" spans="2:7" hidden="1" x14ac:dyDescent="0.3">
      <c r="B138" s="38" t="s">
        <v>12</v>
      </c>
      <c r="C138" s="38" t="s">
        <v>567</v>
      </c>
      <c r="D138" s="40"/>
      <c r="E138" s="40"/>
      <c r="F138" s="40"/>
      <c r="G138" s="38"/>
    </row>
    <row r="139" spans="2:7" hidden="1" x14ac:dyDescent="0.3">
      <c r="B139" s="81" t="s">
        <v>50</v>
      </c>
      <c r="C139" s="38" t="s">
        <v>567</v>
      </c>
      <c r="D139" s="94">
        <v>2</v>
      </c>
      <c r="E139" s="94" t="s">
        <v>1040</v>
      </c>
      <c r="F139" s="94">
        <v>1</v>
      </c>
      <c r="G139" s="38">
        <v>1</v>
      </c>
    </row>
    <row r="140" spans="2:7" hidden="1" x14ac:dyDescent="0.3">
      <c r="B140" s="81" t="s">
        <v>51</v>
      </c>
      <c r="C140" s="38" t="s">
        <v>567</v>
      </c>
      <c r="D140" s="82">
        <v>2</v>
      </c>
      <c r="E140" s="82" t="s">
        <v>1044</v>
      </c>
      <c r="F140" s="82">
        <v>1</v>
      </c>
      <c r="G140" s="38">
        <v>1</v>
      </c>
    </row>
    <row r="141" spans="2:7" hidden="1" x14ac:dyDescent="0.3">
      <c r="B141" s="81" t="s">
        <v>417</v>
      </c>
      <c r="C141" s="38" t="s">
        <v>567</v>
      </c>
      <c r="D141" s="82"/>
      <c r="E141" s="82"/>
      <c r="F141" s="82"/>
      <c r="G141" s="38"/>
    </row>
    <row r="142" spans="2:7" hidden="1" x14ac:dyDescent="0.3">
      <c r="B142" s="81" t="s">
        <v>52</v>
      </c>
      <c r="C142" s="38" t="s">
        <v>567</v>
      </c>
      <c r="D142" s="82">
        <v>2</v>
      </c>
      <c r="E142" s="82" t="s">
        <v>1044</v>
      </c>
      <c r="F142" s="82">
        <v>1</v>
      </c>
      <c r="G142" s="38">
        <v>1</v>
      </c>
    </row>
    <row r="143" spans="2:7" hidden="1" x14ac:dyDescent="0.3">
      <c r="B143" s="89" t="s">
        <v>258</v>
      </c>
      <c r="C143" s="25" t="s">
        <v>566</v>
      </c>
      <c r="D143" s="90">
        <v>2</v>
      </c>
      <c r="E143" s="90" t="s">
        <v>1044</v>
      </c>
      <c r="F143" s="90">
        <v>1</v>
      </c>
      <c r="G143" s="25">
        <v>1</v>
      </c>
    </row>
    <row r="144" spans="2:7" hidden="1" x14ac:dyDescent="0.3">
      <c r="B144" s="89" t="s">
        <v>259</v>
      </c>
      <c r="C144" s="25" t="s">
        <v>566</v>
      </c>
      <c r="D144" s="90">
        <v>2</v>
      </c>
      <c r="E144" s="90" t="s">
        <v>1044</v>
      </c>
      <c r="F144" s="90">
        <v>1</v>
      </c>
      <c r="G144" s="25">
        <v>1</v>
      </c>
    </row>
    <row r="145" spans="2:7" hidden="1" x14ac:dyDescent="0.3">
      <c r="B145" s="89" t="s">
        <v>260</v>
      </c>
      <c r="C145" s="25" t="s">
        <v>566</v>
      </c>
      <c r="D145" s="90"/>
      <c r="E145" s="90"/>
      <c r="F145" s="90"/>
      <c r="G145" s="25">
        <v>1</v>
      </c>
    </row>
    <row r="146" spans="2:7" hidden="1" x14ac:dyDescent="0.3">
      <c r="B146" s="89" t="s">
        <v>261</v>
      </c>
      <c r="C146" s="25" t="s">
        <v>566</v>
      </c>
      <c r="D146" s="90">
        <v>4</v>
      </c>
      <c r="E146" s="90" t="s">
        <v>1041</v>
      </c>
      <c r="F146" s="90">
        <v>1</v>
      </c>
      <c r="G146" s="25">
        <v>1</v>
      </c>
    </row>
    <row r="147" spans="2:7" hidden="1" x14ac:dyDescent="0.3">
      <c r="B147" s="89" t="s">
        <v>373</v>
      </c>
      <c r="C147" s="25" t="s">
        <v>566</v>
      </c>
      <c r="D147" s="90"/>
      <c r="E147" s="90"/>
      <c r="F147" s="90"/>
      <c r="G147" s="25"/>
    </row>
    <row r="148" spans="2:7" hidden="1" x14ac:dyDescent="0.3">
      <c r="B148" s="89" t="s">
        <v>262</v>
      </c>
      <c r="C148" s="25" t="s">
        <v>566</v>
      </c>
      <c r="D148" s="90">
        <v>2</v>
      </c>
      <c r="E148" s="90" t="s">
        <v>1040</v>
      </c>
      <c r="F148" s="90">
        <v>1</v>
      </c>
      <c r="G148" s="25">
        <v>1</v>
      </c>
    </row>
    <row r="149" spans="2:7" hidden="1" x14ac:dyDescent="0.3">
      <c r="B149" s="81" t="s">
        <v>192</v>
      </c>
      <c r="C149" s="1" t="s">
        <v>565</v>
      </c>
      <c r="D149" s="82">
        <v>4</v>
      </c>
      <c r="E149" s="82" t="s">
        <v>1041</v>
      </c>
      <c r="F149" s="82">
        <v>1</v>
      </c>
      <c r="G149" s="1">
        <v>1</v>
      </c>
    </row>
    <row r="150" spans="2:7" hidden="1" x14ac:dyDescent="0.3">
      <c r="B150" s="81" t="s">
        <v>307</v>
      </c>
      <c r="C150" s="1" t="s">
        <v>565</v>
      </c>
      <c r="D150" s="82"/>
      <c r="E150" s="82"/>
      <c r="F150" s="82"/>
    </row>
    <row r="151" spans="2:7" hidden="1" x14ac:dyDescent="0.3">
      <c r="B151" s="81" t="s">
        <v>308</v>
      </c>
      <c r="C151" s="1" t="s">
        <v>565</v>
      </c>
      <c r="D151" s="82"/>
      <c r="E151" s="82"/>
      <c r="F151" s="82"/>
    </row>
    <row r="152" spans="2:7" hidden="1" x14ac:dyDescent="0.3">
      <c r="B152" s="81" t="s">
        <v>193</v>
      </c>
      <c r="C152" s="1" t="s">
        <v>565</v>
      </c>
      <c r="D152" s="82"/>
      <c r="E152" s="82"/>
      <c r="F152" s="82"/>
      <c r="G152" s="1">
        <v>1</v>
      </c>
    </row>
    <row r="153" spans="2:7" hidden="1" x14ac:dyDescent="0.3">
      <c r="B153" s="81" t="s">
        <v>194</v>
      </c>
      <c r="C153" s="1" t="s">
        <v>565</v>
      </c>
      <c r="D153" s="82">
        <v>3</v>
      </c>
      <c r="E153" s="82" t="s">
        <v>1041</v>
      </c>
      <c r="F153" s="82">
        <v>2</v>
      </c>
      <c r="G153" s="1">
        <v>1</v>
      </c>
    </row>
    <row r="154" spans="2:7" hidden="1" x14ac:dyDescent="0.3">
      <c r="B154" s="81" t="s">
        <v>195</v>
      </c>
      <c r="C154" s="1" t="s">
        <v>565</v>
      </c>
      <c r="D154" s="82"/>
      <c r="E154" s="82"/>
      <c r="F154" s="82"/>
      <c r="G154" s="1">
        <v>1</v>
      </c>
    </row>
    <row r="155" spans="2:7" hidden="1" x14ac:dyDescent="0.3">
      <c r="B155" s="81" t="s">
        <v>196</v>
      </c>
      <c r="C155" s="1" t="s">
        <v>565</v>
      </c>
      <c r="D155" s="82"/>
      <c r="E155" s="82"/>
      <c r="F155" s="82"/>
      <c r="G155" s="1">
        <v>1</v>
      </c>
    </row>
    <row r="156" spans="2:7" hidden="1" x14ac:dyDescent="0.3">
      <c r="B156" s="81" t="s">
        <v>197</v>
      </c>
      <c r="C156" s="1" t="s">
        <v>565</v>
      </c>
      <c r="D156" s="82">
        <v>1</v>
      </c>
      <c r="E156" s="82" t="s">
        <v>1040</v>
      </c>
      <c r="F156" s="82">
        <v>2</v>
      </c>
      <c r="G156" s="1">
        <v>1</v>
      </c>
    </row>
    <row r="157" spans="2:7" hidden="1" x14ac:dyDescent="0.3">
      <c r="B157" s="81" t="s">
        <v>198</v>
      </c>
      <c r="C157" s="1" t="s">
        <v>565</v>
      </c>
      <c r="D157" s="82">
        <v>3</v>
      </c>
      <c r="E157" s="82" t="s">
        <v>1043</v>
      </c>
      <c r="F157" s="82">
        <v>1</v>
      </c>
      <c r="G157" s="1">
        <v>1</v>
      </c>
    </row>
    <row r="158" spans="2:7" hidden="1" x14ac:dyDescent="0.3">
      <c r="B158" s="81" t="s">
        <v>199</v>
      </c>
      <c r="C158" s="1" t="s">
        <v>565</v>
      </c>
      <c r="D158" s="82"/>
      <c r="E158" s="82" t="s">
        <v>1042</v>
      </c>
      <c r="F158" s="82"/>
      <c r="G158" s="1">
        <v>1</v>
      </c>
    </row>
    <row r="159" spans="2:7" hidden="1" x14ac:dyDescent="0.3">
      <c r="B159" s="81" t="s">
        <v>309</v>
      </c>
      <c r="C159" s="1" t="s">
        <v>565</v>
      </c>
      <c r="D159" s="82"/>
      <c r="E159" s="82"/>
      <c r="F159" s="82"/>
    </row>
    <row r="160" spans="2:7" hidden="1" x14ac:dyDescent="0.3">
      <c r="B160" s="89" t="s">
        <v>263</v>
      </c>
      <c r="C160" s="25" t="s">
        <v>566</v>
      </c>
      <c r="D160" s="90"/>
      <c r="E160" s="90"/>
      <c r="F160" s="90"/>
      <c r="G160" s="25">
        <v>1</v>
      </c>
    </row>
    <row r="161" spans="2:7" hidden="1" x14ac:dyDescent="0.3">
      <c r="B161" s="89" t="s">
        <v>374</v>
      </c>
      <c r="C161" s="25" t="s">
        <v>566</v>
      </c>
      <c r="D161" s="90"/>
      <c r="E161" s="90"/>
      <c r="F161" s="90"/>
      <c r="G161" s="25"/>
    </row>
    <row r="162" spans="2:7" hidden="1" x14ac:dyDescent="0.3">
      <c r="B162" s="89" t="s">
        <v>264</v>
      </c>
      <c r="C162" s="25" t="s">
        <v>566</v>
      </c>
      <c r="D162" s="90"/>
      <c r="E162" s="90" t="s">
        <v>1042</v>
      </c>
      <c r="F162" s="90"/>
      <c r="G162" s="25">
        <v>1</v>
      </c>
    </row>
    <row r="163" spans="2:7" hidden="1" x14ac:dyDescent="0.3">
      <c r="B163" s="89" t="s">
        <v>33</v>
      </c>
      <c r="C163" s="25" t="s">
        <v>566</v>
      </c>
      <c r="D163" s="90"/>
      <c r="E163" s="90"/>
      <c r="F163" s="90"/>
      <c r="G163" s="25"/>
    </row>
    <row r="164" spans="2:7" hidden="1" x14ac:dyDescent="0.3">
      <c r="B164" s="89" t="s">
        <v>265</v>
      </c>
      <c r="C164" s="25" t="s">
        <v>566</v>
      </c>
      <c r="D164" s="90"/>
      <c r="E164" s="90"/>
      <c r="F164" s="90"/>
      <c r="G164" s="25">
        <v>1</v>
      </c>
    </row>
    <row r="165" spans="2:7" hidden="1" x14ac:dyDescent="0.3">
      <c r="B165" s="81" t="s">
        <v>61</v>
      </c>
      <c r="C165" s="38" t="s">
        <v>567</v>
      </c>
      <c r="D165" s="82">
        <v>2</v>
      </c>
      <c r="E165" s="82" t="s">
        <v>1043</v>
      </c>
      <c r="F165" s="82">
        <v>2</v>
      </c>
      <c r="G165" s="38">
        <v>1</v>
      </c>
    </row>
    <row r="166" spans="2:7" hidden="1" x14ac:dyDescent="0.3">
      <c r="B166" s="81" t="s">
        <v>200</v>
      </c>
      <c r="C166" s="1" t="s">
        <v>565</v>
      </c>
      <c r="D166" s="82"/>
      <c r="E166" s="82"/>
      <c r="F166" s="82"/>
      <c r="G166" s="1">
        <v>1</v>
      </c>
    </row>
    <row r="167" spans="2:7" hidden="1" x14ac:dyDescent="0.3">
      <c r="B167" s="81" t="s">
        <v>91</v>
      </c>
      <c r="C167" s="38" t="s">
        <v>567</v>
      </c>
      <c r="D167" s="82"/>
      <c r="E167" s="82"/>
      <c r="F167" s="82"/>
      <c r="G167" s="38">
        <v>1</v>
      </c>
    </row>
    <row r="168" spans="2:7" hidden="1" x14ac:dyDescent="0.3">
      <c r="B168" s="81" t="s">
        <v>92</v>
      </c>
      <c r="C168" s="38" t="s">
        <v>567</v>
      </c>
      <c r="D168" s="82">
        <v>4</v>
      </c>
      <c r="E168" s="82" t="s">
        <v>1041</v>
      </c>
      <c r="F168" s="82">
        <v>1</v>
      </c>
      <c r="G168" s="38">
        <v>1</v>
      </c>
    </row>
    <row r="169" spans="2:7" hidden="1" x14ac:dyDescent="0.3">
      <c r="B169" s="81" t="s">
        <v>93</v>
      </c>
      <c r="C169" s="38" t="s">
        <v>567</v>
      </c>
      <c r="D169" s="82">
        <v>4</v>
      </c>
      <c r="E169" s="82" t="s">
        <v>1041</v>
      </c>
      <c r="F169" s="82">
        <v>1</v>
      </c>
      <c r="G169" s="38">
        <v>1</v>
      </c>
    </row>
    <row r="170" spans="2:7" hidden="1" x14ac:dyDescent="0.3">
      <c r="B170" s="81" t="s">
        <v>94</v>
      </c>
      <c r="C170" s="38" t="s">
        <v>567</v>
      </c>
      <c r="D170" s="82"/>
      <c r="E170" s="82"/>
      <c r="F170" s="82"/>
      <c r="G170" s="38">
        <v>1</v>
      </c>
    </row>
    <row r="171" spans="2:7" hidden="1" x14ac:dyDescent="0.3">
      <c r="B171" s="81" t="s">
        <v>95</v>
      </c>
      <c r="C171" s="38" t="s">
        <v>567</v>
      </c>
      <c r="D171" s="82">
        <v>3</v>
      </c>
      <c r="E171" s="82" t="s">
        <v>1043</v>
      </c>
      <c r="F171" s="82">
        <v>1</v>
      </c>
      <c r="G171" s="38">
        <v>1</v>
      </c>
    </row>
    <row r="172" spans="2:7" hidden="1" x14ac:dyDescent="0.3">
      <c r="B172" s="81" t="s">
        <v>96</v>
      </c>
      <c r="C172" s="38" t="s">
        <v>567</v>
      </c>
      <c r="D172" s="82">
        <v>3</v>
      </c>
      <c r="E172" s="82" t="s">
        <v>1043</v>
      </c>
      <c r="F172" s="82">
        <v>1</v>
      </c>
      <c r="G172" s="38">
        <v>1</v>
      </c>
    </row>
    <row r="173" spans="2:7" hidden="1" x14ac:dyDescent="0.3">
      <c r="B173" s="81" t="s">
        <v>97</v>
      </c>
      <c r="C173" s="38" t="s">
        <v>567</v>
      </c>
      <c r="D173" s="82">
        <v>2</v>
      </c>
      <c r="E173" s="82" t="s">
        <v>1040</v>
      </c>
      <c r="F173" s="82">
        <v>1</v>
      </c>
      <c r="G173" s="38">
        <v>1</v>
      </c>
    </row>
    <row r="174" spans="2:7" hidden="1" x14ac:dyDescent="0.3">
      <c r="B174" s="81" t="s">
        <v>98</v>
      </c>
      <c r="C174" s="38" t="s">
        <v>567</v>
      </c>
      <c r="D174" s="82">
        <v>2</v>
      </c>
      <c r="E174" s="82" t="s">
        <v>1040</v>
      </c>
      <c r="F174" s="82">
        <v>1</v>
      </c>
      <c r="G174" s="38">
        <v>1</v>
      </c>
    </row>
    <row r="175" spans="2:7" hidden="1" x14ac:dyDescent="0.3">
      <c r="B175" s="81" t="s">
        <v>447</v>
      </c>
      <c r="C175" s="38" t="s">
        <v>567</v>
      </c>
      <c r="D175" s="82"/>
      <c r="E175" s="82"/>
      <c r="F175" s="82"/>
      <c r="G175" s="38"/>
    </row>
    <row r="176" spans="2:7" hidden="1" x14ac:dyDescent="0.3">
      <c r="B176" s="81" t="s">
        <v>483</v>
      </c>
      <c r="C176" s="38" t="s">
        <v>567</v>
      </c>
      <c r="D176" s="82"/>
      <c r="E176" s="82"/>
      <c r="F176" s="82"/>
      <c r="G176" s="38"/>
    </row>
    <row r="177" spans="2:7" hidden="1" x14ac:dyDescent="0.3">
      <c r="B177" s="81" t="s">
        <v>474</v>
      </c>
      <c r="C177" s="38" t="s">
        <v>567</v>
      </c>
      <c r="D177" s="82"/>
      <c r="E177" s="82"/>
      <c r="F177" s="82"/>
      <c r="G177" s="38"/>
    </row>
    <row r="178" spans="2:7" hidden="1" x14ac:dyDescent="0.3">
      <c r="B178" s="81" t="s">
        <v>452</v>
      </c>
      <c r="C178" s="38" t="s">
        <v>567</v>
      </c>
      <c r="D178" s="82"/>
      <c r="E178" s="82"/>
      <c r="F178" s="82"/>
      <c r="G178" s="38"/>
    </row>
    <row r="179" spans="2:7" hidden="1" x14ac:dyDescent="0.3">
      <c r="B179" s="81" t="s">
        <v>457</v>
      </c>
      <c r="C179" s="38" t="s">
        <v>567</v>
      </c>
      <c r="D179" s="82">
        <v>3</v>
      </c>
      <c r="E179" s="82" t="s">
        <v>1043</v>
      </c>
      <c r="F179" s="82">
        <v>1</v>
      </c>
      <c r="G179" s="38">
        <v>1</v>
      </c>
    </row>
    <row r="180" spans="2:7" hidden="1" x14ac:dyDescent="0.3">
      <c r="B180" s="81" t="s">
        <v>458</v>
      </c>
      <c r="C180" s="38" t="s">
        <v>567</v>
      </c>
      <c r="D180" s="82">
        <v>4</v>
      </c>
      <c r="E180" s="82" t="s">
        <v>1041</v>
      </c>
      <c r="F180" s="82">
        <v>1</v>
      </c>
      <c r="G180" s="38">
        <v>1</v>
      </c>
    </row>
    <row r="181" spans="2:7" hidden="1" x14ac:dyDescent="0.3">
      <c r="B181" s="81" t="s">
        <v>459</v>
      </c>
      <c r="C181" s="38" t="s">
        <v>567</v>
      </c>
      <c r="D181" s="82"/>
      <c r="E181" s="82"/>
      <c r="F181" s="82"/>
      <c r="G181" s="38">
        <v>1</v>
      </c>
    </row>
    <row r="182" spans="2:7" hidden="1" x14ac:dyDescent="0.3">
      <c r="B182" s="81" t="s">
        <v>72</v>
      </c>
      <c r="C182" s="38" t="s">
        <v>567</v>
      </c>
      <c r="D182" s="82"/>
      <c r="E182" s="82"/>
      <c r="F182" s="82"/>
      <c r="G182" s="38">
        <v>1</v>
      </c>
    </row>
    <row r="183" spans="2:7" hidden="1" x14ac:dyDescent="0.3">
      <c r="B183" s="81" t="s">
        <v>144</v>
      </c>
      <c r="C183" s="38" t="s">
        <v>567</v>
      </c>
      <c r="D183" s="82">
        <v>2</v>
      </c>
      <c r="E183" s="82" t="s">
        <v>1040</v>
      </c>
      <c r="F183" s="82">
        <v>1</v>
      </c>
      <c r="G183" s="38">
        <v>1</v>
      </c>
    </row>
    <row r="184" spans="2:7" hidden="1" x14ac:dyDescent="0.3">
      <c r="B184" s="89" t="s">
        <v>375</v>
      </c>
      <c r="C184" s="25" t="s">
        <v>566</v>
      </c>
      <c r="D184" s="90"/>
      <c r="E184" s="90"/>
      <c r="F184" s="90"/>
      <c r="G184" s="25"/>
    </row>
    <row r="185" spans="2:7" hidden="1" x14ac:dyDescent="0.3">
      <c r="B185" s="89" t="s">
        <v>266</v>
      </c>
      <c r="C185" s="25" t="s">
        <v>566</v>
      </c>
      <c r="D185" s="90"/>
      <c r="E185" s="90"/>
      <c r="F185" s="90"/>
      <c r="G185" s="25">
        <v>1</v>
      </c>
    </row>
    <row r="186" spans="2:7" hidden="1" x14ac:dyDescent="0.3">
      <c r="B186" s="89" t="s">
        <v>267</v>
      </c>
      <c r="C186" s="25" t="s">
        <v>566</v>
      </c>
      <c r="D186" s="90"/>
      <c r="E186" s="90"/>
      <c r="F186" s="90"/>
      <c r="G186" s="25">
        <v>1</v>
      </c>
    </row>
    <row r="187" spans="2:7" hidden="1" x14ac:dyDescent="0.3">
      <c r="B187" s="89" t="s">
        <v>34</v>
      </c>
      <c r="C187" s="25" t="s">
        <v>566</v>
      </c>
      <c r="D187" s="90"/>
      <c r="E187" s="90"/>
      <c r="F187" s="90"/>
      <c r="G187" s="25"/>
    </row>
    <row r="188" spans="2:7" hidden="1" x14ac:dyDescent="0.3">
      <c r="B188" s="81" t="s">
        <v>201</v>
      </c>
      <c r="C188" s="1" t="s">
        <v>565</v>
      </c>
      <c r="D188" s="82">
        <v>3</v>
      </c>
      <c r="E188" s="82" t="s">
        <v>1043</v>
      </c>
      <c r="F188" s="82">
        <v>1</v>
      </c>
      <c r="G188" s="1">
        <v>1</v>
      </c>
    </row>
    <row r="189" spans="2:7" hidden="1" x14ac:dyDescent="0.3">
      <c r="B189" s="81" t="s">
        <v>202</v>
      </c>
      <c r="C189" s="1" t="s">
        <v>565</v>
      </c>
      <c r="D189" s="82"/>
      <c r="E189" s="82"/>
      <c r="F189" s="82"/>
      <c r="G189" s="1">
        <v>1</v>
      </c>
    </row>
    <row r="190" spans="2:7" hidden="1" x14ac:dyDescent="0.3">
      <c r="B190" s="81" t="s">
        <v>203</v>
      </c>
      <c r="C190" s="1" t="s">
        <v>565</v>
      </c>
      <c r="D190" s="82"/>
      <c r="E190" s="82"/>
      <c r="F190" s="82"/>
      <c r="G190" s="1">
        <v>1</v>
      </c>
    </row>
    <row r="191" spans="2:7" hidden="1" x14ac:dyDescent="0.3">
      <c r="B191" s="81" t="s">
        <v>310</v>
      </c>
      <c r="C191" s="1" t="s">
        <v>565</v>
      </c>
      <c r="D191" s="82"/>
      <c r="E191" s="82"/>
      <c r="F191" s="82"/>
    </row>
    <row r="192" spans="2:7" hidden="1" x14ac:dyDescent="0.3">
      <c r="B192" s="81" t="s">
        <v>460</v>
      </c>
      <c r="C192" s="38" t="s">
        <v>567</v>
      </c>
      <c r="D192" s="82">
        <v>4</v>
      </c>
      <c r="E192" s="82" t="s">
        <v>1042</v>
      </c>
      <c r="F192" s="82">
        <v>2</v>
      </c>
      <c r="G192" s="38">
        <v>1</v>
      </c>
    </row>
    <row r="193" spans="2:7" hidden="1" x14ac:dyDescent="0.3">
      <c r="B193" s="81" t="s">
        <v>81</v>
      </c>
      <c r="C193" s="38" t="s">
        <v>567</v>
      </c>
      <c r="D193" s="82"/>
      <c r="E193" s="82"/>
      <c r="F193" s="82"/>
      <c r="G193" s="38">
        <v>1</v>
      </c>
    </row>
    <row r="194" spans="2:7" hidden="1" x14ac:dyDescent="0.3">
      <c r="B194" s="81" t="s">
        <v>115</v>
      </c>
      <c r="C194" s="38" t="s">
        <v>567</v>
      </c>
      <c r="D194" s="82">
        <v>4</v>
      </c>
      <c r="E194" s="82" t="s">
        <v>1042</v>
      </c>
      <c r="F194" s="82">
        <v>2</v>
      </c>
      <c r="G194" s="38">
        <v>1</v>
      </c>
    </row>
    <row r="195" spans="2:7" hidden="1" x14ac:dyDescent="0.3">
      <c r="B195" s="81" t="s">
        <v>158</v>
      </c>
      <c r="C195" s="38" t="s">
        <v>567</v>
      </c>
      <c r="D195" s="82"/>
      <c r="E195" s="82" t="s">
        <v>1042</v>
      </c>
      <c r="F195" s="82"/>
      <c r="G195" s="38">
        <v>1</v>
      </c>
    </row>
    <row r="196" spans="2:7" hidden="1" x14ac:dyDescent="0.3">
      <c r="B196" s="81" t="s">
        <v>159</v>
      </c>
      <c r="C196" s="38" t="s">
        <v>567</v>
      </c>
      <c r="D196" s="82">
        <v>4</v>
      </c>
      <c r="E196" s="82" t="s">
        <v>1041</v>
      </c>
      <c r="F196" s="82">
        <v>1</v>
      </c>
      <c r="G196" s="38">
        <v>1</v>
      </c>
    </row>
    <row r="197" spans="2:7" hidden="1" x14ac:dyDescent="0.3">
      <c r="B197" s="81" t="s">
        <v>160</v>
      </c>
      <c r="C197" s="38" t="s">
        <v>567</v>
      </c>
      <c r="D197" s="82"/>
      <c r="E197" s="82" t="s">
        <v>1042</v>
      </c>
      <c r="F197" s="82"/>
      <c r="G197" s="38">
        <v>1</v>
      </c>
    </row>
    <row r="198" spans="2:7" hidden="1" x14ac:dyDescent="0.3">
      <c r="B198" s="81" t="s">
        <v>497</v>
      </c>
      <c r="C198" s="38" t="s">
        <v>567</v>
      </c>
      <c r="D198" s="82"/>
      <c r="E198" s="82"/>
      <c r="F198" s="82"/>
      <c r="G198" s="38"/>
    </row>
    <row r="199" spans="2:7" hidden="1" x14ac:dyDescent="0.3">
      <c r="B199" s="81" t="s">
        <v>161</v>
      </c>
      <c r="C199" s="38" t="s">
        <v>567</v>
      </c>
      <c r="D199" s="82"/>
      <c r="E199" s="82"/>
      <c r="F199" s="82"/>
      <c r="G199" s="38">
        <v>1</v>
      </c>
    </row>
    <row r="200" spans="2:7" hidden="1" x14ac:dyDescent="0.3">
      <c r="B200" s="89" t="s">
        <v>377</v>
      </c>
      <c r="C200" s="25" t="s">
        <v>566</v>
      </c>
      <c r="D200" s="90"/>
      <c r="E200" s="90"/>
      <c r="F200" s="90"/>
      <c r="G200" s="25">
        <v>1</v>
      </c>
    </row>
    <row r="201" spans="2:7" hidden="1" x14ac:dyDescent="0.3">
      <c r="B201" s="89" t="s">
        <v>378</v>
      </c>
      <c r="C201" s="25" t="s">
        <v>566</v>
      </c>
      <c r="D201" s="90"/>
      <c r="E201" s="90" t="s">
        <v>1042</v>
      </c>
      <c r="F201" s="90"/>
      <c r="G201" s="25">
        <v>1</v>
      </c>
    </row>
    <row r="202" spans="2:7" hidden="1" x14ac:dyDescent="0.3">
      <c r="B202" s="89" t="s">
        <v>379</v>
      </c>
      <c r="C202" s="25" t="s">
        <v>566</v>
      </c>
      <c r="D202" s="90"/>
      <c r="E202" s="90"/>
      <c r="F202" s="90"/>
      <c r="G202" s="25">
        <v>1</v>
      </c>
    </row>
    <row r="203" spans="2:7" hidden="1" x14ac:dyDescent="0.3">
      <c r="B203" s="89" t="s">
        <v>376</v>
      </c>
      <c r="C203" s="25" t="s">
        <v>566</v>
      </c>
      <c r="D203" s="90"/>
      <c r="E203" s="90"/>
      <c r="F203" s="90"/>
      <c r="G203" s="25"/>
    </row>
    <row r="204" spans="2:7" hidden="1" x14ac:dyDescent="0.3">
      <c r="B204" s="89" t="s">
        <v>268</v>
      </c>
      <c r="C204" s="25" t="s">
        <v>566</v>
      </c>
      <c r="D204" s="90"/>
      <c r="E204" s="90"/>
      <c r="F204" s="90"/>
      <c r="G204" s="25">
        <v>1</v>
      </c>
    </row>
    <row r="205" spans="2:7" hidden="1" x14ac:dyDescent="0.3">
      <c r="B205" s="89" t="s">
        <v>269</v>
      </c>
      <c r="C205" s="25" t="s">
        <v>566</v>
      </c>
      <c r="D205" s="90">
        <v>2</v>
      </c>
      <c r="E205" s="90" t="s">
        <v>1043</v>
      </c>
      <c r="F205" s="90">
        <v>2</v>
      </c>
      <c r="G205" s="25">
        <v>1</v>
      </c>
    </row>
    <row r="206" spans="2:7" hidden="1" x14ac:dyDescent="0.3">
      <c r="B206" s="89" t="s">
        <v>270</v>
      </c>
      <c r="C206" s="25" t="s">
        <v>566</v>
      </c>
      <c r="D206" s="90">
        <v>4</v>
      </c>
      <c r="E206" s="90" t="s">
        <v>1041</v>
      </c>
      <c r="F206" s="90">
        <v>1</v>
      </c>
      <c r="G206" s="25">
        <v>1</v>
      </c>
    </row>
    <row r="207" spans="2:7" hidden="1" x14ac:dyDescent="0.3">
      <c r="B207" s="89" t="s">
        <v>380</v>
      </c>
      <c r="C207" s="25" t="s">
        <v>566</v>
      </c>
      <c r="D207" s="90"/>
      <c r="E207" s="90"/>
      <c r="F207" s="90"/>
      <c r="G207" s="25"/>
    </row>
    <row r="208" spans="2:7" hidden="1" x14ac:dyDescent="0.3">
      <c r="B208" s="81" t="s">
        <v>73</v>
      </c>
      <c r="C208" s="38" t="s">
        <v>567</v>
      </c>
      <c r="D208" s="82">
        <v>2</v>
      </c>
      <c r="E208" s="82" t="s">
        <v>1041</v>
      </c>
      <c r="F208" s="82">
        <v>3</v>
      </c>
      <c r="G208" s="38">
        <v>1</v>
      </c>
    </row>
    <row r="209" spans="2:7" hidden="1" x14ac:dyDescent="0.3">
      <c r="B209" s="81" t="s">
        <v>467</v>
      </c>
      <c r="C209" s="38" t="s">
        <v>567</v>
      </c>
      <c r="D209" s="82"/>
      <c r="E209" s="82"/>
      <c r="F209" s="82"/>
      <c r="G209" s="38"/>
    </row>
    <row r="210" spans="2:7" hidden="1" x14ac:dyDescent="0.3">
      <c r="B210" s="81" t="s">
        <v>116</v>
      </c>
      <c r="C210" s="38" t="s">
        <v>567</v>
      </c>
      <c r="D210" s="82">
        <v>1</v>
      </c>
      <c r="E210" s="82" t="s">
        <v>1043</v>
      </c>
      <c r="F210" s="82">
        <v>3</v>
      </c>
      <c r="G210" s="38">
        <v>1</v>
      </c>
    </row>
    <row r="211" spans="2:7" hidden="1" x14ac:dyDescent="0.3">
      <c r="B211" s="81" t="s">
        <v>117</v>
      </c>
      <c r="C211" s="38" t="s">
        <v>567</v>
      </c>
      <c r="D211" s="82"/>
      <c r="E211" s="82"/>
      <c r="F211" s="82"/>
      <c r="G211" s="38">
        <v>1</v>
      </c>
    </row>
    <row r="212" spans="2:7" hidden="1" x14ac:dyDescent="0.3">
      <c r="B212" s="81" t="s">
        <v>118</v>
      </c>
      <c r="C212" s="38" t="s">
        <v>567</v>
      </c>
      <c r="D212" s="82"/>
      <c r="E212" s="82"/>
      <c r="F212" s="82"/>
      <c r="G212" s="38">
        <v>1</v>
      </c>
    </row>
    <row r="213" spans="2:7" hidden="1" x14ac:dyDescent="0.3">
      <c r="B213" s="81" t="s">
        <v>119</v>
      </c>
      <c r="C213" s="38" t="s">
        <v>567</v>
      </c>
      <c r="D213" s="82"/>
      <c r="E213" s="82"/>
      <c r="F213" s="82"/>
      <c r="G213" s="38">
        <v>1</v>
      </c>
    </row>
    <row r="214" spans="2:7" hidden="1" x14ac:dyDescent="0.3">
      <c r="B214" s="81" t="s">
        <v>120</v>
      </c>
      <c r="C214" s="38" t="s">
        <v>567</v>
      </c>
      <c r="D214" s="82"/>
      <c r="E214" s="82" t="s">
        <v>1042</v>
      </c>
      <c r="F214" s="82"/>
      <c r="G214" s="38">
        <v>1</v>
      </c>
    </row>
    <row r="215" spans="2:7" hidden="1" x14ac:dyDescent="0.3">
      <c r="B215" s="81" t="s">
        <v>121</v>
      </c>
      <c r="C215" s="38" t="s">
        <v>567</v>
      </c>
      <c r="D215" s="82"/>
      <c r="E215" s="82"/>
      <c r="F215" s="82"/>
      <c r="G215" s="38">
        <v>1</v>
      </c>
    </row>
    <row r="216" spans="2:7" hidden="1" x14ac:dyDescent="0.3">
      <c r="B216" s="81" t="s">
        <v>122</v>
      </c>
      <c r="C216" s="38" t="s">
        <v>567</v>
      </c>
      <c r="D216" s="82"/>
      <c r="E216" s="82"/>
      <c r="F216" s="82"/>
      <c r="G216" s="38">
        <v>1</v>
      </c>
    </row>
    <row r="217" spans="2:7" hidden="1" x14ac:dyDescent="0.3">
      <c r="B217" s="81" t="s">
        <v>123</v>
      </c>
      <c r="C217" s="38" t="s">
        <v>567</v>
      </c>
      <c r="D217" s="82">
        <v>2</v>
      </c>
      <c r="E217" s="82" t="s">
        <v>1041</v>
      </c>
      <c r="F217" s="82">
        <v>3</v>
      </c>
      <c r="G217" s="38">
        <v>1</v>
      </c>
    </row>
    <row r="218" spans="2:7" hidden="1" x14ac:dyDescent="0.3">
      <c r="B218" s="81" t="s">
        <v>124</v>
      </c>
      <c r="C218" s="38" t="s">
        <v>567</v>
      </c>
      <c r="D218" s="82">
        <v>4</v>
      </c>
      <c r="E218" s="82" t="s">
        <v>1045</v>
      </c>
      <c r="F218" s="82">
        <v>3</v>
      </c>
      <c r="G218" s="38">
        <v>1</v>
      </c>
    </row>
    <row r="219" spans="2:7" hidden="1" x14ac:dyDescent="0.3">
      <c r="B219" s="81" t="s">
        <v>125</v>
      </c>
      <c r="C219" s="38" t="s">
        <v>567</v>
      </c>
      <c r="D219" s="82"/>
      <c r="E219" s="82" t="s">
        <v>1042</v>
      </c>
      <c r="F219" s="82"/>
      <c r="G219" s="38">
        <v>1</v>
      </c>
    </row>
    <row r="220" spans="2:7" hidden="1" x14ac:dyDescent="0.3">
      <c r="B220" s="81" t="s">
        <v>126</v>
      </c>
      <c r="C220" s="38" t="s">
        <v>567</v>
      </c>
      <c r="D220" s="82">
        <v>2</v>
      </c>
      <c r="E220" s="82" t="s">
        <v>1041</v>
      </c>
      <c r="F220" s="82">
        <v>3</v>
      </c>
      <c r="G220" s="38">
        <v>1</v>
      </c>
    </row>
    <row r="221" spans="2:7" hidden="1" x14ac:dyDescent="0.3">
      <c r="B221" s="81" t="s">
        <v>127</v>
      </c>
      <c r="C221" s="38" t="s">
        <v>567</v>
      </c>
      <c r="D221" s="82">
        <v>2</v>
      </c>
      <c r="E221" s="82" t="s">
        <v>1041</v>
      </c>
      <c r="F221" s="82">
        <v>3</v>
      </c>
      <c r="G221" s="38">
        <v>1</v>
      </c>
    </row>
    <row r="222" spans="2:7" hidden="1" x14ac:dyDescent="0.3">
      <c r="B222" s="81" t="s">
        <v>468</v>
      </c>
      <c r="C222" s="38" t="s">
        <v>567</v>
      </c>
      <c r="D222" s="82"/>
      <c r="E222" s="82"/>
      <c r="F222" s="82"/>
      <c r="G222" s="38"/>
    </row>
    <row r="223" spans="2:7" hidden="1" x14ac:dyDescent="0.3">
      <c r="B223" s="81" t="s">
        <v>128</v>
      </c>
      <c r="C223" s="38" t="s">
        <v>567</v>
      </c>
      <c r="D223" s="82"/>
      <c r="E223" s="82" t="s">
        <v>1042</v>
      </c>
      <c r="F223" s="82"/>
      <c r="G223" s="38">
        <v>1</v>
      </c>
    </row>
    <row r="224" spans="2:7" hidden="1" x14ac:dyDescent="0.3">
      <c r="B224" s="81" t="s">
        <v>129</v>
      </c>
      <c r="C224" s="38" t="s">
        <v>567</v>
      </c>
      <c r="D224" s="82"/>
      <c r="E224" s="82" t="s">
        <v>1042</v>
      </c>
      <c r="F224" s="82"/>
      <c r="G224" s="38">
        <v>1</v>
      </c>
    </row>
    <row r="225" spans="2:7" hidden="1" x14ac:dyDescent="0.3">
      <c r="B225" s="81" t="s">
        <v>130</v>
      </c>
      <c r="C225" s="38" t="s">
        <v>567</v>
      </c>
      <c r="D225" s="82"/>
      <c r="E225" s="82"/>
      <c r="F225" s="82"/>
      <c r="G225" s="38">
        <v>1</v>
      </c>
    </row>
    <row r="226" spans="2:7" hidden="1" x14ac:dyDescent="0.3">
      <c r="B226" s="81" t="s">
        <v>469</v>
      </c>
      <c r="C226" s="38" t="s">
        <v>567</v>
      </c>
      <c r="D226" s="82"/>
      <c r="E226" s="82"/>
      <c r="F226" s="82"/>
      <c r="G226" s="38"/>
    </row>
    <row r="227" spans="2:7" hidden="1" x14ac:dyDescent="0.3">
      <c r="B227" s="81" t="s">
        <v>311</v>
      </c>
      <c r="C227" s="1" t="s">
        <v>565</v>
      </c>
      <c r="D227" s="82">
        <v>3</v>
      </c>
      <c r="E227" s="82" t="s">
        <v>1042</v>
      </c>
      <c r="F227" s="82">
        <v>3</v>
      </c>
      <c r="G227" s="1">
        <v>1</v>
      </c>
    </row>
    <row r="228" spans="2:7" hidden="1" x14ac:dyDescent="0.3">
      <c r="B228" s="81" t="s">
        <v>312</v>
      </c>
      <c r="C228" s="1" t="s">
        <v>565</v>
      </c>
      <c r="D228" s="82"/>
      <c r="E228" s="82"/>
      <c r="F228" s="82"/>
    </row>
    <row r="229" spans="2:7" hidden="1" x14ac:dyDescent="0.3">
      <c r="B229" s="81" t="s">
        <v>313</v>
      </c>
      <c r="C229" s="1" t="s">
        <v>565</v>
      </c>
      <c r="D229" s="82"/>
      <c r="E229" s="82"/>
      <c r="F229" s="82"/>
    </row>
    <row r="230" spans="2:7" hidden="1" x14ac:dyDescent="0.3">
      <c r="B230" s="81" t="s">
        <v>314</v>
      </c>
      <c r="C230" s="1" t="s">
        <v>565</v>
      </c>
      <c r="D230" s="82">
        <v>4</v>
      </c>
      <c r="E230" s="82" t="s">
        <v>1041</v>
      </c>
      <c r="F230" s="82">
        <v>1</v>
      </c>
      <c r="G230" s="1">
        <v>1</v>
      </c>
    </row>
    <row r="231" spans="2:7" hidden="1" x14ac:dyDescent="0.3">
      <c r="B231" s="81" t="s">
        <v>315</v>
      </c>
      <c r="C231" s="1" t="s">
        <v>565</v>
      </c>
      <c r="D231" s="82"/>
      <c r="E231" s="82"/>
      <c r="F231" s="82"/>
    </row>
    <row r="232" spans="2:7" hidden="1" x14ac:dyDescent="0.3">
      <c r="B232" s="81" t="s">
        <v>316</v>
      </c>
      <c r="C232" s="1" t="s">
        <v>565</v>
      </c>
      <c r="D232" s="82"/>
      <c r="E232" s="82"/>
      <c r="F232" s="82"/>
    </row>
    <row r="233" spans="2:7" hidden="1" x14ac:dyDescent="0.3">
      <c r="B233" s="81" t="s">
        <v>317</v>
      </c>
      <c r="C233" s="1" t="s">
        <v>565</v>
      </c>
      <c r="D233" s="82"/>
      <c r="E233" s="82"/>
      <c r="F233" s="82"/>
      <c r="G233" s="1">
        <v>1</v>
      </c>
    </row>
    <row r="234" spans="2:7" hidden="1" x14ac:dyDescent="0.3">
      <c r="B234" s="81" t="s">
        <v>318</v>
      </c>
      <c r="C234" s="1" t="s">
        <v>565</v>
      </c>
      <c r="D234" s="82">
        <v>1</v>
      </c>
      <c r="E234" s="82" t="s">
        <v>1040</v>
      </c>
      <c r="F234" s="82">
        <v>2</v>
      </c>
      <c r="G234" s="1">
        <v>1</v>
      </c>
    </row>
    <row r="235" spans="2:7" hidden="1" x14ac:dyDescent="0.3">
      <c r="B235" s="81" t="s">
        <v>319</v>
      </c>
      <c r="C235" s="1" t="s">
        <v>565</v>
      </c>
      <c r="D235" s="82">
        <v>2</v>
      </c>
      <c r="E235" s="82" t="s">
        <v>1041</v>
      </c>
      <c r="F235" s="82">
        <v>3</v>
      </c>
      <c r="G235" s="1">
        <v>1</v>
      </c>
    </row>
    <row r="236" spans="2:7" hidden="1" x14ac:dyDescent="0.3">
      <c r="B236" s="81" t="s">
        <v>320</v>
      </c>
      <c r="C236" s="1" t="s">
        <v>565</v>
      </c>
      <c r="D236" s="82"/>
      <c r="E236" s="82"/>
      <c r="F236" s="82"/>
      <c r="G236" s="1">
        <v>1</v>
      </c>
    </row>
    <row r="237" spans="2:7" hidden="1" x14ac:dyDescent="0.3">
      <c r="B237" s="81" t="s">
        <v>321</v>
      </c>
      <c r="C237" s="1" t="s">
        <v>565</v>
      </c>
      <c r="D237" s="82"/>
      <c r="E237" s="82"/>
      <c r="F237" s="82"/>
    </row>
    <row r="238" spans="2:7" hidden="1" x14ac:dyDescent="0.3">
      <c r="B238" s="81" t="s">
        <v>322</v>
      </c>
      <c r="C238" s="1" t="s">
        <v>565</v>
      </c>
      <c r="D238" s="82"/>
      <c r="E238" s="82"/>
      <c r="F238" s="82"/>
      <c r="G238" s="1">
        <v>1</v>
      </c>
    </row>
    <row r="239" spans="2:7" hidden="1" x14ac:dyDescent="0.3">
      <c r="B239" s="81" t="s">
        <v>323</v>
      </c>
      <c r="C239" s="1" t="s">
        <v>565</v>
      </c>
      <c r="D239" s="82"/>
      <c r="E239" s="82"/>
      <c r="F239" s="82"/>
      <c r="G239" s="1">
        <v>1</v>
      </c>
    </row>
    <row r="240" spans="2:7" hidden="1" x14ac:dyDescent="0.3">
      <c r="B240" s="81" t="s">
        <v>324</v>
      </c>
      <c r="C240" s="1" t="s">
        <v>565</v>
      </c>
      <c r="D240" s="82"/>
      <c r="E240" s="82"/>
      <c r="F240" s="82"/>
      <c r="G240" s="1">
        <v>1</v>
      </c>
    </row>
    <row r="241" spans="2:7" hidden="1" x14ac:dyDescent="0.3">
      <c r="B241" s="83" t="s">
        <v>562</v>
      </c>
      <c r="C241" s="1" t="s">
        <v>565</v>
      </c>
      <c r="D241" s="84"/>
      <c r="E241" s="84"/>
      <c r="F241" s="84"/>
    </row>
    <row r="242" spans="2:7" hidden="1" x14ac:dyDescent="0.3">
      <c r="B242" s="81" t="s">
        <v>57</v>
      </c>
      <c r="C242" s="38" t="s">
        <v>567</v>
      </c>
      <c r="D242" s="82"/>
      <c r="E242" s="82"/>
      <c r="F242" s="82"/>
      <c r="G242" s="38">
        <v>1</v>
      </c>
    </row>
    <row r="243" spans="2:7" hidden="1" x14ac:dyDescent="0.3">
      <c r="B243" s="81" t="s">
        <v>325</v>
      </c>
      <c r="C243" s="1" t="s">
        <v>565</v>
      </c>
      <c r="D243" s="82"/>
      <c r="E243" s="82"/>
      <c r="F243" s="82"/>
      <c r="G243" s="1">
        <v>1</v>
      </c>
    </row>
    <row r="244" spans="2:7" hidden="1" x14ac:dyDescent="0.3">
      <c r="B244" s="85" t="s">
        <v>204</v>
      </c>
      <c r="C244" s="1" t="s">
        <v>565</v>
      </c>
      <c r="D244" s="86"/>
      <c r="E244" s="86"/>
      <c r="F244" s="86"/>
      <c r="G244" s="1">
        <v>1</v>
      </c>
    </row>
    <row r="245" spans="2:7" hidden="1" x14ac:dyDescent="0.3">
      <c r="B245" s="81" t="s">
        <v>205</v>
      </c>
      <c r="C245" s="1" t="s">
        <v>565</v>
      </c>
      <c r="D245" s="82"/>
      <c r="E245" s="82"/>
      <c r="F245" s="82"/>
      <c r="G245" s="1">
        <v>1</v>
      </c>
    </row>
    <row r="246" spans="2:7" hidden="1" x14ac:dyDescent="0.3">
      <c r="B246" s="81" t="s">
        <v>326</v>
      </c>
      <c r="C246" s="1" t="s">
        <v>565</v>
      </c>
      <c r="D246" s="82"/>
      <c r="E246" s="82"/>
      <c r="F246" s="82"/>
    </row>
    <row r="247" spans="2:7" hidden="1" x14ac:dyDescent="0.3">
      <c r="B247" s="81" t="s">
        <v>206</v>
      </c>
      <c r="C247" s="1" t="s">
        <v>565</v>
      </c>
      <c r="D247" s="82"/>
      <c r="E247" s="82"/>
      <c r="F247" s="82"/>
      <c r="G247" s="1">
        <v>1</v>
      </c>
    </row>
    <row r="248" spans="2:7" hidden="1" x14ac:dyDescent="0.3">
      <c r="B248" s="81" t="s">
        <v>131</v>
      </c>
      <c r="C248" s="38" t="s">
        <v>567</v>
      </c>
      <c r="D248" s="82"/>
      <c r="E248" s="82"/>
      <c r="F248" s="82"/>
      <c r="G248" s="38">
        <v>1</v>
      </c>
    </row>
    <row r="249" spans="2:7" hidden="1" x14ac:dyDescent="0.3">
      <c r="B249" s="81" t="s">
        <v>132</v>
      </c>
      <c r="C249" s="38" t="s">
        <v>567</v>
      </c>
      <c r="D249" s="82">
        <v>4</v>
      </c>
      <c r="E249" s="82" t="s">
        <v>1042</v>
      </c>
      <c r="F249" s="82">
        <v>2</v>
      </c>
      <c r="G249" s="38">
        <v>1</v>
      </c>
    </row>
    <row r="250" spans="2:7" hidden="1" x14ac:dyDescent="0.3">
      <c r="B250" s="81" t="s">
        <v>470</v>
      </c>
      <c r="C250" s="38" t="s">
        <v>567</v>
      </c>
      <c r="D250" s="82"/>
      <c r="E250" s="82"/>
      <c r="F250" s="82"/>
      <c r="G250" s="38"/>
    </row>
    <row r="251" spans="2:7" hidden="1" x14ac:dyDescent="0.3">
      <c r="B251" s="81" t="s">
        <v>207</v>
      </c>
      <c r="C251" s="1" t="s">
        <v>565</v>
      </c>
      <c r="D251" s="82"/>
      <c r="E251" s="82"/>
      <c r="F251" s="82"/>
      <c r="G251" s="1">
        <v>1</v>
      </c>
    </row>
    <row r="252" spans="2:7" hidden="1" x14ac:dyDescent="0.3">
      <c r="B252" s="81" t="s">
        <v>208</v>
      </c>
      <c r="C252" s="1" t="s">
        <v>565</v>
      </c>
      <c r="D252" s="82"/>
      <c r="E252" s="82"/>
      <c r="F252" s="82"/>
      <c r="G252" s="1">
        <v>1</v>
      </c>
    </row>
    <row r="253" spans="2:7" hidden="1" x14ac:dyDescent="0.3">
      <c r="B253" s="81" t="s">
        <v>327</v>
      </c>
      <c r="C253" s="1" t="s">
        <v>565</v>
      </c>
      <c r="D253" s="82"/>
      <c r="E253" s="82"/>
      <c r="F253" s="82"/>
    </row>
    <row r="254" spans="2:7" hidden="1" x14ac:dyDescent="0.3">
      <c r="B254" s="81" t="s">
        <v>209</v>
      </c>
      <c r="C254" s="1" t="s">
        <v>565</v>
      </c>
      <c r="D254" s="82"/>
      <c r="E254" s="82"/>
      <c r="F254" s="82"/>
      <c r="G254" s="1">
        <v>1</v>
      </c>
    </row>
    <row r="255" spans="2:7" hidden="1" x14ac:dyDescent="0.3">
      <c r="B255" s="81" t="s">
        <v>210</v>
      </c>
      <c r="C255" s="1" t="s">
        <v>565</v>
      </c>
      <c r="D255" s="82">
        <v>1</v>
      </c>
      <c r="E255" s="82" t="s">
        <v>1040</v>
      </c>
      <c r="F255" s="82">
        <v>2</v>
      </c>
      <c r="G255" s="1">
        <v>1</v>
      </c>
    </row>
    <row r="256" spans="2:7" hidden="1" x14ac:dyDescent="0.3">
      <c r="B256" s="81" t="s">
        <v>211</v>
      </c>
      <c r="C256" s="1" t="s">
        <v>565</v>
      </c>
      <c r="D256" s="82">
        <v>2</v>
      </c>
      <c r="E256" s="82" t="s">
        <v>1043</v>
      </c>
      <c r="F256" s="82">
        <v>2</v>
      </c>
      <c r="G256" s="1">
        <v>1</v>
      </c>
    </row>
    <row r="257" spans="2:7" hidden="1" x14ac:dyDescent="0.3">
      <c r="B257" s="81" t="s">
        <v>328</v>
      </c>
      <c r="C257" s="1" t="s">
        <v>565</v>
      </c>
      <c r="D257" s="82"/>
      <c r="E257" s="82"/>
      <c r="F257" s="82"/>
    </row>
    <row r="258" spans="2:7" hidden="1" x14ac:dyDescent="0.3">
      <c r="B258" s="81" t="s">
        <v>212</v>
      </c>
      <c r="C258" s="1" t="s">
        <v>565</v>
      </c>
      <c r="D258" s="82">
        <v>4</v>
      </c>
      <c r="E258" s="82" t="s">
        <v>1041</v>
      </c>
      <c r="F258" s="82">
        <v>1</v>
      </c>
      <c r="G258" s="1">
        <v>1</v>
      </c>
    </row>
    <row r="259" spans="2:7" hidden="1" x14ac:dyDescent="0.3">
      <c r="B259" s="81" t="s">
        <v>213</v>
      </c>
      <c r="C259" s="1" t="s">
        <v>565</v>
      </c>
      <c r="D259" s="82"/>
      <c r="E259" s="82"/>
      <c r="F259" s="82"/>
      <c r="G259" s="1">
        <v>1</v>
      </c>
    </row>
    <row r="260" spans="2:7" hidden="1" x14ac:dyDescent="0.3">
      <c r="B260" s="81" t="s">
        <v>214</v>
      </c>
      <c r="C260" s="1" t="s">
        <v>565</v>
      </c>
      <c r="D260" s="82">
        <v>1</v>
      </c>
      <c r="E260" s="82" t="s">
        <v>1040</v>
      </c>
      <c r="F260" s="82">
        <v>2</v>
      </c>
      <c r="G260" s="1">
        <v>1</v>
      </c>
    </row>
    <row r="261" spans="2:7" hidden="1" x14ac:dyDescent="0.3">
      <c r="B261" s="81" t="s">
        <v>329</v>
      </c>
      <c r="C261" s="1" t="s">
        <v>565</v>
      </c>
      <c r="D261" s="82"/>
      <c r="E261" s="82"/>
      <c r="F261" s="82"/>
    </row>
    <row r="262" spans="2:7" hidden="1" x14ac:dyDescent="0.3">
      <c r="B262" s="81" t="s">
        <v>24</v>
      </c>
      <c r="C262" s="1" t="s">
        <v>565</v>
      </c>
      <c r="D262" s="82"/>
      <c r="E262" s="82"/>
      <c r="F262" s="82"/>
    </row>
    <row r="263" spans="2:7" hidden="1" x14ac:dyDescent="0.3">
      <c r="B263" s="46" t="s">
        <v>20</v>
      </c>
      <c r="C263" s="25" t="s">
        <v>565</v>
      </c>
      <c r="D263" s="47"/>
      <c r="E263" s="47"/>
      <c r="F263" s="47"/>
      <c r="G263" s="25"/>
    </row>
    <row r="264" spans="2:7" hidden="1" x14ac:dyDescent="0.3">
      <c r="B264" s="81" t="s">
        <v>215</v>
      </c>
      <c r="C264" s="1" t="s">
        <v>565</v>
      </c>
      <c r="D264" s="82">
        <v>2</v>
      </c>
      <c r="E264" s="82" t="s">
        <v>1044</v>
      </c>
      <c r="F264" s="82">
        <v>1</v>
      </c>
      <c r="G264" s="1">
        <v>1</v>
      </c>
    </row>
    <row r="265" spans="2:7" hidden="1" x14ac:dyDescent="0.3">
      <c r="B265" s="81" t="s">
        <v>48</v>
      </c>
      <c r="C265" s="38" t="s">
        <v>567</v>
      </c>
      <c r="D265" s="82">
        <v>4</v>
      </c>
      <c r="E265" s="82" t="s">
        <v>1041</v>
      </c>
      <c r="F265" s="82">
        <v>1</v>
      </c>
      <c r="G265" s="38">
        <v>1</v>
      </c>
    </row>
    <row r="266" spans="2:7" hidden="1" x14ac:dyDescent="0.3">
      <c r="B266" s="81" t="s">
        <v>416</v>
      </c>
      <c r="C266" s="38" t="s">
        <v>567</v>
      </c>
      <c r="D266" s="82"/>
      <c r="E266" s="82"/>
      <c r="F266" s="82"/>
      <c r="G266" s="38"/>
    </row>
    <row r="267" spans="2:7" hidden="1" x14ac:dyDescent="0.3">
      <c r="B267" s="81" t="s">
        <v>49</v>
      </c>
      <c r="C267" s="38" t="s">
        <v>567</v>
      </c>
      <c r="D267" s="82"/>
      <c r="E267" s="82" t="s">
        <v>1042</v>
      </c>
      <c r="F267" s="82"/>
      <c r="G267" s="38">
        <v>1</v>
      </c>
    </row>
    <row r="268" spans="2:7" hidden="1" x14ac:dyDescent="0.3">
      <c r="B268" s="81" t="s">
        <v>99</v>
      </c>
      <c r="C268" s="38" t="s">
        <v>567</v>
      </c>
      <c r="D268" s="82">
        <v>3</v>
      </c>
      <c r="E268" s="82" t="s">
        <v>1043</v>
      </c>
      <c r="F268" s="82">
        <v>1</v>
      </c>
      <c r="G268" s="38">
        <v>1</v>
      </c>
    </row>
    <row r="269" spans="2:7" hidden="1" x14ac:dyDescent="0.3">
      <c r="B269" s="81" t="s">
        <v>62</v>
      </c>
      <c r="C269" s="38" t="s">
        <v>567</v>
      </c>
      <c r="D269" s="82">
        <v>2</v>
      </c>
      <c r="E269" s="82" t="s">
        <v>1040</v>
      </c>
      <c r="F269" s="82">
        <v>1</v>
      </c>
      <c r="G269" s="38">
        <v>1</v>
      </c>
    </row>
    <row r="270" spans="2:7" hidden="1" x14ac:dyDescent="0.3">
      <c r="B270" s="81" t="s">
        <v>421</v>
      </c>
      <c r="C270" s="38" t="s">
        <v>567</v>
      </c>
      <c r="D270" s="82"/>
      <c r="E270" s="82"/>
      <c r="F270" s="82"/>
      <c r="G270" s="38"/>
    </row>
    <row r="271" spans="2:7" hidden="1" x14ac:dyDescent="0.3">
      <c r="B271" s="81" t="s">
        <v>14</v>
      </c>
      <c r="C271" s="38" t="s">
        <v>567</v>
      </c>
      <c r="D271" s="82"/>
      <c r="E271" s="82"/>
      <c r="F271" s="82"/>
      <c r="G271" s="38"/>
    </row>
    <row r="272" spans="2:7" hidden="1" x14ac:dyDescent="0.3">
      <c r="B272" s="81" t="s">
        <v>133</v>
      </c>
      <c r="C272" s="38" t="s">
        <v>567</v>
      </c>
      <c r="D272" s="82"/>
      <c r="E272" s="82"/>
      <c r="F272" s="82"/>
      <c r="G272" s="38">
        <v>1</v>
      </c>
    </row>
    <row r="273" spans="2:7" hidden="1" x14ac:dyDescent="0.3">
      <c r="B273" s="81" t="s">
        <v>65</v>
      </c>
      <c r="C273" s="38" t="s">
        <v>567</v>
      </c>
      <c r="D273" s="82"/>
      <c r="E273" s="82"/>
      <c r="F273" s="82"/>
      <c r="G273" s="38">
        <v>1</v>
      </c>
    </row>
    <row r="274" spans="2:7" hidden="1" x14ac:dyDescent="0.3">
      <c r="B274" s="81" t="s">
        <v>15</v>
      </c>
      <c r="C274" s="38" t="s">
        <v>567</v>
      </c>
      <c r="D274" s="82"/>
      <c r="E274" s="82"/>
      <c r="F274" s="82"/>
      <c r="G274" s="38"/>
    </row>
    <row r="275" spans="2:7" hidden="1" x14ac:dyDescent="0.3">
      <c r="B275" s="81" t="s">
        <v>216</v>
      </c>
      <c r="C275" s="1" t="s">
        <v>565</v>
      </c>
      <c r="D275" s="82">
        <v>4</v>
      </c>
      <c r="E275" s="82" t="s">
        <v>1045</v>
      </c>
      <c r="F275" s="82">
        <v>3</v>
      </c>
      <c r="G275" s="1">
        <v>1</v>
      </c>
    </row>
    <row r="276" spans="2:7" hidden="1" x14ac:dyDescent="0.3">
      <c r="B276" s="81" t="s">
        <v>217</v>
      </c>
      <c r="C276" s="1" t="s">
        <v>565</v>
      </c>
      <c r="D276" s="82"/>
      <c r="E276" s="82"/>
      <c r="F276" s="82"/>
      <c r="G276" s="1">
        <v>1</v>
      </c>
    </row>
    <row r="277" spans="2:7" hidden="1" x14ac:dyDescent="0.3">
      <c r="B277" s="81" t="s">
        <v>330</v>
      </c>
      <c r="C277" s="1" t="s">
        <v>565</v>
      </c>
      <c r="D277" s="82"/>
      <c r="E277" s="82"/>
      <c r="F277" s="82"/>
    </row>
    <row r="278" spans="2:7" hidden="1" x14ac:dyDescent="0.3">
      <c r="B278" s="81" t="s">
        <v>218</v>
      </c>
      <c r="C278" s="1" t="s">
        <v>565</v>
      </c>
      <c r="D278" s="82">
        <v>4</v>
      </c>
      <c r="E278" s="82" t="s">
        <v>1041</v>
      </c>
      <c r="F278" s="82">
        <v>1</v>
      </c>
      <c r="G278" s="1">
        <v>1</v>
      </c>
    </row>
    <row r="279" spans="2:7" hidden="1" x14ac:dyDescent="0.3">
      <c r="B279" s="81" t="s">
        <v>219</v>
      </c>
      <c r="C279" s="1" t="s">
        <v>565</v>
      </c>
      <c r="D279" s="82">
        <v>1</v>
      </c>
      <c r="E279" s="82" t="s">
        <v>1040</v>
      </c>
      <c r="F279" s="82">
        <v>2</v>
      </c>
      <c r="G279" s="1">
        <v>1</v>
      </c>
    </row>
    <row r="280" spans="2:7" hidden="1" x14ac:dyDescent="0.3">
      <c r="B280" s="81" t="s">
        <v>220</v>
      </c>
      <c r="C280" s="1" t="s">
        <v>565</v>
      </c>
      <c r="D280" s="82"/>
      <c r="E280" s="82"/>
      <c r="F280" s="82"/>
      <c r="G280" s="1">
        <v>1</v>
      </c>
    </row>
    <row r="281" spans="2:7" hidden="1" x14ac:dyDescent="0.3">
      <c r="B281" s="81" t="s">
        <v>331</v>
      </c>
      <c r="C281" s="1" t="s">
        <v>565</v>
      </c>
      <c r="D281" s="82"/>
      <c r="E281" s="82"/>
      <c r="F281" s="82"/>
    </row>
    <row r="282" spans="2:7" hidden="1" x14ac:dyDescent="0.3">
      <c r="B282" s="81" t="s">
        <v>152</v>
      </c>
      <c r="C282" s="38" t="s">
        <v>567</v>
      </c>
      <c r="D282" s="82">
        <v>3</v>
      </c>
      <c r="E282" s="82" t="s">
        <v>1043</v>
      </c>
      <c r="F282" s="82">
        <v>1</v>
      </c>
      <c r="G282" s="38">
        <v>1</v>
      </c>
    </row>
    <row r="283" spans="2:7" hidden="1" x14ac:dyDescent="0.3">
      <c r="B283" s="81" t="s">
        <v>471</v>
      </c>
      <c r="C283" s="38" t="s">
        <v>567</v>
      </c>
      <c r="D283" s="82"/>
      <c r="E283" s="82"/>
      <c r="F283" s="82"/>
      <c r="G283" s="38"/>
    </row>
    <row r="284" spans="2:7" hidden="1" x14ac:dyDescent="0.3">
      <c r="B284" s="81" t="s">
        <v>564</v>
      </c>
      <c r="C284" s="38" t="s">
        <v>567</v>
      </c>
      <c r="D284" s="82"/>
      <c r="E284" s="82"/>
      <c r="F284" s="82"/>
      <c r="G284" s="38">
        <v>1</v>
      </c>
    </row>
    <row r="285" spans="2:7" hidden="1" x14ac:dyDescent="0.3">
      <c r="B285" s="81" t="s">
        <v>461</v>
      </c>
      <c r="C285" s="38" t="s">
        <v>567</v>
      </c>
      <c r="D285" s="82"/>
      <c r="E285" s="82"/>
      <c r="F285" s="82"/>
      <c r="G285" s="38">
        <v>1</v>
      </c>
    </row>
    <row r="286" spans="2:7" hidden="1" x14ac:dyDescent="0.3">
      <c r="B286" s="81" t="s">
        <v>71</v>
      </c>
      <c r="C286" s="38" t="s">
        <v>567</v>
      </c>
      <c r="D286" s="82">
        <v>2</v>
      </c>
      <c r="E286" s="82" t="s">
        <v>1043</v>
      </c>
      <c r="F286" s="82">
        <v>2</v>
      </c>
      <c r="G286" s="38">
        <v>1</v>
      </c>
    </row>
    <row r="287" spans="2:7" hidden="1" x14ac:dyDescent="0.3">
      <c r="B287" s="81" t="s">
        <v>221</v>
      </c>
      <c r="C287" s="1" t="s">
        <v>565</v>
      </c>
      <c r="D287" s="82">
        <v>2</v>
      </c>
      <c r="E287" s="82" t="s">
        <v>1044</v>
      </c>
      <c r="F287" s="82">
        <v>1</v>
      </c>
      <c r="G287" s="1">
        <v>1</v>
      </c>
    </row>
    <row r="288" spans="2:7" hidden="1" x14ac:dyDescent="0.3">
      <c r="B288" s="81" t="s">
        <v>222</v>
      </c>
      <c r="C288" s="1" t="s">
        <v>565</v>
      </c>
      <c r="D288" s="82">
        <v>2</v>
      </c>
      <c r="E288" s="82" t="s">
        <v>1044</v>
      </c>
      <c r="F288" s="82">
        <v>1</v>
      </c>
      <c r="G288" s="1">
        <v>1</v>
      </c>
    </row>
    <row r="289" spans="2:7" hidden="1" x14ac:dyDescent="0.3">
      <c r="B289" s="81" t="s">
        <v>332</v>
      </c>
      <c r="C289" s="1" t="s">
        <v>565</v>
      </c>
      <c r="D289" s="82"/>
      <c r="E289" s="82"/>
      <c r="F289" s="82"/>
    </row>
    <row r="290" spans="2:7" hidden="1" x14ac:dyDescent="0.3">
      <c r="B290" s="81" t="s">
        <v>223</v>
      </c>
      <c r="C290" s="1" t="s">
        <v>565</v>
      </c>
      <c r="D290" s="82"/>
      <c r="E290" s="82"/>
      <c r="F290" s="82"/>
      <c r="G290" s="1">
        <v>1</v>
      </c>
    </row>
    <row r="291" spans="2:7" hidden="1" x14ac:dyDescent="0.3">
      <c r="B291" s="81" t="s">
        <v>26</v>
      </c>
      <c r="C291" s="1" t="s">
        <v>565</v>
      </c>
      <c r="D291" s="82"/>
      <c r="E291" s="82"/>
      <c r="F291" s="82"/>
    </row>
    <row r="292" spans="2:7" hidden="1" x14ac:dyDescent="0.3">
      <c r="B292" s="81" t="s">
        <v>162</v>
      </c>
      <c r="C292" s="38" t="s">
        <v>567</v>
      </c>
      <c r="D292" s="82">
        <v>4</v>
      </c>
      <c r="E292" s="82" t="s">
        <v>1041</v>
      </c>
      <c r="F292" s="82">
        <v>1</v>
      </c>
      <c r="G292" s="38">
        <v>1</v>
      </c>
    </row>
    <row r="293" spans="2:7" hidden="1" x14ac:dyDescent="0.3">
      <c r="B293" s="81" t="s">
        <v>163</v>
      </c>
      <c r="C293" s="38" t="s">
        <v>567</v>
      </c>
      <c r="D293" s="82">
        <v>4</v>
      </c>
      <c r="E293" s="82" t="s">
        <v>1041</v>
      </c>
      <c r="F293" s="82">
        <v>1</v>
      </c>
      <c r="G293" s="38">
        <v>1</v>
      </c>
    </row>
    <row r="294" spans="2:7" hidden="1" x14ac:dyDescent="0.3">
      <c r="B294" s="81" t="s">
        <v>498</v>
      </c>
      <c r="C294" s="38" t="s">
        <v>567</v>
      </c>
      <c r="D294" s="82"/>
      <c r="E294" s="82"/>
      <c r="F294" s="82"/>
      <c r="G294" s="38"/>
    </row>
    <row r="295" spans="2:7" hidden="1" x14ac:dyDescent="0.3">
      <c r="B295" s="81" t="s">
        <v>164</v>
      </c>
      <c r="C295" s="38" t="s">
        <v>567</v>
      </c>
      <c r="D295" s="82">
        <v>3</v>
      </c>
      <c r="E295" s="82" t="s">
        <v>1043</v>
      </c>
      <c r="F295" s="82">
        <v>1</v>
      </c>
      <c r="G295" s="38">
        <v>1</v>
      </c>
    </row>
    <row r="296" spans="2:7" hidden="1" x14ac:dyDescent="0.3">
      <c r="B296" s="81" t="s">
        <v>134</v>
      </c>
      <c r="C296" s="38" t="s">
        <v>567</v>
      </c>
      <c r="D296" s="82">
        <v>2</v>
      </c>
      <c r="E296" s="82" t="s">
        <v>1040</v>
      </c>
      <c r="F296" s="82">
        <v>1</v>
      </c>
      <c r="G296" s="38">
        <v>1</v>
      </c>
    </row>
    <row r="297" spans="2:7" hidden="1" x14ac:dyDescent="0.3">
      <c r="B297" s="81" t="s">
        <v>425</v>
      </c>
      <c r="C297" s="38" t="s">
        <v>567</v>
      </c>
      <c r="D297" s="82"/>
      <c r="E297" s="82"/>
      <c r="F297" s="82"/>
      <c r="G297" s="38">
        <v>1</v>
      </c>
    </row>
    <row r="298" spans="2:7" hidden="1" x14ac:dyDescent="0.3">
      <c r="B298" s="81" t="s">
        <v>426</v>
      </c>
      <c r="C298" s="38" t="s">
        <v>567</v>
      </c>
      <c r="D298" s="82">
        <v>2</v>
      </c>
      <c r="E298" s="82" t="s">
        <v>1040</v>
      </c>
      <c r="F298" s="82">
        <v>1</v>
      </c>
      <c r="G298" s="38">
        <v>1</v>
      </c>
    </row>
    <row r="299" spans="2:7" hidden="1" x14ac:dyDescent="0.3">
      <c r="B299" s="81" t="s">
        <v>427</v>
      </c>
      <c r="C299" s="38" t="s">
        <v>567</v>
      </c>
      <c r="D299" s="82"/>
      <c r="E299" s="82"/>
      <c r="F299" s="82"/>
      <c r="G299" s="38">
        <v>1</v>
      </c>
    </row>
    <row r="300" spans="2:7" hidden="1" x14ac:dyDescent="0.3">
      <c r="B300" s="81" t="s">
        <v>428</v>
      </c>
      <c r="C300" s="38" t="s">
        <v>567</v>
      </c>
      <c r="D300" s="82"/>
      <c r="E300" s="82"/>
      <c r="F300" s="82"/>
      <c r="G300" s="38">
        <v>1</v>
      </c>
    </row>
    <row r="301" spans="2:7" hidden="1" x14ac:dyDescent="0.3">
      <c r="B301" s="81" t="s">
        <v>1064</v>
      </c>
      <c r="C301" s="38" t="s">
        <v>567</v>
      </c>
      <c r="D301" s="82">
        <v>2</v>
      </c>
      <c r="E301" s="82" t="s">
        <v>1043</v>
      </c>
      <c r="F301" s="82">
        <v>2</v>
      </c>
      <c r="G301" s="38">
        <v>1</v>
      </c>
    </row>
    <row r="302" spans="2:7" hidden="1" x14ac:dyDescent="0.3">
      <c r="B302" s="81" t="s">
        <v>429</v>
      </c>
      <c r="C302" s="38" t="s">
        <v>567</v>
      </c>
      <c r="D302" s="82">
        <v>3</v>
      </c>
      <c r="E302" s="82" t="s">
        <v>1043</v>
      </c>
      <c r="F302" s="82">
        <v>1</v>
      </c>
      <c r="G302" s="38">
        <v>1</v>
      </c>
    </row>
    <row r="303" spans="2:7" hidden="1" x14ac:dyDescent="0.3">
      <c r="B303" s="81" t="s">
        <v>430</v>
      </c>
      <c r="C303" s="38" t="s">
        <v>567</v>
      </c>
      <c r="D303" s="82">
        <v>4</v>
      </c>
      <c r="E303" s="82" t="s">
        <v>1041</v>
      </c>
      <c r="F303" s="82">
        <v>1</v>
      </c>
      <c r="G303" s="38">
        <v>1</v>
      </c>
    </row>
    <row r="304" spans="2:7" hidden="1" x14ac:dyDescent="0.3">
      <c r="B304" s="81" t="s">
        <v>424</v>
      </c>
      <c r="C304" s="38" t="s">
        <v>567</v>
      </c>
      <c r="D304" s="82"/>
      <c r="E304" s="82"/>
      <c r="F304" s="82"/>
      <c r="G304" s="38"/>
    </row>
    <row r="305" spans="2:7" hidden="1" x14ac:dyDescent="0.3">
      <c r="B305" s="81" t="s">
        <v>563</v>
      </c>
      <c r="C305" s="38" t="s">
        <v>567</v>
      </c>
      <c r="D305" s="82"/>
      <c r="E305" s="82"/>
      <c r="F305" s="82"/>
      <c r="G305" s="38"/>
    </row>
    <row r="306" spans="2:7" hidden="1" x14ac:dyDescent="0.3">
      <c r="B306" s="81" t="s">
        <v>431</v>
      </c>
      <c r="C306" s="38" t="s">
        <v>567</v>
      </c>
      <c r="D306" s="82">
        <v>3</v>
      </c>
      <c r="E306" s="82" t="s">
        <v>1043</v>
      </c>
      <c r="F306" s="82">
        <v>1</v>
      </c>
      <c r="G306" s="38">
        <v>1</v>
      </c>
    </row>
    <row r="307" spans="2:7" hidden="1" x14ac:dyDescent="0.3">
      <c r="B307" s="81" t="s">
        <v>432</v>
      </c>
      <c r="C307" s="38" t="s">
        <v>567</v>
      </c>
      <c r="D307" s="82"/>
      <c r="E307" s="82"/>
      <c r="F307" s="82"/>
      <c r="G307" s="38">
        <v>1</v>
      </c>
    </row>
    <row r="308" spans="2:7" hidden="1" x14ac:dyDescent="0.3">
      <c r="B308" s="81" t="s">
        <v>433</v>
      </c>
      <c r="C308" s="38" t="s">
        <v>567</v>
      </c>
      <c r="D308" s="82"/>
      <c r="E308" s="82"/>
      <c r="F308" s="82"/>
      <c r="G308" s="38">
        <v>1</v>
      </c>
    </row>
    <row r="309" spans="2:7" hidden="1" x14ac:dyDescent="0.3">
      <c r="B309" s="81" t="s">
        <v>434</v>
      </c>
      <c r="C309" s="38" t="s">
        <v>567</v>
      </c>
      <c r="D309" s="82">
        <v>3</v>
      </c>
      <c r="E309" s="82" t="s">
        <v>1043</v>
      </c>
      <c r="F309" s="82">
        <v>1</v>
      </c>
      <c r="G309" s="38">
        <v>1</v>
      </c>
    </row>
    <row r="310" spans="2:7" hidden="1" x14ac:dyDescent="0.3">
      <c r="B310" s="81" t="s">
        <v>435</v>
      </c>
      <c r="C310" s="38" t="s">
        <v>567</v>
      </c>
      <c r="D310" s="82"/>
      <c r="E310" s="82"/>
      <c r="F310" s="82"/>
      <c r="G310" s="38">
        <v>1</v>
      </c>
    </row>
    <row r="311" spans="2:7" hidden="1" x14ac:dyDescent="0.3">
      <c r="B311" s="81" t="s">
        <v>436</v>
      </c>
      <c r="C311" s="38" t="s">
        <v>567</v>
      </c>
      <c r="D311" s="82"/>
      <c r="E311" s="82"/>
      <c r="F311" s="82"/>
      <c r="G311" s="38">
        <v>1</v>
      </c>
    </row>
    <row r="312" spans="2:7" hidden="1" x14ac:dyDescent="0.3">
      <c r="B312" s="81" t="s">
        <v>437</v>
      </c>
      <c r="C312" s="38" t="s">
        <v>567</v>
      </c>
      <c r="D312" s="82">
        <v>4</v>
      </c>
      <c r="E312" s="82" t="s">
        <v>1041</v>
      </c>
      <c r="F312" s="82">
        <v>1</v>
      </c>
      <c r="G312" s="38">
        <v>1</v>
      </c>
    </row>
    <row r="313" spans="2:7" hidden="1" x14ac:dyDescent="0.3">
      <c r="B313" s="81" t="s">
        <v>74</v>
      </c>
      <c r="C313" s="38" t="s">
        <v>567</v>
      </c>
      <c r="D313" s="82"/>
      <c r="E313" s="82"/>
      <c r="F313" s="82"/>
      <c r="G313" s="38">
        <v>1</v>
      </c>
    </row>
    <row r="314" spans="2:7" hidden="1" x14ac:dyDescent="0.3">
      <c r="B314" s="81" t="s">
        <v>438</v>
      </c>
      <c r="C314" s="38" t="s">
        <v>567</v>
      </c>
      <c r="D314" s="82"/>
      <c r="E314" s="82"/>
      <c r="F314" s="82"/>
      <c r="G314" s="38">
        <v>1</v>
      </c>
    </row>
    <row r="315" spans="2:7" hidden="1" x14ac:dyDescent="0.3">
      <c r="B315" s="81" t="s">
        <v>17</v>
      </c>
      <c r="C315" s="38" t="s">
        <v>567</v>
      </c>
      <c r="D315" s="82"/>
      <c r="E315" s="82"/>
      <c r="F315" s="82"/>
      <c r="G315" s="38"/>
    </row>
    <row r="316" spans="2:7" hidden="1" x14ac:dyDescent="0.3">
      <c r="B316" s="81" t="s">
        <v>440</v>
      </c>
      <c r="C316" s="38" t="s">
        <v>567</v>
      </c>
      <c r="D316" s="82"/>
      <c r="E316" s="82"/>
      <c r="F316" s="82"/>
      <c r="G316" s="38"/>
    </row>
    <row r="317" spans="2:7" hidden="1" x14ac:dyDescent="0.3">
      <c r="B317" s="81" t="s">
        <v>18</v>
      </c>
      <c r="C317" s="38" t="s">
        <v>567</v>
      </c>
      <c r="D317" s="82"/>
      <c r="E317" s="82"/>
      <c r="F317" s="82"/>
      <c r="G317" s="38"/>
    </row>
    <row r="318" spans="2:7" hidden="1" x14ac:dyDescent="0.3">
      <c r="B318" s="89" t="s">
        <v>271</v>
      </c>
      <c r="C318" s="25" t="s">
        <v>566</v>
      </c>
      <c r="D318" s="90">
        <v>2</v>
      </c>
      <c r="E318" s="90" t="s">
        <v>1044</v>
      </c>
      <c r="F318" s="90">
        <v>1</v>
      </c>
      <c r="G318" s="25">
        <v>1</v>
      </c>
    </row>
    <row r="319" spans="2:7" ht="26" hidden="1" x14ac:dyDescent="0.3">
      <c r="B319" s="92" t="s">
        <v>381</v>
      </c>
      <c r="C319" s="25" t="s">
        <v>566</v>
      </c>
      <c r="D319" s="93"/>
      <c r="E319" s="93"/>
      <c r="F319" s="93"/>
      <c r="G319" s="25"/>
    </row>
    <row r="320" spans="2:7" hidden="1" x14ac:dyDescent="0.3">
      <c r="B320" s="81" t="s">
        <v>441</v>
      </c>
      <c r="C320" s="38" t="s">
        <v>567</v>
      </c>
      <c r="D320" s="82"/>
      <c r="E320" s="82"/>
      <c r="F320" s="82"/>
      <c r="G320" s="38"/>
    </row>
    <row r="321" spans="2:7" hidden="1" x14ac:dyDescent="0.3">
      <c r="B321" s="81" t="s">
        <v>333</v>
      </c>
      <c r="C321" s="1" t="s">
        <v>565</v>
      </c>
      <c r="D321" s="82"/>
      <c r="E321" s="82"/>
      <c r="F321" s="82"/>
      <c r="G321" s="1">
        <v>1</v>
      </c>
    </row>
    <row r="322" spans="2:7" hidden="1" x14ac:dyDescent="0.3">
      <c r="B322" s="81" t="s">
        <v>82</v>
      </c>
      <c r="C322" s="38" t="s">
        <v>567</v>
      </c>
      <c r="D322" s="82">
        <v>4</v>
      </c>
      <c r="E322" s="82" t="s">
        <v>1041</v>
      </c>
      <c r="F322" s="82">
        <v>1</v>
      </c>
      <c r="G322" s="38">
        <v>1</v>
      </c>
    </row>
    <row r="323" spans="2:7" hidden="1" x14ac:dyDescent="0.3">
      <c r="B323" s="81" t="s">
        <v>83</v>
      </c>
      <c r="C323" s="38" t="s">
        <v>567</v>
      </c>
      <c r="D323" s="82"/>
      <c r="E323" s="82"/>
      <c r="F323" s="82"/>
      <c r="G323" s="38">
        <v>1</v>
      </c>
    </row>
    <row r="324" spans="2:7" hidden="1" x14ac:dyDescent="0.3">
      <c r="B324" s="81" t="s">
        <v>1</v>
      </c>
      <c r="C324" s="38" t="s">
        <v>567</v>
      </c>
      <c r="D324" s="82"/>
      <c r="E324" s="82"/>
      <c r="F324" s="82"/>
      <c r="G324" s="38"/>
    </row>
    <row r="325" spans="2:7" hidden="1" x14ac:dyDescent="0.3">
      <c r="B325" s="81" t="s">
        <v>100</v>
      </c>
      <c r="C325" s="38" t="s">
        <v>567</v>
      </c>
      <c r="D325" s="82"/>
      <c r="E325" s="82"/>
      <c r="F325" s="82"/>
      <c r="G325" s="38">
        <v>1</v>
      </c>
    </row>
    <row r="326" spans="2:7" hidden="1" x14ac:dyDescent="0.3">
      <c r="B326" s="81" t="s">
        <v>40</v>
      </c>
      <c r="C326" s="38" t="s">
        <v>567</v>
      </c>
      <c r="D326" s="82"/>
      <c r="E326" s="82"/>
      <c r="F326" s="82"/>
      <c r="G326" s="38">
        <v>1</v>
      </c>
    </row>
    <row r="327" spans="2:7" hidden="1" x14ac:dyDescent="0.3">
      <c r="B327" s="81" t="s">
        <v>448</v>
      </c>
      <c r="C327" s="38" t="s">
        <v>567</v>
      </c>
      <c r="D327" s="82"/>
      <c r="E327" s="82"/>
      <c r="F327" s="82"/>
      <c r="G327" s="38"/>
    </row>
    <row r="328" spans="2:7" hidden="1" x14ac:dyDescent="0.3">
      <c r="B328" s="81" t="s">
        <v>101</v>
      </c>
      <c r="C328" s="38" t="s">
        <v>567</v>
      </c>
      <c r="D328" s="82"/>
      <c r="E328" s="82" t="s">
        <v>1042</v>
      </c>
      <c r="F328" s="82"/>
      <c r="G328" s="38">
        <v>1</v>
      </c>
    </row>
    <row r="329" spans="2:7" hidden="1" x14ac:dyDescent="0.3">
      <c r="B329" s="81" t="s">
        <v>224</v>
      </c>
      <c r="C329" s="1" t="s">
        <v>565</v>
      </c>
      <c r="D329" s="82">
        <v>2</v>
      </c>
      <c r="E329" s="82" t="s">
        <v>1043</v>
      </c>
      <c r="F329" s="82">
        <v>2</v>
      </c>
      <c r="G329" s="1">
        <v>1</v>
      </c>
    </row>
    <row r="330" spans="2:7" hidden="1" x14ac:dyDescent="0.3">
      <c r="B330" s="81" t="s">
        <v>334</v>
      </c>
      <c r="C330" s="1" t="s">
        <v>565</v>
      </c>
      <c r="D330" s="82"/>
      <c r="E330" s="82"/>
      <c r="F330" s="82"/>
    </row>
    <row r="331" spans="2:7" hidden="1" x14ac:dyDescent="0.3">
      <c r="B331" s="81" t="s">
        <v>225</v>
      </c>
      <c r="C331" s="1" t="s">
        <v>565</v>
      </c>
      <c r="D331" s="82">
        <v>1</v>
      </c>
      <c r="E331" s="82" t="s">
        <v>1040</v>
      </c>
      <c r="F331" s="82">
        <v>2</v>
      </c>
      <c r="G331" s="1">
        <v>1</v>
      </c>
    </row>
    <row r="332" spans="2:7" hidden="1" x14ac:dyDescent="0.3">
      <c r="B332" s="81" t="s">
        <v>27</v>
      </c>
      <c r="C332" s="1" t="s">
        <v>565</v>
      </c>
      <c r="D332" s="82"/>
      <c r="E332" s="82"/>
      <c r="F332" s="82"/>
    </row>
    <row r="333" spans="2:7" hidden="1" x14ac:dyDescent="0.3">
      <c r="B333" s="81" t="s">
        <v>136</v>
      </c>
      <c r="C333" s="38" t="s">
        <v>567</v>
      </c>
      <c r="D333" s="82"/>
      <c r="E333" s="82"/>
      <c r="F333" s="82"/>
      <c r="G333" s="38">
        <v>1</v>
      </c>
    </row>
    <row r="334" spans="2:7" hidden="1" x14ac:dyDescent="0.3">
      <c r="B334" s="89" t="s">
        <v>1051</v>
      </c>
      <c r="C334" s="25" t="s">
        <v>566</v>
      </c>
      <c r="D334" s="90"/>
      <c r="E334" s="90"/>
      <c r="F334" s="90"/>
      <c r="G334" s="25">
        <v>1</v>
      </c>
    </row>
    <row r="335" spans="2:7" hidden="1" x14ac:dyDescent="0.3">
      <c r="B335" s="89" t="s">
        <v>383</v>
      </c>
      <c r="C335" s="25" t="s">
        <v>566</v>
      </c>
      <c r="D335" s="90"/>
      <c r="E335" s="90"/>
      <c r="F335" s="90"/>
      <c r="G335" s="25"/>
    </row>
    <row r="336" spans="2:7" hidden="1" x14ac:dyDescent="0.3">
      <c r="B336" s="89" t="s">
        <v>272</v>
      </c>
      <c r="C336" s="25" t="s">
        <v>566</v>
      </c>
      <c r="D336" s="90"/>
      <c r="E336" s="90"/>
      <c r="F336" s="90"/>
      <c r="G336" s="25">
        <v>1</v>
      </c>
    </row>
    <row r="337" spans="2:7" hidden="1" x14ac:dyDescent="0.3">
      <c r="B337" s="89" t="s">
        <v>384</v>
      </c>
      <c r="C337" s="25" t="s">
        <v>566</v>
      </c>
      <c r="D337" s="90"/>
      <c r="E337" s="90"/>
      <c r="F337" s="90"/>
      <c r="G337" s="25"/>
    </row>
    <row r="338" spans="2:7" hidden="1" x14ac:dyDescent="0.3">
      <c r="B338" s="89" t="s">
        <v>273</v>
      </c>
      <c r="C338" s="25" t="s">
        <v>566</v>
      </c>
      <c r="D338" s="90"/>
      <c r="E338" s="90"/>
      <c r="F338" s="90"/>
      <c r="G338" s="25">
        <v>1</v>
      </c>
    </row>
    <row r="339" spans="2:7" hidden="1" x14ac:dyDescent="0.3">
      <c r="B339" s="89" t="s">
        <v>274</v>
      </c>
      <c r="C339" s="25" t="s">
        <v>566</v>
      </c>
      <c r="D339" s="90"/>
      <c r="E339" s="90"/>
      <c r="F339" s="90"/>
      <c r="G339" s="25">
        <v>1</v>
      </c>
    </row>
    <row r="340" spans="2:7" hidden="1" x14ac:dyDescent="0.3">
      <c r="B340" s="89" t="s">
        <v>275</v>
      </c>
      <c r="C340" s="25" t="s">
        <v>566</v>
      </c>
      <c r="D340" s="90">
        <v>2</v>
      </c>
      <c r="E340" s="90" t="s">
        <v>1043</v>
      </c>
      <c r="F340" s="90">
        <v>2</v>
      </c>
      <c r="G340" s="25">
        <v>1</v>
      </c>
    </row>
    <row r="341" spans="2:7" hidden="1" x14ac:dyDescent="0.3">
      <c r="B341" s="89" t="s">
        <v>382</v>
      </c>
      <c r="C341" s="25" t="s">
        <v>566</v>
      </c>
      <c r="D341" s="90"/>
      <c r="E341" s="90"/>
      <c r="F341" s="90"/>
      <c r="G341" s="25"/>
    </row>
    <row r="342" spans="2:7" ht="26" hidden="1" x14ac:dyDescent="0.3">
      <c r="B342" s="92" t="s">
        <v>35</v>
      </c>
      <c r="C342" s="25" t="s">
        <v>566</v>
      </c>
      <c r="D342" s="93"/>
      <c r="E342" s="93"/>
      <c r="F342" s="93"/>
      <c r="G342" s="25"/>
    </row>
    <row r="343" spans="2:7" hidden="1" x14ac:dyDescent="0.3">
      <c r="B343" s="81" t="s">
        <v>2</v>
      </c>
      <c r="C343" s="38" t="s">
        <v>567</v>
      </c>
      <c r="D343" s="82"/>
      <c r="E343" s="82"/>
      <c r="F343" s="82"/>
      <c r="G343" s="38"/>
    </row>
    <row r="344" spans="2:7" hidden="1" x14ac:dyDescent="0.3">
      <c r="B344" s="81" t="s">
        <v>472</v>
      </c>
      <c r="C344" s="38" t="s">
        <v>567</v>
      </c>
      <c r="D344" s="82"/>
      <c r="E344" s="82"/>
      <c r="F344" s="82"/>
      <c r="G344" s="38">
        <v>1</v>
      </c>
    </row>
    <row r="345" spans="2:7" hidden="1" x14ac:dyDescent="0.3">
      <c r="B345" s="81" t="s">
        <v>66</v>
      </c>
      <c r="C345" s="38" t="s">
        <v>567</v>
      </c>
      <c r="D345" s="82"/>
      <c r="E345" s="82"/>
      <c r="F345" s="82"/>
      <c r="G345" s="38">
        <v>1</v>
      </c>
    </row>
    <row r="346" spans="2:7" hidden="1" x14ac:dyDescent="0.3">
      <c r="B346" s="81" t="s">
        <v>67</v>
      </c>
      <c r="C346" s="38" t="s">
        <v>567</v>
      </c>
      <c r="D346" s="82">
        <v>2</v>
      </c>
      <c r="E346" s="82" t="s">
        <v>1040</v>
      </c>
      <c r="F346" s="82">
        <v>1</v>
      </c>
      <c r="G346" s="38">
        <v>1</v>
      </c>
    </row>
    <row r="347" spans="2:7" hidden="1" x14ac:dyDescent="0.3">
      <c r="B347" s="81" t="s">
        <v>422</v>
      </c>
      <c r="C347" s="38" t="s">
        <v>567</v>
      </c>
      <c r="D347" s="82"/>
      <c r="E347" s="82"/>
      <c r="F347" s="82"/>
      <c r="G347" s="38"/>
    </row>
    <row r="348" spans="2:7" hidden="1" x14ac:dyDescent="0.3">
      <c r="B348" s="81" t="s">
        <v>166</v>
      </c>
      <c r="C348" s="38" t="s">
        <v>567</v>
      </c>
      <c r="D348" s="82"/>
      <c r="E348" s="82"/>
      <c r="F348" s="82"/>
      <c r="G348" s="38">
        <v>1</v>
      </c>
    </row>
    <row r="349" spans="2:7" hidden="1" x14ac:dyDescent="0.3">
      <c r="B349" s="81" t="s">
        <v>167</v>
      </c>
      <c r="C349" s="38" t="s">
        <v>567</v>
      </c>
      <c r="D349" s="82"/>
      <c r="E349" s="82" t="s">
        <v>1042</v>
      </c>
      <c r="F349" s="82"/>
      <c r="G349" s="38">
        <v>1</v>
      </c>
    </row>
    <row r="350" spans="2:7" hidden="1" x14ac:dyDescent="0.3">
      <c r="B350" s="81" t="s">
        <v>509</v>
      </c>
      <c r="C350" s="38" t="s">
        <v>567</v>
      </c>
      <c r="D350" s="82"/>
      <c r="E350" s="82"/>
      <c r="F350" s="82"/>
      <c r="G350" s="38"/>
    </row>
    <row r="351" spans="2:7" hidden="1" x14ac:dyDescent="0.3">
      <c r="B351" s="81" t="s">
        <v>462</v>
      </c>
      <c r="C351" s="38" t="s">
        <v>567</v>
      </c>
      <c r="D351" s="82"/>
      <c r="E351" s="82"/>
      <c r="F351" s="82"/>
      <c r="G351" s="38">
        <v>1</v>
      </c>
    </row>
    <row r="352" spans="2:7" hidden="1" x14ac:dyDescent="0.3">
      <c r="B352" s="81" t="s">
        <v>135</v>
      </c>
      <c r="C352" s="38" t="s">
        <v>567</v>
      </c>
      <c r="D352" s="82"/>
      <c r="E352" s="82"/>
      <c r="F352" s="82"/>
      <c r="G352" s="38">
        <v>1</v>
      </c>
    </row>
    <row r="353" spans="2:7" hidden="1" x14ac:dyDescent="0.3">
      <c r="B353" s="81" t="s">
        <v>137</v>
      </c>
      <c r="C353" s="38" t="s">
        <v>567</v>
      </c>
      <c r="D353" s="82">
        <v>4</v>
      </c>
      <c r="E353" s="82" t="s">
        <v>1042</v>
      </c>
      <c r="F353" s="82">
        <v>2</v>
      </c>
      <c r="G353" s="38">
        <v>1</v>
      </c>
    </row>
    <row r="354" spans="2:7" hidden="1" x14ac:dyDescent="0.3">
      <c r="B354" s="81" t="s">
        <v>138</v>
      </c>
      <c r="C354" s="38" t="s">
        <v>567</v>
      </c>
      <c r="D354" s="82">
        <v>4</v>
      </c>
      <c r="E354" s="82" t="s">
        <v>1042</v>
      </c>
      <c r="F354" s="82">
        <v>2</v>
      </c>
      <c r="G354" s="38">
        <v>1</v>
      </c>
    </row>
    <row r="355" spans="2:7" hidden="1" x14ac:dyDescent="0.3">
      <c r="B355" s="81" t="s">
        <v>473</v>
      </c>
      <c r="C355" s="38" t="s">
        <v>567</v>
      </c>
      <c r="D355" s="82"/>
      <c r="E355" s="82"/>
      <c r="F355" s="82"/>
      <c r="G355" s="38"/>
    </row>
    <row r="356" spans="2:7" hidden="1" x14ac:dyDescent="0.3">
      <c r="B356" s="81" t="s">
        <v>226</v>
      </c>
      <c r="C356" s="1" t="s">
        <v>565</v>
      </c>
      <c r="D356" s="82">
        <v>1</v>
      </c>
      <c r="E356" s="82" t="s">
        <v>1040</v>
      </c>
      <c r="F356" s="82">
        <v>3</v>
      </c>
      <c r="G356" s="1">
        <v>1</v>
      </c>
    </row>
    <row r="357" spans="2:7" hidden="1" x14ac:dyDescent="0.3">
      <c r="B357" s="81" t="s">
        <v>53</v>
      </c>
      <c r="C357" s="38" t="s">
        <v>567</v>
      </c>
      <c r="D357" s="82"/>
      <c r="E357" s="82"/>
      <c r="F357" s="82"/>
      <c r="G357" s="38">
        <v>1</v>
      </c>
    </row>
    <row r="358" spans="2:7" hidden="1" x14ac:dyDescent="0.3">
      <c r="B358" s="81" t="s">
        <v>54</v>
      </c>
      <c r="C358" s="38" t="s">
        <v>567</v>
      </c>
      <c r="D358" s="82">
        <v>2</v>
      </c>
      <c r="E358" s="82" t="s">
        <v>1044</v>
      </c>
      <c r="F358" s="82">
        <v>1</v>
      </c>
      <c r="G358" s="38">
        <v>1</v>
      </c>
    </row>
    <row r="359" spans="2:7" hidden="1" x14ac:dyDescent="0.3">
      <c r="B359" s="81" t="s">
        <v>55</v>
      </c>
      <c r="C359" s="38" t="s">
        <v>567</v>
      </c>
      <c r="D359" s="82">
        <v>4</v>
      </c>
      <c r="E359" s="82" t="s">
        <v>1042</v>
      </c>
      <c r="F359" s="82">
        <v>2</v>
      </c>
      <c r="G359" s="38">
        <v>1</v>
      </c>
    </row>
    <row r="360" spans="2:7" hidden="1" x14ac:dyDescent="0.3">
      <c r="B360" s="81" t="s">
        <v>56</v>
      </c>
      <c r="C360" s="38" t="s">
        <v>567</v>
      </c>
      <c r="D360" s="82">
        <v>3</v>
      </c>
      <c r="E360" s="82" t="s">
        <v>1043</v>
      </c>
      <c r="F360" s="82">
        <v>1</v>
      </c>
      <c r="G360" s="38">
        <v>1</v>
      </c>
    </row>
    <row r="361" spans="2:7" hidden="1" x14ac:dyDescent="0.3">
      <c r="B361" s="81" t="s">
        <v>418</v>
      </c>
      <c r="C361" s="38" t="s">
        <v>567</v>
      </c>
      <c r="D361" s="82"/>
      <c r="E361" s="82"/>
      <c r="F361" s="82"/>
      <c r="G361" s="38"/>
    </row>
    <row r="362" spans="2:7" hidden="1" x14ac:dyDescent="0.3">
      <c r="B362" s="81" t="s">
        <v>484</v>
      </c>
      <c r="C362" s="38" t="s">
        <v>567</v>
      </c>
      <c r="D362" s="82"/>
      <c r="E362" s="82" t="s">
        <v>1042</v>
      </c>
      <c r="F362" s="82"/>
      <c r="G362" s="38">
        <v>1</v>
      </c>
    </row>
    <row r="363" spans="2:7" hidden="1" x14ac:dyDescent="0.3">
      <c r="B363" s="81" t="s">
        <v>485</v>
      </c>
      <c r="C363" s="38" t="s">
        <v>567</v>
      </c>
      <c r="D363" s="82"/>
      <c r="E363" s="82" t="s">
        <v>1042</v>
      </c>
      <c r="F363" s="82"/>
      <c r="G363" s="38">
        <v>1</v>
      </c>
    </row>
    <row r="364" spans="2:7" hidden="1" x14ac:dyDescent="0.3">
      <c r="B364" s="81" t="s">
        <v>486</v>
      </c>
      <c r="C364" s="38" t="s">
        <v>567</v>
      </c>
      <c r="D364" s="82"/>
      <c r="E364" s="82"/>
      <c r="F364" s="82"/>
      <c r="G364" s="38">
        <v>1</v>
      </c>
    </row>
    <row r="365" spans="2:7" hidden="1" x14ac:dyDescent="0.3">
      <c r="B365" s="81" t="s">
        <v>487</v>
      </c>
      <c r="C365" s="38" t="s">
        <v>567</v>
      </c>
      <c r="D365" s="82"/>
      <c r="E365" s="82"/>
      <c r="F365" s="82"/>
      <c r="G365" s="38">
        <v>1</v>
      </c>
    </row>
    <row r="366" spans="2:7" hidden="1" x14ac:dyDescent="0.3">
      <c r="B366" s="81" t="s">
        <v>78</v>
      </c>
      <c r="C366" s="38" t="s">
        <v>567</v>
      </c>
      <c r="D366" s="82">
        <v>2</v>
      </c>
      <c r="E366" s="82" t="s">
        <v>1044</v>
      </c>
      <c r="F366" s="82">
        <v>1</v>
      </c>
      <c r="G366" s="38">
        <v>1</v>
      </c>
    </row>
    <row r="367" spans="2:7" hidden="1" x14ac:dyDescent="0.3">
      <c r="B367" s="81" t="s">
        <v>141</v>
      </c>
      <c r="C367" s="38" t="s">
        <v>567</v>
      </c>
      <c r="D367" s="82">
        <v>4</v>
      </c>
      <c r="E367" s="82" t="s">
        <v>1041</v>
      </c>
      <c r="F367" s="82">
        <v>1</v>
      </c>
      <c r="G367" s="38">
        <v>1</v>
      </c>
    </row>
    <row r="368" spans="2:7" hidden="1" x14ac:dyDescent="0.3">
      <c r="B368" s="81" t="s">
        <v>142</v>
      </c>
      <c r="C368" s="38" t="s">
        <v>567</v>
      </c>
      <c r="D368" s="82"/>
      <c r="E368" s="82"/>
      <c r="F368" s="82"/>
      <c r="G368" s="38">
        <v>1</v>
      </c>
    </row>
    <row r="369" spans="2:7" hidden="1" x14ac:dyDescent="0.3">
      <c r="B369" s="81" t="s">
        <v>492</v>
      </c>
      <c r="C369" s="38" t="s">
        <v>567</v>
      </c>
      <c r="D369" s="82"/>
      <c r="E369" s="82"/>
      <c r="F369" s="82"/>
      <c r="G369" s="38"/>
    </row>
    <row r="370" spans="2:7" hidden="1" x14ac:dyDescent="0.3">
      <c r="B370" s="81" t="s">
        <v>102</v>
      </c>
      <c r="C370" s="38" t="s">
        <v>567</v>
      </c>
      <c r="D370" s="82"/>
      <c r="E370" s="82"/>
      <c r="F370" s="82"/>
      <c r="G370" s="38">
        <v>1</v>
      </c>
    </row>
    <row r="371" spans="2:7" hidden="1" x14ac:dyDescent="0.3">
      <c r="B371" s="81" t="s">
        <v>103</v>
      </c>
      <c r="C371" s="38" t="s">
        <v>567</v>
      </c>
      <c r="D371" s="82"/>
      <c r="E371" s="82"/>
      <c r="F371" s="82"/>
      <c r="G371" s="38">
        <v>1</v>
      </c>
    </row>
    <row r="372" spans="2:7" hidden="1" x14ac:dyDescent="0.3">
      <c r="B372" s="81" t="s">
        <v>104</v>
      </c>
      <c r="C372" s="38" t="s">
        <v>567</v>
      </c>
      <c r="D372" s="82">
        <v>3</v>
      </c>
      <c r="E372" s="82" t="s">
        <v>1043</v>
      </c>
      <c r="F372" s="82">
        <v>1</v>
      </c>
      <c r="G372" s="38">
        <v>1</v>
      </c>
    </row>
    <row r="373" spans="2:7" hidden="1" x14ac:dyDescent="0.3">
      <c r="B373" s="81" t="s">
        <v>449</v>
      </c>
      <c r="C373" s="38" t="s">
        <v>567</v>
      </c>
      <c r="D373" s="82"/>
      <c r="E373" s="82"/>
      <c r="F373" s="82"/>
      <c r="G373" s="38"/>
    </row>
    <row r="374" spans="2:7" hidden="1" x14ac:dyDescent="0.3">
      <c r="B374" s="81" t="s">
        <v>139</v>
      </c>
      <c r="C374" s="38" t="s">
        <v>567</v>
      </c>
      <c r="D374" s="82">
        <v>2</v>
      </c>
      <c r="E374" s="82" t="s">
        <v>1040</v>
      </c>
      <c r="F374" s="82">
        <v>1</v>
      </c>
      <c r="G374" s="38">
        <v>1</v>
      </c>
    </row>
    <row r="375" spans="2:7" hidden="1" x14ac:dyDescent="0.3">
      <c r="B375" s="89" t="s">
        <v>387</v>
      </c>
      <c r="C375" s="25" t="s">
        <v>566</v>
      </c>
      <c r="D375" s="90">
        <v>3</v>
      </c>
      <c r="E375" s="90" t="s">
        <v>1043</v>
      </c>
      <c r="F375" s="90">
        <v>1</v>
      </c>
      <c r="G375" s="25">
        <v>1</v>
      </c>
    </row>
    <row r="376" spans="2:7" hidden="1" x14ac:dyDescent="0.3">
      <c r="B376" s="89" t="s">
        <v>1054</v>
      </c>
      <c r="C376" s="25" t="s">
        <v>566</v>
      </c>
      <c r="D376" s="90"/>
      <c r="E376" s="90"/>
      <c r="F376" s="90"/>
      <c r="G376" s="25">
        <v>1</v>
      </c>
    </row>
    <row r="377" spans="2:7" hidden="1" x14ac:dyDescent="0.3">
      <c r="B377" s="89" t="s">
        <v>390</v>
      </c>
      <c r="C377" s="25" t="s">
        <v>566</v>
      </c>
      <c r="D377" s="90"/>
      <c r="E377" s="90"/>
      <c r="F377" s="90"/>
      <c r="G377" s="25"/>
    </row>
    <row r="378" spans="2:7" hidden="1" x14ac:dyDescent="0.3">
      <c r="B378" s="89" t="s">
        <v>388</v>
      </c>
      <c r="C378" s="25" t="s">
        <v>566</v>
      </c>
      <c r="D378" s="90">
        <v>2</v>
      </c>
      <c r="E378" s="90" t="s">
        <v>1040</v>
      </c>
      <c r="F378" s="90">
        <v>1</v>
      </c>
      <c r="G378" s="25">
        <v>1</v>
      </c>
    </row>
    <row r="379" spans="2:7" hidden="1" x14ac:dyDescent="0.3">
      <c r="B379" s="89" t="s">
        <v>389</v>
      </c>
      <c r="C379" s="25" t="s">
        <v>566</v>
      </c>
      <c r="D379" s="90"/>
      <c r="E379" s="90"/>
      <c r="F379" s="90"/>
      <c r="G379" s="25">
        <v>1</v>
      </c>
    </row>
    <row r="380" spans="2:7" hidden="1" x14ac:dyDescent="0.3">
      <c r="B380" s="89" t="s">
        <v>386</v>
      </c>
      <c r="C380" s="25" t="s">
        <v>566</v>
      </c>
      <c r="D380" s="90"/>
      <c r="E380" s="90"/>
      <c r="F380" s="90"/>
      <c r="G380" s="25"/>
    </row>
    <row r="381" spans="2:7" hidden="1" x14ac:dyDescent="0.3">
      <c r="B381" s="89" t="s">
        <v>276</v>
      </c>
      <c r="C381" s="25" t="s">
        <v>566</v>
      </c>
      <c r="D381" s="90"/>
      <c r="E381" s="90" t="s">
        <v>1042</v>
      </c>
      <c r="F381" s="90"/>
      <c r="G381" s="25">
        <v>1</v>
      </c>
    </row>
    <row r="382" spans="2:7" hidden="1" x14ac:dyDescent="0.3">
      <c r="B382" s="89" t="s">
        <v>277</v>
      </c>
      <c r="C382" s="25" t="s">
        <v>566</v>
      </c>
      <c r="D382" s="90"/>
      <c r="E382" s="90"/>
      <c r="F382" s="90"/>
      <c r="G382" s="25">
        <v>1</v>
      </c>
    </row>
    <row r="383" spans="2:7" hidden="1" x14ac:dyDescent="0.3">
      <c r="B383" s="89" t="s">
        <v>391</v>
      </c>
      <c r="C383" s="25" t="s">
        <v>566</v>
      </c>
      <c r="D383" s="90">
        <v>2</v>
      </c>
      <c r="E383" s="90" t="s">
        <v>1040</v>
      </c>
      <c r="F383" s="90">
        <v>1</v>
      </c>
      <c r="G383" s="25">
        <v>1</v>
      </c>
    </row>
    <row r="384" spans="2:7" hidden="1" x14ac:dyDescent="0.3">
      <c r="B384" s="89" t="s">
        <v>385</v>
      </c>
      <c r="C384" s="25" t="s">
        <v>566</v>
      </c>
      <c r="D384" s="90"/>
      <c r="E384" s="90"/>
      <c r="F384" s="90"/>
      <c r="G384" s="25"/>
    </row>
    <row r="385" spans="2:7" hidden="1" x14ac:dyDescent="0.3">
      <c r="B385" s="89" t="s">
        <v>392</v>
      </c>
      <c r="C385" s="25" t="s">
        <v>566</v>
      </c>
      <c r="D385" s="90">
        <v>1</v>
      </c>
      <c r="E385" s="90" t="s">
        <v>1040</v>
      </c>
      <c r="F385" s="90">
        <v>2</v>
      </c>
      <c r="G385" s="25">
        <v>1</v>
      </c>
    </row>
    <row r="386" spans="2:7" hidden="1" x14ac:dyDescent="0.3">
      <c r="B386" s="89" t="s">
        <v>36</v>
      </c>
      <c r="C386" s="25" t="s">
        <v>566</v>
      </c>
      <c r="D386" s="90"/>
      <c r="E386" s="90"/>
      <c r="F386" s="90"/>
      <c r="G386" s="25"/>
    </row>
    <row r="387" spans="2:7" hidden="1" x14ac:dyDescent="0.3">
      <c r="B387" s="89" t="s">
        <v>278</v>
      </c>
      <c r="C387" s="25" t="s">
        <v>566</v>
      </c>
      <c r="D387" s="90"/>
      <c r="E387" s="90"/>
      <c r="F387" s="90"/>
      <c r="G387" s="25">
        <v>1</v>
      </c>
    </row>
    <row r="388" spans="2:7" hidden="1" x14ac:dyDescent="0.3">
      <c r="B388" s="81" t="s">
        <v>165</v>
      </c>
      <c r="C388" s="38" t="s">
        <v>567</v>
      </c>
      <c r="D388" s="82"/>
      <c r="E388" s="82"/>
      <c r="F388" s="82"/>
      <c r="G388" s="38">
        <v>1</v>
      </c>
    </row>
    <row r="389" spans="2:7" hidden="1" x14ac:dyDescent="0.3">
      <c r="B389" s="81" t="s">
        <v>227</v>
      </c>
      <c r="C389" s="1" t="s">
        <v>565</v>
      </c>
      <c r="D389" s="82">
        <v>1</v>
      </c>
      <c r="E389" s="82" t="s">
        <v>1040</v>
      </c>
      <c r="F389" s="82">
        <v>2</v>
      </c>
      <c r="G389" s="1">
        <v>1</v>
      </c>
    </row>
    <row r="390" spans="2:7" hidden="1" x14ac:dyDescent="0.3">
      <c r="B390" s="81" t="s">
        <v>176</v>
      </c>
      <c r="C390" s="38" t="s">
        <v>567</v>
      </c>
      <c r="D390" s="82">
        <v>4</v>
      </c>
      <c r="E390" s="82" t="s">
        <v>1041</v>
      </c>
      <c r="F390" s="82">
        <v>1</v>
      </c>
      <c r="G390" s="38">
        <v>1</v>
      </c>
    </row>
    <row r="391" spans="2:7" hidden="1" x14ac:dyDescent="0.3">
      <c r="B391" s="81" t="s">
        <v>143</v>
      </c>
      <c r="C391" s="38" t="s">
        <v>567</v>
      </c>
      <c r="D391" s="82"/>
      <c r="E391" s="82"/>
      <c r="F391" s="82"/>
      <c r="G391" s="38">
        <v>1</v>
      </c>
    </row>
    <row r="392" spans="2:7" hidden="1" x14ac:dyDescent="0.3">
      <c r="B392" s="81" t="s">
        <v>105</v>
      </c>
      <c r="C392" s="38" t="s">
        <v>567</v>
      </c>
      <c r="D392" s="82">
        <v>4</v>
      </c>
      <c r="E392" s="82" t="s">
        <v>1041</v>
      </c>
      <c r="F392" s="82">
        <v>1</v>
      </c>
      <c r="G392" s="38">
        <v>1</v>
      </c>
    </row>
    <row r="393" spans="2:7" hidden="1" x14ac:dyDescent="0.3">
      <c r="B393" s="81" t="s">
        <v>106</v>
      </c>
      <c r="C393" s="38" t="s">
        <v>567</v>
      </c>
      <c r="D393" s="82"/>
      <c r="E393" s="82"/>
      <c r="F393" s="82"/>
      <c r="G393" s="38">
        <v>1</v>
      </c>
    </row>
    <row r="394" spans="2:7" hidden="1" x14ac:dyDescent="0.3">
      <c r="B394" s="81" t="s">
        <v>107</v>
      </c>
      <c r="C394" s="38" t="s">
        <v>567</v>
      </c>
      <c r="D394" s="82"/>
      <c r="E394" s="82"/>
      <c r="F394" s="82"/>
      <c r="G394" s="38">
        <v>1</v>
      </c>
    </row>
    <row r="395" spans="2:7" hidden="1" x14ac:dyDescent="0.3">
      <c r="B395" s="81" t="s">
        <v>108</v>
      </c>
      <c r="C395" s="38" t="s">
        <v>567</v>
      </c>
      <c r="D395" s="82"/>
      <c r="E395" s="82"/>
      <c r="F395" s="82"/>
      <c r="G395" s="38">
        <v>1</v>
      </c>
    </row>
    <row r="396" spans="2:7" hidden="1" x14ac:dyDescent="0.3">
      <c r="B396" s="81" t="s">
        <v>450</v>
      </c>
      <c r="C396" s="38" t="s">
        <v>567</v>
      </c>
      <c r="D396" s="82"/>
      <c r="E396" s="82"/>
      <c r="F396" s="82"/>
      <c r="G396" s="38"/>
    </row>
    <row r="397" spans="2:7" hidden="1" x14ac:dyDescent="0.3">
      <c r="B397" s="81" t="s">
        <v>109</v>
      </c>
      <c r="C397" s="38" t="s">
        <v>567</v>
      </c>
      <c r="D397" s="82"/>
      <c r="E397" s="82"/>
      <c r="F397" s="82"/>
      <c r="G397" s="38">
        <v>1</v>
      </c>
    </row>
    <row r="398" spans="2:7" hidden="1" x14ac:dyDescent="0.3">
      <c r="B398" s="81" t="s">
        <v>177</v>
      </c>
      <c r="C398" s="38" t="s">
        <v>567</v>
      </c>
      <c r="D398" s="82"/>
      <c r="E398" s="82"/>
      <c r="F398" s="82"/>
      <c r="G398" s="38">
        <v>1</v>
      </c>
    </row>
    <row r="399" spans="2:7" hidden="1" x14ac:dyDescent="0.3">
      <c r="B399" s="81" t="s">
        <v>228</v>
      </c>
      <c r="C399" s="1" t="s">
        <v>565</v>
      </c>
      <c r="D399" s="82">
        <v>1</v>
      </c>
      <c r="E399" s="82" t="s">
        <v>1040</v>
      </c>
      <c r="F399" s="82">
        <v>2</v>
      </c>
      <c r="G399" s="1">
        <v>1</v>
      </c>
    </row>
    <row r="400" spans="2:7" hidden="1" x14ac:dyDescent="0.3">
      <c r="B400" s="81" t="s">
        <v>153</v>
      </c>
      <c r="C400" s="38" t="s">
        <v>567</v>
      </c>
      <c r="D400" s="82"/>
      <c r="E400" s="82"/>
      <c r="F400" s="82"/>
      <c r="G400" s="38">
        <v>1</v>
      </c>
    </row>
    <row r="401" spans="2:7" hidden="1" x14ac:dyDescent="0.3">
      <c r="B401" s="81" t="s">
        <v>154</v>
      </c>
      <c r="C401" s="38" t="s">
        <v>567</v>
      </c>
      <c r="D401" s="82"/>
      <c r="E401" s="82" t="s">
        <v>1042</v>
      </c>
      <c r="F401" s="82"/>
      <c r="G401" s="38">
        <v>1</v>
      </c>
    </row>
    <row r="402" spans="2:7" hidden="1" x14ac:dyDescent="0.3">
      <c r="B402" s="81" t="s">
        <v>442</v>
      </c>
      <c r="C402" s="38" t="s">
        <v>567</v>
      </c>
      <c r="D402" s="82"/>
      <c r="E402" s="82"/>
      <c r="F402" s="82"/>
      <c r="G402" s="38"/>
    </row>
    <row r="403" spans="2:7" hidden="1" x14ac:dyDescent="0.3">
      <c r="B403" s="81" t="s">
        <v>443</v>
      </c>
      <c r="C403" s="38" t="s">
        <v>567</v>
      </c>
      <c r="D403" s="82"/>
      <c r="E403" s="82"/>
      <c r="F403" s="82"/>
      <c r="G403" s="38"/>
    </row>
    <row r="404" spans="2:7" hidden="1" x14ac:dyDescent="0.3">
      <c r="B404" s="81" t="s">
        <v>140</v>
      </c>
      <c r="C404" s="38" t="s">
        <v>567</v>
      </c>
      <c r="D404" s="82"/>
      <c r="E404" s="82" t="s">
        <v>1042</v>
      </c>
      <c r="F404" s="82"/>
      <c r="G404" s="38">
        <v>1</v>
      </c>
    </row>
    <row r="405" spans="2:7" hidden="1" x14ac:dyDescent="0.3">
      <c r="B405" s="81" t="s">
        <v>229</v>
      </c>
      <c r="C405" s="1" t="s">
        <v>565</v>
      </c>
      <c r="D405" s="82"/>
      <c r="E405" s="82"/>
      <c r="F405" s="82"/>
      <c r="G405" s="1">
        <v>1</v>
      </c>
    </row>
    <row r="406" spans="2:7" hidden="1" x14ac:dyDescent="0.3">
      <c r="B406" s="89" t="s">
        <v>279</v>
      </c>
      <c r="C406" s="25" t="s">
        <v>566</v>
      </c>
      <c r="D406" s="90">
        <v>2</v>
      </c>
      <c r="E406" s="90" t="s">
        <v>1040</v>
      </c>
      <c r="F406" s="90">
        <v>1</v>
      </c>
      <c r="G406" s="25">
        <v>1</v>
      </c>
    </row>
    <row r="407" spans="2:7" hidden="1" x14ac:dyDescent="0.3">
      <c r="B407" s="89" t="s">
        <v>280</v>
      </c>
      <c r="C407" s="25" t="s">
        <v>566</v>
      </c>
      <c r="D407" s="90"/>
      <c r="E407" s="90"/>
      <c r="F407" s="90"/>
      <c r="G407" s="25">
        <v>1</v>
      </c>
    </row>
    <row r="408" spans="2:7" hidden="1" x14ac:dyDescent="0.3">
      <c r="B408" s="89" t="s">
        <v>281</v>
      </c>
      <c r="C408" s="25" t="s">
        <v>566</v>
      </c>
      <c r="D408" s="90"/>
      <c r="E408" s="90" t="s">
        <v>1042</v>
      </c>
      <c r="F408" s="90"/>
      <c r="G408" s="25">
        <v>1</v>
      </c>
    </row>
    <row r="409" spans="2:7" hidden="1" x14ac:dyDescent="0.3">
      <c r="B409" s="89" t="s">
        <v>393</v>
      </c>
      <c r="C409" s="25" t="s">
        <v>566</v>
      </c>
      <c r="D409" s="90"/>
      <c r="E409" s="90"/>
      <c r="F409" s="90"/>
      <c r="G409" s="25"/>
    </row>
    <row r="410" spans="2:7" hidden="1" x14ac:dyDescent="0.3">
      <c r="B410" s="89" t="s">
        <v>37</v>
      </c>
      <c r="C410" s="25" t="s">
        <v>566</v>
      </c>
      <c r="D410" s="90"/>
      <c r="E410" s="90"/>
      <c r="F410" s="90"/>
      <c r="G410" s="25"/>
    </row>
    <row r="411" spans="2:7" hidden="1" x14ac:dyDescent="0.3">
      <c r="B411" s="89" t="s">
        <v>282</v>
      </c>
      <c r="C411" s="25" t="s">
        <v>566</v>
      </c>
      <c r="D411" s="90">
        <v>3</v>
      </c>
      <c r="E411" s="90" t="s">
        <v>1043</v>
      </c>
      <c r="F411" s="90">
        <v>1</v>
      </c>
      <c r="G411" s="25">
        <v>1</v>
      </c>
    </row>
    <row r="412" spans="2:7" hidden="1" x14ac:dyDescent="0.3">
      <c r="B412" s="89" t="s">
        <v>283</v>
      </c>
      <c r="C412" s="25" t="s">
        <v>566</v>
      </c>
      <c r="D412" s="90"/>
      <c r="E412" s="90"/>
      <c r="F412" s="90"/>
      <c r="G412" s="25">
        <v>1</v>
      </c>
    </row>
    <row r="413" spans="2:7" hidden="1" x14ac:dyDescent="0.3">
      <c r="B413" s="89" t="s">
        <v>284</v>
      </c>
      <c r="C413" s="25" t="s">
        <v>566</v>
      </c>
      <c r="D413" s="90">
        <v>3</v>
      </c>
      <c r="E413" s="90" t="s">
        <v>1042</v>
      </c>
      <c r="F413" s="90">
        <v>3</v>
      </c>
      <c r="G413" s="25">
        <v>1</v>
      </c>
    </row>
    <row r="414" spans="2:7" hidden="1" x14ac:dyDescent="0.3">
      <c r="B414" s="89" t="s">
        <v>285</v>
      </c>
      <c r="C414" s="25" t="s">
        <v>566</v>
      </c>
      <c r="D414" s="90"/>
      <c r="E414" s="90"/>
      <c r="F414" s="90"/>
      <c r="G414" s="25">
        <v>1</v>
      </c>
    </row>
    <row r="415" spans="2:7" hidden="1" x14ac:dyDescent="0.3">
      <c r="B415" s="89" t="s">
        <v>394</v>
      </c>
      <c r="C415" s="25" t="s">
        <v>566</v>
      </c>
      <c r="D415" s="90"/>
      <c r="E415" s="90"/>
      <c r="F415" s="90"/>
      <c r="G415" s="25"/>
    </row>
    <row r="416" spans="2:7" hidden="1" x14ac:dyDescent="0.3">
      <c r="B416" s="89" t="s">
        <v>38</v>
      </c>
      <c r="C416" s="25" t="s">
        <v>566</v>
      </c>
      <c r="D416" s="90"/>
      <c r="E416" s="90"/>
      <c r="F416" s="90"/>
      <c r="G416" s="25"/>
    </row>
    <row r="417" spans="2:7" hidden="1" x14ac:dyDescent="0.3">
      <c r="B417" s="81" t="s">
        <v>5</v>
      </c>
      <c r="C417" s="38" t="s">
        <v>567</v>
      </c>
      <c r="D417" s="82"/>
      <c r="E417" s="82"/>
      <c r="F417" s="82"/>
      <c r="G417" s="38"/>
    </row>
    <row r="418" spans="2:7" hidden="1" x14ac:dyDescent="0.3">
      <c r="B418" s="81" t="s">
        <v>145</v>
      </c>
      <c r="C418" s="38" t="s">
        <v>567</v>
      </c>
      <c r="D418" s="82"/>
      <c r="E418" s="82"/>
      <c r="F418" s="82"/>
      <c r="G418" s="38">
        <v>1</v>
      </c>
    </row>
    <row r="419" spans="2:7" hidden="1" x14ac:dyDescent="0.3">
      <c r="B419" s="81" t="s">
        <v>146</v>
      </c>
      <c r="C419" s="38" t="s">
        <v>567</v>
      </c>
      <c r="D419" s="82">
        <v>4</v>
      </c>
      <c r="E419" s="82" t="s">
        <v>1041</v>
      </c>
      <c r="F419" s="82">
        <v>1</v>
      </c>
      <c r="G419" s="38">
        <v>1</v>
      </c>
    </row>
    <row r="420" spans="2:7" hidden="1" x14ac:dyDescent="0.3">
      <c r="B420" s="81" t="s">
        <v>493</v>
      </c>
      <c r="C420" s="38" t="s">
        <v>567</v>
      </c>
      <c r="D420" s="82"/>
      <c r="E420" s="82"/>
      <c r="F420" s="82"/>
      <c r="G420" s="38"/>
    </row>
    <row r="421" spans="2:7" hidden="1" x14ac:dyDescent="0.3">
      <c r="B421" s="81" t="s">
        <v>147</v>
      </c>
      <c r="C421" s="38" t="s">
        <v>567</v>
      </c>
      <c r="D421" s="82"/>
      <c r="E421" s="82"/>
      <c r="F421" s="82"/>
      <c r="G421" s="38">
        <v>1</v>
      </c>
    </row>
    <row r="422" spans="2:7" hidden="1" x14ac:dyDescent="0.3">
      <c r="B422" s="81" t="s">
        <v>155</v>
      </c>
      <c r="C422" s="38" t="s">
        <v>567</v>
      </c>
      <c r="D422" s="82"/>
      <c r="E422" s="82" t="s">
        <v>1042</v>
      </c>
      <c r="F422" s="82"/>
      <c r="G422" s="38">
        <v>1</v>
      </c>
    </row>
    <row r="423" spans="2:7" hidden="1" x14ac:dyDescent="0.3">
      <c r="B423" s="81" t="s">
        <v>156</v>
      </c>
      <c r="C423" s="38" t="s">
        <v>567</v>
      </c>
      <c r="D423" s="82"/>
      <c r="E423" s="82"/>
      <c r="F423" s="82"/>
      <c r="G423" s="38">
        <v>1</v>
      </c>
    </row>
    <row r="424" spans="2:7" hidden="1" x14ac:dyDescent="0.3">
      <c r="B424" s="81" t="s">
        <v>496</v>
      </c>
      <c r="C424" s="38" t="s">
        <v>567</v>
      </c>
      <c r="D424" s="82"/>
      <c r="E424" s="82"/>
      <c r="F424" s="82"/>
      <c r="G424" s="38"/>
    </row>
    <row r="425" spans="2:7" hidden="1" x14ac:dyDescent="0.3">
      <c r="B425" s="81" t="s">
        <v>6</v>
      </c>
      <c r="C425" s="38" t="s">
        <v>567</v>
      </c>
      <c r="D425" s="82"/>
      <c r="E425" s="82"/>
      <c r="F425" s="82"/>
      <c r="G425" s="38"/>
    </row>
    <row r="426" spans="2:7" hidden="1" x14ac:dyDescent="0.3">
      <c r="B426" s="81" t="s">
        <v>488</v>
      </c>
      <c r="C426" s="38" t="s">
        <v>567</v>
      </c>
      <c r="D426" s="82">
        <v>2</v>
      </c>
      <c r="E426" s="82" t="s">
        <v>1044</v>
      </c>
      <c r="F426" s="82">
        <v>1</v>
      </c>
      <c r="G426" s="38">
        <v>1</v>
      </c>
    </row>
    <row r="427" spans="2:7" hidden="1" x14ac:dyDescent="0.3">
      <c r="B427" s="46" t="s">
        <v>32</v>
      </c>
      <c r="C427" s="25" t="s">
        <v>566</v>
      </c>
      <c r="D427" s="47"/>
      <c r="E427" s="47"/>
      <c r="F427" s="47"/>
      <c r="G427" s="25"/>
    </row>
    <row r="428" spans="2:7" hidden="1" x14ac:dyDescent="0.3">
      <c r="B428" s="81" t="s">
        <v>500</v>
      </c>
      <c r="C428" s="38" t="s">
        <v>567</v>
      </c>
      <c r="D428" s="82"/>
      <c r="E428" s="82" t="s">
        <v>1042</v>
      </c>
      <c r="F428" s="82"/>
      <c r="G428" s="38">
        <v>1</v>
      </c>
    </row>
    <row r="429" spans="2:7" hidden="1" x14ac:dyDescent="0.3">
      <c r="B429" s="81" t="s">
        <v>501</v>
      </c>
      <c r="C429" s="38" t="s">
        <v>567</v>
      </c>
      <c r="D429" s="82"/>
      <c r="E429" s="82"/>
      <c r="F429" s="82"/>
      <c r="G429" s="38">
        <v>1</v>
      </c>
    </row>
    <row r="430" spans="2:7" hidden="1" x14ac:dyDescent="0.3">
      <c r="B430" s="81" t="s">
        <v>502</v>
      </c>
      <c r="C430" s="38" t="s">
        <v>567</v>
      </c>
      <c r="D430" s="82"/>
      <c r="E430" s="82" t="s">
        <v>1042</v>
      </c>
      <c r="F430" s="82"/>
      <c r="G430" s="38">
        <v>1</v>
      </c>
    </row>
    <row r="431" spans="2:7" hidden="1" x14ac:dyDescent="0.3">
      <c r="B431" s="81" t="s">
        <v>499</v>
      </c>
      <c r="C431" s="38" t="s">
        <v>567</v>
      </c>
      <c r="D431" s="82"/>
      <c r="E431" s="82"/>
      <c r="F431" s="82"/>
      <c r="G431" s="38"/>
    </row>
    <row r="432" spans="2:7" hidden="1" x14ac:dyDescent="0.3">
      <c r="B432" s="81" t="s">
        <v>7</v>
      </c>
      <c r="C432" s="38" t="s">
        <v>567</v>
      </c>
      <c r="D432" s="82"/>
      <c r="E432" s="82"/>
      <c r="F432" s="82"/>
      <c r="G432" s="38"/>
    </row>
    <row r="433" spans="2:7" hidden="1" x14ac:dyDescent="0.3">
      <c r="B433" s="81" t="s">
        <v>504</v>
      </c>
      <c r="C433" s="38" t="s">
        <v>567</v>
      </c>
      <c r="D433" s="82"/>
      <c r="E433" s="82" t="s">
        <v>1042</v>
      </c>
      <c r="F433" s="82"/>
      <c r="G433" s="38">
        <v>1</v>
      </c>
    </row>
    <row r="434" spans="2:7" hidden="1" x14ac:dyDescent="0.3">
      <c r="B434" s="81" t="s">
        <v>505</v>
      </c>
      <c r="C434" s="38" t="s">
        <v>567</v>
      </c>
      <c r="D434" s="82"/>
      <c r="E434" s="82"/>
      <c r="F434" s="82"/>
      <c r="G434" s="38">
        <v>1</v>
      </c>
    </row>
    <row r="435" spans="2:7" hidden="1" x14ac:dyDescent="0.3">
      <c r="B435" s="81" t="s">
        <v>506</v>
      </c>
      <c r="C435" s="38" t="s">
        <v>567</v>
      </c>
      <c r="D435" s="82">
        <v>4</v>
      </c>
      <c r="E435" s="82" t="s">
        <v>1041</v>
      </c>
      <c r="F435" s="82">
        <v>1</v>
      </c>
      <c r="G435" s="38">
        <v>1</v>
      </c>
    </row>
    <row r="436" spans="2:7" hidden="1" x14ac:dyDescent="0.3">
      <c r="B436" s="81" t="s">
        <v>507</v>
      </c>
      <c r="C436" s="38" t="s">
        <v>567</v>
      </c>
      <c r="D436" s="82">
        <v>2</v>
      </c>
      <c r="E436" s="82" t="s">
        <v>1040</v>
      </c>
      <c r="F436" s="82">
        <v>1</v>
      </c>
      <c r="G436" s="38">
        <v>1</v>
      </c>
    </row>
    <row r="437" spans="2:7" hidden="1" x14ac:dyDescent="0.3">
      <c r="B437" s="81" t="s">
        <v>503</v>
      </c>
      <c r="C437" s="38" t="s">
        <v>567</v>
      </c>
      <c r="D437" s="82"/>
      <c r="E437" s="82"/>
      <c r="F437" s="82"/>
      <c r="G437" s="38"/>
    </row>
    <row r="438" spans="2:7" hidden="1" x14ac:dyDescent="0.3">
      <c r="B438" s="81" t="s">
        <v>230</v>
      </c>
      <c r="C438" s="1" t="s">
        <v>565</v>
      </c>
      <c r="D438" s="82"/>
      <c r="E438" s="82" t="s">
        <v>1042</v>
      </c>
      <c r="F438" s="82"/>
      <c r="G438" s="1">
        <v>1</v>
      </c>
    </row>
    <row r="439" spans="2:7" hidden="1" x14ac:dyDescent="0.3">
      <c r="B439" s="81" t="s">
        <v>478</v>
      </c>
      <c r="C439" s="38" t="s">
        <v>567</v>
      </c>
      <c r="D439" s="82"/>
      <c r="E439" s="82"/>
      <c r="F439" s="82"/>
      <c r="G439" s="38">
        <v>1</v>
      </c>
    </row>
    <row r="440" spans="2:7" hidden="1" x14ac:dyDescent="0.3">
      <c r="B440" s="81" t="s">
        <v>479</v>
      </c>
      <c r="C440" s="38" t="s">
        <v>567</v>
      </c>
      <c r="D440" s="82"/>
      <c r="E440" s="82"/>
      <c r="F440" s="82"/>
      <c r="G440" s="38">
        <v>1</v>
      </c>
    </row>
    <row r="441" spans="2:7" hidden="1" x14ac:dyDescent="0.3">
      <c r="B441" s="81" t="s">
        <v>480</v>
      </c>
      <c r="C441" s="38" t="s">
        <v>567</v>
      </c>
      <c r="D441" s="82">
        <v>3</v>
      </c>
      <c r="E441" s="82" t="s">
        <v>1043</v>
      </c>
      <c r="F441" s="82">
        <v>1</v>
      </c>
      <c r="G441" s="38">
        <v>1</v>
      </c>
    </row>
    <row r="442" spans="2:7" hidden="1" x14ac:dyDescent="0.3">
      <c r="B442" s="81" t="s">
        <v>481</v>
      </c>
      <c r="C442" s="38" t="s">
        <v>567</v>
      </c>
      <c r="D442" s="82"/>
      <c r="E442" s="82" t="s">
        <v>1042</v>
      </c>
      <c r="F442" s="82"/>
      <c r="G442" s="38">
        <v>1</v>
      </c>
    </row>
    <row r="443" spans="2:7" hidden="1" x14ac:dyDescent="0.3">
      <c r="B443" s="81" t="s">
        <v>482</v>
      </c>
      <c r="C443" s="38" t="s">
        <v>567</v>
      </c>
      <c r="D443" s="82">
        <v>3</v>
      </c>
      <c r="E443" s="82" t="s">
        <v>1043</v>
      </c>
      <c r="F443" s="82">
        <v>1</v>
      </c>
      <c r="G443" s="38">
        <v>1</v>
      </c>
    </row>
    <row r="444" spans="2:7" hidden="1" x14ac:dyDescent="0.3">
      <c r="B444" s="81" t="s">
        <v>477</v>
      </c>
      <c r="C444" s="38" t="s">
        <v>567</v>
      </c>
      <c r="D444" s="82"/>
      <c r="E444" s="82"/>
      <c r="F444" s="82"/>
      <c r="G444" s="38"/>
    </row>
    <row r="445" spans="2:7" hidden="1" x14ac:dyDescent="0.3">
      <c r="B445" s="81" t="s">
        <v>231</v>
      </c>
      <c r="C445" s="1" t="s">
        <v>565</v>
      </c>
      <c r="D445" s="82">
        <v>3</v>
      </c>
      <c r="E445" s="82" t="s">
        <v>1043</v>
      </c>
      <c r="F445" s="82">
        <v>1</v>
      </c>
      <c r="G445" s="1">
        <v>1</v>
      </c>
    </row>
    <row r="446" spans="2:7" hidden="1" x14ac:dyDescent="0.3">
      <c r="B446" s="81" t="s">
        <v>232</v>
      </c>
      <c r="C446" s="1" t="s">
        <v>565</v>
      </c>
      <c r="D446" s="82">
        <v>4</v>
      </c>
      <c r="E446" s="82" t="s">
        <v>1041</v>
      </c>
      <c r="F446" s="82">
        <v>1</v>
      </c>
      <c r="G446" s="1">
        <v>1</v>
      </c>
    </row>
    <row r="447" spans="2:7" hidden="1" x14ac:dyDescent="0.3">
      <c r="B447" s="81" t="s">
        <v>335</v>
      </c>
      <c r="C447" s="1" t="s">
        <v>565</v>
      </c>
      <c r="D447" s="82"/>
      <c r="E447" s="82"/>
      <c r="F447" s="82"/>
      <c r="G447" s="1">
        <v>1</v>
      </c>
    </row>
    <row r="448" spans="2:7" hidden="1" x14ac:dyDescent="0.3">
      <c r="B448" s="89" t="s">
        <v>397</v>
      </c>
      <c r="C448" s="25" t="s">
        <v>566</v>
      </c>
      <c r="D448" s="90">
        <v>3</v>
      </c>
      <c r="E448" s="90" t="s">
        <v>1041</v>
      </c>
      <c r="F448" s="90">
        <v>2</v>
      </c>
      <c r="G448" s="25">
        <v>1</v>
      </c>
    </row>
    <row r="449" spans="2:7" hidden="1" x14ac:dyDescent="0.3">
      <c r="B449" s="89" t="s">
        <v>399</v>
      </c>
      <c r="C449" s="25" t="s">
        <v>566</v>
      </c>
      <c r="D449" s="90"/>
      <c r="E449" s="90" t="s">
        <v>1042</v>
      </c>
      <c r="F449" s="90"/>
      <c r="G449" s="25">
        <v>1</v>
      </c>
    </row>
    <row r="450" spans="2:7" hidden="1" x14ac:dyDescent="0.3">
      <c r="B450" s="89" t="s">
        <v>286</v>
      </c>
      <c r="C450" s="25" t="s">
        <v>566</v>
      </c>
      <c r="D450" s="90"/>
      <c r="E450" s="90"/>
      <c r="F450" s="90"/>
      <c r="G450" s="25">
        <v>1</v>
      </c>
    </row>
    <row r="451" spans="2:7" hidden="1" x14ac:dyDescent="0.3">
      <c r="B451" s="89" t="s">
        <v>396</v>
      </c>
      <c r="C451" s="25" t="s">
        <v>566</v>
      </c>
      <c r="D451" s="90"/>
      <c r="E451" s="90"/>
      <c r="F451" s="90"/>
      <c r="G451" s="25"/>
    </row>
    <row r="452" spans="2:7" hidden="1" x14ac:dyDescent="0.3">
      <c r="B452" s="89" t="s">
        <v>398</v>
      </c>
      <c r="C452" s="25" t="s">
        <v>566</v>
      </c>
      <c r="D452" s="90"/>
      <c r="E452" s="90"/>
      <c r="F452" s="90"/>
      <c r="G452" s="25"/>
    </row>
    <row r="453" spans="2:7" hidden="1" x14ac:dyDescent="0.3">
      <c r="B453" s="89" t="s">
        <v>287</v>
      </c>
      <c r="C453" s="25" t="s">
        <v>566</v>
      </c>
      <c r="D453" s="90"/>
      <c r="E453" s="90"/>
      <c r="F453" s="90"/>
      <c r="G453" s="25">
        <v>1</v>
      </c>
    </row>
    <row r="454" spans="2:7" hidden="1" x14ac:dyDescent="0.3">
      <c r="B454" s="89" t="s">
        <v>288</v>
      </c>
      <c r="C454" s="25" t="s">
        <v>566</v>
      </c>
      <c r="D454" s="90"/>
      <c r="E454" s="90"/>
      <c r="F454" s="90"/>
      <c r="G454" s="25">
        <v>1</v>
      </c>
    </row>
    <row r="455" spans="2:7" hidden="1" x14ac:dyDescent="0.3">
      <c r="B455" s="89" t="s">
        <v>289</v>
      </c>
      <c r="C455" s="25" t="s">
        <v>566</v>
      </c>
      <c r="D455" s="90"/>
      <c r="E455" s="90"/>
      <c r="F455" s="90"/>
      <c r="G455" s="25">
        <v>1</v>
      </c>
    </row>
    <row r="456" spans="2:7" hidden="1" x14ac:dyDescent="0.3">
      <c r="B456" s="89" t="s">
        <v>290</v>
      </c>
      <c r="C456" s="25" t="s">
        <v>566</v>
      </c>
      <c r="D456" s="90">
        <v>4</v>
      </c>
      <c r="E456" s="90" t="s">
        <v>1041</v>
      </c>
      <c r="F456" s="90">
        <v>1</v>
      </c>
      <c r="G456" s="25">
        <v>1</v>
      </c>
    </row>
    <row r="457" spans="2:7" hidden="1" x14ac:dyDescent="0.3">
      <c r="B457" s="89" t="s">
        <v>1055</v>
      </c>
      <c r="C457" s="25" t="s">
        <v>566</v>
      </c>
      <c r="D457" s="90">
        <v>3</v>
      </c>
      <c r="E457" s="90" t="s">
        <v>1041</v>
      </c>
      <c r="F457" s="90">
        <v>2</v>
      </c>
      <c r="G457" s="25">
        <v>1</v>
      </c>
    </row>
    <row r="458" spans="2:7" hidden="1" x14ac:dyDescent="0.3">
      <c r="B458" s="89" t="s">
        <v>291</v>
      </c>
      <c r="C458" s="25" t="s">
        <v>566</v>
      </c>
      <c r="D458" s="90"/>
      <c r="E458" s="90"/>
      <c r="F458" s="90"/>
      <c r="G458" s="25">
        <v>1</v>
      </c>
    </row>
    <row r="459" spans="2:7" hidden="1" x14ac:dyDescent="0.3">
      <c r="B459" s="89" t="s">
        <v>292</v>
      </c>
      <c r="C459" s="25" t="s">
        <v>566</v>
      </c>
      <c r="D459" s="90"/>
      <c r="E459" s="90"/>
      <c r="F459" s="90"/>
      <c r="G459" s="25">
        <v>1</v>
      </c>
    </row>
    <row r="460" spans="2:7" hidden="1" x14ac:dyDescent="0.3">
      <c r="B460" s="89" t="s">
        <v>293</v>
      </c>
      <c r="C460" s="25" t="s">
        <v>566</v>
      </c>
      <c r="D460" s="90"/>
      <c r="E460" s="90"/>
      <c r="F460" s="90"/>
      <c r="G460" s="25">
        <v>1</v>
      </c>
    </row>
    <row r="461" spans="2:7" hidden="1" x14ac:dyDescent="0.3">
      <c r="B461" s="89" t="s">
        <v>400</v>
      </c>
      <c r="C461" s="25" t="s">
        <v>566</v>
      </c>
      <c r="D461" s="90"/>
      <c r="E461" s="90"/>
      <c r="F461" s="90"/>
      <c r="G461" s="25">
        <v>1</v>
      </c>
    </row>
    <row r="462" spans="2:7" hidden="1" x14ac:dyDescent="0.3">
      <c r="B462" s="89" t="s">
        <v>395</v>
      </c>
      <c r="C462" s="25" t="s">
        <v>566</v>
      </c>
      <c r="D462" s="90"/>
      <c r="E462" s="90"/>
      <c r="F462" s="90"/>
      <c r="G462" s="25"/>
    </row>
    <row r="463" spans="2:7" hidden="1" x14ac:dyDescent="0.3">
      <c r="B463" s="81" t="s">
        <v>463</v>
      </c>
      <c r="C463" s="38" t="s">
        <v>567</v>
      </c>
      <c r="D463" s="82"/>
      <c r="E463" s="82"/>
      <c r="F463" s="82"/>
      <c r="G463" s="38">
        <v>1</v>
      </c>
    </row>
    <row r="464" spans="2:7" hidden="1" x14ac:dyDescent="0.3">
      <c r="B464" s="81" t="s">
        <v>168</v>
      </c>
      <c r="C464" s="38" t="s">
        <v>567</v>
      </c>
      <c r="D464" s="82">
        <v>3</v>
      </c>
      <c r="E464" s="82" t="s">
        <v>1043</v>
      </c>
      <c r="F464" s="82">
        <v>1</v>
      </c>
      <c r="G464" s="38">
        <v>1</v>
      </c>
    </row>
    <row r="465" spans="2:7" hidden="1" x14ac:dyDescent="0.3">
      <c r="B465" s="81" t="s">
        <v>169</v>
      </c>
      <c r="C465" s="38" t="s">
        <v>567</v>
      </c>
      <c r="D465" s="82"/>
      <c r="E465" s="82"/>
      <c r="F465" s="82"/>
      <c r="G465" s="38">
        <v>1</v>
      </c>
    </row>
    <row r="466" spans="2:7" hidden="1" x14ac:dyDescent="0.3">
      <c r="B466" s="81" t="s">
        <v>510</v>
      </c>
      <c r="C466" s="38" t="s">
        <v>567</v>
      </c>
      <c r="D466" s="82"/>
      <c r="E466" s="82"/>
      <c r="F466" s="82"/>
      <c r="G466" s="38"/>
    </row>
    <row r="467" spans="2:7" hidden="1" x14ac:dyDescent="0.3">
      <c r="B467" s="81" t="s">
        <v>508</v>
      </c>
      <c r="C467" s="38" t="s">
        <v>567</v>
      </c>
      <c r="D467" s="82"/>
      <c r="E467" s="82"/>
      <c r="F467" s="82"/>
      <c r="G467" s="38"/>
    </row>
    <row r="468" spans="2:7" hidden="1" x14ac:dyDescent="0.3">
      <c r="B468" s="81" t="s">
        <v>171</v>
      </c>
      <c r="C468" s="38" t="s">
        <v>567</v>
      </c>
      <c r="D468" s="82"/>
      <c r="E468" s="82" t="s">
        <v>1042</v>
      </c>
      <c r="F468" s="82"/>
      <c r="G468" s="38">
        <v>1</v>
      </c>
    </row>
    <row r="469" spans="2:7" hidden="1" x14ac:dyDescent="0.3">
      <c r="B469" s="89" t="s">
        <v>402</v>
      </c>
      <c r="C469" s="25" t="s">
        <v>566</v>
      </c>
      <c r="D469" s="90"/>
      <c r="E469" s="90"/>
      <c r="F469" s="90"/>
      <c r="G469" s="25"/>
    </row>
    <row r="470" spans="2:7" hidden="1" x14ac:dyDescent="0.3">
      <c r="B470" s="89" t="s">
        <v>403</v>
      </c>
      <c r="C470" s="25" t="s">
        <v>566</v>
      </c>
      <c r="D470" s="90"/>
      <c r="E470" s="90"/>
      <c r="F470" s="90"/>
      <c r="G470" s="25">
        <v>1</v>
      </c>
    </row>
    <row r="471" spans="2:7" hidden="1" x14ac:dyDescent="0.3">
      <c r="B471" s="89" t="s">
        <v>401</v>
      </c>
      <c r="C471" s="25" t="s">
        <v>566</v>
      </c>
      <c r="D471" s="90"/>
      <c r="E471" s="90"/>
      <c r="F471" s="90"/>
      <c r="G471" s="25"/>
    </row>
    <row r="472" spans="2:7" hidden="1" x14ac:dyDescent="0.3">
      <c r="B472" s="81" t="s">
        <v>233</v>
      </c>
      <c r="C472" s="1" t="s">
        <v>565</v>
      </c>
      <c r="D472" s="82">
        <v>3</v>
      </c>
      <c r="E472" s="82" t="s">
        <v>1041</v>
      </c>
      <c r="F472" s="82">
        <v>2</v>
      </c>
      <c r="G472" s="1">
        <v>1</v>
      </c>
    </row>
    <row r="473" spans="2:7" hidden="1" x14ac:dyDescent="0.3">
      <c r="B473" s="81" t="s">
        <v>234</v>
      </c>
      <c r="C473" s="1" t="s">
        <v>565</v>
      </c>
      <c r="D473" s="82"/>
      <c r="E473" s="82"/>
      <c r="F473" s="82"/>
      <c r="G473" s="1">
        <v>1</v>
      </c>
    </row>
    <row r="474" spans="2:7" hidden="1" x14ac:dyDescent="0.3">
      <c r="B474" s="81" t="s">
        <v>235</v>
      </c>
      <c r="C474" s="1" t="s">
        <v>565</v>
      </c>
      <c r="D474" s="82">
        <v>4</v>
      </c>
      <c r="E474" s="82" t="s">
        <v>1041</v>
      </c>
      <c r="F474" s="82">
        <v>1</v>
      </c>
      <c r="G474" s="1">
        <v>1</v>
      </c>
    </row>
    <row r="475" spans="2:7" hidden="1" x14ac:dyDescent="0.3">
      <c r="B475" s="81" t="s">
        <v>247</v>
      </c>
      <c r="C475" s="1" t="s">
        <v>565</v>
      </c>
      <c r="D475" s="82"/>
      <c r="E475" s="82"/>
      <c r="F475" s="82"/>
      <c r="G475" s="1">
        <v>1</v>
      </c>
    </row>
    <row r="476" spans="2:7" hidden="1" x14ac:dyDescent="0.3">
      <c r="B476" s="81" t="s">
        <v>336</v>
      </c>
      <c r="C476" s="1" t="s">
        <v>565</v>
      </c>
      <c r="D476" s="82">
        <v>3</v>
      </c>
      <c r="E476" s="82" t="s">
        <v>1042</v>
      </c>
      <c r="F476" s="82">
        <v>3</v>
      </c>
      <c r="G476" s="1">
        <v>1</v>
      </c>
    </row>
    <row r="477" spans="2:7" hidden="1" x14ac:dyDescent="0.3">
      <c r="B477" s="81" t="s">
        <v>337</v>
      </c>
      <c r="C477" s="1" t="s">
        <v>565</v>
      </c>
      <c r="D477" s="82"/>
      <c r="E477" s="82"/>
      <c r="F477" s="82"/>
    </row>
    <row r="478" spans="2:7" hidden="1" x14ac:dyDescent="0.3">
      <c r="B478" s="81" t="s">
        <v>338</v>
      </c>
      <c r="C478" s="1" t="s">
        <v>565</v>
      </c>
      <c r="D478" s="82"/>
      <c r="E478" s="82"/>
      <c r="F478" s="82"/>
    </row>
    <row r="479" spans="2:7" hidden="1" x14ac:dyDescent="0.3">
      <c r="B479" s="81" t="s">
        <v>339</v>
      </c>
      <c r="C479" s="1" t="s">
        <v>565</v>
      </c>
      <c r="D479" s="82"/>
      <c r="E479" s="82"/>
      <c r="F479" s="82"/>
    </row>
    <row r="480" spans="2:7" hidden="1" x14ac:dyDescent="0.3">
      <c r="B480" s="81" t="s">
        <v>239</v>
      </c>
      <c r="C480" s="1" t="s">
        <v>565</v>
      </c>
      <c r="D480" s="82"/>
      <c r="E480" s="82"/>
      <c r="F480" s="82"/>
      <c r="G480" s="1">
        <v>1</v>
      </c>
    </row>
    <row r="481" spans="2:7" hidden="1" x14ac:dyDescent="0.3">
      <c r="B481" s="81" t="s">
        <v>246</v>
      </c>
      <c r="C481" s="1" t="s">
        <v>565</v>
      </c>
      <c r="D481" s="82">
        <v>4</v>
      </c>
      <c r="E481" s="82" t="s">
        <v>1042</v>
      </c>
      <c r="F481" s="82">
        <v>2</v>
      </c>
      <c r="G481" s="1">
        <v>1</v>
      </c>
    </row>
    <row r="482" spans="2:7" hidden="1" x14ac:dyDescent="0.3">
      <c r="B482" s="81" t="s">
        <v>250</v>
      </c>
      <c r="C482" s="1" t="s">
        <v>565</v>
      </c>
      <c r="D482" s="82">
        <v>1</v>
      </c>
      <c r="E482" s="82" t="s">
        <v>1040</v>
      </c>
      <c r="F482" s="82">
        <v>3</v>
      </c>
      <c r="G482" s="1">
        <v>1</v>
      </c>
    </row>
    <row r="483" spans="2:7" hidden="1" x14ac:dyDescent="0.3">
      <c r="B483" s="81" t="s">
        <v>340</v>
      </c>
      <c r="C483" s="1" t="s">
        <v>565</v>
      </c>
      <c r="D483" s="82"/>
      <c r="E483" s="82"/>
      <c r="F483" s="82"/>
    </row>
    <row r="484" spans="2:7" hidden="1" x14ac:dyDescent="0.3">
      <c r="B484" s="81" t="s">
        <v>341</v>
      </c>
      <c r="C484" s="1" t="s">
        <v>565</v>
      </c>
      <c r="D484" s="82"/>
      <c r="E484" s="82"/>
      <c r="F484" s="82"/>
    </row>
    <row r="485" spans="2:7" hidden="1" x14ac:dyDescent="0.3">
      <c r="B485" s="81" t="s">
        <v>342</v>
      </c>
      <c r="C485" s="1" t="s">
        <v>565</v>
      </c>
      <c r="D485" s="82"/>
      <c r="E485" s="82"/>
      <c r="F485" s="82"/>
    </row>
    <row r="486" spans="2:7" hidden="1" x14ac:dyDescent="0.3">
      <c r="B486" s="81" t="s">
        <v>343</v>
      </c>
      <c r="C486" s="1" t="s">
        <v>565</v>
      </c>
      <c r="D486" s="82"/>
      <c r="E486" s="82"/>
      <c r="F486" s="82"/>
    </row>
    <row r="487" spans="2:7" hidden="1" x14ac:dyDescent="0.3">
      <c r="B487" s="83" t="s">
        <v>561</v>
      </c>
      <c r="C487" s="1" t="s">
        <v>565</v>
      </c>
      <c r="D487" s="84"/>
      <c r="E487" s="84"/>
      <c r="F487" s="84"/>
    </row>
    <row r="488" spans="2:7" hidden="1" x14ac:dyDescent="0.3">
      <c r="B488" s="81" t="s">
        <v>241</v>
      </c>
      <c r="C488" s="1" t="s">
        <v>565</v>
      </c>
      <c r="D488" s="82"/>
      <c r="E488" s="82"/>
      <c r="F488" s="82"/>
      <c r="G488" s="1">
        <v>1</v>
      </c>
    </row>
    <row r="489" spans="2:7" hidden="1" x14ac:dyDescent="0.3">
      <c r="B489" s="81" t="s">
        <v>240</v>
      </c>
      <c r="C489" s="1" t="s">
        <v>565</v>
      </c>
      <c r="D489" s="82"/>
      <c r="E489" s="82" t="s">
        <v>1042</v>
      </c>
      <c r="F489" s="82"/>
      <c r="G489" s="1">
        <v>1</v>
      </c>
    </row>
    <row r="490" spans="2:7" hidden="1" x14ac:dyDescent="0.3">
      <c r="B490" s="83" t="s">
        <v>344</v>
      </c>
      <c r="C490" s="1" t="s">
        <v>565</v>
      </c>
      <c r="D490" s="84"/>
      <c r="E490" s="84"/>
      <c r="F490" s="84"/>
    </row>
    <row r="491" spans="2:7" hidden="1" x14ac:dyDescent="0.3">
      <c r="B491" s="81" t="s">
        <v>345</v>
      </c>
      <c r="C491" s="1" t="s">
        <v>565</v>
      </c>
      <c r="D491" s="82"/>
      <c r="E491" s="82"/>
      <c r="F491" s="82"/>
      <c r="G491" s="1">
        <v>1</v>
      </c>
    </row>
    <row r="492" spans="2:7" hidden="1" x14ac:dyDescent="0.3">
      <c r="B492" s="81" t="s">
        <v>237</v>
      </c>
      <c r="C492" s="1" t="s">
        <v>565</v>
      </c>
      <c r="D492" s="82"/>
      <c r="E492" s="82"/>
      <c r="F492" s="82"/>
      <c r="G492" s="1">
        <v>1</v>
      </c>
    </row>
    <row r="493" spans="2:7" hidden="1" x14ac:dyDescent="0.3">
      <c r="B493" s="81" t="s">
        <v>242</v>
      </c>
      <c r="C493" s="1" t="s">
        <v>565</v>
      </c>
      <c r="D493" s="82">
        <v>2</v>
      </c>
      <c r="E493" s="82" t="s">
        <v>1043</v>
      </c>
      <c r="F493" s="82">
        <v>2</v>
      </c>
      <c r="G493" s="1">
        <v>1</v>
      </c>
    </row>
    <row r="494" spans="2:7" hidden="1" x14ac:dyDescent="0.3">
      <c r="B494" s="81" t="s">
        <v>243</v>
      </c>
      <c r="C494" s="1" t="s">
        <v>565</v>
      </c>
      <c r="D494" s="82"/>
      <c r="E494" s="82"/>
      <c r="F494" s="82"/>
      <c r="G494" s="1">
        <v>1</v>
      </c>
    </row>
    <row r="495" spans="2:7" hidden="1" x14ac:dyDescent="0.3">
      <c r="B495" s="81" t="s">
        <v>244</v>
      </c>
      <c r="C495" s="1" t="s">
        <v>565</v>
      </c>
      <c r="D495" s="82">
        <v>3</v>
      </c>
      <c r="E495" s="82" t="s">
        <v>1042</v>
      </c>
      <c r="F495" s="82">
        <v>3</v>
      </c>
      <c r="G495" s="1">
        <v>1</v>
      </c>
    </row>
    <row r="496" spans="2:7" hidden="1" x14ac:dyDescent="0.3">
      <c r="B496" s="81" t="s">
        <v>248</v>
      </c>
      <c r="C496" s="1" t="s">
        <v>565</v>
      </c>
      <c r="D496" s="82"/>
      <c r="E496" s="82"/>
      <c r="F496" s="82"/>
      <c r="G496" s="1">
        <v>1</v>
      </c>
    </row>
    <row r="497" spans="2:7" hidden="1" x14ac:dyDescent="0.3">
      <c r="B497" s="81" t="s">
        <v>238</v>
      </c>
      <c r="C497" s="1" t="s">
        <v>565</v>
      </c>
      <c r="D497" s="82"/>
      <c r="E497" s="82"/>
      <c r="F497" s="82"/>
      <c r="G497" s="1">
        <v>1</v>
      </c>
    </row>
    <row r="498" spans="2:7" hidden="1" x14ac:dyDescent="0.3">
      <c r="B498" s="81" t="s">
        <v>249</v>
      </c>
      <c r="C498" s="1" t="s">
        <v>565</v>
      </c>
      <c r="D498" s="82"/>
      <c r="E498" s="82" t="s">
        <v>1046</v>
      </c>
      <c r="F498" s="82"/>
      <c r="G498" s="1">
        <v>1</v>
      </c>
    </row>
    <row r="499" spans="2:7" hidden="1" x14ac:dyDescent="0.3">
      <c r="B499" s="81" t="s">
        <v>236</v>
      </c>
      <c r="C499" s="1" t="s">
        <v>565</v>
      </c>
      <c r="D499" s="82"/>
      <c r="E499" s="82"/>
      <c r="F499" s="82"/>
      <c r="G499" s="1">
        <v>1</v>
      </c>
    </row>
    <row r="500" spans="2:7" hidden="1" x14ac:dyDescent="0.3">
      <c r="B500" s="81" t="s">
        <v>245</v>
      </c>
      <c r="C500" s="1" t="s">
        <v>565</v>
      </c>
      <c r="D500" s="82"/>
      <c r="E500" s="82"/>
      <c r="F500" s="82"/>
      <c r="G500" s="1">
        <v>1</v>
      </c>
    </row>
    <row r="501" spans="2:7" hidden="1" x14ac:dyDescent="0.3">
      <c r="B501" s="81" t="s">
        <v>346</v>
      </c>
      <c r="C501" s="1" t="s">
        <v>565</v>
      </c>
      <c r="D501" s="82"/>
      <c r="E501" s="82"/>
      <c r="F501" s="82"/>
    </row>
    <row r="502" spans="2:7" hidden="1" x14ac:dyDescent="0.3">
      <c r="B502" s="81" t="s">
        <v>522</v>
      </c>
      <c r="C502" s="38" t="s">
        <v>567</v>
      </c>
      <c r="D502" s="82">
        <v>3</v>
      </c>
      <c r="E502" s="82" t="s">
        <v>1043</v>
      </c>
      <c r="F502" s="82">
        <v>1</v>
      </c>
      <c r="G502" s="38">
        <v>1</v>
      </c>
    </row>
    <row r="503" spans="2:7" hidden="1" x14ac:dyDescent="0.3">
      <c r="B503" s="81" t="s">
        <v>532</v>
      </c>
      <c r="C503" s="38" t="s">
        <v>567</v>
      </c>
      <c r="D503" s="82">
        <v>4</v>
      </c>
      <c r="E503" s="82" t="s">
        <v>1041</v>
      </c>
      <c r="F503" s="82">
        <v>1</v>
      </c>
      <c r="G503" s="38">
        <v>1</v>
      </c>
    </row>
    <row r="504" spans="2:7" hidden="1" x14ac:dyDescent="0.3">
      <c r="B504" s="81" t="s">
        <v>172</v>
      </c>
      <c r="C504" s="38" t="s">
        <v>567</v>
      </c>
      <c r="D504" s="82">
        <v>2</v>
      </c>
      <c r="E504" s="82" t="s">
        <v>1041</v>
      </c>
      <c r="F504" s="82">
        <v>3</v>
      </c>
      <c r="G504" s="38">
        <v>1</v>
      </c>
    </row>
    <row r="505" spans="2:7" hidden="1" x14ac:dyDescent="0.3">
      <c r="B505" s="81" t="s">
        <v>530</v>
      </c>
      <c r="C505" s="38" t="s">
        <v>567</v>
      </c>
      <c r="D505" s="82"/>
      <c r="E505" s="82"/>
      <c r="F505" s="82"/>
      <c r="G505" s="38"/>
    </row>
    <row r="506" spans="2:7" hidden="1" x14ac:dyDescent="0.3">
      <c r="B506" s="81" t="s">
        <v>533</v>
      </c>
      <c r="C506" s="38" t="s">
        <v>567</v>
      </c>
      <c r="D506" s="82"/>
      <c r="E506" s="82"/>
      <c r="F506" s="82"/>
      <c r="G506" s="38">
        <v>1</v>
      </c>
    </row>
    <row r="507" spans="2:7" hidden="1" x14ac:dyDescent="0.3">
      <c r="B507" s="81" t="s">
        <v>523</v>
      </c>
      <c r="C507" s="38" t="s">
        <v>567</v>
      </c>
      <c r="D507" s="82">
        <v>4</v>
      </c>
      <c r="E507" s="82" t="s">
        <v>1042</v>
      </c>
      <c r="F507" s="82">
        <v>2</v>
      </c>
      <c r="G507" s="38">
        <v>1</v>
      </c>
    </row>
    <row r="508" spans="2:7" hidden="1" x14ac:dyDescent="0.3">
      <c r="B508" s="81" t="s">
        <v>521</v>
      </c>
      <c r="C508" s="38" t="s">
        <v>567</v>
      </c>
      <c r="D508" s="82"/>
      <c r="E508" s="82"/>
      <c r="F508" s="82"/>
      <c r="G508" s="38"/>
    </row>
    <row r="509" spans="2:7" hidden="1" x14ac:dyDescent="0.3">
      <c r="B509" s="81" t="s">
        <v>531</v>
      </c>
      <c r="C509" s="38" t="s">
        <v>567</v>
      </c>
      <c r="D509" s="82"/>
      <c r="E509" s="82"/>
      <c r="F509" s="82"/>
      <c r="G509" s="38"/>
    </row>
    <row r="510" spans="2:7" hidden="1" x14ac:dyDescent="0.3">
      <c r="B510" s="81" t="s">
        <v>524</v>
      </c>
      <c r="C510" s="38" t="s">
        <v>567</v>
      </c>
      <c r="D510" s="82"/>
      <c r="E510" s="82" t="s">
        <v>1042</v>
      </c>
      <c r="F510" s="82"/>
      <c r="G510" s="38">
        <v>1</v>
      </c>
    </row>
    <row r="511" spans="2:7" hidden="1" x14ac:dyDescent="0.3">
      <c r="B511" s="81" t="s">
        <v>173</v>
      </c>
      <c r="C511" s="38" t="s">
        <v>567</v>
      </c>
      <c r="D511" s="82"/>
      <c r="E511" s="82"/>
      <c r="F511" s="82"/>
      <c r="G511" s="38">
        <v>1</v>
      </c>
    </row>
    <row r="512" spans="2:7" hidden="1" x14ac:dyDescent="0.3">
      <c r="B512" s="81" t="s">
        <v>174</v>
      </c>
      <c r="C512" s="38" t="s">
        <v>567</v>
      </c>
      <c r="D512" s="82">
        <v>4</v>
      </c>
      <c r="E512" s="82" t="s">
        <v>1041</v>
      </c>
      <c r="F512" s="82">
        <v>1</v>
      </c>
      <c r="G512" s="38">
        <v>1</v>
      </c>
    </row>
    <row r="513" spans="2:7" hidden="1" x14ac:dyDescent="0.3">
      <c r="B513" s="81" t="s">
        <v>525</v>
      </c>
      <c r="C513" s="38" t="s">
        <v>567</v>
      </c>
      <c r="D513" s="82">
        <v>2</v>
      </c>
      <c r="E513" s="82" t="s">
        <v>1041</v>
      </c>
      <c r="F513" s="82">
        <v>3</v>
      </c>
      <c r="G513" s="38">
        <v>1</v>
      </c>
    </row>
    <row r="514" spans="2:7" hidden="1" x14ac:dyDescent="0.3">
      <c r="B514" s="81" t="s">
        <v>534</v>
      </c>
      <c r="C514" s="38" t="s">
        <v>567</v>
      </c>
      <c r="D514" s="82"/>
      <c r="E514" s="82"/>
      <c r="F514" s="82"/>
      <c r="G514" s="38">
        <v>1</v>
      </c>
    </row>
    <row r="515" spans="2:7" hidden="1" x14ac:dyDescent="0.3">
      <c r="B515" s="81" t="s">
        <v>526</v>
      </c>
      <c r="C515" s="38" t="s">
        <v>567</v>
      </c>
      <c r="D515" s="82">
        <v>3</v>
      </c>
      <c r="E515" s="82" t="s">
        <v>1041</v>
      </c>
      <c r="F515" s="82">
        <v>2</v>
      </c>
      <c r="G515" s="38">
        <v>1</v>
      </c>
    </row>
    <row r="516" spans="2:7" hidden="1" x14ac:dyDescent="0.3">
      <c r="B516" s="81" t="s">
        <v>535</v>
      </c>
      <c r="C516" s="38" t="s">
        <v>567</v>
      </c>
      <c r="D516" s="82">
        <v>4</v>
      </c>
      <c r="E516" s="82" t="s">
        <v>1041</v>
      </c>
      <c r="F516" s="82">
        <v>1</v>
      </c>
      <c r="G516" s="38">
        <v>1</v>
      </c>
    </row>
    <row r="517" spans="2:7" hidden="1" x14ac:dyDescent="0.3">
      <c r="B517" s="81" t="s">
        <v>527</v>
      </c>
      <c r="C517" s="38" t="s">
        <v>567</v>
      </c>
      <c r="D517" s="82"/>
      <c r="E517" s="82"/>
      <c r="F517" s="82"/>
      <c r="G517" s="38">
        <v>1</v>
      </c>
    </row>
    <row r="518" spans="2:7" hidden="1" x14ac:dyDescent="0.3">
      <c r="B518" s="81" t="s">
        <v>175</v>
      </c>
      <c r="C518" s="38" t="s">
        <v>567</v>
      </c>
      <c r="D518" s="82">
        <v>3</v>
      </c>
      <c r="E518" s="82" t="s">
        <v>1042</v>
      </c>
      <c r="F518" s="82">
        <v>3</v>
      </c>
      <c r="G518" s="38">
        <v>1</v>
      </c>
    </row>
    <row r="519" spans="2:7" hidden="1" x14ac:dyDescent="0.3">
      <c r="B519" s="81" t="s">
        <v>520</v>
      </c>
      <c r="C519" s="38" t="s">
        <v>567</v>
      </c>
      <c r="D519" s="82"/>
      <c r="E519" s="82"/>
      <c r="F519" s="82"/>
      <c r="G519" s="38"/>
    </row>
    <row r="520" spans="2:7" hidden="1" x14ac:dyDescent="0.3">
      <c r="B520" s="81" t="s">
        <v>528</v>
      </c>
      <c r="C520" s="38" t="s">
        <v>567</v>
      </c>
      <c r="D520" s="82">
        <v>3</v>
      </c>
      <c r="E520" s="82" t="s">
        <v>1041</v>
      </c>
      <c r="F520" s="82">
        <v>2</v>
      </c>
      <c r="G520" s="38">
        <v>1</v>
      </c>
    </row>
    <row r="521" spans="2:7" hidden="1" x14ac:dyDescent="0.3">
      <c r="B521" s="81" t="s">
        <v>529</v>
      </c>
      <c r="C521" s="38" t="s">
        <v>567</v>
      </c>
      <c r="D521" s="82"/>
      <c r="E521" s="82"/>
      <c r="F521" s="82"/>
      <c r="G521" s="38">
        <v>1</v>
      </c>
    </row>
    <row r="522" spans="2:7" hidden="1" x14ac:dyDescent="0.3">
      <c r="B522" s="81" t="s">
        <v>536</v>
      </c>
      <c r="C522" s="38" t="s">
        <v>567</v>
      </c>
      <c r="D522" s="82"/>
      <c r="E522" s="82"/>
      <c r="F522" s="82"/>
      <c r="G522" s="38">
        <v>1</v>
      </c>
    </row>
    <row r="523" spans="2:7" hidden="1" x14ac:dyDescent="0.3">
      <c r="B523" s="81" t="s">
        <v>11</v>
      </c>
      <c r="C523" s="38" t="s">
        <v>567</v>
      </c>
      <c r="D523" s="82"/>
      <c r="E523" s="82"/>
      <c r="F523" s="82"/>
      <c r="G523" s="38"/>
    </row>
    <row r="524" spans="2:7" hidden="1" x14ac:dyDescent="0.3">
      <c r="B524" s="81" t="s">
        <v>251</v>
      </c>
      <c r="C524" s="1" t="s">
        <v>565</v>
      </c>
      <c r="D524" s="82"/>
      <c r="E524" s="82"/>
      <c r="F524" s="82"/>
      <c r="G524" s="1">
        <v>1</v>
      </c>
    </row>
    <row r="525" spans="2:7" hidden="1" x14ac:dyDescent="0.3">
      <c r="B525" s="81" t="s">
        <v>110</v>
      </c>
      <c r="C525" s="38" t="s">
        <v>567</v>
      </c>
      <c r="D525" s="82"/>
      <c r="E525" s="82"/>
      <c r="F525" s="82"/>
      <c r="G525" s="38">
        <v>1</v>
      </c>
    </row>
    <row r="526" spans="2:7" hidden="1" x14ac:dyDescent="0.3">
      <c r="B526" s="81" t="s">
        <v>111</v>
      </c>
      <c r="C526" s="38" t="s">
        <v>567</v>
      </c>
      <c r="D526" s="82"/>
      <c r="E526" s="82"/>
      <c r="F526" s="82"/>
      <c r="G526" s="38">
        <v>1</v>
      </c>
    </row>
    <row r="527" spans="2:7" hidden="1" x14ac:dyDescent="0.3">
      <c r="B527" s="81" t="s">
        <v>451</v>
      </c>
      <c r="C527" s="38" t="s">
        <v>567</v>
      </c>
      <c r="D527" s="82"/>
      <c r="E527" s="82"/>
      <c r="F527" s="82"/>
      <c r="G527" s="38"/>
    </row>
    <row r="528" spans="2:7" hidden="1" x14ac:dyDescent="0.3">
      <c r="B528" s="81" t="s">
        <v>112</v>
      </c>
      <c r="C528" s="38" t="s">
        <v>567</v>
      </c>
      <c r="D528" s="82"/>
      <c r="E528" s="82"/>
      <c r="F528" s="82"/>
      <c r="G528" s="38">
        <v>1</v>
      </c>
    </row>
    <row r="529" spans="2:7" hidden="1" x14ac:dyDescent="0.3">
      <c r="B529" s="81" t="s">
        <v>68</v>
      </c>
      <c r="C529" s="38" t="s">
        <v>567</v>
      </c>
      <c r="D529" s="82"/>
      <c r="E529" s="82"/>
      <c r="F529" s="82"/>
      <c r="G529" s="38">
        <v>1</v>
      </c>
    </row>
    <row r="530" spans="2:7" hidden="1" x14ac:dyDescent="0.3">
      <c r="B530" s="81" t="s">
        <v>69</v>
      </c>
      <c r="C530" s="38" t="s">
        <v>567</v>
      </c>
      <c r="D530" s="82"/>
      <c r="E530" s="82"/>
      <c r="F530" s="82"/>
      <c r="G530" s="38">
        <v>1</v>
      </c>
    </row>
    <row r="531" spans="2:7" hidden="1" x14ac:dyDescent="0.3">
      <c r="B531" s="81" t="s">
        <v>70</v>
      </c>
      <c r="C531" s="38" t="s">
        <v>567</v>
      </c>
      <c r="D531" s="82">
        <v>4</v>
      </c>
      <c r="E531" s="82" t="s">
        <v>1041</v>
      </c>
      <c r="F531" s="82">
        <v>1</v>
      </c>
      <c r="G531" s="38">
        <v>1</v>
      </c>
    </row>
    <row r="532" spans="2:7" hidden="1" x14ac:dyDescent="0.3">
      <c r="B532" s="81" t="s">
        <v>423</v>
      </c>
      <c r="C532" s="38" t="s">
        <v>567</v>
      </c>
      <c r="D532" s="82"/>
      <c r="E532" s="82"/>
      <c r="F532" s="82"/>
      <c r="G532" s="38"/>
    </row>
    <row r="533" spans="2:7" hidden="1" x14ac:dyDescent="0.3">
      <c r="B533" s="81" t="s">
        <v>252</v>
      </c>
      <c r="C533" s="1" t="s">
        <v>565</v>
      </c>
      <c r="D533" s="82">
        <v>2</v>
      </c>
      <c r="E533" s="82" t="s">
        <v>1043</v>
      </c>
      <c r="F533" s="82">
        <v>2</v>
      </c>
      <c r="G533" s="1">
        <v>1</v>
      </c>
    </row>
    <row r="534" spans="2:7" hidden="1" x14ac:dyDescent="0.3">
      <c r="B534" s="81" t="s">
        <v>253</v>
      </c>
      <c r="C534" s="1" t="s">
        <v>565</v>
      </c>
      <c r="D534" s="82"/>
      <c r="E534" s="82" t="s">
        <v>1042</v>
      </c>
      <c r="F534" s="82"/>
      <c r="G534" s="1">
        <v>1</v>
      </c>
    </row>
    <row r="535" spans="2:7" hidden="1" x14ac:dyDescent="0.3">
      <c r="B535" s="81" t="s">
        <v>347</v>
      </c>
      <c r="C535" s="1" t="s">
        <v>565</v>
      </c>
      <c r="D535" s="82"/>
      <c r="E535" s="82"/>
      <c r="F535" s="82"/>
    </row>
    <row r="536" spans="2:7" hidden="1" x14ac:dyDescent="0.3">
      <c r="B536" s="89" t="s">
        <v>404</v>
      </c>
      <c r="C536" s="25" t="s">
        <v>566</v>
      </c>
      <c r="D536" s="90"/>
      <c r="E536" s="90"/>
      <c r="F536" s="90"/>
      <c r="G536" s="25"/>
    </row>
    <row r="537" spans="2:7" hidden="1" x14ac:dyDescent="0.3">
      <c r="B537" s="89" t="s">
        <v>294</v>
      </c>
      <c r="C537" s="25" t="s">
        <v>566</v>
      </c>
      <c r="D537" s="90"/>
      <c r="E537" s="90" t="s">
        <v>1042</v>
      </c>
      <c r="F537" s="90"/>
      <c r="G537" s="25">
        <v>1</v>
      </c>
    </row>
    <row r="538" spans="2:7" hidden="1" x14ac:dyDescent="0.3">
      <c r="B538" s="81" t="s">
        <v>444</v>
      </c>
      <c r="C538" s="38" t="s">
        <v>567</v>
      </c>
      <c r="D538" s="82"/>
      <c r="E538" s="82"/>
      <c r="F538" s="82"/>
      <c r="G538" s="38"/>
    </row>
    <row r="539" spans="2:7" hidden="1" x14ac:dyDescent="0.3">
      <c r="B539" s="81" t="s">
        <v>79</v>
      </c>
      <c r="C539" s="38" t="s">
        <v>567</v>
      </c>
      <c r="D539" s="82">
        <v>2</v>
      </c>
      <c r="E539" s="82" t="s">
        <v>1044</v>
      </c>
      <c r="F539" s="82">
        <v>1</v>
      </c>
      <c r="G539" s="38">
        <v>1</v>
      </c>
    </row>
    <row r="540" spans="2:7" hidden="1" x14ac:dyDescent="0.3">
      <c r="B540" s="81" t="s">
        <v>489</v>
      </c>
      <c r="C540" s="38" t="s">
        <v>567</v>
      </c>
      <c r="D540" s="82"/>
      <c r="E540" s="82"/>
      <c r="F540" s="82"/>
      <c r="G540" s="38">
        <v>1</v>
      </c>
    </row>
    <row r="541" spans="2:7" hidden="1" x14ac:dyDescent="0.3">
      <c r="B541" s="81" t="s">
        <v>490</v>
      </c>
      <c r="C541" s="38" t="s">
        <v>567</v>
      </c>
      <c r="D541" s="82"/>
      <c r="E541" s="82"/>
      <c r="F541" s="82"/>
      <c r="G541" s="38">
        <v>1</v>
      </c>
    </row>
    <row r="542" spans="2:7" hidden="1" x14ac:dyDescent="0.3">
      <c r="B542" s="81" t="s">
        <v>491</v>
      </c>
      <c r="C542" s="38" t="s">
        <v>567</v>
      </c>
      <c r="D542" s="82"/>
      <c r="E542" s="82" t="s">
        <v>1042</v>
      </c>
      <c r="F542" s="82"/>
      <c r="G542" s="38">
        <v>1</v>
      </c>
    </row>
    <row r="543" spans="2:7" hidden="1" x14ac:dyDescent="0.3">
      <c r="B543" s="81" t="s">
        <v>63</v>
      </c>
      <c r="C543" s="38" t="s">
        <v>567</v>
      </c>
      <c r="D543" s="82"/>
      <c r="E543" s="82" t="s">
        <v>1042</v>
      </c>
      <c r="F543" s="82"/>
      <c r="G543" s="38">
        <v>1</v>
      </c>
    </row>
    <row r="544" spans="2:7" hidden="1" x14ac:dyDescent="0.3">
      <c r="B544" s="81" t="s">
        <v>64</v>
      </c>
      <c r="C544" s="38" t="s">
        <v>567</v>
      </c>
      <c r="D544" s="82">
        <v>4</v>
      </c>
      <c r="E544" s="82" t="s">
        <v>1041</v>
      </c>
      <c r="F544" s="82">
        <v>1</v>
      </c>
      <c r="G544" s="38">
        <v>1</v>
      </c>
    </row>
    <row r="545" spans="2:7" hidden="1" x14ac:dyDescent="0.3">
      <c r="B545" s="89" t="s">
        <v>39</v>
      </c>
      <c r="C545" s="25" t="s">
        <v>566</v>
      </c>
      <c r="D545" s="90"/>
      <c r="E545" s="90"/>
      <c r="F545" s="90"/>
      <c r="G545" s="25"/>
    </row>
    <row r="546" spans="2:7" hidden="1" x14ac:dyDescent="0.3">
      <c r="B546" s="89" t="s">
        <v>295</v>
      </c>
      <c r="C546" s="25" t="s">
        <v>566</v>
      </c>
      <c r="D546" s="90">
        <v>4</v>
      </c>
      <c r="E546" s="90" t="s">
        <v>1041</v>
      </c>
      <c r="F546" s="90">
        <v>1</v>
      </c>
      <c r="G546" s="25">
        <v>1</v>
      </c>
    </row>
    <row r="547" spans="2:7" hidden="1" x14ac:dyDescent="0.3">
      <c r="B547" s="89" t="s">
        <v>296</v>
      </c>
      <c r="C547" s="25" t="s">
        <v>566</v>
      </c>
      <c r="D547" s="90"/>
      <c r="E547" s="90"/>
      <c r="F547" s="90"/>
      <c r="G547" s="25">
        <v>1</v>
      </c>
    </row>
    <row r="548" spans="2:7" hidden="1" x14ac:dyDescent="0.3">
      <c r="B548" s="89" t="s">
        <v>297</v>
      </c>
      <c r="C548" s="25" t="s">
        <v>566</v>
      </c>
      <c r="D548" s="90">
        <v>2</v>
      </c>
      <c r="E548" s="90" t="s">
        <v>1044</v>
      </c>
      <c r="F548" s="90">
        <v>1</v>
      </c>
      <c r="G548" s="25">
        <v>1</v>
      </c>
    </row>
    <row r="549" spans="2:7" hidden="1" x14ac:dyDescent="0.3">
      <c r="B549" s="89" t="s">
        <v>298</v>
      </c>
      <c r="C549" s="25" t="s">
        <v>566</v>
      </c>
      <c r="D549" s="90">
        <v>2</v>
      </c>
      <c r="E549" s="90" t="s">
        <v>1044</v>
      </c>
      <c r="F549" s="90">
        <v>1</v>
      </c>
      <c r="G549" s="25">
        <v>1</v>
      </c>
    </row>
    <row r="550" spans="2:7" hidden="1" x14ac:dyDescent="0.3">
      <c r="B550" s="89" t="s">
        <v>405</v>
      </c>
      <c r="C550" s="25" t="s">
        <v>566</v>
      </c>
      <c r="D550" s="90"/>
      <c r="E550" s="90"/>
      <c r="F550" s="90"/>
      <c r="G550" s="25"/>
    </row>
    <row r="551" spans="2:7" hidden="1" x14ac:dyDescent="0.3">
      <c r="B551" s="81" t="s">
        <v>512</v>
      </c>
      <c r="C551" s="38" t="s">
        <v>567</v>
      </c>
      <c r="D551" s="82"/>
      <c r="E551" s="82"/>
      <c r="F551" s="82"/>
      <c r="G551" s="38">
        <v>1</v>
      </c>
    </row>
    <row r="552" spans="2:7" hidden="1" x14ac:dyDescent="0.3">
      <c r="B552" s="81" t="s">
        <v>513</v>
      </c>
      <c r="C552" s="38" t="s">
        <v>567</v>
      </c>
      <c r="D552" s="82"/>
      <c r="E552" s="82"/>
      <c r="F552" s="82"/>
      <c r="G552" s="38">
        <v>1</v>
      </c>
    </row>
    <row r="553" spans="2:7" hidden="1" x14ac:dyDescent="0.3">
      <c r="B553" s="81" t="s">
        <v>514</v>
      </c>
      <c r="C553" s="38" t="s">
        <v>567</v>
      </c>
      <c r="D553" s="82">
        <v>4</v>
      </c>
      <c r="E553" s="82" t="s">
        <v>1041</v>
      </c>
      <c r="F553" s="82">
        <v>1</v>
      </c>
      <c r="G553" s="38">
        <v>1</v>
      </c>
    </row>
    <row r="554" spans="2:7" hidden="1" x14ac:dyDescent="0.3">
      <c r="B554" s="81" t="s">
        <v>515</v>
      </c>
      <c r="C554" s="38" t="s">
        <v>567</v>
      </c>
      <c r="D554" s="82">
        <v>4</v>
      </c>
      <c r="E554" s="82" t="s">
        <v>1041</v>
      </c>
      <c r="F554" s="82">
        <v>1</v>
      </c>
      <c r="G554" s="38">
        <v>1</v>
      </c>
    </row>
    <row r="555" spans="2:7" hidden="1" x14ac:dyDescent="0.3">
      <c r="B555" s="81" t="s">
        <v>516</v>
      </c>
      <c r="C555" s="38" t="s">
        <v>567</v>
      </c>
      <c r="D555" s="82">
        <v>3</v>
      </c>
      <c r="E555" s="82" t="s">
        <v>1043</v>
      </c>
      <c r="F555" s="82">
        <v>1</v>
      </c>
      <c r="G555" s="38">
        <v>1</v>
      </c>
    </row>
    <row r="556" spans="2:7" hidden="1" x14ac:dyDescent="0.3">
      <c r="B556" s="81" t="s">
        <v>517</v>
      </c>
      <c r="C556" s="38" t="s">
        <v>567</v>
      </c>
      <c r="D556" s="82"/>
      <c r="E556" s="82" t="s">
        <v>1042</v>
      </c>
      <c r="F556" s="82"/>
      <c r="G556" s="38">
        <v>1</v>
      </c>
    </row>
    <row r="557" spans="2:7" hidden="1" x14ac:dyDescent="0.3">
      <c r="B557" s="81" t="s">
        <v>511</v>
      </c>
      <c r="C557" s="38" t="s">
        <v>567</v>
      </c>
      <c r="D557" s="82"/>
      <c r="E557" s="82"/>
      <c r="F557" s="82"/>
      <c r="G557" s="38"/>
    </row>
    <row r="558" spans="2:7" hidden="1" x14ac:dyDescent="0.3">
      <c r="B558" s="81" t="s">
        <v>518</v>
      </c>
      <c r="C558" s="38" t="s">
        <v>567</v>
      </c>
      <c r="D558" s="82"/>
      <c r="E558" s="82"/>
      <c r="F558" s="82"/>
      <c r="G558" s="38">
        <v>1</v>
      </c>
    </row>
    <row r="559" spans="2:7" hidden="1" x14ac:dyDescent="0.3">
      <c r="B559" s="81" t="s">
        <v>170</v>
      </c>
      <c r="C559" s="38" t="s">
        <v>567</v>
      </c>
      <c r="D559" s="82"/>
      <c r="E559" s="82"/>
      <c r="F559" s="82"/>
      <c r="G559" s="38">
        <v>1</v>
      </c>
    </row>
    <row r="560" spans="2:7" hidden="1" x14ac:dyDescent="0.3">
      <c r="B560" s="81" t="s">
        <v>519</v>
      </c>
      <c r="C560" s="38" t="s">
        <v>567</v>
      </c>
      <c r="D560" s="82">
        <v>2</v>
      </c>
      <c r="E560" s="82" t="s">
        <v>1041</v>
      </c>
      <c r="F560" s="82">
        <v>3</v>
      </c>
      <c r="G560" s="38">
        <v>1</v>
      </c>
    </row>
    <row r="561" spans="2:7" hidden="1" x14ac:dyDescent="0.3">
      <c r="B561" s="81" t="s">
        <v>254</v>
      </c>
      <c r="C561" s="1" t="s">
        <v>565</v>
      </c>
      <c r="D561" s="82">
        <v>4</v>
      </c>
      <c r="E561" s="82" t="s">
        <v>1041</v>
      </c>
      <c r="F561" s="82">
        <v>1</v>
      </c>
      <c r="G561" s="1">
        <v>1</v>
      </c>
    </row>
    <row r="562" spans="2:7" hidden="1" x14ac:dyDescent="0.3">
      <c r="B562" s="81" t="s">
        <v>113</v>
      </c>
      <c r="C562" s="38" t="s">
        <v>567</v>
      </c>
      <c r="D562" s="82">
        <v>2</v>
      </c>
      <c r="E562" s="82" t="s">
        <v>1040</v>
      </c>
      <c r="F562" s="82">
        <v>1</v>
      </c>
      <c r="G562" s="38">
        <v>1</v>
      </c>
    </row>
    <row r="563" spans="2:7" hidden="1" x14ac:dyDescent="0.3">
      <c r="B563" s="81" t="s">
        <v>80</v>
      </c>
      <c r="C563" s="38" t="s">
        <v>567</v>
      </c>
      <c r="D563" s="82">
        <v>2</v>
      </c>
      <c r="E563" s="82" t="s">
        <v>1040</v>
      </c>
      <c r="F563" s="82">
        <v>1</v>
      </c>
      <c r="G563" s="38">
        <v>1</v>
      </c>
    </row>
    <row r="564" spans="2:7" hidden="1" x14ac:dyDescent="0.3">
      <c r="B564" s="46" t="s">
        <v>8</v>
      </c>
      <c r="C564" s="25" t="s">
        <v>567</v>
      </c>
      <c r="D564" s="47"/>
      <c r="E564" s="47"/>
      <c r="F564" s="47"/>
      <c r="G564" s="25"/>
    </row>
    <row r="565" spans="2:7" hidden="1" x14ac:dyDescent="0.3">
      <c r="B565" s="81" t="s">
        <v>157</v>
      </c>
      <c r="C565" s="38" t="s">
        <v>567</v>
      </c>
      <c r="D565" s="82">
        <v>4</v>
      </c>
      <c r="E565" s="82" t="s">
        <v>1041</v>
      </c>
      <c r="F565" s="82">
        <v>1</v>
      </c>
      <c r="G565" s="38">
        <v>1</v>
      </c>
    </row>
    <row r="566" spans="2:7" hidden="1" x14ac:dyDescent="0.3">
      <c r="B566" s="81" t="s">
        <v>494</v>
      </c>
      <c r="C566" s="38" t="s">
        <v>567</v>
      </c>
      <c r="D566" s="82"/>
      <c r="E566" s="82"/>
      <c r="F566" s="82"/>
      <c r="G566" s="38"/>
    </row>
    <row r="567" spans="2:7" hidden="1" x14ac:dyDescent="0.3">
      <c r="B567" s="89" t="s">
        <v>299</v>
      </c>
      <c r="C567" s="25" t="s">
        <v>566</v>
      </c>
      <c r="D567" s="90">
        <v>2</v>
      </c>
      <c r="E567" s="90" t="s">
        <v>1044</v>
      </c>
      <c r="F567" s="90">
        <v>1</v>
      </c>
      <c r="G567" s="25">
        <v>1</v>
      </c>
    </row>
    <row r="568" spans="2:7" hidden="1" x14ac:dyDescent="0.3">
      <c r="B568" s="89" t="s">
        <v>406</v>
      </c>
      <c r="C568" s="25" t="s">
        <v>566</v>
      </c>
      <c r="D568" s="90">
        <v>4</v>
      </c>
      <c r="E568" s="90" t="s">
        <v>1041</v>
      </c>
      <c r="F568" s="90">
        <v>1</v>
      </c>
      <c r="G568" s="25"/>
    </row>
  </sheetData>
  <sheetProtection password="C49E" sheet="1"/>
  <mergeCells count="104">
    <mergeCell ref="U62:V62"/>
    <mergeCell ref="U63:V63"/>
    <mergeCell ref="U64:V64"/>
    <mergeCell ref="U65:V65"/>
    <mergeCell ref="N67:S67"/>
    <mergeCell ref="B47:E47"/>
    <mergeCell ref="P47:S47"/>
    <mergeCell ref="P48:S48"/>
    <mergeCell ref="B53:E53"/>
    <mergeCell ref="P53:S53"/>
    <mergeCell ref="B58:E58"/>
    <mergeCell ref="P58:S58"/>
    <mergeCell ref="P50:S50"/>
    <mergeCell ref="B59:E59"/>
    <mergeCell ref="P59:S59"/>
    <mergeCell ref="P52:S52"/>
    <mergeCell ref="B56:E56"/>
    <mergeCell ref="P56:S56"/>
    <mergeCell ref="B54:E54"/>
    <mergeCell ref="P54:S54"/>
    <mergeCell ref="B52:E52"/>
    <mergeCell ref="B45:E45"/>
    <mergeCell ref="P45:S45"/>
    <mergeCell ref="B46:E46"/>
    <mergeCell ref="P46:S46"/>
    <mergeCell ref="B55:E55"/>
    <mergeCell ref="P55:S55"/>
    <mergeCell ref="B49:E49"/>
    <mergeCell ref="P49:S49"/>
    <mergeCell ref="B50:E50"/>
    <mergeCell ref="B51:E51"/>
    <mergeCell ref="B42:E42"/>
    <mergeCell ref="P42:S42"/>
    <mergeCell ref="B43:E43"/>
    <mergeCell ref="P43:S43"/>
    <mergeCell ref="B44:E44"/>
    <mergeCell ref="P44:S44"/>
    <mergeCell ref="B39:E39"/>
    <mergeCell ref="P39:S39"/>
    <mergeCell ref="B40:E40"/>
    <mergeCell ref="P40:S40"/>
    <mergeCell ref="B41:E41"/>
    <mergeCell ref="P41:S41"/>
    <mergeCell ref="B36:E36"/>
    <mergeCell ref="P36:S36"/>
    <mergeCell ref="B37:E37"/>
    <mergeCell ref="P37:S37"/>
    <mergeCell ref="B38:E38"/>
    <mergeCell ref="P38:S38"/>
    <mergeCell ref="B33:E33"/>
    <mergeCell ref="P33:S33"/>
    <mergeCell ref="B34:E34"/>
    <mergeCell ref="P34:S34"/>
    <mergeCell ref="B35:E35"/>
    <mergeCell ref="P35:S35"/>
    <mergeCell ref="B30:E30"/>
    <mergeCell ref="P30:S30"/>
    <mergeCell ref="B31:E31"/>
    <mergeCell ref="P31:S31"/>
    <mergeCell ref="B32:E32"/>
    <mergeCell ref="P32:S32"/>
    <mergeCell ref="B27:E27"/>
    <mergeCell ref="P27:S27"/>
    <mergeCell ref="B28:E28"/>
    <mergeCell ref="P28:S28"/>
    <mergeCell ref="B29:E29"/>
    <mergeCell ref="P29:S29"/>
    <mergeCell ref="B24:E24"/>
    <mergeCell ref="P24:S24"/>
    <mergeCell ref="B25:E25"/>
    <mergeCell ref="P25:S25"/>
    <mergeCell ref="B26:E26"/>
    <mergeCell ref="P26:S26"/>
    <mergeCell ref="B21:E21"/>
    <mergeCell ref="P21:S21"/>
    <mergeCell ref="B22:E22"/>
    <mergeCell ref="P22:S22"/>
    <mergeCell ref="B23:E23"/>
    <mergeCell ref="P23:S23"/>
    <mergeCell ref="B18:E18"/>
    <mergeCell ref="P18:S18"/>
    <mergeCell ref="B19:E19"/>
    <mergeCell ref="P19:S19"/>
    <mergeCell ref="B20:E20"/>
    <mergeCell ref="P20:S20"/>
    <mergeCell ref="B15:E15"/>
    <mergeCell ref="P15:S15"/>
    <mergeCell ref="B16:E16"/>
    <mergeCell ref="P16:S16"/>
    <mergeCell ref="B17:E17"/>
    <mergeCell ref="P17:S17"/>
    <mergeCell ref="B12:E12"/>
    <mergeCell ref="P12:S12"/>
    <mergeCell ref="B13:E13"/>
    <mergeCell ref="P13:S13"/>
    <mergeCell ref="B14:E14"/>
    <mergeCell ref="P14:S14"/>
    <mergeCell ref="E5:H5"/>
    <mergeCell ref="E6:H6"/>
    <mergeCell ref="Q7:S7"/>
    <mergeCell ref="F9:N10"/>
    <mergeCell ref="B11:E11"/>
    <mergeCell ref="P11:S11"/>
    <mergeCell ref="L5:S5"/>
  </mergeCells>
  <dataValidations count="6">
    <dataValidation allowBlank="1" showInputMessage="1" error="insérer un nombre entier &lt;10000" sqref="B58:E59"/>
    <dataValidation type="list" allowBlank="1" showInputMessage="1" error="insérer un nombre entier &lt;10000" sqref="B12:E56">
      <formula1>OFFSET($B$70:$B$568,MATCH(B12&amp;"*",$B$70:$B$568,0)-1,,COUNTIF($B$70:$B$568,B12&amp;"*"))</formula1>
    </dataValidation>
    <dataValidation type="whole" operator="greaterThanOrEqual" allowBlank="1" showInputMessage="1" showErrorMessage="1" sqref="I67 K7">
      <formula1>2020</formula1>
    </dataValidation>
    <dataValidation type="whole" allowBlank="1" showInputMessage="1" showErrorMessage="1" sqref="H67 H7">
      <formula1>1</formula1>
      <formula2>12</formula2>
    </dataValidation>
    <dataValidation type="whole" allowBlank="1" showInputMessage="1" showErrorMessage="1" sqref="G67 E7">
      <formula1>1</formula1>
      <formula2>31</formula2>
    </dataValidation>
    <dataValidation type="whole" allowBlank="1" showInputMessage="1" showErrorMessage="1" sqref="G12">
      <formula1>0</formula1>
      <formula2>999</formula2>
    </dataValidation>
  </dataValidations>
  <pageMargins left="0.70866141732283472" right="0.70866141732283472" top="0.74803149606299213" bottom="0.39370078740157483" header="0.31496062992125984" footer="0.31496062992125984"/>
  <pageSetup paperSize="9" scale="8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EPT Taxaliste</vt:lpstr>
      <vt:lpstr>Dropdown-Liste EPT Taxa</vt:lpstr>
      <vt:lpstr>Erklärungen</vt:lpstr>
      <vt:lpstr>'EPT Taxaliste'!Print_Area</vt:lpstr>
    </vt:vector>
  </TitlesOfParts>
  <Company>AQUARIUS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STUCKI</dc:creator>
  <cp:lastModifiedBy>Sprecher, Lucie</cp:lastModifiedBy>
  <cp:lastPrinted>2020-04-14T09:18:44Z</cp:lastPrinted>
  <dcterms:created xsi:type="dcterms:W3CDTF">2008-10-08T11:26:37Z</dcterms:created>
  <dcterms:modified xsi:type="dcterms:W3CDTF">2020-06-30T15:33:50Z</dcterms:modified>
</cp:coreProperties>
</file>