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80797843\AppData\Local\rubicon\Acta Nova Client\Data\784482003\"/>
    </mc:Choice>
  </mc:AlternateContent>
  <xr:revisionPtr revIDLastSave="0" documentId="13_ncr:1_{54145762-6B15-407C-8B59-F5706D88FA1D}" xr6:coauthVersionLast="47" xr6:coauthVersionMax="47" xr10:uidLastSave="{00000000-0000-0000-0000-000000000000}"/>
  <bookViews>
    <workbookView xWindow="-14670" yWindow="-16410" windowWidth="29040" windowHeight="15720" tabRatio="779" activeTab="20" xr2:uid="{4CA7FE11-BC74-4DD1-B147-3D3DDD4722B1}"/>
  </bookViews>
  <sheets>
    <sheet name="Anleitung" sheetId="12" r:id="rId1"/>
    <sheet name="Datenübermittlung" sheetId="17" r:id="rId2"/>
    <sheet name="B1" sheetId="3" r:id="rId3"/>
    <sheet name="M1" sheetId="13" r:id="rId4"/>
    <sheet name="B2" sheetId="38" r:id="rId5"/>
    <sheet name="M2" sheetId="63" r:id="rId6"/>
    <sheet name="B3" sheetId="39" r:id="rId7"/>
    <sheet name="M3" sheetId="64" r:id="rId8"/>
    <sheet name="B4" sheetId="40" r:id="rId9"/>
    <sheet name="M4" sheetId="65" r:id="rId10"/>
    <sheet name="B5" sheetId="41" r:id="rId11"/>
    <sheet name="M5" sheetId="66" r:id="rId12"/>
    <sheet name="B6" sheetId="42" r:id="rId13"/>
    <sheet name="M6" sheetId="67" r:id="rId14"/>
    <sheet name="B7" sheetId="43" r:id="rId15"/>
    <sheet name="M7" sheetId="68" r:id="rId16"/>
    <sheet name="B8" sheetId="44" r:id="rId17"/>
    <sheet name="M8" sheetId="69" r:id="rId18"/>
    <sheet name="B9" sheetId="45" r:id="rId19"/>
    <sheet name="M9" sheetId="70" r:id="rId20"/>
    <sheet name="B10" sheetId="46" r:id="rId21"/>
    <sheet name="M10" sheetId="71" r:id="rId22"/>
    <sheet name="Umrechnung NMZ zu HMZ" sheetId="14" r:id="rId23"/>
    <sheet name="Zusätzliche Information" sheetId="22"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4" i="40" l="1"/>
  <c r="AI13" i="40"/>
  <c r="AI12" i="40"/>
  <c r="AI11" i="40"/>
  <c r="AI9" i="40"/>
  <c r="AI8" i="40"/>
  <c r="AI7" i="40"/>
  <c r="C18" i="40" s="1"/>
  <c r="AI6" i="40"/>
  <c r="AI14" i="41"/>
  <c r="AI13" i="41"/>
  <c r="AI12" i="41"/>
  <c r="AI11" i="41"/>
  <c r="AI9" i="41"/>
  <c r="AI8" i="41"/>
  <c r="AI7" i="41"/>
  <c r="C18" i="41" s="1"/>
  <c r="AI6" i="41"/>
  <c r="AI14" i="42"/>
  <c r="AI13" i="42"/>
  <c r="AI12" i="42"/>
  <c r="AI11" i="42"/>
  <c r="AI9" i="42"/>
  <c r="AI8" i="42"/>
  <c r="AI7" i="42"/>
  <c r="C18" i="42" s="1"/>
  <c r="AI6" i="42"/>
  <c r="AI14" i="43"/>
  <c r="AI13" i="43"/>
  <c r="AI12" i="43"/>
  <c r="AI11" i="43"/>
  <c r="AI9" i="43"/>
  <c r="AI8" i="43"/>
  <c r="AI7" i="43"/>
  <c r="C18" i="43" s="1"/>
  <c r="AI6" i="43"/>
  <c r="AI14" i="44"/>
  <c r="AI13" i="44"/>
  <c r="AI12" i="44"/>
  <c r="AI11" i="44"/>
  <c r="AI9" i="44"/>
  <c r="AI8" i="44"/>
  <c r="AI7" i="44"/>
  <c r="C18" i="44" s="1"/>
  <c r="AI6" i="44"/>
  <c r="AI14" i="45"/>
  <c r="AI13" i="45"/>
  <c r="AI12" i="45"/>
  <c r="AI11" i="45"/>
  <c r="AI9" i="45"/>
  <c r="AI8" i="45"/>
  <c r="AI7" i="45"/>
  <c r="C18" i="45" s="1"/>
  <c r="AI6" i="45"/>
  <c r="AI14" i="46"/>
  <c r="AI13" i="46"/>
  <c r="AI12" i="46"/>
  <c r="AI11" i="46"/>
  <c r="AI9" i="46"/>
  <c r="AI8" i="46"/>
  <c r="AI7" i="46"/>
  <c r="C18" i="46" s="1"/>
  <c r="AI6" i="46"/>
  <c r="AI14" i="39"/>
  <c r="AI13" i="39"/>
  <c r="AI12" i="39"/>
  <c r="AI11" i="39"/>
  <c r="AI9" i="39"/>
  <c r="AI8" i="39"/>
  <c r="AI7" i="39"/>
  <c r="C18" i="39" s="1"/>
  <c r="AI6" i="39"/>
  <c r="AI14" i="38"/>
  <c r="AI13" i="38"/>
  <c r="AI12" i="38"/>
  <c r="AI11" i="38"/>
  <c r="AI9" i="38"/>
  <c r="AI8" i="38"/>
  <c r="AI7" i="38"/>
  <c r="C18" i="38" s="1"/>
  <c r="AI6" i="38"/>
  <c r="C17" i="40"/>
  <c r="C18" i="3"/>
  <c r="C17" i="3"/>
  <c r="C17" i="45" l="1"/>
  <c r="C17" i="39"/>
  <c r="C17" i="44"/>
  <c r="C17" i="41"/>
  <c r="C17" i="43"/>
  <c r="C17" i="46"/>
  <c r="C17" i="42"/>
  <c r="C17" i="38"/>
  <c r="Z25" i="39" l="1"/>
  <c r="Y25" i="39"/>
  <c r="X25" i="39"/>
  <c r="R25" i="39"/>
  <c r="Q25" i="39"/>
  <c r="P25" i="39"/>
  <c r="J25" i="39"/>
  <c r="I25" i="39"/>
  <c r="H25" i="39"/>
  <c r="AE25" i="41"/>
  <c r="AD25" i="41"/>
  <c r="Z25" i="41"/>
  <c r="Y25" i="41"/>
  <c r="W25" i="41"/>
  <c r="V25" i="41"/>
  <c r="R25" i="41"/>
  <c r="O25" i="41"/>
  <c r="N25" i="41"/>
  <c r="J25" i="41"/>
  <c r="G25" i="41"/>
  <c r="F25" i="41"/>
  <c r="AB25" i="42"/>
  <c r="Z25" i="42"/>
  <c r="X25" i="42"/>
  <c r="T25" i="42"/>
  <c r="R25" i="42"/>
  <c r="P25" i="42"/>
  <c r="L25" i="42"/>
  <c r="J25" i="42"/>
  <c r="H25" i="42"/>
  <c r="D25" i="42"/>
  <c r="AC25" i="43"/>
  <c r="U25" i="43"/>
  <c r="M25" i="43"/>
  <c r="E25" i="43"/>
  <c r="Y25" i="44"/>
  <c r="AC25" i="45"/>
  <c r="AB25" i="45"/>
  <c r="Y25" i="45"/>
  <c r="X25" i="45"/>
  <c r="U25" i="45"/>
  <c r="T25" i="45"/>
  <c r="Q25" i="45"/>
  <c r="P25" i="45"/>
  <c r="M25" i="45"/>
  <c r="L25" i="45"/>
  <c r="I25" i="45"/>
  <c r="H25" i="45"/>
  <c r="E25" i="45"/>
  <c r="D25" i="45"/>
  <c r="Z25" i="46"/>
  <c r="Y25" i="46"/>
  <c r="X25" i="46"/>
  <c r="R25" i="46"/>
  <c r="Q25" i="46"/>
  <c r="P25" i="46"/>
  <c r="J25" i="46"/>
  <c r="I25" i="46"/>
  <c r="H25" i="46"/>
  <c r="AE25" i="3"/>
  <c r="AD25" i="3"/>
  <c r="AC25" i="3"/>
  <c r="AB25" i="3"/>
  <c r="AA25" i="3"/>
  <c r="Z25" i="3"/>
  <c r="Y25" i="3"/>
  <c r="X25" i="3"/>
  <c r="W25" i="3"/>
  <c r="V25" i="3"/>
  <c r="U25" i="3"/>
  <c r="T25" i="3"/>
  <c r="S25" i="3"/>
  <c r="R25" i="3"/>
  <c r="Q25" i="3"/>
  <c r="P25" i="3"/>
  <c r="O25" i="3"/>
  <c r="N25" i="3"/>
  <c r="M25" i="3"/>
  <c r="L25" i="3"/>
  <c r="K25" i="3"/>
  <c r="J25" i="3"/>
  <c r="I25" i="3"/>
  <c r="H25" i="3"/>
  <c r="G25" i="3"/>
  <c r="F25" i="3"/>
  <c r="AE19" i="39"/>
  <c r="AD19"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AE19" i="40"/>
  <c r="AD19" i="40"/>
  <c r="AC19" i="40"/>
  <c r="AB19" i="40"/>
  <c r="AA19" i="40"/>
  <c r="Z19" i="40"/>
  <c r="Y19" i="40"/>
  <c r="X19" i="40"/>
  <c r="W19" i="40"/>
  <c r="V19" i="40"/>
  <c r="U19" i="40"/>
  <c r="T19" i="40"/>
  <c r="S19" i="40"/>
  <c r="R19" i="40"/>
  <c r="Q19" i="40"/>
  <c r="P19" i="40"/>
  <c r="O19" i="40"/>
  <c r="N19" i="40"/>
  <c r="M19" i="40"/>
  <c r="L19" i="40"/>
  <c r="K19" i="40"/>
  <c r="J19" i="40"/>
  <c r="I19" i="40"/>
  <c r="H19" i="40"/>
  <c r="G19" i="40"/>
  <c r="F19" i="40"/>
  <c r="E19" i="40"/>
  <c r="D19" i="40"/>
  <c r="AE19" i="41"/>
  <c r="AD19" i="41"/>
  <c r="AC19" i="41"/>
  <c r="AB19" i="41"/>
  <c r="AA19" i="41"/>
  <c r="Z19" i="41"/>
  <c r="Y19" i="41"/>
  <c r="X19" i="41"/>
  <c r="W19" i="41"/>
  <c r="V19" i="41"/>
  <c r="U19" i="41"/>
  <c r="T19" i="41"/>
  <c r="S19" i="41"/>
  <c r="R19" i="41"/>
  <c r="Q19" i="41"/>
  <c r="P19" i="41"/>
  <c r="O19" i="41"/>
  <c r="N19" i="41"/>
  <c r="M19" i="41"/>
  <c r="L19" i="41"/>
  <c r="K19" i="41"/>
  <c r="J19" i="41"/>
  <c r="I19" i="41"/>
  <c r="H19" i="41"/>
  <c r="G19" i="41"/>
  <c r="F19" i="41"/>
  <c r="E19" i="41"/>
  <c r="D19" i="41"/>
  <c r="AE19" i="42"/>
  <c r="AD19" i="42"/>
  <c r="AC19" i="42"/>
  <c r="AB19" i="42"/>
  <c r="AA19" i="42"/>
  <c r="Z19" i="42"/>
  <c r="Y19" i="42"/>
  <c r="X19" i="42"/>
  <c r="W19" i="42"/>
  <c r="V19" i="42"/>
  <c r="U19" i="42"/>
  <c r="T19" i="42"/>
  <c r="S19" i="42"/>
  <c r="R19" i="42"/>
  <c r="Q19" i="42"/>
  <c r="P19" i="42"/>
  <c r="O19" i="42"/>
  <c r="N19" i="42"/>
  <c r="M19" i="42"/>
  <c r="L19" i="42"/>
  <c r="K19" i="42"/>
  <c r="J19" i="42"/>
  <c r="I19" i="42"/>
  <c r="H19" i="42"/>
  <c r="G19" i="42"/>
  <c r="F19" i="42"/>
  <c r="E19" i="42"/>
  <c r="D19" i="42"/>
  <c r="AE19" i="43"/>
  <c r="AD19" i="43"/>
  <c r="AC19" i="43"/>
  <c r="AB19" i="43"/>
  <c r="AA19" i="43"/>
  <c r="Z19" i="43"/>
  <c r="Y19" i="43"/>
  <c r="X19" i="43"/>
  <c r="W19" i="43"/>
  <c r="V19" i="43"/>
  <c r="U19" i="43"/>
  <c r="T19" i="43"/>
  <c r="S19" i="43"/>
  <c r="R19" i="43"/>
  <c r="Q19" i="43"/>
  <c r="P19" i="43"/>
  <c r="O19" i="43"/>
  <c r="N19" i="43"/>
  <c r="M19" i="43"/>
  <c r="L19" i="43"/>
  <c r="K19" i="43"/>
  <c r="J19" i="43"/>
  <c r="I19" i="43"/>
  <c r="H19" i="43"/>
  <c r="G19" i="43"/>
  <c r="F19" i="43"/>
  <c r="E19" i="43"/>
  <c r="D19" i="43"/>
  <c r="AE19" i="44"/>
  <c r="AD19"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D19" i="44"/>
  <c r="AE19" i="45"/>
  <c r="AD19" i="45"/>
  <c r="AC19" i="45"/>
  <c r="AB19" i="45"/>
  <c r="AA19" i="45"/>
  <c r="Z19" i="45"/>
  <c r="Y19" i="45"/>
  <c r="X19" i="45"/>
  <c r="W19" i="45"/>
  <c r="V19" i="45"/>
  <c r="U19" i="45"/>
  <c r="T19" i="45"/>
  <c r="S19" i="45"/>
  <c r="R19" i="45"/>
  <c r="Q19" i="45"/>
  <c r="P19" i="45"/>
  <c r="O19" i="45"/>
  <c r="N19" i="45"/>
  <c r="M19" i="45"/>
  <c r="L19" i="45"/>
  <c r="K19" i="45"/>
  <c r="J19" i="45"/>
  <c r="I19" i="45"/>
  <c r="H19" i="45"/>
  <c r="G19" i="45"/>
  <c r="F19" i="45"/>
  <c r="E19" i="45"/>
  <c r="D19" i="45"/>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AE19" i="38"/>
  <c r="AD19" i="38"/>
  <c r="AC19" i="38"/>
  <c r="AB19" i="38"/>
  <c r="AA19" i="38"/>
  <c r="Z19" i="38"/>
  <c r="Y19" i="38"/>
  <c r="X19" i="38"/>
  <c r="W19" i="38"/>
  <c r="V19" i="38"/>
  <c r="U19" i="38"/>
  <c r="T19" i="38"/>
  <c r="S19" i="38"/>
  <c r="R19" i="38"/>
  <c r="Q19" i="38"/>
  <c r="P19" i="38"/>
  <c r="O19" i="38"/>
  <c r="N19" i="38"/>
  <c r="M19" i="38"/>
  <c r="L19" i="38"/>
  <c r="K19" i="38"/>
  <c r="J19" i="38"/>
  <c r="I19" i="38"/>
  <c r="H19" i="38"/>
  <c r="G19" i="38"/>
  <c r="F19" i="38"/>
  <c r="E19" i="38"/>
  <c r="D19" i="38"/>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O76" i="14"/>
  <c r="N76" i="14"/>
  <c r="G76" i="14"/>
  <c r="L19" i="17"/>
  <c r="K20" i="17"/>
  <c r="G20" i="17"/>
  <c r="F20" i="17"/>
  <c r="M18" i="17"/>
  <c r="J18" i="17"/>
  <c r="F18" i="17"/>
  <c r="M16" i="17"/>
  <c r="L16" i="17"/>
  <c r="K16" i="17"/>
  <c r="J16" i="17"/>
  <c r="I16" i="17"/>
  <c r="H16" i="17"/>
  <c r="G16" i="17"/>
  <c r="F16" i="17"/>
  <c r="E16" i="17"/>
  <c r="M15" i="17"/>
  <c r="L15" i="17"/>
  <c r="K15" i="17"/>
  <c r="J15" i="17"/>
  <c r="I15" i="17"/>
  <c r="H15" i="17"/>
  <c r="G15" i="17"/>
  <c r="F15" i="17"/>
  <c r="E15" i="17"/>
  <c r="AE24" i="46"/>
  <c r="AE25" i="46" s="1"/>
  <c r="AD24" i="46"/>
  <c r="AD25" i="46" s="1"/>
  <c r="AC24" i="46"/>
  <c r="AC25" i="46" s="1"/>
  <c r="AB24" i="46"/>
  <c r="AB25" i="46" s="1"/>
  <c r="AA24" i="46"/>
  <c r="AA25" i="46" s="1"/>
  <c r="Z24" i="46"/>
  <c r="Y24" i="46"/>
  <c r="X24" i="46"/>
  <c r="W24" i="46"/>
  <c r="W25" i="46" s="1"/>
  <c r="V24" i="46"/>
  <c r="V25" i="46" s="1"/>
  <c r="U24" i="46"/>
  <c r="U25" i="46" s="1"/>
  <c r="T24" i="46"/>
  <c r="T25" i="46" s="1"/>
  <c r="S24" i="46"/>
  <c r="S25" i="46" s="1"/>
  <c r="R24" i="46"/>
  <c r="Q24" i="46"/>
  <c r="P24" i="46"/>
  <c r="O24" i="46"/>
  <c r="O25" i="46" s="1"/>
  <c r="N24" i="46"/>
  <c r="N25" i="46" s="1"/>
  <c r="M24" i="46"/>
  <c r="M25" i="46" s="1"/>
  <c r="L24" i="46"/>
  <c r="L25" i="46" s="1"/>
  <c r="K24" i="46"/>
  <c r="K25" i="46" s="1"/>
  <c r="J24" i="46"/>
  <c r="I24" i="46"/>
  <c r="H24" i="46"/>
  <c r="G24" i="46"/>
  <c r="G25" i="46" s="1"/>
  <c r="F24" i="46"/>
  <c r="F25" i="46" s="1"/>
  <c r="E24" i="46"/>
  <c r="E25" i="46" s="1"/>
  <c r="D24" i="46"/>
  <c r="D25" i="46" s="1"/>
  <c r="AF23" i="46"/>
  <c r="M20" i="17" s="1"/>
  <c r="AF22" i="46"/>
  <c r="AF21" i="46"/>
  <c r="AE24" i="45"/>
  <c r="AE25" i="45" s="1"/>
  <c r="AD24" i="45"/>
  <c r="AD25" i="45" s="1"/>
  <c r="AC24" i="45"/>
  <c r="AB24" i="45"/>
  <c r="AA24" i="45"/>
  <c r="AA25" i="45" s="1"/>
  <c r="Z24" i="45"/>
  <c r="Z25" i="45" s="1"/>
  <c r="Y24" i="45"/>
  <c r="X24" i="45"/>
  <c r="W24" i="45"/>
  <c r="W25" i="45" s="1"/>
  <c r="V24" i="45"/>
  <c r="V25" i="45" s="1"/>
  <c r="U24" i="45"/>
  <c r="T24" i="45"/>
  <c r="S24" i="45"/>
  <c r="S25" i="45" s="1"/>
  <c r="R24" i="45"/>
  <c r="R25" i="45" s="1"/>
  <c r="Q24" i="45"/>
  <c r="P24" i="45"/>
  <c r="O24" i="45"/>
  <c r="O25" i="45" s="1"/>
  <c r="N24" i="45"/>
  <c r="N25" i="45" s="1"/>
  <c r="M24" i="45"/>
  <c r="L24" i="45"/>
  <c r="K24" i="45"/>
  <c r="K25" i="45" s="1"/>
  <c r="J24" i="45"/>
  <c r="J25" i="45" s="1"/>
  <c r="I24" i="45"/>
  <c r="H24" i="45"/>
  <c r="G24" i="45"/>
  <c r="G25" i="45" s="1"/>
  <c r="F24" i="45"/>
  <c r="F25" i="45" s="1"/>
  <c r="E24" i="45"/>
  <c r="D24" i="45"/>
  <c r="AF23" i="45"/>
  <c r="L20" i="17" s="1"/>
  <c r="AF22" i="45"/>
  <c r="AF21" i="45"/>
  <c r="L18" i="17" s="1"/>
  <c r="AE24" i="44"/>
  <c r="AE25" i="44" s="1"/>
  <c r="AD24" i="44"/>
  <c r="AD25" i="44" s="1"/>
  <c r="AC24" i="44"/>
  <c r="AC25" i="44" s="1"/>
  <c r="AB24" i="44"/>
  <c r="AB25" i="44" s="1"/>
  <c r="AA24" i="44"/>
  <c r="AA25" i="44" s="1"/>
  <c r="Z24" i="44"/>
  <c r="Z25" i="44" s="1"/>
  <c r="Y24" i="44"/>
  <c r="X24" i="44"/>
  <c r="X25" i="44" s="1"/>
  <c r="W24" i="44"/>
  <c r="W25" i="44" s="1"/>
  <c r="V24" i="44"/>
  <c r="V25" i="44" s="1"/>
  <c r="U24" i="44"/>
  <c r="U25" i="44" s="1"/>
  <c r="T24" i="44"/>
  <c r="T25" i="44" s="1"/>
  <c r="S24" i="44"/>
  <c r="S25" i="44" s="1"/>
  <c r="R24" i="44"/>
  <c r="R25" i="44" s="1"/>
  <c r="Q24" i="44"/>
  <c r="Q25" i="44" s="1"/>
  <c r="P24" i="44"/>
  <c r="P25" i="44" s="1"/>
  <c r="O24" i="44"/>
  <c r="O25" i="44" s="1"/>
  <c r="N24" i="44"/>
  <c r="N25" i="44" s="1"/>
  <c r="M24" i="44"/>
  <c r="M25" i="44" s="1"/>
  <c r="L24" i="44"/>
  <c r="L25" i="44" s="1"/>
  <c r="K24" i="44"/>
  <c r="K25" i="44" s="1"/>
  <c r="J24" i="44"/>
  <c r="J25" i="44" s="1"/>
  <c r="I24" i="44"/>
  <c r="I25" i="44" s="1"/>
  <c r="H24" i="44"/>
  <c r="H25" i="44" s="1"/>
  <c r="G24" i="44"/>
  <c r="G25" i="44" s="1"/>
  <c r="F24" i="44"/>
  <c r="F25" i="44" s="1"/>
  <c r="E24" i="44"/>
  <c r="E25" i="44" s="1"/>
  <c r="D24" i="44"/>
  <c r="D25" i="44" s="1"/>
  <c r="AF23" i="44"/>
  <c r="AF22" i="44"/>
  <c r="K19" i="17" s="1"/>
  <c r="AF21" i="44"/>
  <c r="AF24" i="44" s="1"/>
  <c r="AF25" i="44" s="1"/>
  <c r="AE24" i="43"/>
  <c r="AE25" i="43" s="1"/>
  <c r="AD24" i="43"/>
  <c r="AD25" i="43" s="1"/>
  <c r="AC24" i="43"/>
  <c r="AB24" i="43"/>
  <c r="AB25" i="43" s="1"/>
  <c r="AA24" i="43"/>
  <c r="AA25" i="43" s="1"/>
  <c r="Z24" i="43"/>
  <c r="Z25" i="43" s="1"/>
  <c r="Y24" i="43"/>
  <c r="Y25" i="43" s="1"/>
  <c r="X24" i="43"/>
  <c r="X25" i="43" s="1"/>
  <c r="W24" i="43"/>
  <c r="W25" i="43" s="1"/>
  <c r="V24" i="43"/>
  <c r="V25" i="43" s="1"/>
  <c r="U24" i="43"/>
  <c r="T24" i="43"/>
  <c r="T25" i="43" s="1"/>
  <c r="S24" i="43"/>
  <c r="S25" i="43" s="1"/>
  <c r="R24" i="43"/>
  <c r="R25" i="43" s="1"/>
  <c r="Q24" i="43"/>
  <c r="Q25" i="43" s="1"/>
  <c r="P24" i="43"/>
  <c r="P25" i="43" s="1"/>
  <c r="O24" i="43"/>
  <c r="O25" i="43" s="1"/>
  <c r="N24" i="43"/>
  <c r="N25" i="43" s="1"/>
  <c r="M24" i="43"/>
  <c r="L24" i="43"/>
  <c r="L25" i="43" s="1"/>
  <c r="K24" i="43"/>
  <c r="K25" i="43" s="1"/>
  <c r="J24" i="43"/>
  <c r="J25" i="43" s="1"/>
  <c r="I24" i="43"/>
  <c r="I25" i="43" s="1"/>
  <c r="H24" i="43"/>
  <c r="H25" i="43" s="1"/>
  <c r="G24" i="43"/>
  <c r="G25" i="43" s="1"/>
  <c r="F24" i="43"/>
  <c r="F25" i="43" s="1"/>
  <c r="E24" i="43"/>
  <c r="D24" i="43"/>
  <c r="D25" i="43" s="1"/>
  <c r="AF23" i="43"/>
  <c r="J20" i="17" s="1"/>
  <c r="AF22" i="43"/>
  <c r="AF24" i="43" s="1"/>
  <c r="AF25" i="43" s="1"/>
  <c r="AF21" i="43"/>
  <c r="AE24" i="42"/>
  <c r="AE25" i="42" s="1"/>
  <c r="AD24" i="42"/>
  <c r="AD25" i="42" s="1"/>
  <c r="AC24" i="42"/>
  <c r="AC25" i="42" s="1"/>
  <c r="AB24" i="42"/>
  <c r="AA24" i="42"/>
  <c r="AA25" i="42" s="1"/>
  <c r="Z24" i="42"/>
  <c r="Y24" i="42"/>
  <c r="Y25" i="42" s="1"/>
  <c r="X24" i="42"/>
  <c r="W24" i="42"/>
  <c r="W25" i="42" s="1"/>
  <c r="V24" i="42"/>
  <c r="V25" i="42" s="1"/>
  <c r="U24" i="42"/>
  <c r="U25" i="42" s="1"/>
  <c r="T24" i="42"/>
  <c r="S24" i="42"/>
  <c r="S25" i="42" s="1"/>
  <c r="R24" i="42"/>
  <c r="Q24" i="42"/>
  <c r="Q25" i="42" s="1"/>
  <c r="P24" i="42"/>
  <c r="O24" i="42"/>
  <c r="O25" i="42" s="1"/>
  <c r="N24" i="42"/>
  <c r="N25" i="42" s="1"/>
  <c r="M24" i="42"/>
  <c r="M25" i="42" s="1"/>
  <c r="L24" i="42"/>
  <c r="K24" i="42"/>
  <c r="K25" i="42" s="1"/>
  <c r="J24" i="42"/>
  <c r="I24" i="42"/>
  <c r="I25" i="42" s="1"/>
  <c r="H24" i="42"/>
  <c r="G24" i="42"/>
  <c r="G25" i="42" s="1"/>
  <c r="F24" i="42"/>
  <c r="F25" i="42" s="1"/>
  <c r="E24" i="42"/>
  <c r="E25" i="42" s="1"/>
  <c r="D24" i="42"/>
  <c r="AF23" i="42"/>
  <c r="I20" i="17" s="1"/>
  <c r="AF22" i="42"/>
  <c r="I19" i="17" s="1"/>
  <c r="AF21" i="42"/>
  <c r="AF24" i="41"/>
  <c r="AF25" i="41" s="1"/>
  <c r="AE24" i="41"/>
  <c r="AD24" i="41"/>
  <c r="AC24" i="41"/>
  <c r="AC25" i="41" s="1"/>
  <c r="AB24" i="41"/>
  <c r="AB25" i="41" s="1"/>
  <c r="AA24" i="41"/>
  <c r="AA25" i="41" s="1"/>
  <c r="Z24" i="41"/>
  <c r="Y24" i="41"/>
  <c r="X24" i="41"/>
  <c r="X25" i="41" s="1"/>
  <c r="W24" i="41"/>
  <c r="V24" i="41"/>
  <c r="U24" i="41"/>
  <c r="U25" i="41" s="1"/>
  <c r="T24" i="41"/>
  <c r="T25" i="41" s="1"/>
  <c r="S24" i="41"/>
  <c r="S25" i="41" s="1"/>
  <c r="R24" i="41"/>
  <c r="Q24" i="41"/>
  <c r="Q25" i="41" s="1"/>
  <c r="P24" i="41"/>
  <c r="P25" i="41" s="1"/>
  <c r="O24" i="41"/>
  <c r="N24" i="41"/>
  <c r="M24" i="41"/>
  <c r="M25" i="41" s="1"/>
  <c r="L24" i="41"/>
  <c r="L25" i="41" s="1"/>
  <c r="K24" i="41"/>
  <c r="K25" i="41" s="1"/>
  <c r="J24" i="41"/>
  <c r="I24" i="41"/>
  <c r="I25" i="41" s="1"/>
  <c r="H24" i="41"/>
  <c r="H25" i="41" s="1"/>
  <c r="G24" i="41"/>
  <c r="F24" i="41"/>
  <c r="E24" i="41"/>
  <c r="E25" i="41" s="1"/>
  <c r="D24" i="41"/>
  <c r="D25" i="41" s="1"/>
  <c r="AF23" i="41"/>
  <c r="H20" i="17" s="1"/>
  <c r="AF22" i="41"/>
  <c r="H19" i="17" s="1"/>
  <c r="AF21" i="41"/>
  <c r="H18" i="17" s="1"/>
  <c r="AE24" i="40"/>
  <c r="AE25" i="40" s="1"/>
  <c r="AD24" i="40"/>
  <c r="AD25" i="40" s="1"/>
  <c r="AC24" i="40"/>
  <c r="AC25" i="40" s="1"/>
  <c r="AB24" i="40"/>
  <c r="AB25" i="40" s="1"/>
  <c r="AA24" i="40"/>
  <c r="AA25" i="40" s="1"/>
  <c r="Z24" i="40"/>
  <c r="Z25" i="40" s="1"/>
  <c r="Y24" i="40"/>
  <c r="Y25" i="40" s="1"/>
  <c r="X24" i="40"/>
  <c r="X25" i="40" s="1"/>
  <c r="W24" i="40"/>
  <c r="W25" i="40" s="1"/>
  <c r="V24" i="40"/>
  <c r="V25" i="40" s="1"/>
  <c r="U24" i="40"/>
  <c r="U25" i="40" s="1"/>
  <c r="T24" i="40"/>
  <c r="T25" i="40" s="1"/>
  <c r="S24" i="40"/>
  <c r="S25" i="40" s="1"/>
  <c r="R24" i="40"/>
  <c r="R25" i="40" s="1"/>
  <c r="Q24" i="40"/>
  <c r="Q25" i="40" s="1"/>
  <c r="P24" i="40"/>
  <c r="P25" i="40" s="1"/>
  <c r="O24" i="40"/>
  <c r="O25" i="40" s="1"/>
  <c r="N24" i="40"/>
  <c r="N25" i="40" s="1"/>
  <c r="M24" i="40"/>
  <c r="M25" i="40" s="1"/>
  <c r="L24" i="40"/>
  <c r="L25" i="40" s="1"/>
  <c r="K24" i="40"/>
  <c r="K25" i="40" s="1"/>
  <c r="J24" i="40"/>
  <c r="J25" i="40" s="1"/>
  <c r="I24" i="40"/>
  <c r="I25" i="40" s="1"/>
  <c r="H24" i="40"/>
  <c r="H25" i="40" s="1"/>
  <c r="G24" i="40"/>
  <c r="G25" i="40" s="1"/>
  <c r="F24" i="40"/>
  <c r="F25" i="40" s="1"/>
  <c r="E24" i="40"/>
  <c r="E25" i="40" s="1"/>
  <c r="D24" i="40"/>
  <c r="D25" i="40" s="1"/>
  <c r="AF23" i="40"/>
  <c r="AF22" i="40"/>
  <c r="G19" i="17" s="1"/>
  <c r="AF21" i="40"/>
  <c r="G18" i="17" s="1"/>
  <c r="B18" i="40"/>
  <c r="AE24" i="39"/>
  <c r="AE25" i="39" s="1"/>
  <c r="AD24" i="39"/>
  <c r="AD25" i="39" s="1"/>
  <c r="AC24" i="39"/>
  <c r="AC25" i="39" s="1"/>
  <c r="AB24" i="39"/>
  <c r="AB25" i="39" s="1"/>
  <c r="AA24" i="39"/>
  <c r="AA25" i="39" s="1"/>
  <c r="Z24" i="39"/>
  <c r="Y24" i="39"/>
  <c r="X24" i="39"/>
  <c r="W24" i="39"/>
  <c r="W25" i="39" s="1"/>
  <c r="V24" i="39"/>
  <c r="V25" i="39" s="1"/>
  <c r="U24" i="39"/>
  <c r="U25" i="39" s="1"/>
  <c r="T24" i="39"/>
  <c r="T25" i="39" s="1"/>
  <c r="S24" i="39"/>
  <c r="S25" i="39" s="1"/>
  <c r="R24" i="39"/>
  <c r="Q24" i="39"/>
  <c r="P24" i="39"/>
  <c r="O24" i="39"/>
  <c r="O25" i="39" s="1"/>
  <c r="N24" i="39"/>
  <c r="N25" i="39" s="1"/>
  <c r="M24" i="39"/>
  <c r="M25" i="39" s="1"/>
  <c r="L24" i="39"/>
  <c r="L25" i="39" s="1"/>
  <c r="K24" i="39"/>
  <c r="K25" i="39" s="1"/>
  <c r="J24" i="39"/>
  <c r="I24" i="39"/>
  <c r="H24" i="39"/>
  <c r="G24" i="39"/>
  <c r="G25" i="39" s="1"/>
  <c r="F24" i="39"/>
  <c r="F25" i="39" s="1"/>
  <c r="E24" i="39"/>
  <c r="E25" i="39" s="1"/>
  <c r="D24" i="39"/>
  <c r="D25" i="39" s="1"/>
  <c r="AF23" i="39"/>
  <c r="AF22" i="39"/>
  <c r="F19" i="17" s="1"/>
  <c r="AF21" i="39"/>
  <c r="AF24" i="39" s="1"/>
  <c r="AF25" i="39" s="1"/>
  <c r="B18" i="39"/>
  <c r="AE24" i="38"/>
  <c r="AE25" i="38" s="1"/>
  <c r="AD24" i="38"/>
  <c r="AD25" i="38" s="1"/>
  <c r="AC24" i="38"/>
  <c r="AC25" i="38" s="1"/>
  <c r="AB24" i="38"/>
  <c r="AB25" i="38" s="1"/>
  <c r="AA24" i="38"/>
  <c r="AA25" i="38" s="1"/>
  <c r="Z24" i="38"/>
  <c r="Z25" i="38" s="1"/>
  <c r="Y24" i="38"/>
  <c r="Y25" i="38" s="1"/>
  <c r="X24" i="38"/>
  <c r="X25" i="38" s="1"/>
  <c r="W24" i="38"/>
  <c r="W25" i="38" s="1"/>
  <c r="V24" i="38"/>
  <c r="V25" i="38" s="1"/>
  <c r="U24" i="38"/>
  <c r="U25" i="38" s="1"/>
  <c r="T24" i="38"/>
  <c r="T25" i="38" s="1"/>
  <c r="S24" i="38"/>
  <c r="S25" i="38" s="1"/>
  <c r="R24" i="38"/>
  <c r="R25" i="38" s="1"/>
  <c r="Q24" i="38"/>
  <c r="Q25" i="38" s="1"/>
  <c r="P24" i="38"/>
  <c r="P25" i="38" s="1"/>
  <c r="O24" i="38"/>
  <c r="O25" i="38" s="1"/>
  <c r="N24" i="38"/>
  <c r="N25" i="38" s="1"/>
  <c r="M24" i="38"/>
  <c r="M25" i="38" s="1"/>
  <c r="L24" i="38"/>
  <c r="L25" i="38" s="1"/>
  <c r="K24" i="38"/>
  <c r="K25" i="38" s="1"/>
  <c r="J24" i="38"/>
  <c r="J25" i="38" s="1"/>
  <c r="I24" i="38"/>
  <c r="I25" i="38" s="1"/>
  <c r="H24" i="38"/>
  <c r="H25" i="38" s="1"/>
  <c r="G24" i="38"/>
  <c r="G25" i="38" s="1"/>
  <c r="F24" i="38"/>
  <c r="F25" i="38" s="1"/>
  <c r="E24" i="38"/>
  <c r="E25" i="38" s="1"/>
  <c r="D24" i="38"/>
  <c r="AF23" i="38"/>
  <c r="E20" i="17" s="1"/>
  <c r="AF22" i="38"/>
  <c r="E19" i="17" s="1"/>
  <c r="AF21" i="38"/>
  <c r="E18" i="17" s="1"/>
  <c r="D16" i="17"/>
  <c r="D15" i="17"/>
  <c r="AF24" i="46" l="1"/>
  <c r="AF25" i="46" s="1"/>
  <c r="M19" i="17"/>
  <c r="AF24" i="45"/>
  <c r="AF25" i="45" s="1"/>
  <c r="K18" i="17"/>
  <c r="J19" i="17"/>
  <c r="AF24" i="42"/>
  <c r="AF25" i="42" s="1"/>
  <c r="I18" i="17"/>
  <c r="AF24" i="40"/>
  <c r="AF25" i="40" s="1"/>
  <c r="D25" i="38"/>
  <c r="AF24" i="38"/>
  <c r="AF19" i="41"/>
  <c r="H17" i="17" s="1"/>
  <c r="AF19" i="46"/>
  <c r="M17" i="17" s="1"/>
  <c r="AF19" i="45"/>
  <c r="L17" i="17" s="1"/>
  <c r="AF19" i="40"/>
  <c r="G17" i="17" s="1"/>
  <c r="AF19" i="39"/>
  <c r="F17" i="17" s="1"/>
  <c r="AF19" i="38"/>
  <c r="E17" i="17" s="1"/>
  <c r="AF19" i="44"/>
  <c r="AF19" i="43"/>
  <c r="AF19" i="42"/>
  <c r="M24" i="17" l="1"/>
  <c r="M25" i="17"/>
  <c r="M23" i="17"/>
  <c r="M26" i="17" s="1"/>
  <c r="L25" i="17"/>
  <c r="L26" i="17" s="1"/>
  <c r="L23" i="17"/>
  <c r="L24" i="17"/>
  <c r="H23" i="17"/>
  <c r="H25" i="17"/>
  <c r="H24" i="17"/>
  <c r="G24" i="17"/>
  <c r="G23" i="17"/>
  <c r="G25" i="17"/>
  <c r="F25" i="17"/>
  <c r="F26" i="17" s="1"/>
  <c r="F24" i="17"/>
  <c r="F23" i="17"/>
  <c r="AF25" i="38"/>
  <c r="E23" i="17"/>
  <c r="E25" i="17"/>
  <c r="E24" i="17"/>
  <c r="G21" i="17"/>
  <c r="M21" i="17"/>
  <c r="E21" i="17"/>
  <c r="F21" i="17"/>
  <c r="H21" i="17"/>
  <c r="L21" i="17"/>
  <c r="I17" i="17"/>
  <c r="K17" i="17"/>
  <c r="J17" i="17"/>
  <c r="AF22" i="3"/>
  <c r="AF23" i="3"/>
  <c r="D20" i="17" s="1"/>
  <c r="N20" i="17" s="1"/>
  <c r="AF21" i="3"/>
  <c r="V24" i="3"/>
  <c r="H26" i="17" l="1"/>
  <c r="G26" i="17"/>
  <c r="K23" i="17"/>
  <c r="K26" i="17" s="1"/>
  <c r="K24" i="17"/>
  <c r="K25" i="17"/>
  <c r="J25" i="17"/>
  <c r="J24" i="17"/>
  <c r="J23" i="17"/>
  <c r="I25" i="17"/>
  <c r="I24" i="17"/>
  <c r="I23" i="17"/>
  <c r="I26" i="17" s="1"/>
  <c r="E26" i="17"/>
  <c r="D19" i="17"/>
  <c r="N19" i="17" s="1"/>
  <c r="I21" i="17"/>
  <c r="J21" i="17"/>
  <c r="J26" i="17"/>
  <c r="K21" i="17"/>
  <c r="D18" i="17"/>
  <c r="AF24" i="3"/>
  <c r="H23" i="14"/>
  <c r="H54" i="14"/>
  <c r="H55" i="14"/>
  <c r="H56" i="14"/>
  <c r="H57" i="14"/>
  <c r="H58" i="14"/>
  <c r="H59" i="14"/>
  <c r="H53" i="14"/>
  <c r="P27" i="14"/>
  <c r="P26" i="14"/>
  <c r="P25" i="14"/>
  <c r="P24" i="14"/>
  <c r="P23" i="14"/>
  <c r="H24" i="14"/>
  <c r="H25" i="14"/>
  <c r="H26" i="14"/>
  <c r="H27" i="14"/>
  <c r="H28" i="14"/>
  <c r="H29" i="14"/>
  <c r="H30" i="14"/>
  <c r="H31" i="14"/>
  <c r="H32" i="14"/>
  <c r="H33" i="14"/>
  <c r="H34" i="14"/>
  <c r="H35" i="14"/>
  <c r="H36" i="14"/>
  <c r="H37" i="14"/>
  <c r="H38" i="14"/>
  <c r="H39" i="14"/>
  <c r="H40" i="14"/>
  <c r="F76" i="14"/>
  <c r="P59" i="14"/>
  <c r="P58" i="14"/>
  <c r="P57" i="14"/>
  <c r="P56" i="14"/>
  <c r="P55" i="14"/>
  <c r="P54" i="14"/>
  <c r="P53" i="14"/>
  <c r="D24" i="3"/>
  <c r="D25" i="3" s="1"/>
  <c r="H24" i="3"/>
  <c r="F24" i="3"/>
  <c r="N18" i="17" l="1"/>
  <c r="AF19" i="3"/>
  <c r="D17" i="17" s="1"/>
  <c r="P28" i="14"/>
  <c r="H41" i="14"/>
  <c r="H61" i="14"/>
  <c r="P61" i="14"/>
  <c r="AF25" i="3" l="1"/>
  <c r="D24" i="17"/>
  <c r="N24" i="17" s="1"/>
  <c r="D25" i="17"/>
  <c r="N25" i="17" s="1"/>
  <c r="D23" i="17"/>
  <c r="D21" i="17"/>
  <c r="N17" i="17"/>
  <c r="N21" i="17" s="1"/>
  <c r="E24" i="3"/>
  <c r="E25" i="3" s="1"/>
  <c r="G24" i="3"/>
  <c r="I24" i="3"/>
  <c r="J24" i="3"/>
  <c r="K24" i="3"/>
  <c r="L24" i="3"/>
  <c r="M24" i="3"/>
  <c r="N24" i="3"/>
  <c r="O24" i="3"/>
  <c r="P24" i="3"/>
  <c r="Q24" i="3"/>
  <c r="R24" i="3"/>
  <c r="S24" i="3"/>
  <c r="T24" i="3"/>
  <c r="U24" i="3"/>
  <c r="W24" i="3"/>
  <c r="X24" i="3"/>
  <c r="Y24" i="3"/>
  <c r="Z24" i="3"/>
  <c r="AA24" i="3"/>
  <c r="AB24" i="3"/>
  <c r="AC24" i="3"/>
  <c r="AD24" i="3"/>
  <c r="AE24" i="3"/>
  <c r="N23" i="17" l="1"/>
  <c r="D26" i="17"/>
  <c r="N26" i="17" s="1"/>
</calcChain>
</file>

<file path=xl/sharedStrings.xml><?xml version="1.0" encoding="utf-8"?>
<sst xmlns="http://schemas.openxmlformats.org/spreadsheetml/2006/main" count="1179" uniqueCount="283">
  <si>
    <t>Betriebsgruppe</t>
  </si>
  <si>
    <t>Systemgastronomie</t>
  </si>
  <si>
    <t>Spitalgastronomie</t>
  </si>
  <si>
    <t>Hotellerie und Individualgastronomie</t>
  </si>
  <si>
    <t>Betriebsgruppe:</t>
  </si>
  <si>
    <t>TOTAL</t>
  </si>
  <si>
    <t>Messperiode</t>
  </si>
  <si>
    <t>Berechnung Tabelle NMZ -&gt; HMZ</t>
  </si>
  <si>
    <t>Beim Gast</t>
  </si>
  <si>
    <t>Total verkaufte Hauptmahlzeiten</t>
  </si>
  <si>
    <t>Preis geleistetes Catering in CHF</t>
  </si>
  <si>
    <t>Anzahl verkaufte Mahlzeiten</t>
  </si>
  <si>
    <t>Standard Gewicht für 1 Hauptmahlzeit :</t>
  </si>
  <si>
    <t>g</t>
  </si>
  <si>
    <t>Variante 1:</t>
  </si>
  <si>
    <t>Anzahl HMZ</t>
  </si>
  <si>
    <t xml:space="preserve">TOTAL Anzahl HMZ </t>
  </si>
  <si>
    <t>Variante 2:</t>
  </si>
  <si>
    <t>Gewicht Nebenmahlzeit nicht bekannt, Umrechnung in HMZ basierend auf Richtwerten</t>
  </si>
  <si>
    <t>Berechnung Tabelle</t>
  </si>
  <si>
    <t xml:space="preserve">Variante 3: </t>
  </si>
  <si>
    <t>Durschnittlicher Verkaufspreis/HMZ in CHF</t>
  </si>
  <si>
    <t>…...</t>
  </si>
  <si>
    <t>Gemeinschaftsverpflegung</t>
  </si>
  <si>
    <t>Massnahmenreporting</t>
  </si>
  <si>
    <t>Sozialverpflegung</t>
  </si>
  <si>
    <t>Massnahme</t>
  </si>
  <si>
    <t>Ja</t>
  </si>
  <si>
    <t>Nein</t>
  </si>
  <si>
    <t>Anleitung:</t>
  </si>
  <si>
    <t>1. Die Unternehmen identifizieren die für sie zutreffende Umrechnungsvariante zwischen Variante 1, Variante 2 und Variante 3 unten.</t>
  </si>
  <si>
    <t>Vorgehen bei Umrechnung von Nebenmahlzeiten in Hauptmahlzeiten:</t>
  </si>
  <si>
    <t>Catering, Umrechung in HMZ basierend auf Verkaufspreis (z. B. Catering)</t>
  </si>
  <si>
    <t>Beispielberechnung</t>
  </si>
  <si>
    <t>Frühstück vom Buffet</t>
  </si>
  <si>
    <t>Richtwert Um-rechnung</t>
  </si>
  <si>
    <t>Mehrgang-Abendessen (&gt; 5 Gänge)</t>
  </si>
  <si>
    <t>1 Stück Kuchen
Brötchen und Konfitüre
Beilagensalat</t>
  </si>
  <si>
    <t>Sandwich
Kleines Frühstück (z. B. 2 Brötchen/Gipfeli, Konfitüre, Butter, 1 Getränk)</t>
  </si>
  <si>
    <t>TOTAL Anzahl HMZ</t>
  </si>
  <si>
    <t>2. Ist die Variante identifiziert, führen die Unternehmen die Umrechnung gemäß den entsprechenden Tabellen und Beispielen durch.</t>
  </si>
  <si>
    <t>Varianten für die Umrechnung von Nebenmahlzeiten in Hauptmahlzeiten</t>
  </si>
  <si>
    <t>Gramm Lebensmittelverluste / HMZ</t>
  </si>
  <si>
    <t xml:space="preserve"> "Umrechnung NMZ zu HMZ":</t>
  </si>
  <si>
    <t xml:space="preserve">Anleitung Erhebungsformulare Lebensmittelverluste in Gastronomiebetrieben </t>
  </si>
  <si>
    <t xml:space="preserve">Bitte nur die weissen Felder in der Tabelle ausfüllen </t>
  </si>
  <si>
    <t>Für das laufende Jahr geplant</t>
  </si>
  <si>
    <t>Inhalt der Tabellenblätter:</t>
  </si>
  <si>
    <t xml:space="preserve">Alle füllen diese Spalte aus </t>
  </si>
  <si>
    <t>Produktionsmenge</t>
  </si>
  <si>
    <t>Ausgabemenge</t>
  </si>
  <si>
    <t>Messgrösse:</t>
  </si>
  <si>
    <t>Anzahl Hauptmahlzeiten</t>
  </si>
  <si>
    <t>Lebensmittelverluste pro Kategorie (in kg)</t>
  </si>
  <si>
    <t>Total vermeidbare Lebensmittelverluste (in kg)</t>
  </si>
  <si>
    <t>Total verkaufte Hauptmahlzeiten (450g +/- 100g)</t>
  </si>
  <si>
    <t>Gewicht Nebenmahlzeit (NMZ) bekannt</t>
  </si>
  <si>
    <t>[Nebenmahlzeit]</t>
  </si>
  <si>
    <t>Apéro Teller für 4</t>
  </si>
  <si>
    <t>Portion Pommes Frites</t>
  </si>
  <si>
    <t>Hummus</t>
  </si>
  <si>
    <t>Tageskuchen</t>
  </si>
  <si>
    <t>Bezeichnung Nebenmahlzeit</t>
  </si>
  <si>
    <t xml:space="preserve">…fügen Sie bei Bedarf weitere Zeilen hinzu </t>
  </si>
  <si>
    <t>Menusalat</t>
  </si>
  <si>
    <t>Einzelgewicht (in g)</t>
  </si>
  <si>
    <t>Anzahl verkaufte NMZ dieser Art</t>
  </si>
  <si>
    <t>Kleines Frühstück (z. B. 2 Brötchen/Gipfeli, Konfitüre, Butter, 1 Getränk)</t>
  </si>
  <si>
    <t>Brötchen und Konfitüre</t>
  </si>
  <si>
    <t>Beilagensalat</t>
  </si>
  <si>
    <t>Wenn Sie die Anzahl der Hauptmahlzeiten berechnen möchten, tragen Sie in der Tabelle unten Ihr Nebenmahlzeitenangebot ein: Name, Einzelgewicht, Anzahl.</t>
  </si>
  <si>
    <t>Wenn Sie die Anzahl der Hauptmahlzeiten berechnen möchten, tragen Sie in der Tabelle unten die Anzahl verkaufter Nebenmahlzeiten der jeweiligen Art ein.</t>
  </si>
  <si>
    <t>Anzahl verkaufte Nebenmahlzeiten</t>
  </si>
  <si>
    <t>Wenn Sie die Anzahl der Hauptmahlzeiten berechnen möchten, tragen Sie in der Tabelle unten ihren durchschnittlichen Verkaufspreis/HMZ sowie den gesamten Preis des geleisteten Caterings ein.</t>
  </si>
  <si>
    <t>2) Mengenkalkulation optimieren, um die Einkaufsmenge so genau wie möglich zu planen.</t>
  </si>
  <si>
    <t xml:space="preserve">3) Reduktion von Food Waste entlang der vorgelagerten Wertschöpfungskette (z.B. Verwendung von Produkten zweiter Wahl, nicht normiertem Obst und Gemüse etc.). </t>
  </si>
  <si>
    <r>
      <rPr>
        <b/>
        <sz val="12"/>
        <color rgb="FFFF0000"/>
        <rFont val="Arial"/>
        <family val="2"/>
      </rPr>
      <t>Obligatorisch</t>
    </r>
    <r>
      <rPr>
        <b/>
        <sz val="12"/>
        <color rgb="FFFF8989"/>
        <rFont val="Arial"/>
        <family val="2"/>
      </rPr>
      <t xml:space="preserve">
</t>
    </r>
    <r>
      <rPr>
        <b/>
        <sz val="12"/>
        <rFont val="Arial"/>
        <family val="2"/>
      </rPr>
      <t xml:space="preserve">
Haben Sie die Massnahme im vergangenen Jahr umgesetzt?
</t>
    </r>
    <r>
      <rPr>
        <i/>
        <sz val="12"/>
        <rFont val="Arial"/>
        <family val="2"/>
      </rPr>
      <t>Bitte klicken Sie in die Zelle und wählen Sie eine Option aus dem Dropdown-Menü.</t>
    </r>
  </si>
  <si>
    <r>
      <rPr>
        <b/>
        <sz val="12"/>
        <color theme="0"/>
        <rFont val="Arial"/>
        <family val="2"/>
      </rPr>
      <t xml:space="preserve">Optional </t>
    </r>
    <r>
      <rPr>
        <b/>
        <sz val="12"/>
        <color theme="1"/>
        <rFont val="Arial"/>
        <family val="2"/>
      </rPr>
      <t xml:space="preserve">
</t>
    </r>
    <r>
      <rPr>
        <i/>
        <sz val="12"/>
        <color theme="0"/>
        <rFont val="Arial"/>
        <family val="2"/>
      </rPr>
      <t>Wir freuen uns, wenn Sie Zeit finden, diese drei Spalten oder einzelne davon auszufüllen.</t>
    </r>
  </si>
  <si>
    <r>
      <rPr>
        <b/>
        <sz val="10"/>
        <color theme="1"/>
        <rFont val="Arial"/>
        <family val="2"/>
      </rPr>
      <t>Berichterstattung zu den im Vorjahr umgesetzten Massnahmen</t>
    </r>
    <r>
      <rPr>
        <sz val="10"/>
        <color theme="1"/>
        <rFont val="Arial"/>
        <family val="2"/>
      </rPr>
      <t xml:space="preserve">. </t>
    </r>
  </si>
  <si>
    <t>etc. --&gt; bei Bedarf mehr Zeilen hinzufügen</t>
  </si>
  <si>
    <t>25)</t>
  </si>
  <si>
    <t>26)</t>
  </si>
  <si>
    <t>27)</t>
  </si>
  <si>
    <t>28)</t>
  </si>
  <si>
    <t>29)</t>
  </si>
  <si>
    <t>Betriebstyp</t>
  </si>
  <si>
    <t>Beispielbetrieb</t>
  </si>
  <si>
    <t>Personalrestaurants, Bergbahngastronomie Mensen, Catering Unternehmen, Selbstbedienungsrestaurants</t>
  </si>
  <si>
    <t>Jungfraubahnen Gastronomie, ZFV-Gastronomie im Verkehrshaus, Eldora AG</t>
  </si>
  <si>
    <t>Gastronomieunternehmen mit einem standardisierten Konzept in Bezug auf Prozesse und einer Corporate Identity von drei oder mehr Restaurants</t>
  </si>
  <si>
    <t xml:space="preserve">Ikea, McDonald’s, Burger King, Two Spice </t>
  </si>
  <si>
    <t>Akutspitäler, Reha-Kliniken, Psychiatrische Kliniken</t>
  </si>
  <si>
    <t>Kantonsspital Graubünden, REHAB Basel</t>
  </si>
  <si>
    <t>Alters- und Pflegezentren, Soziale Institutionen, Caterer für Schulen, Kindergärten und Kitas, Schulkantinen, Gefängnisverpflegung, Flüchtlingszentren</t>
  </si>
  <si>
    <t>Pflegezentrum im Spitz, Stiftung Transfair, Stiftung Brändi, Overall Borromeo Basel</t>
  </si>
  <si>
    <t>Hotels, Gasthöfe, B&amp;Bs, Restaurants, Imbisse, Food Trucks, Parahotellerie, Jugendherbergen, SAC-Hütten</t>
  </si>
  <si>
    <t>Schweizerhof Luzern, Hotel Gaia Basel, Union Diner</t>
  </si>
  <si>
    <t xml:space="preserve">Essbare und nicht essbare Teile von Lebensmittel </t>
  </si>
  <si>
    <t>[1] Im Gegensatz zu Nicholes et al. (2019) werden Orangenschalen in Anlehnung an Tostivint et al. (2016) und Pastinakenschalen in Analogie zu Karottenschalen als essbar eingeteilt.</t>
  </si>
  <si>
    <t>Lebensmittel</t>
  </si>
  <si>
    <t>Essbare Teile</t>
  </si>
  <si>
    <t>Nicht essbare Teile</t>
  </si>
  <si>
    <t>Früchte</t>
  </si>
  <si>
    <t>Äpfel, Birnen etc.</t>
  </si>
  <si>
    <t>Fruchtfleisch, Schale</t>
  </si>
  <si>
    <t>Stiel, Kerne, zähe Teile des Kerngehäuses</t>
  </si>
  <si>
    <t>Ananas</t>
  </si>
  <si>
    <t>Fruchtfleisch</t>
  </si>
  <si>
    <t>Schale, Blätter, faseriges Inneres</t>
  </si>
  <si>
    <t>Bananen</t>
  </si>
  <si>
    <t>Schale</t>
  </si>
  <si>
    <t>Erdbeeren</t>
  </si>
  <si>
    <t>Fruchtfleisch, Kerne</t>
  </si>
  <si>
    <t>Stiele</t>
  </si>
  <si>
    <t>Granatäpfel</t>
  </si>
  <si>
    <t>Kerne</t>
  </si>
  <si>
    <t>Grapefruits</t>
  </si>
  <si>
    <t>Schale, Kerne</t>
  </si>
  <si>
    <t>Kiwis</t>
  </si>
  <si>
    <t>ganze Frucht, falls Schale weich</t>
  </si>
  <si>
    <t>Zähe Schale</t>
  </si>
  <si>
    <t>Kokosnuss</t>
  </si>
  <si>
    <t>Fruchtfleisch, Wasser</t>
  </si>
  <si>
    <t>Mangos</t>
  </si>
  <si>
    <t>Schale, Kern</t>
  </si>
  <si>
    <t>Melonen</t>
  </si>
  <si>
    <t>Fruchtfleisch, zarte Kerne</t>
  </si>
  <si>
    <t>Schale, harte Kerne</t>
  </si>
  <si>
    <t>Papaya</t>
  </si>
  <si>
    <t>Kerne, Schale</t>
  </si>
  <si>
    <t>Steinfrüchte (Pflaumen, Aprikosen, Pfirsich etc.)</t>
  </si>
  <si>
    <t>Fruchtfleisch, Schalen</t>
  </si>
  <si>
    <t>Fruchtsteine</t>
  </si>
  <si>
    <t>Zitrusfrüchte</t>
  </si>
  <si>
    <t>Fruchtfleisch, äusserster Teil der Schale (Zeste)</t>
  </si>
  <si>
    <t>Restliche Schale, Kerne</t>
  </si>
  <si>
    <t>Gemüse</t>
  </si>
  <si>
    <t>Avocados</t>
  </si>
  <si>
    <t>Blattsalat</t>
  </si>
  <si>
    <t>Alles</t>
  </si>
  <si>
    <t>Blumenkohl / Brokkoli</t>
  </si>
  <si>
    <t>Alles (inkl. Blätter und Stiele)</t>
  </si>
  <si>
    <t>Bohnen</t>
  </si>
  <si>
    <t>Enden, Ansätze </t>
  </si>
  <si>
    <t>Gurken</t>
  </si>
  <si>
    <t xml:space="preserve">Alles (inkl. Schale und Kerne) </t>
  </si>
  <si>
    <t>Kartoffeln</t>
  </si>
  <si>
    <t xml:space="preserve">grüne Stellen (Solanin), Wurzeln </t>
  </si>
  <si>
    <t>Kohl</t>
  </si>
  <si>
    <t>Blätter</t>
  </si>
  <si>
    <t>Faseriger Kern</t>
  </si>
  <si>
    <t>Kohlrabi</t>
  </si>
  <si>
    <t>Zähe/holzige Schalenteile</t>
  </si>
  <si>
    <t>Kräuter</t>
  </si>
  <si>
    <t>Blätter, zarte Stängel</t>
  </si>
  <si>
    <t>Verholzte Stängel</t>
  </si>
  <si>
    <t>Kürbisse</t>
  </si>
  <si>
    <t>Fruchtfleisch, zarte Kerne, zarte Schale</t>
  </si>
  <si>
    <t>Harte Kerne, harte oder ungeniessbare Schale</t>
  </si>
  <si>
    <t>Wurzelgemüse</t>
  </si>
  <si>
    <t>Schalen</t>
  </si>
  <si>
    <t>Enden, Ansätze</t>
  </si>
  <si>
    <t>Zwiebeln</t>
  </si>
  <si>
    <t>Innere Schichten</t>
  </si>
  <si>
    <t>Äusserste Schicht, Enden</t>
  </si>
  <si>
    <t>Nüsse (exkl. Erdbeeren)</t>
  </si>
  <si>
    <t>Nüsse</t>
  </si>
  <si>
    <t>Tierische Produkte</t>
  </si>
  <si>
    <t>Eier</t>
  </si>
  <si>
    <t>Eigelb, Eiweiss</t>
  </si>
  <si>
    <t>Eierschalen</t>
  </si>
  <si>
    <t>Fleisch / Fisch</t>
  </si>
  <si>
    <t>Haut, je nach Tier </t>
  </si>
  <si>
    <t>Knochen, Gräten, Sehnen</t>
  </si>
  <si>
    <t>Käse</t>
  </si>
  <si>
    <t>Rinde von Weichkäse, Raclettekäse…</t>
  </si>
  <si>
    <t>Rinde je nach Käsesorte</t>
  </si>
  <si>
    <t>Getränke</t>
  </si>
  <si>
    <t>Kaffee / Tee</t>
  </si>
  <si>
    <t>Satz</t>
  </si>
  <si>
    <r>
      <t xml:space="preserve">Dieses Merkblatt ist als Hilfestellung für Unternehmen gedacht, die ihr Angebot (Nebenmahlzeiten, Snacks oder Catering) in Hauptmahlzeiten umrechnen.
Dies ist </t>
    </r>
    <r>
      <rPr>
        <b/>
        <sz val="16"/>
        <color theme="1"/>
        <rFont val="Arial"/>
        <family val="2"/>
      </rPr>
      <t>optional</t>
    </r>
    <r>
      <rPr>
        <sz val="16"/>
        <color theme="1"/>
        <rFont val="Arial"/>
        <family val="2"/>
      </rPr>
      <t xml:space="preserve"> und von Interesse insbesondere für: 
a) Betriebe mit grossem Nebenangebot 
b) Betriebe, die einen genauen Messwert bevorzugen, um z. B. Benchmark-Vergleiche zu ermöglichen
</t>
    </r>
    <r>
      <rPr>
        <u/>
        <sz val="16"/>
        <color theme="1"/>
        <rFont val="Arial"/>
        <family val="2"/>
      </rPr>
      <t>Bedingung</t>
    </r>
    <r>
      <rPr>
        <sz val="16"/>
        <color theme="1"/>
        <rFont val="Arial"/>
        <family val="2"/>
      </rPr>
      <t>: 
- Werden Nebenmahlzeiten mitgezählt müssen diese zwingend in HMZ umgerechnet werden
- Nebenmahlzeiten dürfen nicht als ganze HMZ gezählt werden</t>
    </r>
  </si>
  <si>
    <t>Dieses Blatt ist nur relevant für Betriebe, die in HMZ rechnen. Wenn Ihre Messgrösse stattdessen die Produktions- oder Ausgabenmenge ist, brauchen Sie keine Umrechnung vorzunehmen.</t>
  </si>
  <si>
    <t xml:space="preserve"> "Zusätzliche Information":</t>
  </si>
  <si>
    <t>TOTAL über alle Betriebe</t>
  </si>
  <si>
    <t>Übermittlungsformular</t>
  </si>
  <si>
    <t>Erhebungsformular Stufe Betrieb</t>
  </si>
  <si>
    <r>
      <t>Hinweis: In Excel sind Zahlen mit einer Dezimalstelle mit einem Punkt zu trennen, "4,5"  wird z. B. als "4</t>
    </r>
    <r>
      <rPr>
        <b/>
        <i/>
        <sz val="12"/>
        <color rgb="FFFF0000"/>
        <rFont val="Arial"/>
        <family val="2"/>
      </rPr>
      <t>.</t>
    </r>
    <r>
      <rPr>
        <i/>
        <sz val="12"/>
        <color theme="1"/>
        <rFont val="Arial"/>
        <family val="2"/>
      </rPr>
      <t>5" angegeben.</t>
    </r>
  </si>
  <si>
    <t>Tag</t>
  </si>
  <si>
    <t>Anzahl Öffnungstage / Jahr</t>
  </si>
  <si>
    <t>Kontaktperson</t>
  </si>
  <si>
    <t>Standort-/Betriebsnummer</t>
  </si>
  <si>
    <t xml:space="preserve">Unternehmen: </t>
  </si>
  <si>
    <t>Kontaktperson:</t>
  </si>
  <si>
    <t>Anzahl Öffnungstage pro Jahr</t>
  </si>
  <si>
    <t>Menge an Lebensmittelverlusten</t>
  </si>
  <si>
    <t>3. Schließlich geben die Unternehmen nach der Umrechnung die Anzahl der errechneten HMZ in Zeile 17 der Eingabemaske für ihren Betrieb ein.</t>
  </si>
  <si>
    <t>Betriebsgruppe mit Beispielen</t>
  </si>
  <si>
    <r>
      <t xml:space="preserve">Dieses Blatt enthält zusätzliche Information und Tabelle aus dem Leitfaden:
</t>
    </r>
    <r>
      <rPr>
        <sz val="12"/>
        <color theme="1"/>
        <rFont val="Arial"/>
        <family val="2"/>
      </rPr>
      <t xml:space="preserve">- Betriebsgruppe mit Beispielen 
- Lebensmittelkategorie mit Beispielen 
- Essbare und nicht essbare Teile von Lebensmitteln
</t>
    </r>
  </si>
  <si>
    <t xml:space="preserve">Lebensmittelkategorien mit Beispielen </t>
  </si>
  <si>
    <t>Rüstabfall</t>
  </si>
  <si>
    <t>(vermeidbar &amp; unvermeidbar)</t>
  </si>
  <si>
    <t xml:space="preserve">Beispiele: Überproduktion, abgelaufene/verdorbene Lebensmittel, Buffetüberschüsse </t>
  </si>
  <si>
    <r>
      <t>Beispiele: Tellerrücklauf, Brot vom Tisch</t>
    </r>
    <r>
      <rPr>
        <sz val="8"/>
        <color rgb="FF000000"/>
        <rFont val="Arial"/>
        <family val="2"/>
      </rPr>
      <t> </t>
    </r>
  </si>
  <si>
    <t>Beispiele: Apfelkerngehäuse, Avocadoschale, Zwiebelschalen, Kartoffelschalen</t>
  </si>
  <si>
    <t xml:space="preserve">Liste essbarer und nicht essbarer Teile von Lebensmitteln basierend auf der Definition des BAFU Berichts «Lebensmittelverluste in der Schweiz: Mengen und Umwelteffekte» (Beretta and Hellweg, 2019) und konsistent mit dem «Food waste quantification manual to monitor food waste amounts and progression» der EU (Tostivint et al., 2016) sowie grösstenteils[1] konsistent mit Umfragen aus England (Nicholes et al., 2019). 
Die essbaren Teile von Lebensmitteln werden gemäss Definition in Beretta und Hellweg 2019 als vermeidbar angesehen, die nicht essbaren Teile als Unvermeidbar. </t>
  </si>
  <si>
    <t>Total Lebensmittelverluste beim Gast (in kg)</t>
  </si>
  <si>
    <t>Spätestens per 31.03. des Folgejahrs zu übermitteln an fw-monitoring.ilgi@zhaw.ch</t>
  </si>
  <si>
    <t>Information, Bildung und Kommunikation</t>
  </si>
  <si>
    <t xml:space="preserve">1. Bitte füllen Sie für die Erfassung der Mengen an Lebensmittelverlusten pro Betrieb / Standort ein "Erhebungsformular Stufe Betrieb" aus (Tabellenblätter B1-BX) </t>
  </si>
  <si>
    <t>Datenübermittlung</t>
  </si>
  <si>
    <r>
      <rPr>
        <i/>
        <u/>
        <sz val="12"/>
        <color theme="1"/>
        <rFont val="Arial"/>
        <family val="2"/>
      </rPr>
      <t>Hinweise</t>
    </r>
    <r>
      <rPr>
        <i/>
        <sz val="12"/>
        <color theme="1"/>
        <rFont val="Arial"/>
        <family val="2"/>
      </rPr>
      <t>:
- Die eingetragenen Daten der Formulare B1-B10 werden automatisch in das Tabellenblatt "Datenübermittlung" übernommen
- Sollte es nicht möglich sein, die Tabellenblätter B1-B10 direkt auszufüllen, finden Sie im StarterKit ausdruckbare Tabellen, die in den Küchen von Hand ausgefüllt werden können. In diesem Fall müssen die erforderlichen Daten im Tabellenblatt "Datenübermittlung" von Hand ausgefüllt werden.
- Falls Sie Nebenmahlzeiten (NMZ) verkaufen, können Sie diese mit Hilfe des Tabellenblattes "Umrechnung NMZ zu HMZ" in Hauptmahlzeiten umrechnen.
- Bei Bedarf können weitere Tabellenblätter (BX und MX) hinzugefügt werden, kopieren Sie dazu die jeweiligen Tabellenblätter und erweitern Sie die Tabelle "Datenübermittlung" entsprechend.</t>
    </r>
  </si>
  <si>
    <r>
      <t xml:space="preserve">Enthält Anleitungen und Beispiele für die </t>
    </r>
    <r>
      <rPr>
        <b/>
        <sz val="10"/>
        <color theme="1"/>
        <rFont val="Arial"/>
        <family val="2"/>
      </rPr>
      <t>Umrechnung von Nebenmahlzeiten (NMZ) in Hauptmahlzeiten (HMZ)</t>
    </r>
    <r>
      <rPr>
        <sz val="10"/>
        <color theme="1"/>
        <rFont val="Arial"/>
        <family val="2"/>
      </rPr>
      <t xml:space="preserve"> für Unternehmen, die Nebenmahlzeiten wie bspw. Sandwiches oder Nussgipfel verkaufen. Die Umrechnung ist </t>
    </r>
    <r>
      <rPr>
        <u/>
        <sz val="10"/>
        <color theme="1"/>
        <rFont val="Arial"/>
        <family val="2"/>
      </rPr>
      <t>optional</t>
    </r>
    <r>
      <rPr>
        <sz val="10"/>
        <color theme="1"/>
        <rFont val="Arial"/>
        <family val="2"/>
      </rPr>
      <t xml:space="preserve"> und nur relevant für Betriebe, die in HMZ rechnen. Für Betriebe deren Messgrösse stattdessen die Produktions- oder Ausgabenmenge ist, ist keine Umrechnung nötig.</t>
    </r>
  </si>
  <si>
    <r>
      <t xml:space="preserve">Enthält Zusatzinformationen und Definitionen aus dem Leitfaden. In diesem Blatt könenn die </t>
    </r>
    <r>
      <rPr>
        <b/>
        <sz val="10"/>
        <color theme="1"/>
        <rFont val="Arial"/>
        <family val="2"/>
      </rPr>
      <t>Betriebgruppenkategorien</t>
    </r>
    <r>
      <rPr>
        <sz val="10"/>
        <color theme="1"/>
        <rFont val="Arial"/>
        <family val="2"/>
      </rPr>
      <t xml:space="preserve">, die </t>
    </r>
    <r>
      <rPr>
        <b/>
        <sz val="10"/>
        <color theme="1"/>
        <rFont val="Arial"/>
        <family val="2"/>
      </rPr>
      <t xml:space="preserve">Lebensmittelkategorien </t>
    </r>
    <r>
      <rPr>
        <sz val="10"/>
        <color theme="1"/>
        <rFont val="Arial"/>
        <family val="2"/>
      </rPr>
      <t xml:space="preserve">sowie die </t>
    </r>
    <r>
      <rPr>
        <b/>
        <sz val="10"/>
        <color theme="1"/>
        <rFont val="Arial"/>
        <family val="2"/>
      </rPr>
      <t>essbaren und nicht essbaren Teile</t>
    </r>
    <r>
      <rPr>
        <sz val="10"/>
        <color theme="1"/>
        <rFont val="Arial"/>
        <family val="2"/>
      </rPr>
      <t xml:space="preserve"> von Lebensmitteln (alle inklusive Beispiele) nachgeschlagen werden. </t>
    </r>
  </si>
  <si>
    <t xml:space="preserve">2. Bitte füllen Sie pro Betrieb / Standort ein Formular "Massnahmenreporting" aus (Tabellenblätter M1-MX)
</t>
  </si>
  <si>
    <r>
      <rPr>
        <b/>
        <i/>
        <sz val="10"/>
        <color theme="1"/>
        <rFont val="Arial"/>
        <family val="2"/>
      </rPr>
      <t xml:space="preserve">Hinweis: 
- Die grau hinterlegten Zellen enthalten Formeln und Verweise und müssen nicht von Hand ausgefüllt werden, wenn Sie die Erhebungsformulare B1-BX weiter hinten verwenden.
</t>
    </r>
    <r>
      <rPr>
        <i/>
        <sz val="10"/>
        <color theme="1"/>
        <rFont val="Arial"/>
        <family val="2"/>
      </rPr>
      <t>- Verwenden Sie diese nicht (z. B. weil Sie in den Betrieben die Messungen auf Papier festhalten) können die Zellen von Hand ausgefüllt und somit die hinterlegten Formeln und Verweise überschrieben werden.</t>
    </r>
  </si>
  <si>
    <t>B1-Bx (Erhebungsformular Betrieb)</t>
  </si>
  <si>
    <t>M1-Mx (Massnahmenreporting)</t>
  </si>
  <si>
    <t>Name Betrieb / Standort</t>
  </si>
  <si>
    <r>
      <t xml:space="preserve">Beim Gast </t>
    </r>
    <r>
      <rPr>
        <sz val="8"/>
        <color theme="1"/>
        <rFont val="Arial"/>
        <family val="2"/>
      </rPr>
      <t>(z. B. Tellerrücklauf, Brot vom Tisch)</t>
    </r>
  </si>
  <si>
    <t>Lebensmittelweitergabe</t>
  </si>
  <si>
    <t xml:space="preserve">Datum </t>
  </si>
  <si>
    <r>
      <t xml:space="preserve">Rüstabfall </t>
    </r>
    <r>
      <rPr>
        <sz val="8"/>
        <color theme="1"/>
        <rFont val="Arial"/>
        <family val="2"/>
      </rPr>
      <t>(vermeidbar &amp; unvermeidbar; z.B. Apfelkerngehäuse, Zwiebelschalen, Kartoffelschalen)</t>
    </r>
  </si>
  <si>
    <t>Total Lebensmittelverluste in der Küche und im Lager (in kg)</t>
  </si>
  <si>
    <t>Total Rüstabfall (vermeidbar &amp; unvermeidbar, in kg)</t>
  </si>
  <si>
    <r>
      <t xml:space="preserve">In der Küche und im Lager </t>
    </r>
    <r>
      <rPr>
        <sz val="8"/>
        <color theme="1"/>
        <rFont val="Arial"/>
        <family val="2"/>
      </rPr>
      <t>(z. B. Überproduktion, Buffetüberschüsse abgelaufene/verdorbene Lebensmittel)</t>
    </r>
  </si>
  <si>
    <r>
      <t xml:space="preserve">In der Küche und im Lager </t>
    </r>
    <r>
      <rPr>
        <sz val="8"/>
        <color theme="1"/>
        <rFont val="Arial"/>
        <family val="2"/>
      </rPr>
      <t>(z. B. Überproduktion, Buffetüberschüsse, abgelaufene/verdorbene Lebensmittel)</t>
    </r>
  </si>
  <si>
    <t>Angebot 1</t>
  </si>
  <si>
    <t>Angebot 2</t>
  </si>
  <si>
    <t>In der Küche und im Lager</t>
  </si>
  <si>
    <r>
      <t xml:space="preserve">Effizientes Lebensmittel Management </t>
    </r>
    <r>
      <rPr>
        <sz val="12"/>
        <color theme="1"/>
        <rFont val="Arial"/>
        <family val="2"/>
      </rPr>
      <t>(Umsetzung von mind. 4 Massnahmen ist obligatorisch)</t>
    </r>
  </si>
  <si>
    <r>
      <t xml:space="preserve">Beim Gast </t>
    </r>
    <r>
      <rPr>
        <sz val="12"/>
        <color theme="1"/>
        <rFont val="Arial"/>
        <family val="2"/>
      </rPr>
      <t>(alle umsetzbaren Massnahmen obligatorisch)</t>
    </r>
  </si>
  <si>
    <r>
      <t xml:space="preserve">Lebensmittelweitergabe </t>
    </r>
    <r>
      <rPr>
        <sz val="12"/>
        <color theme="1"/>
        <rFont val="Arial"/>
        <family val="2"/>
      </rPr>
      <t>(Massnahmen prüfen)</t>
    </r>
  </si>
  <si>
    <t>30)</t>
  </si>
  <si>
    <t>Effizientes Lebensmittel Management</t>
  </si>
  <si>
    <r>
      <t xml:space="preserve">Massnahmenbereich
</t>
    </r>
    <r>
      <rPr>
        <i/>
        <sz val="12"/>
        <color theme="1"/>
        <rFont val="Arial"/>
        <family val="2"/>
      </rPr>
      <t>Bitte klicken Sie in die Zelle und wählen Sie eine Option aus dem Dropdown-Menü.</t>
    </r>
  </si>
  <si>
    <r>
      <t xml:space="preserve">Weitere Massnahmen
</t>
    </r>
    <r>
      <rPr>
        <i/>
        <sz val="14"/>
        <color theme="1"/>
        <rFont val="Arial"/>
        <family val="2"/>
      </rPr>
      <t>Wenn Sie Maßnahmen implementieren, die nicht in der obigen Liste aufgeführt sind, können Sie diese in den dafür vorgesehenen Zeilen unten hinzufügen.</t>
    </r>
  </si>
  <si>
    <r>
      <t xml:space="preserve">Optional
</t>
    </r>
    <r>
      <rPr>
        <i/>
        <sz val="12"/>
        <color theme="0"/>
        <rFont val="Arial"/>
        <family val="2"/>
      </rPr>
      <t>Wir freuen uns, wenn Sie Zeit finden, diese drei Spalten oder einzelne davon auszufüllen.</t>
    </r>
  </si>
  <si>
    <r>
      <rPr>
        <b/>
        <sz val="12"/>
        <color theme="0" tint="-0.499984740745262"/>
        <rFont val="Arial"/>
        <family val="2"/>
      </rPr>
      <t>Optional</t>
    </r>
    <r>
      <rPr>
        <b/>
        <sz val="12"/>
        <color theme="1"/>
        <rFont val="Arial"/>
        <family val="2"/>
      </rPr>
      <t xml:space="preserve">
</t>
    </r>
    <r>
      <rPr>
        <sz val="12"/>
        <color theme="1"/>
        <rFont val="Arial"/>
        <family val="2"/>
      </rPr>
      <t xml:space="preserve">
</t>
    </r>
    <r>
      <rPr>
        <b/>
        <sz val="12"/>
        <color theme="1"/>
        <rFont val="Arial"/>
        <family val="2"/>
      </rPr>
      <t>Welche Wirkung, inklusive Beitrag zur Reduktion von Lebensmittelverlusten in der Lieferkette und bei den Kunden, hatte die Massnahme?</t>
    </r>
    <r>
      <rPr>
        <sz val="12"/>
        <color theme="1"/>
        <rFont val="Arial"/>
        <family val="2"/>
      </rPr>
      <t xml:space="preserve">
</t>
    </r>
    <r>
      <rPr>
        <i/>
        <sz val="12"/>
        <color theme="1"/>
        <rFont val="Arial"/>
        <family val="2"/>
      </rPr>
      <t>(wenn möglich in kg eingesparter Lebensmittelverluste, ansonsten beschreibend)</t>
    </r>
  </si>
  <si>
    <r>
      <rPr>
        <b/>
        <sz val="12"/>
        <color theme="0" tint="-0.499984740745262"/>
        <rFont val="Arial"/>
        <family val="2"/>
      </rPr>
      <t>Optional</t>
    </r>
    <r>
      <rPr>
        <b/>
        <sz val="12"/>
        <color theme="1"/>
        <rFont val="Arial"/>
        <family val="2"/>
      </rPr>
      <t xml:space="preserve">
Wer sind die einbezogenen Akteure &amp; Zielgruppen?</t>
    </r>
  </si>
  <si>
    <r>
      <rPr>
        <b/>
        <sz val="12"/>
        <color theme="0" tint="-0.499984740745262"/>
        <rFont val="Arial"/>
        <family val="2"/>
      </rPr>
      <t>Optional</t>
    </r>
    <r>
      <rPr>
        <b/>
        <sz val="12"/>
        <color theme="1"/>
        <rFont val="Arial"/>
        <family val="2"/>
      </rPr>
      <t xml:space="preserve">
Welche Wirkung, inklusive Beitrag zur Reduktion von Lebensmittelverlusten in der Lieferkette und bei den Kunden, hatte die Massnahme?
</t>
    </r>
    <r>
      <rPr>
        <i/>
        <sz val="12"/>
        <color theme="1"/>
        <rFont val="Arial"/>
        <family val="2"/>
      </rPr>
      <t>(wenn möglich in kg eingesparter Lebensmittelverluste, ansonsten beschreibend)</t>
    </r>
  </si>
  <si>
    <r>
      <rPr>
        <b/>
        <sz val="12"/>
        <color rgb="FFFF0000"/>
        <rFont val="Arial"/>
        <family val="2"/>
      </rPr>
      <t>Obligatorisch</t>
    </r>
    <r>
      <rPr>
        <b/>
        <sz val="12"/>
        <rFont val="Arial"/>
        <family val="2"/>
      </rPr>
      <t xml:space="preserve">
Haben Sie die Massnahme im vergangenen Jahr umgesetzt?
</t>
    </r>
    <r>
      <rPr>
        <i/>
        <sz val="12"/>
        <rFont val="Arial"/>
        <family val="2"/>
      </rPr>
      <t>Bitte klicken Sie in die Zelle und wählen Sie eine Option aus dem Dropdown-Menü.</t>
    </r>
  </si>
  <si>
    <r>
      <t xml:space="preserve">Information, Bildung und Kommunikation </t>
    </r>
    <r>
      <rPr>
        <sz val="12"/>
        <color theme="1"/>
        <rFont val="Arial"/>
        <family val="2"/>
      </rPr>
      <t>(Umsetzung von mind. 2 Massnahmen ist obligatorisch)</t>
    </r>
  </si>
  <si>
    <t xml:space="preserve">Dieses Formular ist jährlich durch jedes Unternehmen vollständig ausgefüllt an die auswertende Stelle zu übermitteln (zusammen mit einem Massnahmenreporting pro Betrieb/Standort). Die Daten werden beim Ausfüllen der Tabellenblätter B1-B10 durch die Betriebe automatisch in dieses Formular übernommen. Es ist auch möglich, dieses Formular von Hand auszufüllen. </t>
  </si>
  <si>
    <r>
      <rPr>
        <b/>
        <sz val="12"/>
        <color theme="0" tint="-0.499984740745262"/>
        <rFont val="Arial"/>
        <family val="2"/>
      </rPr>
      <t>Optional</t>
    </r>
    <r>
      <rPr>
        <b/>
        <sz val="12"/>
        <color theme="1"/>
        <rFont val="Arial"/>
        <family val="2"/>
      </rPr>
      <t xml:space="preserve">
Wie haben Sie die Massnahme umgesetzt? / Weshalb haben Sie die Massnahme nicht umgesetzt?</t>
    </r>
  </si>
  <si>
    <t>4) Menüplan überprüfen ("Renner-/Penner"-Analyse).</t>
  </si>
  <si>
    <t>5) Auswahl an Menüs eingrenzen/reduzieren.</t>
  </si>
  <si>
    <t>6) Produktionsplan und Rezepturen überprüfen und anpassen (weniger Überproduktion).</t>
  </si>
  <si>
    <t>7) Wo möglich auf Buffets verzichten.</t>
  </si>
  <si>
    <t xml:space="preserve">8) Verkleinerung der Portionsgrösse (weniger Tellerrücklauf). </t>
  </si>
  <si>
    <t xml:space="preserve">9) Kleinere Teller am Buffet einsetzen (weniger Tellerrücklauf). </t>
  </si>
  <si>
    <t xml:space="preserve">10) Haltbarkeit verlängern indem bspw. Lebensmittel kurz vor Ablauf des Verbrauchsdatums eingefroren werden. </t>
  </si>
  <si>
    <t>11) Einsatz von Ölen und Fetten optimieren (z. B. durch Festlegung von Kriterien zum Ölwechsel, Anpassung der Fritteusenlaufzeiten, Verlängerung der Haltbarkeit durch Filter und Filterpads)</t>
  </si>
  <si>
    <t>13) Brot nur auf Nachfrage eindecken.</t>
  </si>
  <si>
    <t>12) Nachservice anbieten anstatt grosse Portionen.</t>
  </si>
  <si>
    <t xml:space="preserve">14) Beim Buffet mit Hinweistafelfn dazu auffordern kleine Mengen, aber gerne mehrmals zu schöpfen. </t>
  </si>
  <si>
    <t xml:space="preserve">15) Den Gästen Food Boxen/Doggybags anbieten. </t>
  </si>
  <si>
    <t>16) Möglichst alle Mitarbeitenden in die Gestaltung von Massnahmen zur Reduktion der Lebensmittelverluste einbeziehen.</t>
  </si>
  <si>
    <t>17) Workshops mit (Führungskräften der) relevanten Abteilungen organisieren (z. B. Geschäftsleitung, Küche, F&amp;B, Service, Pflege, etc.): Präsentation der gemessenen Food Waste Mengen und danach Massnahmen und Jahresziel definieren.</t>
  </si>
  <si>
    <t>18) Die aktive Nutzung der Food Save App (Bibliothek mit über 200 wirkungsvollen Massnahmen entlang der Arbeitsprozesse) im Betrieb etablieren.</t>
  </si>
  <si>
    <t>21) Internes quantitatives Benchmarking der einzelnen Betriebe im Vergleich zu den Werten aus Tabelle 4 des Leitfadens sowie jährliche Kommunikation des Benchmarkings (betrifft nur Unternehmen, die mehrere Betriebe haben).</t>
  </si>
  <si>
    <t xml:space="preserve">22) Lebensmittel, die kurz davor stehen, das Ablaufdatum zu erreichen, sowie Überschüsse an Mitarbeitende oder falls möglich auch an Gäste weitergeben. </t>
  </si>
  <si>
    <t>23) Bei signifikanten Mengen: Spenden von Überschüssen an karitative Organisationen (z. B. Schweizer Tafel, Tischlein deck dich) und Verteilnetzwerke (z. B. Foodsharing).</t>
  </si>
  <si>
    <t>24) Überschüsse über weitere Kanäle verkaufen (z. B. Too good to go).</t>
  </si>
  <si>
    <t>31)</t>
  </si>
  <si>
    <t>32)</t>
  </si>
  <si>
    <t>33)</t>
  </si>
  <si>
    <t>20) Kommunikation nach aussen z.B. Engagement zur Reduktion der Lebensmittelverluste auf Homepage sichtbar machen.</t>
  </si>
  <si>
    <t>1)* Lebensmittelverluste gemäss Leitfaden messen und Messdaten auswerten.</t>
  </si>
  <si>
    <t>19)* Jährliche Durchführung einer Schulung zur Sensibilisierung und Weiterbildung aller Mitarbeitenden und insbesondere des Küchenpersonals zu relevanten Food Waste Themen (z. B. zum Thema sparsames Rüsten).</t>
  </si>
  <si>
    <t>* bezeichnet obligatorische Massnahmen</t>
  </si>
  <si>
    <t>https://www.foodsaveapp.ch/</t>
  </si>
  <si>
    <t>siehe Informationsblatt dazu</t>
  </si>
  <si>
    <r>
      <t xml:space="preserve">Enthält eine Eingabemaske für die Datenerhebung der angefallenen Lebensmittelverluste. 
Die zum Ausfüllen dieser Tabelle benötigten Daten sind die </t>
    </r>
    <r>
      <rPr>
        <b/>
        <sz val="10"/>
        <color theme="1"/>
        <rFont val="Arial"/>
        <family val="2"/>
      </rPr>
      <t>Mengen der Lebensmittelverluste in Kilogramm, aufgeteilt nach 3 Kategorien</t>
    </r>
    <r>
      <rPr>
        <sz val="10"/>
        <color theme="1"/>
        <rFont val="Arial"/>
        <family val="2"/>
      </rPr>
      <t xml:space="preserve">, </t>
    </r>
    <r>
      <rPr>
        <b/>
        <sz val="10"/>
        <color theme="1"/>
        <rFont val="Arial"/>
        <family val="2"/>
      </rPr>
      <t xml:space="preserve">die Anzahl der Hauptmahlzeiten (HMZ) </t>
    </r>
    <r>
      <rPr>
        <sz val="10"/>
        <color theme="1"/>
        <rFont val="Arial"/>
        <family val="2"/>
      </rPr>
      <t>sowie die Anzahl Öffnungstage pro Jahr</t>
    </r>
    <r>
      <rPr>
        <b/>
        <sz val="10"/>
        <color theme="1"/>
        <rFont val="Arial"/>
        <family val="2"/>
      </rPr>
      <t xml:space="preserve">. </t>
    </r>
    <r>
      <rPr>
        <sz val="10"/>
        <color theme="1"/>
        <rFont val="Arial"/>
        <family val="2"/>
      </rPr>
      <t xml:space="preserve">Für Betriebe, die die Messungen in der Küche auf Papier festhalten wollen, gibt es alternativ auch ein Word Datenerhebungsformular, welches sich zum Ausdrucken eignet. Dieses kann beim BAFU, bei UAW oder bei der ZHAW bezogen werden.  </t>
    </r>
  </si>
  <si>
    <t>Messperiode (Datum Beginn und Ende)</t>
  </si>
  <si>
    <t>Messgrössen:</t>
  </si>
  <si>
    <t>Hauptmahlzeiten (HMZ, ohne NMZ):</t>
  </si>
  <si>
    <t>Nebenmahlzeiten (NMZ) umgerechnet in HMZ:</t>
  </si>
  <si>
    <t>Produktionsmenge in kg</t>
  </si>
  <si>
    <t>Ausgabemenge in kg</t>
  </si>
  <si>
    <t>Total Lebensmittelverluste in der Küche und im Lager (g/HMZ)</t>
  </si>
  <si>
    <t>Total Lebensmittelverluste beim Gast (g/HMZ)</t>
  </si>
  <si>
    <t>Total Rüstabfall (vermeidbar &amp; unvermeidbar,  g/HMZ)</t>
  </si>
  <si>
    <t>Total (g/HMZ)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</si>
</sst>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0"/>
      <color theme="1"/>
      <name val="Arial"/>
      <family val="2"/>
    </font>
    <font>
      <b/>
      <sz val="10"/>
      <color theme="1"/>
      <name val="Arial"/>
      <family val="2"/>
    </font>
    <font>
      <sz val="10"/>
      <color rgb="FFFF0000"/>
      <name val="Arial"/>
      <family val="2"/>
    </font>
    <font>
      <b/>
      <sz val="12"/>
      <color theme="1"/>
      <name val="Arial"/>
      <family val="2"/>
    </font>
    <font>
      <sz val="12"/>
      <color theme="1"/>
      <name val="Arial"/>
      <family val="2"/>
    </font>
    <font>
      <sz val="10"/>
      <color rgb="FF000000"/>
      <name val="Arial"/>
      <family val="2"/>
    </font>
    <font>
      <i/>
      <sz val="10"/>
      <color theme="1"/>
      <name val="Arial"/>
      <family val="2"/>
    </font>
    <font>
      <sz val="10"/>
      <name val="Arial"/>
      <family val="2"/>
    </font>
    <font>
      <b/>
      <sz val="10"/>
      <name val="Arial"/>
      <family val="2"/>
    </font>
    <font>
      <b/>
      <sz val="11"/>
      <color theme="1"/>
      <name val="Arial"/>
      <family val="2"/>
    </font>
    <font>
      <sz val="11"/>
      <color theme="1"/>
      <name val="Arial"/>
      <family val="2"/>
    </font>
    <font>
      <sz val="10"/>
      <color theme="0"/>
      <name val="Arial"/>
      <family val="2"/>
    </font>
    <font>
      <b/>
      <sz val="16"/>
      <color theme="1"/>
      <name val="Arial"/>
      <family val="2"/>
    </font>
    <font>
      <sz val="16"/>
      <color theme="1"/>
      <name val="Arial"/>
      <family val="2"/>
    </font>
    <font>
      <b/>
      <u/>
      <sz val="10"/>
      <color theme="1"/>
      <name val="Arial"/>
      <family val="2"/>
    </font>
    <font>
      <i/>
      <sz val="11"/>
      <color theme="1"/>
      <name val="Arial"/>
      <family val="2"/>
    </font>
    <font>
      <b/>
      <sz val="14"/>
      <color theme="1"/>
      <name val="Arial"/>
      <family val="2"/>
    </font>
    <font>
      <b/>
      <sz val="18"/>
      <color theme="1"/>
      <name val="Arial"/>
      <family val="2"/>
    </font>
    <font>
      <b/>
      <sz val="12"/>
      <name val="Arial"/>
      <family val="2"/>
    </font>
    <font>
      <b/>
      <sz val="12"/>
      <color rgb="FFFF0000"/>
      <name val="Arial"/>
      <family val="2"/>
    </font>
    <font>
      <b/>
      <sz val="12"/>
      <color rgb="FFFF8989"/>
      <name val="Arial"/>
      <family val="2"/>
    </font>
    <font>
      <i/>
      <sz val="12"/>
      <name val="Arial"/>
      <family val="2"/>
    </font>
    <font>
      <b/>
      <sz val="12"/>
      <color theme="0" tint="-0.499984740745262"/>
      <name val="Arial"/>
      <family val="2"/>
    </font>
    <font>
      <i/>
      <sz val="12"/>
      <color theme="1"/>
      <name val="Arial"/>
      <family val="2"/>
    </font>
    <font>
      <b/>
      <sz val="12"/>
      <color theme="0"/>
      <name val="Arial"/>
      <family val="2"/>
    </font>
    <font>
      <i/>
      <sz val="12"/>
      <color theme="0"/>
      <name val="Arial"/>
      <family val="2"/>
    </font>
    <font>
      <sz val="12"/>
      <name val="Arial"/>
      <family val="2"/>
    </font>
    <font>
      <sz val="14"/>
      <name val="Arial"/>
      <family val="2"/>
    </font>
    <font>
      <b/>
      <u/>
      <sz val="11"/>
      <color theme="1"/>
      <name val="Arial"/>
      <family val="2"/>
    </font>
    <font>
      <i/>
      <sz val="11"/>
      <name val="Arial"/>
      <family val="2"/>
    </font>
    <font>
      <sz val="14"/>
      <color theme="1"/>
      <name val="Arial"/>
      <family val="2"/>
    </font>
    <font>
      <b/>
      <i/>
      <sz val="12"/>
      <color rgb="FFFF0000"/>
      <name val="Arial"/>
      <family val="2"/>
    </font>
    <font>
      <sz val="12"/>
      <color rgb="FFFF0000"/>
      <name val="Arial"/>
      <family val="2"/>
    </font>
    <font>
      <sz val="14"/>
      <color rgb="FF4D5156"/>
      <name val="Arial"/>
      <family val="2"/>
    </font>
    <font>
      <i/>
      <sz val="14"/>
      <color theme="1"/>
      <name val="Arial"/>
      <family val="2"/>
    </font>
    <font>
      <sz val="14"/>
      <color theme="0"/>
      <name val="Arial"/>
      <family val="2"/>
    </font>
    <font>
      <u/>
      <sz val="16"/>
      <color theme="1"/>
      <name val="Arial"/>
      <family val="2"/>
    </font>
    <font>
      <sz val="16"/>
      <color rgb="FF4D5156"/>
      <name val="Arial"/>
      <family val="2"/>
    </font>
    <font>
      <sz val="10"/>
      <color theme="1"/>
      <name val="Arial"/>
      <family val="2"/>
    </font>
    <font>
      <i/>
      <sz val="16"/>
      <color theme="1"/>
      <name val="Arial"/>
      <family val="2"/>
    </font>
    <font>
      <b/>
      <sz val="10"/>
      <color rgb="FFFFFFFF"/>
      <name val="Arial"/>
      <family val="2"/>
    </font>
    <font>
      <b/>
      <sz val="10"/>
      <color rgb="FF000000"/>
      <name val="Arial"/>
      <family val="2"/>
    </font>
    <font>
      <b/>
      <i/>
      <sz val="12"/>
      <color theme="1"/>
      <name val="Arial"/>
      <family val="2"/>
    </font>
    <font>
      <b/>
      <sz val="9"/>
      <color rgb="FFFFFFFF"/>
      <name val="Arial"/>
      <family val="2"/>
    </font>
    <font>
      <i/>
      <sz val="9"/>
      <color rgb="FF000000"/>
      <name val="Arial"/>
      <family val="2"/>
    </font>
    <font>
      <sz val="8"/>
      <color rgb="FF000000"/>
      <name val="Arial"/>
      <family val="2"/>
    </font>
    <font>
      <sz val="8"/>
      <color theme="1"/>
      <name val="Arial"/>
      <family val="2"/>
    </font>
    <font>
      <i/>
      <u/>
      <sz val="12"/>
      <color theme="1"/>
      <name val="Arial"/>
      <family val="2"/>
    </font>
    <font>
      <u/>
      <sz val="10"/>
      <color theme="1"/>
      <name val="Arial"/>
      <family val="2"/>
    </font>
    <font>
      <b/>
      <i/>
      <sz val="10"/>
      <color theme="1"/>
      <name val="Arial"/>
      <family val="2"/>
    </font>
    <font>
      <u/>
      <sz val="10"/>
      <color theme="10"/>
      <name val="Arial"/>
      <family val="2"/>
    </font>
  </fonts>
  <fills count="2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79998168889431442"/>
        <bgColor indexed="64"/>
      </patternFill>
    </fill>
    <fill>
      <patternFill patternType="solid">
        <fgColor rgb="FFEA581E"/>
        <bgColor indexed="64"/>
      </patternFill>
    </fill>
    <fill>
      <patternFill patternType="solid">
        <fgColor rgb="FFFBE4D5"/>
        <bgColor indexed="64"/>
      </patternFill>
    </fill>
    <fill>
      <patternFill patternType="solid">
        <fgColor rgb="FFEB581D"/>
        <bgColor indexed="64"/>
      </patternFill>
    </fill>
    <fill>
      <patternFill patternType="solid">
        <fgColor rgb="FFED581D"/>
        <bgColor indexed="64"/>
      </patternFill>
    </fill>
    <fill>
      <patternFill patternType="solid">
        <fgColor theme="0" tint="-0.34998626667073579"/>
        <bgColor indexed="64"/>
      </patternFill>
    </fill>
    <fill>
      <patternFill patternType="solid">
        <fgColor rgb="FFF8CBAD"/>
        <bgColor indexed="64"/>
      </patternFill>
    </fill>
    <fill>
      <patternFill patternType="solid">
        <fgColor rgb="FFA9D08E"/>
        <bgColor indexed="64"/>
      </patternFill>
    </fill>
    <fill>
      <patternFill patternType="solid">
        <fgColor rgb="FFFCE4D6"/>
        <bgColor indexed="64"/>
      </patternFill>
    </fill>
    <fill>
      <patternFill patternType="solid">
        <fgColor rgb="FF70AD47"/>
        <bgColor indexed="64"/>
      </patternFill>
    </fill>
  </fills>
  <borders count="1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8"/>
      </left>
      <right style="medium">
        <color theme="8"/>
      </right>
      <top style="medium">
        <color theme="8"/>
      </top>
      <bottom style="medium">
        <color theme="8"/>
      </bottom>
      <diagonal/>
    </border>
    <border>
      <left/>
      <right/>
      <top/>
      <bottom style="medium">
        <color theme="8"/>
      </bottom>
      <diagonal/>
    </border>
    <border>
      <left/>
      <right style="medium">
        <color indexed="64"/>
      </right>
      <top style="medium">
        <color indexed="64"/>
      </top>
      <bottom/>
      <diagonal/>
    </border>
    <border>
      <left/>
      <right/>
      <top style="medium">
        <color rgb="FFFF0000"/>
      </top>
      <bottom/>
      <diagonal/>
    </border>
    <border>
      <left/>
      <right/>
      <top style="medium">
        <color theme="8"/>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thin">
        <color indexed="64"/>
      </left>
      <right/>
      <top style="medium">
        <color indexed="64"/>
      </top>
      <bottom style="thin">
        <color indexed="64"/>
      </bottom>
      <diagonal/>
    </border>
    <border>
      <left style="medium">
        <color rgb="FFFF0000"/>
      </left>
      <right style="medium">
        <color rgb="FFFF0000"/>
      </right>
      <top/>
      <bottom style="thin">
        <color indexed="64"/>
      </bottom>
      <diagonal/>
    </border>
    <border>
      <left style="medium">
        <color rgb="FFFF0000"/>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style="medium">
        <color rgb="FFFF0000"/>
      </top>
      <bottom/>
      <diagonal/>
    </border>
    <border>
      <left/>
      <right style="medium">
        <color theme="8"/>
      </right>
      <top style="medium">
        <color rgb="FFFF0000"/>
      </top>
      <bottom/>
      <diagonal/>
    </border>
    <border>
      <left style="medium">
        <color theme="8"/>
      </left>
      <right/>
      <top/>
      <bottom style="medium">
        <color rgb="FFFF0000"/>
      </bottom>
      <diagonal/>
    </border>
    <border>
      <left/>
      <right style="medium">
        <color theme="8"/>
      </right>
      <top/>
      <bottom style="medium">
        <color rgb="FFFF0000"/>
      </bottom>
      <diagonal/>
    </border>
    <border>
      <left style="medium">
        <color theme="8"/>
      </left>
      <right/>
      <top/>
      <bottom style="medium">
        <color theme="8"/>
      </bottom>
      <diagonal/>
    </border>
    <border>
      <left/>
      <right style="medium">
        <color theme="8"/>
      </right>
      <top/>
      <bottom style="medium">
        <color theme="8"/>
      </bottom>
      <diagonal/>
    </border>
    <border>
      <left style="thin">
        <color indexed="64"/>
      </left>
      <right/>
      <top style="medium">
        <color indexed="64"/>
      </top>
      <bottom/>
      <diagonal/>
    </border>
    <border>
      <left style="thin">
        <color indexed="64"/>
      </left>
      <right/>
      <top/>
      <bottom/>
      <diagonal/>
    </border>
    <border>
      <left style="medium">
        <color rgb="FFFFA7A7"/>
      </left>
      <right/>
      <top style="medium">
        <color rgb="FFFFA7A7"/>
      </top>
      <bottom/>
      <diagonal/>
    </border>
    <border>
      <left/>
      <right/>
      <top style="medium">
        <color rgb="FFFFA7A7"/>
      </top>
      <bottom/>
      <diagonal/>
    </border>
    <border>
      <left/>
      <right style="medium">
        <color rgb="FFFFA7A7"/>
      </right>
      <top style="medium">
        <color rgb="FFFFA7A7"/>
      </top>
      <bottom/>
      <diagonal/>
    </border>
    <border>
      <left style="medium">
        <color rgb="FFFFA7A7"/>
      </left>
      <right/>
      <top/>
      <bottom/>
      <diagonal/>
    </border>
    <border>
      <left/>
      <right style="medium">
        <color rgb="FFFFA7A7"/>
      </right>
      <top/>
      <bottom/>
      <diagonal/>
    </border>
    <border>
      <left style="medium">
        <color rgb="FFFFA7A7"/>
      </left>
      <right/>
      <top/>
      <bottom style="medium">
        <color rgb="FFFFA7A7"/>
      </bottom>
      <diagonal/>
    </border>
    <border>
      <left/>
      <right/>
      <top/>
      <bottom style="medium">
        <color rgb="FFFFA7A7"/>
      </bottom>
      <diagonal/>
    </border>
    <border>
      <left/>
      <right style="medium">
        <color rgb="FFFFA7A7"/>
      </right>
      <top/>
      <bottom style="medium">
        <color rgb="FFFFA7A7"/>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rgb="FFFF0000"/>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rgb="FFFF0000"/>
      </right>
      <top style="thin">
        <color indexed="64"/>
      </top>
      <bottom style="thin">
        <color indexed="64"/>
      </bottom>
      <diagonal/>
    </border>
    <border>
      <left/>
      <right style="medium">
        <color rgb="FFFF0000"/>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rgb="FFFF0000"/>
      </right>
      <top style="thin">
        <color indexed="64"/>
      </top>
      <bottom style="medium">
        <color indexed="64"/>
      </bottom>
      <diagonal/>
    </border>
    <border>
      <left style="medium">
        <color rgb="FFFF0000"/>
      </left>
      <right style="medium">
        <color rgb="FFFF0000"/>
      </right>
      <top/>
      <bottom style="medium">
        <color indexed="64"/>
      </bottom>
      <diagonal/>
    </border>
    <border>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right style="medium">
        <color rgb="FFFF0000"/>
      </right>
      <top/>
      <bottom/>
      <diagonal/>
    </border>
    <border>
      <left style="medium">
        <color rgb="FFFF0000"/>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thin">
        <color indexed="64"/>
      </left>
      <right style="medium">
        <color rgb="FFFF0000"/>
      </right>
      <top style="medium">
        <color indexed="64"/>
      </top>
      <bottom style="thin">
        <color indexed="64"/>
      </bottom>
      <diagonal/>
    </border>
    <border>
      <left style="medium">
        <color indexed="64"/>
      </left>
      <right style="thin">
        <color indexed="64"/>
      </right>
      <top/>
      <bottom/>
      <diagonal/>
    </border>
    <border>
      <left style="medium">
        <color rgb="FFFF0000"/>
      </left>
      <right style="medium">
        <color indexed="64"/>
      </right>
      <top style="thin">
        <color indexed="64"/>
      </top>
      <bottom style="thin">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diagonal/>
    </border>
    <border>
      <left style="medium">
        <color rgb="FFFF0000"/>
      </left>
      <right style="medium">
        <color indexed="64"/>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thin">
        <color indexed="64"/>
      </left>
      <right style="medium">
        <color rgb="FFFF0000"/>
      </right>
      <top style="thin">
        <color indexed="64"/>
      </top>
      <bottom/>
      <diagonal/>
    </border>
    <border>
      <left style="medium">
        <color rgb="FFFF0000"/>
      </left>
      <right style="medium">
        <color indexed="64"/>
      </right>
      <top style="thin">
        <color indexed="64"/>
      </top>
      <bottom/>
      <diagonal/>
    </border>
    <border>
      <left/>
      <right style="thin">
        <color indexed="64"/>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style="medium">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576">
    <xf numFmtId="0" fontId="0" fillId="0" borderId="0" xfId="0"/>
    <xf numFmtId="0" fontId="0" fillId="0" borderId="0" xfId="0" applyBorder="1"/>
    <xf numFmtId="0" fontId="0" fillId="3" borderId="0" xfId="0" applyFill="1" applyBorder="1"/>
    <xf numFmtId="0" fontId="0" fillId="3" borderId="28" xfId="0" applyFill="1" applyBorder="1"/>
    <xf numFmtId="0" fontId="0" fillId="0" borderId="0" xfId="0" applyFill="1" applyBorder="1" applyAlignment="1">
      <alignment vertical="center"/>
    </xf>
    <xf numFmtId="2" fontId="0" fillId="0" borderId="0" xfId="0" applyNumberFormat="1"/>
    <xf numFmtId="0" fontId="0" fillId="0" borderId="0" xfId="0" applyFill="1" applyBorder="1"/>
    <xf numFmtId="0" fontId="0" fillId="3" borderId="35" xfId="0" applyFill="1" applyBorder="1"/>
    <xf numFmtId="0" fontId="2" fillId="0" borderId="0" xfId="0" applyFont="1"/>
    <xf numFmtId="0" fontId="3" fillId="0" borderId="0" xfId="0" applyFont="1"/>
    <xf numFmtId="0" fontId="0" fillId="0" borderId="0" xfId="0" applyFill="1" applyBorder="1" applyAlignment="1">
      <alignment horizontal="center" vertical="center"/>
    </xf>
    <xf numFmtId="0" fontId="2" fillId="0" borderId="0" xfId="0" applyFont="1" applyFill="1" applyBorder="1"/>
    <xf numFmtId="0" fontId="5" fillId="0" borderId="0" xfId="0" applyFont="1" applyFill="1" applyBorder="1" applyAlignment="1">
      <alignment horizontal="justify" vertical="center" wrapText="1"/>
    </xf>
    <xf numFmtId="0" fontId="0" fillId="0" borderId="0" xfId="0" applyFill="1"/>
    <xf numFmtId="0" fontId="0" fillId="0" borderId="0" xfId="0" applyFill="1" applyBorder="1" applyAlignment="1"/>
    <xf numFmtId="0" fontId="0" fillId="0" borderId="0" xfId="0" applyAlignment="1">
      <alignment wrapText="1"/>
    </xf>
    <xf numFmtId="0" fontId="0" fillId="7" borderId="0" xfId="0" applyFill="1" applyBorder="1"/>
    <xf numFmtId="0" fontId="0" fillId="7" borderId="0" xfId="0" applyFill="1" applyBorder="1" applyAlignment="1">
      <alignment vertical="top" wrapText="1"/>
    </xf>
    <xf numFmtId="0" fontId="0" fillId="0" borderId="0" xfId="0" applyAlignment="1">
      <alignment vertical="top" wrapText="1"/>
    </xf>
    <xf numFmtId="0" fontId="3" fillId="7" borderId="63" xfId="0" applyFont="1" applyFill="1" applyBorder="1" applyAlignment="1">
      <alignment horizontal="left" vertical="center"/>
    </xf>
    <xf numFmtId="0" fontId="8" fillId="7" borderId="60" xfId="0" applyFont="1" applyFill="1" applyBorder="1" applyAlignment="1">
      <alignment horizontal="left"/>
    </xf>
    <xf numFmtId="0" fontId="8" fillId="7" borderId="0" xfId="0" applyFont="1" applyFill="1" applyBorder="1" applyAlignment="1">
      <alignment horizontal="left"/>
    </xf>
    <xf numFmtId="0" fontId="0" fillId="7" borderId="0" xfId="0" applyFill="1" applyBorder="1" applyAlignment="1">
      <alignment horizontal="left"/>
    </xf>
    <xf numFmtId="0" fontId="1" fillId="7" borderId="60" xfId="0" applyFont="1" applyFill="1" applyBorder="1" applyAlignment="1">
      <alignment horizontal="left"/>
    </xf>
    <xf numFmtId="0" fontId="4" fillId="9" borderId="0" xfId="0" applyFont="1" applyFill="1"/>
    <xf numFmtId="0" fontId="0" fillId="0" borderId="0" xfId="0" applyFill="1" applyAlignment="1">
      <alignment wrapText="1"/>
    </xf>
    <xf numFmtId="0" fontId="0" fillId="0" borderId="0" xfId="0" applyFill="1" applyBorder="1" applyAlignment="1">
      <alignment vertical="top" wrapText="1"/>
    </xf>
    <xf numFmtId="0" fontId="0" fillId="0" borderId="0" xfId="0" applyFill="1" applyBorder="1" applyAlignment="1">
      <alignment vertical="center" wrapText="1"/>
    </xf>
    <xf numFmtId="0" fontId="1" fillId="0" borderId="0" xfId="0" applyFont="1" applyFill="1" applyBorder="1" applyAlignment="1">
      <alignment vertical="center"/>
    </xf>
    <xf numFmtId="0" fontId="0" fillId="7" borderId="0" xfId="0" applyFill="1" applyBorder="1" applyAlignment="1">
      <alignment horizontal="left" vertical="top" wrapText="1"/>
    </xf>
    <xf numFmtId="0" fontId="0" fillId="7" borderId="0" xfId="0" applyFill="1" applyAlignment="1">
      <alignment horizontal="left" wrapText="1"/>
    </xf>
    <xf numFmtId="0" fontId="1" fillId="5" borderId="7"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0" borderId="0" xfId="0" applyFont="1" applyAlignment="1">
      <alignment horizontal="left" vertical="center" wrapText="1"/>
    </xf>
    <xf numFmtId="0" fontId="0" fillId="3" borderId="5" xfId="0" applyFill="1" applyBorder="1" applyAlignment="1">
      <alignment vertical="center"/>
    </xf>
    <xf numFmtId="0" fontId="0" fillId="3" borderId="5" xfId="0" applyFill="1" applyBorder="1"/>
    <xf numFmtId="0" fontId="14" fillId="3" borderId="0" xfId="0" applyFont="1" applyFill="1" applyBorder="1" applyAlignment="1">
      <alignment horizontal="left"/>
    </xf>
    <xf numFmtId="0" fontId="8" fillId="0" borderId="0" xfId="0" applyFont="1" applyFill="1" applyBorder="1"/>
    <xf numFmtId="0" fontId="2" fillId="0" borderId="0" xfId="0" applyFont="1" applyFill="1" applyBorder="1" applyAlignment="1">
      <alignment horizontal="center" vertical="center"/>
    </xf>
    <xf numFmtId="2" fontId="0" fillId="0" borderId="0" xfId="0" applyNumberFormat="1" applyFill="1" applyBorder="1"/>
    <xf numFmtId="2" fontId="1" fillId="0" borderId="0" xfId="0" applyNumberFormat="1" applyFont="1" applyFill="1" applyBorder="1"/>
    <xf numFmtId="0" fontId="4" fillId="0" borderId="0" xfId="0" applyFont="1" applyFill="1" applyBorder="1"/>
    <xf numFmtId="0" fontId="3" fillId="0" borderId="0" xfId="0" applyFont="1" applyFill="1" applyBorder="1" applyAlignment="1">
      <alignment vertical="center"/>
    </xf>
    <xf numFmtId="0" fontId="0" fillId="0" borderId="5" xfId="0" applyFill="1" applyBorder="1" applyProtection="1">
      <protection locked="0"/>
    </xf>
    <xf numFmtId="0" fontId="3" fillId="7" borderId="83" xfId="0" applyFont="1" applyFill="1" applyBorder="1" applyAlignment="1">
      <alignment horizontal="left" vertical="center"/>
    </xf>
    <xf numFmtId="0" fontId="3" fillId="7" borderId="84" xfId="0" applyFont="1" applyFill="1" applyBorder="1" applyAlignment="1">
      <alignment horizontal="left" vertical="center"/>
    </xf>
    <xf numFmtId="0" fontId="0" fillId="7" borderId="82" xfId="0" applyFill="1" applyBorder="1" applyAlignment="1">
      <alignment horizontal="left" vertical="top" wrapText="1"/>
    </xf>
    <xf numFmtId="0" fontId="0" fillId="7" borderId="81" xfId="0" applyFill="1" applyBorder="1"/>
    <xf numFmtId="0" fontId="0" fillId="7" borderId="82" xfId="0" applyFill="1" applyBorder="1" applyAlignment="1">
      <alignment vertical="top" wrapText="1"/>
    </xf>
    <xf numFmtId="0" fontId="0" fillId="7" borderId="87" xfId="0" applyFill="1" applyBorder="1"/>
    <xf numFmtId="0" fontId="6" fillId="0" borderId="61" xfId="0" applyFont="1" applyFill="1" applyBorder="1" applyAlignment="1">
      <alignment wrapText="1"/>
    </xf>
    <xf numFmtId="0" fontId="4" fillId="0" borderId="0" xfId="0" applyFont="1" applyFill="1" applyAlignment="1"/>
    <xf numFmtId="0" fontId="0" fillId="0" borderId="92" xfId="0" applyBorder="1"/>
    <xf numFmtId="0" fontId="0" fillId="0" borderId="93" xfId="0" applyBorder="1"/>
    <xf numFmtId="0" fontId="0" fillId="0" borderId="95" xfId="0" applyBorder="1"/>
    <xf numFmtId="0" fontId="11" fillId="0" borderId="95" xfId="0" applyFont="1" applyBorder="1" applyAlignment="1">
      <alignment vertical="center" wrapText="1"/>
    </xf>
    <xf numFmtId="0" fontId="0" fillId="0" borderId="97" xfId="0" applyBorder="1"/>
    <xf numFmtId="0" fontId="0" fillId="0" borderId="98" xfId="0" applyBorder="1"/>
    <xf numFmtId="0" fontId="1" fillId="0" borderId="97" xfId="0" applyFont="1" applyFill="1" applyBorder="1" applyAlignment="1"/>
    <xf numFmtId="0" fontId="0" fillId="0" borderId="92" xfId="0" applyFill="1" applyBorder="1"/>
    <xf numFmtId="0" fontId="0" fillId="0" borderId="93" xfId="0" applyFill="1" applyBorder="1"/>
    <xf numFmtId="2" fontId="13" fillId="0" borderId="72" xfId="0" applyNumberFormat="1" applyFont="1" applyBorder="1" applyAlignment="1" applyProtection="1">
      <alignment horizontal="center" vertical="center" wrapText="1"/>
      <protection locked="0"/>
    </xf>
    <xf numFmtId="2" fontId="0" fillId="0" borderId="10" xfId="0" applyNumberFormat="1" applyBorder="1" applyAlignment="1" applyProtection="1">
      <alignment wrapText="1"/>
      <protection locked="0"/>
    </xf>
    <xf numFmtId="2" fontId="0" fillId="0" borderId="49" xfId="0" applyNumberFormat="1" applyBorder="1" applyAlignment="1" applyProtection="1">
      <alignment wrapText="1"/>
      <protection locked="0"/>
    </xf>
    <xf numFmtId="2" fontId="0" fillId="0" borderId="36" xfId="0" applyNumberFormat="1" applyBorder="1" applyAlignment="1" applyProtection="1">
      <alignment wrapText="1"/>
      <protection locked="0"/>
    </xf>
    <xf numFmtId="2" fontId="0" fillId="0" borderId="30" xfId="0" applyNumberFormat="1" applyBorder="1" applyAlignment="1" applyProtection="1">
      <alignment wrapText="1"/>
      <protection locked="0"/>
    </xf>
    <xf numFmtId="2" fontId="0" fillId="0" borderId="67" xfId="0" applyNumberFormat="1" applyBorder="1" applyAlignment="1" applyProtection="1">
      <alignment wrapText="1"/>
      <protection locked="0"/>
    </xf>
    <xf numFmtId="2" fontId="0" fillId="0" borderId="31" xfId="0" applyNumberFormat="1" applyBorder="1" applyAlignment="1" applyProtection="1">
      <alignment wrapText="1"/>
      <protection locked="0"/>
    </xf>
    <xf numFmtId="0" fontId="0" fillId="0" borderId="36" xfId="0" applyBorder="1" applyAlignment="1" applyProtection="1">
      <alignment wrapText="1"/>
      <protection locked="0"/>
    </xf>
    <xf numFmtId="0" fontId="0" fillId="0" borderId="30" xfId="0" applyBorder="1" applyAlignment="1" applyProtection="1">
      <alignment wrapText="1"/>
      <protection locked="0"/>
    </xf>
    <xf numFmtId="0" fontId="0" fillId="0" borderId="67" xfId="0" applyBorder="1" applyAlignment="1" applyProtection="1">
      <alignment wrapText="1"/>
      <protection locked="0"/>
    </xf>
    <xf numFmtId="0" fontId="0" fillId="0" borderId="31" xfId="0" applyBorder="1" applyAlignment="1" applyProtection="1">
      <alignment wrapText="1"/>
      <protection locked="0"/>
    </xf>
    <xf numFmtId="0" fontId="1" fillId="0" borderId="0" xfId="0" applyFont="1" applyFill="1" applyBorder="1" applyAlignment="1"/>
    <xf numFmtId="0" fontId="11"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28" xfId="0" applyBorder="1" applyAlignment="1">
      <alignment wrapText="1"/>
    </xf>
    <xf numFmtId="0" fontId="0" fillId="0" borderId="0" xfId="0" applyBorder="1" applyAlignment="1">
      <alignment wrapText="1"/>
    </xf>
    <xf numFmtId="0" fontId="1" fillId="0" borderId="28" xfId="0" applyFont="1" applyFill="1" applyBorder="1" applyAlignment="1">
      <alignment horizontal="left" vertical="top" wrapText="1"/>
    </xf>
    <xf numFmtId="0" fontId="18" fillId="12" borderId="70"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6" borderId="4" xfId="0" applyFont="1" applyFill="1" applyBorder="1" applyAlignment="1">
      <alignment vertical="top" wrapText="1"/>
    </xf>
    <xf numFmtId="0" fontId="18" fillId="5" borderId="69" xfId="0" applyFont="1" applyFill="1" applyBorder="1" applyAlignment="1">
      <alignment horizontal="center" vertical="center" wrapText="1"/>
    </xf>
    <xf numFmtId="0" fontId="7" fillId="0" borderId="0" xfId="0" applyFont="1" applyAlignment="1">
      <alignment wrapText="1"/>
    </xf>
    <xf numFmtId="0" fontId="27" fillId="0" borderId="14" xfId="0" applyFont="1" applyBorder="1" applyAlignment="1">
      <alignment wrapText="1"/>
    </xf>
    <xf numFmtId="0" fontId="27" fillId="0" borderId="66" xfId="0" applyFont="1" applyBorder="1" applyAlignment="1">
      <alignment wrapText="1"/>
    </xf>
    <xf numFmtId="0" fontId="27" fillId="0" borderId="0" xfId="0" applyFont="1" applyBorder="1" applyAlignment="1">
      <alignment wrapText="1"/>
    </xf>
    <xf numFmtId="0" fontId="10" fillId="0" borderId="0" xfId="0" applyFont="1"/>
    <xf numFmtId="0" fontId="4" fillId="0" borderId="0" xfId="0" applyFont="1"/>
    <xf numFmtId="0" fontId="3" fillId="3" borderId="28" xfId="0" applyFont="1" applyFill="1" applyBorder="1" applyAlignment="1">
      <alignment vertical="center"/>
    </xf>
    <xf numFmtId="0" fontId="4" fillId="3" borderId="0" xfId="0" applyFont="1" applyFill="1" applyBorder="1"/>
    <xf numFmtId="0" fontId="4" fillId="3" borderId="35" xfId="0" applyFont="1" applyFill="1" applyBorder="1"/>
    <xf numFmtId="0" fontId="3" fillId="0" borderId="5" xfId="0" applyFont="1" applyFill="1" applyBorder="1" applyAlignment="1" applyProtection="1">
      <alignment vertical="center"/>
      <protection locked="0"/>
    </xf>
    <xf numFmtId="0" fontId="23" fillId="3" borderId="0" xfId="0" applyFont="1" applyFill="1" applyBorder="1"/>
    <xf numFmtId="0" fontId="4" fillId="0" borderId="5" xfId="0" applyFont="1" applyFill="1" applyBorder="1" applyProtection="1">
      <protection locked="0"/>
    </xf>
    <xf numFmtId="0" fontId="4" fillId="3" borderId="19" xfId="0" applyFont="1" applyFill="1" applyBorder="1"/>
    <xf numFmtId="0" fontId="3" fillId="3" borderId="11"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8" xfId="0" applyFont="1" applyFill="1" applyBorder="1" applyAlignment="1">
      <alignment horizontal="right" vertical="center"/>
    </xf>
    <xf numFmtId="0" fontId="4" fillId="0" borderId="6" xfId="0" applyFont="1" applyFill="1" applyBorder="1" applyAlignment="1" applyProtection="1">
      <alignment vertical="center"/>
      <protection locked="0"/>
    </xf>
    <xf numFmtId="0" fontId="4" fillId="3" borderId="28" xfId="0" applyFont="1" applyFill="1" applyBorder="1" applyAlignment="1">
      <alignment horizontal="right" vertical="center"/>
    </xf>
    <xf numFmtId="0" fontId="32" fillId="0" borderId="0" xfId="0" applyFont="1"/>
    <xf numFmtId="0" fontId="30" fillId="0" borderId="0" xfId="0" applyFont="1"/>
    <xf numFmtId="0" fontId="33" fillId="0" borderId="0" xfId="0" applyFont="1"/>
    <xf numFmtId="0" fontId="30" fillId="7" borderId="53" xfId="0" applyFont="1" applyFill="1" applyBorder="1"/>
    <xf numFmtId="0" fontId="33" fillId="7" borderId="53" xfId="0" applyFont="1" applyFill="1" applyBorder="1"/>
    <xf numFmtId="0" fontId="30" fillId="7" borderId="54" xfId="0" applyFont="1" applyFill="1" applyBorder="1"/>
    <xf numFmtId="0" fontId="30" fillId="7" borderId="55" xfId="0" applyFont="1" applyFill="1" applyBorder="1"/>
    <xf numFmtId="0" fontId="30" fillId="7" borderId="0" xfId="0" applyFont="1" applyFill="1" applyBorder="1"/>
    <xf numFmtId="0" fontId="33" fillId="7" borderId="0" xfId="0" applyFont="1" applyFill="1" applyBorder="1"/>
    <xf numFmtId="0" fontId="30" fillId="7" borderId="56" xfId="0" applyFont="1" applyFill="1" applyBorder="1"/>
    <xf numFmtId="0" fontId="30" fillId="7" borderId="58" xfId="0" applyFont="1" applyFill="1" applyBorder="1"/>
    <xf numFmtId="0" fontId="30" fillId="7" borderId="59" xfId="0" applyFont="1" applyFill="1" applyBorder="1"/>
    <xf numFmtId="0" fontId="30" fillId="7" borderId="22" xfId="0" applyFont="1" applyFill="1" applyBorder="1"/>
    <xf numFmtId="0" fontId="30" fillId="0" borderId="0" xfId="0" applyFont="1" applyFill="1"/>
    <xf numFmtId="0" fontId="30" fillId="0" borderId="91" xfId="0" applyFont="1" applyBorder="1"/>
    <xf numFmtId="0" fontId="30" fillId="0" borderId="92" xfId="0" applyFont="1" applyBorder="1"/>
    <xf numFmtId="0" fontId="16" fillId="0" borderId="94" xfId="0" applyFont="1" applyBorder="1"/>
    <xf numFmtId="0" fontId="16" fillId="0" borderId="0" xfId="0" applyFont="1" applyBorder="1"/>
    <xf numFmtId="0" fontId="30" fillId="0" borderId="0" xfId="0" applyFont="1" applyBorder="1"/>
    <xf numFmtId="0" fontId="16" fillId="8" borderId="0" xfId="0" applyFont="1" applyFill="1" applyBorder="1" applyAlignment="1"/>
    <xf numFmtId="0" fontId="30" fillId="0" borderId="94" xfId="0" applyFont="1" applyBorder="1"/>
    <xf numFmtId="0" fontId="30" fillId="5" borderId="1" xfId="0" applyFont="1" applyFill="1" applyBorder="1" applyAlignment="1">
      <alignment vertical="center" wrapText="1"/>
    </xf>
    <xf numFmtId="0" fontId="30" fillId="5" borderId="1" xfId="0" applyFont="1" applyFill="1" applyBorder="1" applyAlignment="1">
      <alignment horizontal="center" wrapText="1"/>
    </xf>
    <xf numFmtId="0" fontId="16" fillId="5" borderId="41" xfId="0" applyFont="1" applyFill="1" applyBorder="1" applyAlignment="1">
      <alignment vertical="center"/>
    </xf>
    <xf numFmtId="1" fontId="30" fillId="0" borderId="29" xfId="0" applyNumberFormat="1" applyFont="1" applyBorder="1" applyProtection="1">
      <protection locked="0"/>
    </xf>
    <xf numFmtId="1" fontId="30" fillId="0" borderId="42" xfId="0" applyNumberFormat="1" applyFont="1" applyBorder="1" applyProtection="1">
      <protection locked="0"/>
    </xf>
    <xf numFmtId="1" fontId="30" fillId="2" borderId="30" xfId="0" applyNumberFormat="1" applyFont="1" applyFill="1" applyBorder="1"/>
    <xf numFmtId="1" fontId="30" fillId="8" borderId="29" xfId="0" applyNumberFormat="1" applyFont="1" applyFill="1" applyBorder="1"/>
    <xf numFmtId="1" fontId="30" fillId="8" borderId="42" xfId="0" applyNumberFormat="1" applyFont="1" applyFill="1" applyBorder="1"/>
    <xf numFmtId="1" fontId="30" fillId="0" borderId="30" xfId="0" applyNumberFormat="1" applyFont="1" applyBorder="1" applyProtection="1">
      <protection locked="0"/>
    </xf>
    <xf numFmtId="1" fontId="30" fillId="8" borderId="30" xfId="0" applyNumberFormat="1" applyFont="1" applyFill="1" applyBorder="1"/>
    <xf numFmtId="1" fontId="30" fillId="8" borderId="76" xfId="0" applyNumberFormat="1" applyFont="1" applyFill="1" applyBorder="1"/>
    <xf numFmtId="1" fontId="30" fillId="2" borderId="76" xfId="0" applyNumberFormat="1" applyFont="1" applyFill="1" applyBorder="1"/>
    <xf numFmtId="1" fontId="30" fillId="2" borderId="1" xfId="0" applyNumberFormat="1" applyFont="1" applyFill="1" applyBorder="1"/>
    <xf numFmtId="1" fontId="30" fillId="8" borderId="0" xfId="0" applyNumberFormat="1" applyFont="1" applyFill="1" applyBorder="1"/>
    <xf numFmtId="1" fontId="30" fillId="0" borderId="0" xfId="0" applyNumberFormat="1" applyFont="1" applyFill="1" applyBorder="1"/>
    <xf numFmtId="0" fontId="16" fillId="0" borderId="0" xfId="0" applyFont="1" applyFill="1" applyBorder="1" applyAlignment="1"/>
    <xf numFmtId="1" fontId="30" fillId="0" borderId="0" xfId="0" applyNumberFormat="1" applyFont="1" applyFill="1" applyBorder="1" applyAlignment="1"/>
    <xf numFmtId="1" fontId="30" fillId="0" borderId="76" xfId="0" applyNumberFormat="1" applyFont="1" applyBorder="1" applyProtection="1">
      <protection locked="0"/>
    </xf>
    <xf numFmtId="1" fontId="34" fillId="0" borderId="0" xfId="0" applyNumberFormat="1" applyFont="1" applyFill="1" applyBorder="1" applyAlignment="1"/>
    <xf numFmtId="0" fontId="30" fillId="0" borderId="0" xfId="0" applyFont="1" applyFill="1" applyBorder="1"/>
    <xf numFmtId="0" fontId="30" fillId="0" borderId="96" xfId="0" applyFont="1" applyBorder="1"/>
    <xf numFmtId="0" fontId="30" fillId="0" borderId="97" xfId="0" applyFont="1" applyBorder="1"/>
    <xf numFmtId="0" fontId="16" fillId="0" borderId="97" xfId="0" applyFont="1" applyFill="1" applyBorder="1" applyAlignment="1"/>
    <xf numFmtId="0" fontId="30" fillId="8" borderId="0" xfId="0" applyFont="1" applyFill="1" applyBorder="1"/>
    <xf numFmtId="0" fontId="16" fillId="0" borderId="0" xfId="0" applyFont="1" applyFill="1" applyBorder="1" applyAlignment="1">
      <alignment vertical="center"/>
    </xf>
    <xf numFmtId="0" fontId="16" fillId="5"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41" xfId="0" applyFont="1" applyFill="1" applyBorder="1" applyAlignment="1">
      <alignment horizontal="center" vertical="center"/>
    </xf>
    <xf numFmtId="0" fontId="30" fillId="0" borderId="47" xfId="0" applyFont="1" applyBorder="1" applyProtection="1">
      <protection locked="0"/>
    </xf>
    <xf numFmtId="0" fontId="30" fillId="2" borderId="18" xfId="0" applyFont="1" applyFill="1" applyBorder="1" applyAlignment="1">
      <alignment horizontal="center" vertical="center"/>
    </xf>
    <xf numFmtId="1" fontId="30" fillId="2" borderId="41" xfId="0" applyNumberFormat="1" applyFont="1" applyFill="1" applyBorder="1"/>
    <xf numFmtId="0" fontId="30" fillId="0" borderId="0" xfId="0" applyFont="1" applyFill="1" applyBorder="1" applyAlignment="1">
      <alignment horizontal="center" vertical="center"/>
    </xf>
    <xf numFmtId="0" fontId="30" fillId="3" borderId="25" xfId="0" applyFont="1" applyFill="1" applyBorder="1" applyAlignment="1">
      <alignment vertical="top"/>
    </xf>
    <xf numFmtId="0" fontId="30" fillId="3" borderId="19" xfId="0" applyFont="1" applyFill="1" applyBorder="1" applyAlignment="1">
      <alignment vertical="top"/>
    </xf>
    <xf numFmtId="0" fontId="30" fillId="3" borderId="20" xfId="0" applyFont="1" applyFill="1" applyBorder="1" applyAlignment="1">
      <alignment vertical="top"/>
    </xf>
    <xf numFmtId="0" fontId="30" fillId="8" borderId="47" xfId="0" applyFont="1" applyFill="1" applyBorder="1" applyAlignment="1">
      <alignment horizontal="right" vertical="center"/>
    </xf>
    <xf numFmtId="0" fontId="30" fillId="8" borderId="18" xfId="0" applyFont="1" applyFill="1" applyBorder="1" applyAlignment="1">
      <alignment horizontal="center" vertical="center"/>
    </xf>
    <xf numFmtId="0" fontId="30" fillId="0" borderId="5" xfId="0" applyFont="1" applyBorder="1" applyAlignment="1" applyProtection="1">
      <alignment horizontal="center"/>
      <protection locked="0"/>
    </xf>
    <xf numFmtId="0" fontId="30" fillId="2" borderId="77" xfId="0" applyFont="1" applyFill="1" applyBorder="1" applyAlignment="1">
      <alignment horizontal="center" vertical="center"/>
    </xf>
    <xf numFmtId="0" fontId="30" fillId="8" borderId="5" xfId="0" applyFont="1" applyFill="1" applyBorder="1" applyAlignment="1">
      <alignment horizontal="right" vertical="center"/>
    </xf>
    <xf numFmtId="0" fontId="30" fillId="8" borderId="77" xfId="0" applyFont="1" applyFill="1" applyBorder="1" applyAlignment="1">
      <alignment horizontal="center" vertical="center"/>
    </xf>
    <xf numFmtId="0" fontId="30" fillId="3" borderId="24" xfId="0" applyFont="1" applyFill="1" applyBorder="1" applyAlignment="1">
      <alignment vertical="top" wrapText="1"/>
    </xf>
    <xf numFmtId="0" fontId="30" fillId="3" borderId="16" xfId="0" applyFont="1" applyFill="1" applyBorder="1" applyAlignment="1">
      <alignment vertical="top"/>
    </xf>
    <xf numFmtId="0" fontId="30" fillId="3" borderId="48" xfId="0" applyFont="1" applyFill="1" applyBorder="1" applyAlignment="1">
      <alignment vertical="top"/>
    </xf>
    <xf numFmtId="0" fontId="30" fillId="0" borderId="5" xfId="0" applyFont="1" applyBorder="1" applyProtection="1">
      <protection locked="0"/>
    </xf>
    <xf numFmtId="0" fontId="30" fillId="2" borderId="21" xfId="0" applyFont="1" applyFill="1" applyBorder="1" applyAlignment="1">
      <alignment horizontal="center" vertical="center"/>
    </xf>
    <xf numFmtId="0" fontId="30" fillId="8" borderId="21" xfId="0" applyFont="1" applyFill="1" applyBorder="1" applyAlignment="1">
      <alignment horizontal="center" vertical="center"/>
    </xf>
    <xf numFmtId="0" fontId="30" fillId="2" borderId="90" xfId="0" applyFont="1" applyFill="1" applyBorder="1" applyAlignment="1">
      <alignment horizontal="center" vertical="center"/>
    </xf>
    <xf numFmtId="0" fontId="30" fillId="0" borderId="14" xfId="0" applyFont="1" applyBorder="1" applyProtection="1">
      <protection locked="0"/>
    </xf>
    <xf numFmtId="0" fontId="30" fillId="3" borderId="7" xfId="0" applyFont="1" applyFill="1" applyBorder="1" applyAlignment="1">
      <alignment horizontal="left" vertical="top" wrapText="1"/>
    </xf>
    <xf numFmtId="0" fontId="30" fillId="3" borderId="45" xfId="0" applyFont="1" applyFill="1" applyBorder="1" applyAlignment="1">
      <alignment horizontal="left" vertical="top" wrapText="1"/>
    </xf>
    <xf numFmtId="0" fontId="30" fillId="0" borderId="11" xfId="0" applyFont="1" applyBorder="1" applyProtection="1">
      <protection locked="0"/>
    </xf>
    <xf numFmtId="0" fontId="30" fillId="2" borderId="65" xfId="0" applyFont="1" applyFill="1" applyBorder="1" applyAlignment="1">
      <alignment horizontal="center" vertical="center"/>
    </xf>
    <xf numFmtId="0" fontId="30" fillId="8" borderId="11" xfId="0" applyFont="1" applyFill="1" applyBorder="1"/>
    <xf numFmtId="0" fontId="30" fillId="8" borderId="38" xfId="0" applyFont="1" applyFill="1" applyBorder="1" applyAlignment="1">
      <alignment horizontal="center" vertical="center"/>
    </xf>
    <xf numFmtId="0" fontId="30" fillId="0" borderId="0" xfId="0" applyFont="1" applyFill="1" applyBorder="1" applyAlignment="1">
      <alignment horizontal="center"/>
    </xf>
    <xf numFmtId="0" fontId="35" fillId="8" borderId="0" xfId="0" applyFont="1" applyFill="1" applyBorder="1" applyAlignment="1">
      <alignment vertical="center" wrapText="1"/>
    </xf>
    <xf numFmtId="0" fontId="30" fillId="8" borderId="0" xfId="0" applyFont="1" applyFill="1" applyBorder="1" applyAlignment="1">
      <alignment vertical="center" wrapText="1"/>
    </xf>
    <xf numFmtId="0" fontId="30" fillId="0" borderId="97" xfId="0" applyFont="1" applyBorder="1" applyAlignment="1">
      <alignment horizontal="left" vertical="center" wrapText="1"/>
    </xf>
    <xf numFmtId="0" fontId="30" fillId="0" borderId="0" xfId="0" applyFont="1" applyBorder="1" applyAlignment="1">
      <alignment horizontal="left" vertical="center" wrapText="1"/>
    </xf>
    <xf numFmtId="0" fontId="30" fillId="0" borderId="92" xfId="0" applyFont="1" applyBorder="1" applyAlignment="1">
      <alignment horizontal="left" vertical="center" wrapText="1"/>
    </xf>
    <xf numFmtId="0" fontId="30" fillId="8" borderId="45" xfId="0" applyFont="1" applyFill="1" applyBorder="1"/>
    <xf numFmtId="0" fontId="30" fillId="0" borderId="0" xfId="0" applyFont="1" applyFill="1" applyBorder="1" applyAlignment="1">
      <alignment horizontal="left" vertical="top"/>
    </xf>
    <xf numFmtId="0" fontId="30" fillId="8" borderId="0" xfId="0" applyFont="1" applyFill="1" applyBorder="1" applyAlignment="1">
      <alignment horizontal="left" vertical="top"/>
    </xf>
    <xf numFmtId="0" fontId="12" fillId="0" borderId="0" xfId="0" applyFont="1"/>
    <xf numFmtId="0" fontId="36" fillId="7" borderId="55" xfId="0" applyFont="1" applyFill="1" applyBorder="1"/>
    <xf numFmtId="0" fontId="13" fillId="7" borderId="0" xfId="0" applyFont="1" applyFill="1" applyBorder="1"/>
    <xf numFmtId="0" fontId="37" fillId="7" borderId="0" xfId="0" applyFont="1" applyFill="1" applyBorder="1"/>
    <xf numFmtId="0" fontId="13" fillId="7" borderId="55" xfId="0" applyFont="1" applyFill="1" applyBorder="1"/>
    <xf numFmtId="0" fontId="13" fillId="7" borderId="0" xfId="0" applyFont="1" applyFill="1" applyBorder="1" applyAlignment="1"/>
    <xf numFmtId="0" fontId="13" fillId="7" borderId="57" xfId="0" applyFont="1" applyFill="1" applyBorder="1"/>
    <xf numFmtId="0" fontId="13" fillId="7" borderId="58" xfId="0" applyFont="1" applyFill="1" applyBorder="1"/>
    <xf numFmtId="0" fontId="37" fillId="7" borderId="58" xfId="0" applyFont="1" applyFill="1" applyBorder="1"/>
    <xf numFmtId="0" fontId="12" fillId="7" borderId="52" xfId="0" applyFont="1" applyFill="1" applyBorder="1"/>
    <xf numFmtId="0" fontId="16" fillId="7" borderId="21" xfId="0" applyFont="1" applyFill="1" applyBorder="1"/>
    <xf numFmtId="0" fontId="16" fillId="7" borderId="22" xfId="0" applyFont="1" applyFill="1" applyBorder="1"/>
    <xf numFmtId="0" fontId="16" fillId="7" borderId="23" xfId="0" applyFont="1" applyFill="1" applyBorder="1"/>
    <xf numFmtId="0" fontId="0" fillId="7" borderId="0" xfId="0" applyFill="1" applyBorder="1" applyAlignment="1">
      <alignment horizontal="left" vertical="top" wrapText="1"/>
    </xf>
    <xf numFmtId="0" fontId="0" fillId="7" borderId="82" xfId="0" applyFill="1" applyBorder="1" applyAlignment="1">
      <alignment horizontal="left" vertical="top" wrapText="1"/>
    </xf>
    <xf numFmtId="0" fontId="1" fillId="0" borderId="0" xfId="0" applyFont="1" applyFill="1" applyBorder="1" applyAlignment="1">
      <alignment horizontal="center" vertical="center"/>
    </xf>
    <xf numFmtId="0" fontId="0" fillId="0" borderId="0" xfId="0" applyFill="1" applyBorder="1" applyAlignment="1">
      <alignment horizontal="center"/>
    </xf>
    <xf numFmtId="0" fontId="39" fillId="0" borderId="99" xfId="0" applyFont="1" applyBorder="1"/>
    <xf numFmtId="0" fontId="0" fillId="0" borderId="103" xfId="0" applyBorder="1"/>
    <xf numFmtId="0" fontId="0" fillId="0" borderId="104" xfId="0" applyBorder="1"/>
    <xf numFmtId="0" fontId="0" fillId="0" borderId="100" xfId="0" applyBorder="1"/>
    <xf numFmtId="0" fontId="40" fillId="14" borderId="1" xfId="0"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3" fillId="0" borderId="0" xfId="0" applyFont="1" applyAlignment="1"/>
    <xf numFmtId="0" fontId="38" fillId="0" borderId="37" xfId="0" applyFont="1" applyBorder="1" applyAlignment="1">
      <alignment horizontal="left" vertical="center" wrapText="1"/>
    </xf>
    <xf numFmtId="0" fontId="40" fillId="16" borderId="1" xfId="0" applyFont="1" applyFill="1" applyBorder="1" applyAlignment="1">
      <alignment horizontal="center" vertical="center" wrapText="1"/>
    </xf>
    <xf numFmtId="0" fontId="40" fillId="16" borderId="4" xfId="0" applyFont="1" applyFill="1" applyBorder="1" applyAlignment="1">
      <alignment horizontal="center" vertical="center" wrapText="1"/>
    </xf>
    <xf numFmtId="0" fontId="41" fillId="15" borderId="40"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38" fillId="15" borderId="37" xfId="0" applyFont="1" applyFill="1" applyBorder="1" applyAlignment="1">
      <alignment horizontal="left" vertical="center" wrapText="1"/>
    </xf>
    <xf numFmtId="2" fontId="13" fillId="0" borderId="0" xfId="0" applyNumberFormat="1" applyFont="1" applyBorder="1" applyAlignment="1" applyProtection="1">
      <alignment horizontal="center" vertical="center" wrapText="1"/>
      <protection locked="0"/>
    </xf>
    <xf numFmtId="0" fontId="0" fillId="0" borderId="45" xfId="0" applyFill="1" applyBorder="1"/>
    <xf numFmtId="0" fontId="15" fillId="7" borderId="0" xfId="0" applyFont="1" applyFill="1" applyBorder="1" applyAlignment="1">
      <alignment vertical="center" wrapText="1"/>
    </xf>
    <xf numFmtId="164" fontId="4" fillId="10" borderId="34" xfId="0" applyNumberFormat="1" applyFont="1" applyFill="1" applyBorder="1" applyAlignment="1">
      <alignment horizontal="center"/>
    </xf>
    <xf numFmtId="164" fontId="4" fillId="10" borderId="39" xfId="0" applyNumberFormat="1" applyFont="1" applyFill="1" applyBorder="1" applyAlignment="1">
      <alignment horizontal="center"/>
    </xf>
    <xf numFmtId="164" fontId="3" fillId="10" borderId="4" xfId="0" applyNumberFormat="1" applyFont="1" applyFill="1" applyBorder="1" applyAlignment="1">
      <alignment horizontal="center" vertical="center"/>
    </xf>
    <xf numFmtId="164" fontId="4" fillId="10" borderId="1" xfId="0" applyNumberFormat="1" applyFont="1" applyFill="1" applyBorder="1" applyAlignment="1">
      <alignment horizontal="center"/>
    </xf>
    <xf numFmtId="164" fontId="4" fillId="0" borderId="21" xfId="0" applyNumberFormat="1" applyFont="1" applyFill="1" applyBorder="1" applyAlignment="1" applyProtection="1">
      <alignment horizontal="center" vertical="center"/>
      <protection locked="0"/>
    </xf>
    <xf numFmtId="0" fontId="0" fillId="0" borderId="0" xfId="0" quotePrefix="1"/>
    <xf numFmtId="0" fontId="0" fillId="7" borderId="64" xfId="0" applyFill="1" applyBorder="1" applyAlignment="1">
      <alignment horizontal="center" vertical="center"/>
    </xf>
    <xf numFmtId="0" fontId="29" fillId="3" borderId="0" xfId="0" applyFont="1" applyFill="1" applyBorder="1" applyAlignment="1">
      <alignment horizontal="left" vertical="center" wrapText="1"/>
    </xf>
    <xf numFmtId="0" fontId="0" fillId="7" borderId="0" xfId="0" applyFill="1" applyAlignment="1">
      <alignment horizontal="left" wrapText="1"/>
    </xf>
    <xf numFmtId="0" fontId="0" fillId="0" borderId="0" xfId="0" applyFill="1" applyBorder="1" applyAlignment="1">
      <alignment horizontal="left" vertical="top" wrapText="1"/>
    </xf>
    <xf numFmtId="0" fontId="0" fillId="0" borderId="0" xfId="0" applyFill="1" applyBorder="1" applyAlignment="1">
      <alignment horizontal="center"/>
    </xf>
    <xf numFmtId="0" fontId="3" fillId="3" borderId="9" xfId="0" applyFont="1" applyFill="1" applyBorder="1" applyAlignment="1">
      <alignment vertical="center"/>
    </xf>
    <xf numFmtId="0" fontId="3" fillId="3" borderId="15" xfId="0" applyFont="1" applyFill="1" applyBorder="1" applyAlignment="1">
      <alignment vertical="center"/>
    </xf>
    <xf numFmtId="0" fontId="4" fillId="3" borderId="15" xfId="0" applyFont="1" applyFill="1" applyBorder="1"/>
    <xf numFmtId="0" fontId="4" fillId="3" borderId="62" xfId="0" applyFont="1" applyFill="1" applyBorder="1"/>
    <xf numFmtId="164" fontId="4" fillId="0" borderId="5" xfId="0" applyNumberFormat="1" applyFont="1" applyFill="1" applyBorder="1" applyAlignment="1" applyProtection="1">
      <alignment horizontal="center" vertical="center"/>
      <protection locked="0"/>
    </xf>
    <xf numFmtId="164" fontId="4" fillId="0" borderId="11" xfId="0" applyNumberFormat="1" applyFont="1" applyFill="1" applyBorder="1" applyAlignment="1" applyProtection="1">
      <alignment horizontal="center" vertical="center"/>
      <protection locked="0"/>
    </xf>
    <xf numFmtId="2" fontId="4" fillId="5" borderId="105" xfId="0" applyNumberFormat="1" applyFont="1" applyFill="1" applyBorder="1" applyProtection="1"/>
    <xf numFmtId="0" fontId="3" fillId="3" borderId="28" xfId="0" applyFont="1" applyFill="1" applyBorder="1"/>
    <xf numFmtId="0" fontId="0" fillId="0" borderId="5" xfId="0" applyFill="1" applyBorder="1"/>
    <xf numFmtId="0" fontId="10" fillId="3" borderId="0" xfId="0" applyFont="1" applyFill="1" applyBorder="1" applyAlignment="1">
      <alignment horizontal="center" vertical="center"/>
    </xf>
    <xf numFmtId="0" fontId="28" fillId="3" borderId="9" xfId="0" applyFont="1" applyFill="1" applyBorder="1" applyAlignment="1">
      <alignment vertical="center"/>
    </xf>
    <xf numFmtId="0" fontId="28" fillId="3" borderId="15" xfId="0" applyFont="1" applyFill="1" applyBorder="1" applyAlignment="1">
      <alignment vertical="center"/>
    </xf>
    <xf numFmtId="0" fontId="0" fillId="3" borderId="15" xfId="0" applyFill="1" applyBorder="1"/>
    <xf numFmtId="0" fontId="0" fillId="3" borderId="62" xfId="0" applyFill="1" applyBorder="1"/>
    <xf numFmtId="0" fontId="10" fillId="3" borderId="35" xfId="0" applyFont="1" applyFill="1" applyBorder="1" applyAlignment="1">
      <alignment horizontal="center" vertical="center"/>
    </xf>
    <xf numFmtId="0" fontId="7" fillId="3" borderId="14" xfId="0" applyFont="1" applyFill="1" applyBorder="1" applyAlignment="1">
      <alignment horizontal="center" vertical="center"/>
    </xf>
    <xf numFmtId="0" fontId="1" fillId="3" borderId="78" xfId="0" applyFont="1" applyFill="1" applyBorder="1" applyAlignment="1">
      <alignment horizontal="center" vertical="center"/>
    </xf>
    <xf numFmtId="164" fontId="9" fillId="6" borderId="32" xfId="0" applyNumberFormat="1" applyFont="1" applyFill="1" applyBorder="1" applyProtection="1"/>
    <xf numFmtId="0" fontId="43" fillId="17" borderId="62" xfId="0" applyFont="1" applyFill="1" applyBorder="1" applyAlignment="1">
      <alignment horizontal="center" vertical="center" wrapText="1"/>
    </xf>
    <xf numFmtId="0" fontId="43" fillId="17" borderId="37" xfId="0" applyFont="1" applyFill="1" applyBorder="1" applyAlignment="1">
      <alignment horizontal="center" vertical="center" wrapText="1"/>
    </xf>
    <xf numFmtId="0" fontId="44" fillId="15" borderId="40" xfId="0" applyFont="1" applyFill="1" applyBorder="1" applyAlignment="1">
      <alignment horizontal="center" vertical="center" wrapText="1"/>
    </xf>
    <xf numFmtId="0" fontId="44" fillId="15" borderId="37" xfId="0" applyFont="1" applyFill="1" applyBorder="1" applyAlignment="1">
      <alignment horizontal="center" vertical="center" wrapText="1"/>
    </xf>
    <xf numFmtId="0" fontId="46" fillId="0" borderId="0" xfId="0" applyFont="1" applyAlignment="1">
      <alignment horizontal="justify" vertical="center"/>
    </xf>
    <xf numFmtId="0" fontId="6" fillId="0" borderId="0" xfId="0" applyFont="1" applyFill="1" applyBorder="1" applyAlignment="1">
      <alignment horizontal="left" vertical="center" wrapText="1"/>
    </xf>
    <xf numFmtId="0" fontId="0" fillId="6" borderId="46" xfId="0" applyFill="1" applyBorder="1" applyAlignment="1" applyProtection="1"/>
    <xf numFmtId="0" fontId="0" fillId="6" borderId="47" xfId="0" applyFill="1" applyBorder="1" applyAlignment="1" applyProtection="1"/>
    <xf numFmtId="164" fontId="9" fillId="6" borderId="51" xfId="0" applyNumberFormat="1" applyFont="1" applyFill="1" applyBorder="1" applyProtection="1"/>
    <xf numFmtId="0" fontId="7" fillId="3" borderId="50" xfId="0" applyFont="1" applyFill="1" applyBorder="1" applyAlignment="1">
      <alignment horizontal="center" vertical="center"/>
    </xf>
    <xf numFmtId="0" fontId="0" fillId="18" borderId="49" xfId="0" applyFill="1" applyBorder="1" applyAlignment="1" applyProtection="1"/>
    <xf numFmtId="0" fontId="0" fillId="18" borderId="31" xfId="0" applyFill="1" applyBorder="1" applyAlignment="1" applyProtection="1">
      <alignment horizontal="center"/>
    </xf>
    <xf numFmtId="164" fontId="9" fillId="6" borderId="46" xfId="0" applyNumberFormat="1" applyFont="1" applyFill="1" applyBorder="1" applyProtection="1"/>
    <xf numFmtId="164" fontId="9" fillId="6" borderId="44" xfId="0" applyNumberFormat="1" applyFont="1" applyFill="1" applyBorder="1" applyProtection="1"/>
    <xf numFmtId="0" fontId="44" fillId="0" borderId="0" xfId="0" applyFont="1" applyFill="1" applyBorder="1" applyAlignment="1">
      <alignment horizontal="center" vertical="center" wrapText="1"/>
    </xf>
    <xf numFmtId="0" fontId="3" fillId="0" borderId="108" xfId="0" applyFont="1" applyFill="1" applyBorder="1" applyAlignment="1" applyProtection="1">
      <alignment vertical="center"/>
      <protection locked="0"/>
    </xf>
    <xf numFmtId="0" fontId="3" fillId="3" borderId="7" xfId="0" applyFont="1" applyFill="1" applyBorder="1" applyAlignment="1">
      <alignment vertical="center"/>
    </xf>
    <xf numFmtId="0" fontId="4" fillId="0" borderId="50" xfId="0" applyFont="1" applyFill="1" applyBorder="1" applyProtection="1">
      <protection locked="0"/>
    </xf>
    <xf numFmtId="0" fontId="3" fillId="3" borderId="46" xfId="0" applyFont="1" applyFill="1" applyBorder="1" applyAlignment="1">
      <alignment vertical="center"/>
    </xf>
    <xf numFmtId="0" fontId="23" fillId="3" borderId="7" xfId="0" applyFont="1" applyFill="1" applyBorder="1" applyAlignment="1">
      <alignment horizontal="left" vertical="top" wrapText="1"/>
    </xf>
    <xf numFmtId="0" fontId="3" fillId="3" borderId="35" xfId="0" applyFont="1" applyFill="1" applyBorder="1" applyAlignment="1">
      <alignment horizontal="center" vertical="center"/>
    </xf>
    <xf numFmtId="0" fontId="3" fillId="3" borderId="13" xfId="0" applyFont="1" applyFill="1" applyBorder="1" applyAlignment="1">
      <alignment horizontal="left" vertical="top" wrapText="1"/>
    </xf>
    <xf numFmtId="0" fontId="30" fillId="0" borderId="37" xfId="0" applyFont="1" applyBorder="1"/>
    <xf numFmtId="0" fontId="30" fillId="0" borderId="108" xfId="0" applyFont="1" applyBorder="1"/>
    <xf numFmtId="0" fontId="30" fillId="2" borderId="12" xfId="0" applyFont="1" applyFill="1" applyBorder="1"/>
    <xf numFmtId="0" fontId="30" fillId="20" borderId="37" xfId="0" applyFont="1" applyFill="1" applyBorder="1"/>
    <xf numFmtId="0" fontId="16" fillId="5" borderId="12" xfId="0" applyFont="1" applyFill="1" applyBorder="1" applyAlignment="1">
      <alignment horizontal="center"/>
    </xf>
    <xf numFmtId="0" fontId="16" fillId="5" borderId="4" xfId="0" applyFont="1" applyFill="1" applyBorder="1" applyAlignment="1">
      <alignment horizontal="center"/>
    </xf>
    <xf numFmtId="0" fontId="30" fillId="21" borderId="0" xfId="0" applyFont="1" applyFill="1" applyBorder="1"/>
    <xf numFmtId="0" fontId="30" fillId="21" borderId="47" xfId="0" applyFont="1" applyFill="1" applyBorder="1" applyProtection="1">
      <protection locked="0"/>
    </xf>
    <xf numFmtId="0" fontId="30" fillId="21" borderId="108" xfId="0" applyFont="1" applyFill="1" applyBorder="1"/>
    <xf numFmtId="0" fontId="30" fillId="21" borderId="11" xfId="0" applyFont="1" applyFill="1" applyBorder="1" applyProtection="1">
      <protection locked="0"/>
    </xf>
    <xf numFmtId="0" fontId="30" fillId="21" borderId="37" xfId="0" applyFont="1" applyFill="1" applyBorder="1"/>
    <xf numFmtId="164" fontId="30" fillId="2" borderId="12" xfId="0" applyNumberFormat="1" applyFont="1" applyFill="1" applyBorder="1"/>
    <xf numFmtId="164" fontId="30" fillId="20" borderId="37" xfId="0" applyNumberFormat="1" applyFont="1" applyFill="1" applyBorder="1"/>
    <xf numFmtId="0" fontId="0" fillId="0" borderId="35" xfId="0" applyBorder="1" applyAlignment="1">
      <alignment wrapText="1"/>
    </xf>
    <xf numFmtId="0" fontId="7" fillId="0" borderId="35" xfId="0" applyFont="1" applyBorder="1" applyAlignment="1">
      <alignment wrapText="1"/>
    </xf>
    <xf numFmtId="0" fontId="4" fillId="3" borderId="30" xfId="0" applyFont="1" applyFill="1" applyBorder="1" applyAlignment="1" applyProtection="1">
      <alignment vertical="center" wrapText="1"/>
      <protection locked="0"/>
    </xf>
    <xf numFmtId="0" fontId="4" fillId="3" borderId="29" xfId="0" applyFont="1" applyFill="1" applyBorder="1" applyAlignment="1" applyProtection="1">
      <alignment vertical="center" wrapText="1"/>
      <protection locked="0"/>
    </xf>
    <xf numFmtId="0" fontId="0" fillId="0" borderId="29" xfId="0" applyBorder="1" applyAlignment="1" applyProtection="1">
      <alignment wrapText="1"/>
      <protection locked="0"/>
    </xf>
    <xf numFmtId="0" fontId="3" fillId="2" borderId="1" xfId="0" applyFont="1" applyFill="1" applyBorder="1" applyAlignment="1">
      <alignment horizontal="center" vertical="center" wrapText="1"/>
    </xf>
    <xf numFmtId="0" fontId="7" fillId="0" borderId="0" xfId="0" applyFont="1" applyBorder="1" applyAlignment="1">
      <alignment wrapText="1"/>
    </xf>
    <xf numFmtId="2" fontId="13" fillId="0" borderId="114" xfId="0" applyNumberFormat="1" applyFont="1" applyBorder="1" applyAlignment="1" applyProtection="1">
      <alignment horizontal="center" vertical="center" wrapText="1"/>
      <protection locked="0"/>
    </xf>
    <xf numFmtId="0" fontId="3" fillId="6" borderId="4" xfId="0" applyFont="1" applyFill="1" applyBorder="1" applyAlignment="1">
      <alignment horizontal="left" vertical="center" wrapText="1"/>
    </xf>
    <xf numFmtId="0" fontId="3" fillId="22" borderId="69" xfId="0" applyFont="1" applyFill="1" applyBorder="1" applyAlignment="1">
      <alignment horizontal="center" vertical="center" wrapText="1"/>
    </xf>
    <xf numFmtId="0" fontId="0" fillId="0" borderId="112" xfId="0" applyBorder="1" applyAlignment="1" applyProtection="1">
      <alignment wrapText="1"/>
      <protection locked="0"/>
    </xf>
    <xf numFmtId="2" fontId="13" fillId="0" borderId="115" xfId="0" applyNumberFormat="1" applyFont="1" applyBorder="1" applyAlignment="1" applyProtection="1">
      <alignment horizontal="center" vertical="center" wrapText="1"/>
      <protection locked="0"/>
    </xf>
    <xf numFmtId="2" fontId="13" fillId="0" borderId="116" xfId="0" applyNumberFormat="1" applyFont="1" applyBorder="1" applyAlignment="1" applyProtection="1">
      <alignment horizontal="center"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2" fontId="0" fillId="0" borderId="112" xfId="0" applyNumberFormat="1" applyBorder="1" applyAlignment="1" applyProtection="1">
      <alignment wrapText="1"/>
      <protection locked="0"/>
    </xf>
    <xf numFmtId="2" fontId="0" fillId="0" borderId="29" xfId="0" applyNumberFormat="1" applyBorder="1" applyAlignment="1" applyProtection="1">
      <alignment wrapText="1"/>
      <protection locked="0"/>
    </xf>
    <xf numFmtId="2" fontId="13" fillId="0" borderId="119" xfId="0" applyNumberFormat="1" applyFont="1" applyBorder="1" applyAlignment="1" applyProtection="1">
      <alignment horizontal="center" vertical="center" wrapText="1"/>
      <protection locked="0"/>
    </xf>
    <xf numFmtId="2" fontId="0" fillId="0" borderId="122" xfId="0" applyNumberFormat="1" applyBorder="1" applyAlignment="1" applyProtection="1">
      <alignment wrapText="1"/>
      <protection locked="0"/>
    </xf>
    <xf numFmtId="2" fontId="0" fillId="0" borderId="118" xfId="0" applyNumberFormat="1" applyBorder="1" applyAlignment="1" applyProtection="1">
      <alignment wrapText="1"/>
      <protection locked="0"/>
    </xf>
    <xf numFmtId="2" fontId="0" fillId="0" borderId="78" xfId="0" applyNumberFormat="1" applyBorder="1" applyAlignment="1" applyProtection="1">
      <alignment wrapText="1"/>
      <protection locked="0"/>
    </xf>
    <xf numFmtId="0" fontId="0" fillId="0" borderId="78" xfId="0" applyBorder="1" applyAlignment="1" applyProtection="1">
      <alignment wrapText="1"/>
      <protection locked="0"/>
    </xf>
    <xf numFmtId="0" fontId="0" fillId="0" borderId="76" xfId="0" applyBorder="1" applyAlignment="1" applyProtection="1">
      <alignment wrapText="1"/>
      <protection locked="0"/>
    </xf>
    <xf numFmtId="2" fontId="13" fillId="0" borderId="123" xfId="0" applyNumberFormat="1" applyFont="1" applyBorder="1" applyAlignment="1" applyProtection="1">
      <alignment horizontal="center" vertical="center" wrapText="1"/>
      <protection locked="0"/>
    </xf>
    <xf numFmtId="2" fontId="13" fillId="0" borderId="124" xfId="0" applyNumberFormat="1" applyFont="1" applyBorder="1" applyAlignment="1" applyProtection="1">
      <alignment horizontal="center" vertical="center" wrapText="1"/>
      <protection locked="0"/>
    </xf>
    <xf numFmtId="2" fontId="0" fillId="0" borderId="125" xfId="0" applyNumberFormat="1" applyBorder="1" applyAlignment="1" applyProtection="1">
      <alignment wrapText="1"/>
      <protection locked="0"/>
    </xf>
    <xf numFmtId="2" fontId="0" fillId="0" borderId="35" xfId="0" applyNumberFormat="1" applyBorder="1" applyAlignment="1" applyProtection="1">
      <alignment wrapText="1"/>
      <protection locked="0"/>
    </xf>
    <xf numFmtId="0" fontId="16" fillId="0" borderId="7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22" xfId="0" applyFont="1" applyFill="1" applyBorder="1" applyAlignment="1">
      <alignment horizontal="center" vertical="center" wrapText="1"/>
    </xf>
    <xf numFmtId="2" fontId="13" fillId="0" borderId="127" xfId="0" applyNumberFormat="1" applyFont="1" applyBorder="1" applyAlignment="1" applyProtection="1">
      <alignment horizontal="center" vertical="center" wrapText="1"/>
      <protection locked="0"/>
    </xf>
    <xf numFmtId="0" fontId="18" fillId="12" borderId="100" xfId="0" applyFont="1" applyFill="1" applyBorder="1" applyAlignment="1">
      <alignment horizontal="center" vertical="top" wrapText="1"/>
    </xf>
    <xf numFmtId="0" fontId="7" fillId="0" borderId="15" xfId="0" applyFont="1" applyBorder="1" applyAlignment="1">
      <alignment wrapText="1"/>
    </xf>
    <xf numFmtId="0" fontId="0" fillId="0" borderId="28" xfId="0" applyFill="1" applyBorder="1" applyAlignment="1">
      <alignment wrapText="1"/>
    </xf>
    <xf numFmtId="0" fontId="0" fillId="0" borderId="16" xfId="0" applyBorder="1" applyAlignment="1">
      <alignment wrapText="1"/>
    </xf>
    <xf numFmtId="0" fontId="0" fillId="0" borderId="129" xfId="0" applyBorder="1" applyAlignment="1">
      <alignment wrapText="1"/>
    </xf>
    <xf numFmtId="0" fontId="0" fillId="0" borderId="76" xfId="0" applyBorder="1" applyAlignment="1">
      <alignment wrapText="1"/>
    </xf>
    <xf numFmtId="0" fontId="3" fillId="11" borderId="35" xfId="0" applyFont="1" applyFill="1" applyBorder="1" applyAlignment="1">
      <alignment horizontal="center" vertical="center"/>
    </xf>
    <xf numFmtId="0" fontId="26" fillId="3" borderId="7" xfId="0" applyFont="1" applyFill="1" applyBorder="1" applyAlignment="1">
      <alignment horizontal="right" vertical="center"/>
    </xf>
    <xf numFmtId="0" fontId="6" fillId="0" borderId="0" xfId="0" applyFont="1"/>
    <xf numFmtId="164" fontId="3" fillId="10" borderId="32" xfId="0" applyNumberFormat="1" applyFont="1" applyFill="1" applyBorder="1" applyAlignment="1" applyProtection="1">
      <alignment horizontal="center"/>
    </xf>
    <xf numFmtId="164" fontId="3" fillId="10" borderId="1" xfId="0" applyNumberFormat="1" applyFont="1" applyFill="1" applyBorder="1" applyAlignment="1" applyProtection="1">
      <alignment horizontal="center"/>
    </xf>
    <xf numFmtId="164" fontId="4" fillId="0" borderId="23" xfId="0" applyNumberFormat="1" applyFont="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164" fontId="4" fillId="0" borderId="21" xfId="0" applyNumberFormat="1" applyFont="1" applyBorder="1" applyAlignment="1" applyProtection="1">
      <alignment horizontal="center"/>
      <protection locked="0"/>
    </xf>
    <xf numFmtId="164" fontId="4" fillId="0" borderId="106" xfId="0" applyNumberFormat="1" applyFont="1" applyBorder="1" applyAlignment="1" applyProtection="1">
      <alignment horizontal="center"/>
      <protection locked="0"/>
    </xf>
    <xf numFmtId="2" fontId="4" fillId="5" borderId="40" xfId="0" applyNumberFormat="1" applyFont="1" applyFill="1" applyBorder="1" applyProtection="1"/>
    <xf numFmtId="0" fontId="0" fillId="6" borderId="108" xfId="0" applyFill="1" applyBorder="1" applyAlignment="1" applyProtection="1"/>
    <xf numFmtId="164" fontId="9" fillId="6" borderId="5" xfId="0" applyNumberFormat="1" applyFont="1" applyFill="1" applyBorder="1" applyProtection="1"/>
    <xf numFmtId="164" fontId="9" fillId="6" borderId="106" xfId="0" applyNumberFormat="1" applyFont="1" applyFill="1" applyBorder="1" applyProtection="1"/>
    <xf numFmtId="164" fontId="9" fillId="6" borderId="11" xfId="0" applyNumberFormat="1" applyFont="1" applyFill="1" applyBorder="1" applyProtection="1"/>
    <xf numFmtId="164" fontId="9" fillId="6" borderId="50" xfId="0" applyNumberFormat="1" applyFont="1" applyFill="1" applyBorder="1" applyProtection="1"/>
    <xf numFmtId="0" fontId="26" fillId="3" borderId="0" xfId="0" applyFont="1" applyFill="1" applyBorder="1" applyAlignment="1">
      <alignment horizontal="right" vertical="center"/>
    </xf>
    <xf numFmtId="0" fontId="26" fillId="3" borderId="45" xfId="0" applyFont="1" applyFill="1" applyBorder="1" applyAlignment="1">
      <alignment horizontal="right" vertical="center"/>
    </xf>
    <xf numFmtId="0" fontId="0" fillId="7" borderId="0" xfId="0" applyFill="1" applyAlignment="1">
      <alignment horizontal="left"/>
    </xf>
    <xf numFmtId="164" fontId="9" fillId="6" borderId="46" xfId="0" applyNumberFormat="1" applyFont="1" applyFill="1" applyBorder="1"/>
    <xf numFmtId="164" fontId="9" fillId="6" borderId="44" xfId="0" applyNumberFormat="1" applyFont="1" applyFill="1" applyBorder="1"/>
    <xf numFmtId="164" fontId="9" fillId="6" borderId="51" xfId="0" applyNumberFormat="1" applyFont="1" applyFill="1" applyBorder="1"/>
    <xf numFmtId="0" fontId="4" fillId="0" borderId="0" xfId="0" applyFont="1" applyAlignment="1">
      <alignment vertical="center"/>
    </xf>
    <xf numFmtId="2" fontId="4" fillId="5" borderId="105" xfId="0" applyNumberFormat="1" applyFont="1" applyFill="1" applyBorder="1" applyAlignment="1">
      <alignment vertical="center"/>
    </xf>
    <xf numFmtId="164" fontId="9" fillId="6" borderId="47" xfId="0" applyNumberFormat="1" applyFont="1" applyFill="1" applyBorder="1"/>
    <xf numFmtId="164" fontId="9" fillId="6" borderId="108" xfId="0" applyNumberFormat="1" applyFont="1" applyFill="1" applyBorder="1"/>
    <xf numFmtId="164" fontId="9" fillId="6" borderId="5" xfId="0" applyNumberFormat="1" applyFont="1" applyFill="1" applyBorder="1"/>
    <xf numFmtId="164" fontId="9" fillId="6" borderId="106" xfId="0" applyNumberFormat="1" applyFont="1" applyFill="1" applyBorder="1"/>
    <xf numFmtId="164" fontId="4" fillId="0" borderId="14" xfId="0" applyNumberFormat="1" applyFont="1" applyFill="1" applyBorder="1" applyAlignment="1" applyProtection="1">
      <alignment horizontal="center" vertical="center"/>
      <protection locked="0"/>
    </xf>
    <xf numFmtId="164" fontId="3" fillId="10" borderId="1" xfId="0" applyNumberFormat="1" applyFont="1" applyFill="1" applyBorder="1" applyAlignment="1">
      <alignment horizontal="center"/>
    </xf>
    <xf numFmtId="0" fontId="23" fillId="3" borderId="7" xfId="0" applyFont="1" applyFill="1" applyBorder="1" applyAlignment="1">
      <alignment horizontal="left" vertical="top" wrapText="1"/>
    </xf>
    <xf numFmtId="0" fontId="3" fillId="11" borderId="35" xfId="0" applyFont="1" applyFill="1" applyBorder="1" applyAlignment="1">
      <alignment horizontal="center" vertical="center"/>
    </xf>
    <xf numFmtId="14" fontId="4" fillId="0" borderId="21" xfId="0" applyNumberFormat="1" applyFont="1" applyFill="1" applyBorder="1" applyAlignment="1" applyProtection="1">
      <alignment horizontal="center" vertical="center"/>
      <protection locked="0"/>
    </xf>
    <xf numFmtId="14"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left"/>
      <protection locked="0"/>
    </xf>
    <xf numFmtId="14" fontId="4" fillId="0" borderId="5" xfId="0" applyNumberFormat="1" applyFont="1" applyFill="1" applyBorder="1" applyProtection="1">
      <protection locked="0"/>
    </xf>
    <xf numFmtId="0" fontId="23" fillId="7" borderId="8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82" xfId="0" applyFont="1" applyFill="1" applyBorder="1" applyAlignment="1">
      <alignment horizontal="left" vertical="top" wrapText="1"/>
    </xf>
    <xf numFmtId="0" fontId="0" fillId="7" borderId="0" xfId="0" applyFill="1" applyBorder="1" applyAlignment="1">
      <alignment horizontal="left" vertical="top" wrapText="1"/>
    </xf>
    <xf numFmtId="0" fontId="0" fillId="7" borderId="82" xfId="0" applyFill="1" applyBorder="1" applyAlignment="1">
      <alignment horizontal="left" vertical="top" wrapText="1"/>
    </xf>
    <xf numFmtId="0" fontId="0" fillId="7" borderId="61" xfId="0" applyFill="1" applyBorder="1" applyAlignment="1">
      <alignment horizontal="left" vertical="top" wrapText="1"/>
    </xf>
    <xf numFmtId="0" fontId="0" fillId="7" borderId="88" xfId="0" applyFill="1" applyBorder="1" applyAlignment="1">
      <alignment horizontal="left" vertical="top" wrapText="1"/>
    </xf>
    <xf numFmtId="0" fontId="0" fillId="7" borderId="0" xfId="0" applyFont="1" applyFill="1" applyBorder="1" applyAlignment="1">
      <alignment horizontal="left" vertical="top" wrapText="1"/>
    </xf>
    <xf numFmtId="0" fontId="0" fillId="7" borderId="82" xfId="0" applyFont="1" applyFill="1" applyBorder="1" applyAlignment="1">
      <alignment horizontal="left" vertical="top" wrapText="1"/>
    </xf>
    <xf numFmtId="0" fontId="12" fillId="7" borderId="79" xfId="0" applyFont="1" applyFill="1" applyBorder="1" applyAlignment="1">
      <alignment horizontal="left" vertical="center"/>
    </xf>
    <xf numFmtId="0" fontId="12" fillId="7" borderId="64" xfId="0" applyFont="1" applyFill="1" applyBorder="1" applyAlignment="1">
      <alignment horizontal="left" vertical="center"/>
    </xf>
    <xf numFmtId="0" fontId="12" fillId="7" borderId="80" xfId="0" applyFont="1" applyFill="1" applyBorder="1" applyAlignment="1">
      <alignment horizontal="left" vertical="center"/>
    </xf>
    <xf numFmtId="0" fontId="12" fillId="7" borderId="81" xfId="0" applyFont="1" applyFill="1" applyBorder="1" applyAlignment="1">
      <alignment horizontal="left" vertical="center"/>
    </xf>
    <xf numFmtId="0" fontId="12" fillId="7" borderId="0" xfId="0" applyFont="1" applyFill="1" applyBorder="1" applyAlignment="1">
      <alignment horizontal="left" vertical="center"/>
    </xf>
    <xf numFmtId="0" fontId="12" fillId="7" borderId="82" xfId="0" applyFont="1" applyFill="1" applyBorder="1" applyAlignment="1">
      <alignment horizontal="left" vertical="center"/>
    </xf>
    <xf numFmtId="0" fontId="4" fillId="7" borderId="85" xfId="0" applyFont="1" applyFill="1" applyBorder="1" applyAlignment="1">
      <alignment horizontal="left" vertical="top" wrapText="1"/>
    </xf>
    <xf numFmtId="0" fontId="4" fillId="7" borderId="68" xfId="0" applyFont="1" applyFill="1" applyBorder="1" applyAlignment="1">
      <alignment horizontal="left" vertical="top" wrapText="1"/>
    </xf>
    <xf numFmtId="0" fontId="4" fillId="7" borderId="86" xfId="0" applyFont="1" applyFill="1" applyBorder="1" applyAlignment="1">
      <alignment horizontal="left" vertical="top" wrapText="1"/>
    </xf>
    <xf numFmtId="0" fontId="1" fillId="7" borderId="83" xfId="0" applyFont="1" applyFill="1" applyBorder="1" applyAlignment="1">
      <alignment horizontal="left" vertical="center" wrapText="1"/>
    </xf>
    <xf numFmtId="0" fontId="1" fillId="7" borderId="63" xfId="0" applyFont="1" applyFill="1" applyBorder="1" applyAlignment="1">
      <alignment horizontal="left" vertical="center" wrapText="1"/>
    </xf>
    <xf numFmtId="0" fontId="0" fillId="7" borderId="64" xfId="0" applyFill="1" applyBorder="1" applyAlignment="1">
      <alignment horizontal="center" vertical="center"/>
    </xf>
    <xf numFmtId="0" fontId="0" fillId="7" borderId="0" xfId="0" applyFill="1" applyBorder="1" applyAlignment="1">
      <alignment horizontal="center" vertical="center"/>
    </xf>
    <xf numFmtId="0" fontId="0" fillId="7" borderId="61" xfId="0" applyFill="1" applyBorder="1" applyAlignment="1">
      <alignment horizontal="center" vertical="center"/>
    </xf>
    <xf numFmtId="0" fontId="3" fillId="7" borderId="8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82" xfId="0" applyFont="1" applyFill="1" applyBorder="1" applyAlignment="1">
      <alignment horizontal="left" vertical="center" wrapText="1"/>
    </xf>
    <xf numFmtId="0" fontId="3" fillId="7" borderId="8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82" xfId="0" applyFont="1" applyFill="1" applyBorder="1" applyAlignment="1">
      <alignment horizontal="left" vertical="top" wrapText="1"/>
    </xf>
    <xf numFmtId="0" fontId="42" fillId="7" borderId="81" xfId="0"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5"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10"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4" xfId="0" applyFont="1" applyFill="1" applyBorder="1" applyAlignment="1">
      <alignment horizontal="center" vertical="center"/>
    </xf>
    <xf numFmtId="0" fontId="4" fillId="19" borderId="2" xfId="0" applyFont="1" applyFill="1" applyBorder="1" applyAlignment="1">
      <alignment horizontal="center"/>
    </xf>
    <xf numFmtId="0" fontId="4" fillId="19" borderId="3" xfId="0" applyFont="1" applyFill="1" applyBorder="1" applyAlignment="1">
      <alignment horizontal="center"/>
    </xf>
    <xf numFmtId="0" fontId="4" fillId="19" borderId="4" xfId="0" applyFont="1" applyFill="1" applyBorder="1" applyAlignment="1">
      <alignment horizontal="center"/>
    </xf>
    <xf numFmtId="0" fontId="6" fillId="13" borderId="0"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3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7" xfId="0" applyFont="1" applyFill="1" applyBorder="1" applyAlignment="1">
      <alignment horizontal="center" vertical="center"/>
    </xf>
    <xf numFmtId="0" fontId="12" fillId="0" borderId="0" xfId="0" applyFont="1" applyAlignment="1">
      <alignment horizontal="left" vertical="center"/>
    </xf>
    <xf numFmtId="0" fontId="3" fillId="11" borderId="89"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23" fillId="3" borderId="28" xfId="0" applyFont="1" applyFill="1" applyBorder="1" applyAlignment="1">
      <alignment horizontal="left" vertical="top" wrapText="1"/>
    </xf>
    <xf numFmtId="0" fontId="23" fillId="3" borderId="17" xfId="0" applyFont="1" applyFill="1" applyBorder="1" applyAlignment="1">
      <alignment horizontal="left" vertical="top" wrapText="1"/>
    </xf>
    <xf numFmtId="0" fontId="23" fillId="3" borderId="7" xfId="0" applyFont="1" applyFill="1" applyBorder="1" applyAlignment="1">
      <alignment horizontal="left" vertical="top" wrapText="1"/>
    </xf>
    <xf numFmtId="0" fontId="23" fillId="3" borderId="13" xfId="0" applyFont="1" applyFill="1" applyBorder="1" applyAlignment="1">
      <alignment horizontal="left" vertical="top" wrapText="1"/>
    </xf>
    <xf numFmtId="0" fontId="23" fillId="13" borderId="0" xfId="0" applyFont="1" applyFill="1" applyBorder="1" applyAlignment="1">
      <alignment horizontal="left" vertical="top" wrapText="1"/>
    </xf>
    <xf numFmtId="0" fontId="3" fillId="5" borderId="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11" borderId="62"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3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11" borderId="71" xfId="0" applyFont="1" applyFill="1" applyBorder="1" applyAlignment="1">
      <alignment horizontal="center" vertical="center"/>
    </xf>
    <xf numFmtId="0" fontId="3" fillId="11" borderId="75"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10" xfId="0" applyFont="1" applyFill="1" applyBorder="1" applyAlignment="1">
      <alignment horizontal="left" vertical="center" wrapText="1"/>
    </xf>
    <xf numFmtId="0" fontId="24" fillId="22" borderId="102" xfId="0" applyFont="1" applyFill="1" applyBorder="1" applyAlignment="1">
      <alignment horizontal="center" vertical="center" wrapText="1"/>
    </xf>
    <xf numFmtId="0" fontId="24" fillId="22" borderId="67"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15" xfId="0" applyFont="1" applyFill="1" applyBorder="1" applyAlignment="1" applyProtection="1">
      <alignment horizontal="left" vertical="top" wrapText="1"/>
      <protection locked="0"/>
    </xf>
    <xf numFmtId="0" fontId="4" fillId="3" borderId="2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7"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3" borderId="101" xfId="0" applyFont="1" applyFill="1" applyBorder="1" applyAlignment="1" applyProtection="1">
      <alignment horizontal="left"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0" fontId="16" fillId="22" borderId="74" xfId="0" applyFont="1" applyFill="1" applyBorder="1" applyAlignment="1">
      <alignment horizontal="center" vertical="center" wrapText="1"/>
    </xf>
    <xf numFmtId="0" fontId="16" fillId="22" borderId="75" xfId="0" applyFont="1" applyFill="1" applyBorder="1" applyAlignment="1">
      <alignment horizontal="center" vertical="center" wrapText="1"/>
    </xf>
    <xf numFmtId="0" fontId="16" fillId="22" borderId="15"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4" fillId="3" borderId="7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23" fillId="20" borderId="101" xfId="0" applyFont="1" applyFill="1" applyBorder="1" applyAlignment="1">
      <alignment horizontal="left" vertical="center" wrapText="1"/>
    </xf>
    <xf numFmtId="0" fontId="23" fillId="20" borderId="102" xfId="0" applyFont="1" applyFill="1" applyBorder="1" applyAlignment="1">
      <alignment horizontal="left" vertical="center" wrapText="1"/>
    </xf>
    <xf numFmtId="0" fontId="23" fillId="20" borderId="67" xfId="0" applyFont="1" applyFill="1" applyBorder="1" applyAlignment="1">
      <alignment horizontal="left" vertical="center" wrapText="1"/>
    </xf>
    <xf numFmtId="0" fontId="16" fillId="22" borderId="28" xfId="0" applyFont="1" applyFill="1" applyBorder="1" applyAlignment="1">
      <alignment horizontal="center" vertical="center" wrapText="1"/>
    </xf>
    <xf numFmtId="0" fontId="16" fillId="22" borderId="0" xfId="0" applyFont="1" applyFill="1" applyBorder="1" applyAlignment="1">
      <alignment horizontal="center" vertical="center" wrapText="1"/>
    </xf>
    <xf numFmtId="0" fontId="16" fillId="22" borderId="117"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26"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128"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3" borderId="130" xfId="0" applyFont="1" applyFill="1" applyBorder="1" applyAlignment="1">
      <alignment horizontal="left" vertical="center" wrapText="1"/>
    </xf>
    <xf numFmtId="0" fontId="4" fillId="3" borderId="1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50" fillId="3" borderId="0" xfId="1" applyFill="1" applyBorder="1" applyAlignment="1">
      <alignment horizontal="left" vertical="center" wrapText="1"/>
    </xf>
    <xf numFmtId="0" fontId="4" fillId="3" borderId="121" xfId="0" applyFont="1" applyFill="1" applyBorder="1" applyAlignment="1">
      <alignment horizontal="left" vertical="center" wrapText="1"/>
    </xf>
    <xf numFmtId="0" fontId="4" fillId="3" borderId="90"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107"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120" xfId="0" applyFont="1" applyFill="1" applyBorder="1" applyAlignment="1">
      <alignment horizontal="left" vertical="center" wrapText="1"/>
    </xf>
    <xf numFmtId="2" fontId="0" fillId="0" borderId="76" xfId="0" applyNumberFormat="1" applyBorder="1" applyAlignment="1" applyProtection="1">
      <alignment horizontal="center" wrapText="1"/>
      <protection locked="0"/>
    </xf>
    <xf numFmtId="2" fontId="0" fillId="0" borderId="29" xfId="0" applyNumberFormat="1" applyBorder="1" applyAlignment="1" applyProtection="1">
      <alignment horizontal="center" wrapText="1"/>
      <protection locked="0"/>
    </xf>
    <xf numFmtId="0" fontId="50" fillId="3" borderId="25" xfId="1" applyFill="1" applyBorder="1" applyAlignment="1">
      <alignment horizontal="left" vertical="center" wrapText="1"/>
    </xf>
    <xf numFmtId="0" fontId="50" fillId="3" borderId="115" xfId="1" applyFill="1" applyBorder="1" applyAlignment="1">
      <alignment horizontal="left" vertical="center" wrapText="1"/>
    </xf>
    <xf numFmtId="2" fontId="13" fillId="0" borderId="131" xfId="0" applyNumberFormat="1" applyFont="1" applyBorder="1" applyAlignment="1" applyProtection="1">
      <alignment horizontal="center" vertical="center" wrapText="1"/>
      <protection locked="0"/>
    </xf>
    <xf numFmtId="2" fontId="13" fillId="0" borderId="72" xfId="0" applyNumberFormat="1" applyFont="1" applyBorder="1" applyAlignment="1" applyProtection="1">
      <alignment horizontal="center" vertical="center" wrapText="1"/>
      <protection locked="0"/>
    </xf>
    <xf numFmtId="0" fontId="0" fillId="0" borderId="129" xfId="0" applyBorder="1" applyAlignment="1" applyProtection="1">
      <alignment horizontal="center" wrapText="1"/>
      <protection locked="0"/>
    </xf>
    <xf numFmtId="0" fontId="0" fillId="0" borderId="132" xfId="0" applyBorder="1" applyAlignment="1" applyProtection="1">
      <alignment horizontal="center" wrapText="1"/>
      <protection locked="0"/>
    </xf>
    <xf numFmtId="0" fontId="0" fillId="0" borderId="76" xfId="0" applyBorder="1" applyAlignment="1" applyProtection="1">
      <alignment horizontal="center" wrapText="1"/>
      <protection locked="0"/>
    </xf>
    <xf numFmtId="0" fontId="0" fillId="0" borderId="29" xfId="0" applyBorder="1" applyAlignment="1" applyProtection="1">
      <alignment horizontal="center" wrapText="1"/>
      <protection locked="0"/>
    </xf>
    <xf numFmtId="2" fontId="0" fillId="0" borderId="129" xfId="0" applyNumberFormat="1" applyBorder="1" applyAlignment="1" applyProtection="1">
      <alignment horizontal="center" wrapText="1"/>
      <protection locked="0"/>
    </xf>
    <xf numFmtId="2" fontId="0" fillId="0" borderId="132" xfId="0" applyNumberFormat="1" applyBorder="1" applyAlignment="1" applyProtection="1">
      <alignment horizontal="center" wrapText="1"/>
      <protection locked="0"/>
    </xf>
    <xf numFmtId="0" fontId="30" fillId="3" borderId="27" xfId="0" applyFont="1" applyFill="1" applyBorder="1" applyAlignment="1">
      <alignment horizontal="left" vertical="top" wrapText="1"/>
    </xf>
    <xf numFmtId="0" fontId="30" fillId="3" borderId="22" xfId="0" applyFont="1" applyFill="1" applyBorder="1" applyAlignment="1">
      <alignment horizontal="left" vertical="top" wrapText="1"/>
    </xf>
    <xf numFmtId="0" fontId="30" fillId="3" borderId="23" xfId="0" applyFont="1" applyFill="1" applyBorder="1" applyAlignment="1">
      <alignment horizontal="left" vertical="top" wrapText="1"/>
    </xf>
    <xf numFmtId="0" fontId="16" fillId="2" borderId="2" xfId="0" applyFont="1" applyFill="1" applyBorder="1" applyAlignment="1">
      <alignment horizontal="left"/>
    </xf>
    <xf numFmtId="0" fontId="16" fillId="2" borderId="3" xfId="0" applyFont="1" applyFill="1" applyBorder="1" applyAlignment="1">
      <alignment horizontal="left"/>
    </xf>
    <xf numFmtId="0" fontId="16" fillId="8" borderId="99" xfId="0" applyFont="1" applyFill="1" applyBorder="1" applyAlignment="1">
      <alignment horizontal="center"/>
    </xf>
    <xf numFmtId="0" fontId="16" fillId="8" borderId="100" xfId="0" applyFont="1" applyFill="1" applyBorder="1" applyAlignment="1">
      <alignment horizontal="center"/>
    </xf>
    <xf numFmtId="1" fontId="30" fillId="0" borderId="0" xfId="0" applyNumberFormat="1" applyFont="1" applyFill="1" applyBorder="1" applyAlignment="1">
      <alignment horizontal="left"/>
    </xf>
    <xf numFmtId="1" fontId="16" fillId="2" borderId="2" xfId="0" applyNumberFormat="1" applyFont="1" applyFill="1" applyBorder="1" applyAlignment="1">
      <alignment horizontal="left"/>
    </xf>
    <xf numFmtId="1" fontId="16" fillId="2" borderId="3" xfId="0" applyNumberFormat="1" applyFont="1" applyFill="1" applyBorder="1" applyAlignment="1">
      <alignment horizontal="left"/>
    </xf>
    <xf numFmtId="1" fontId="16" fillId="2" borderId="4" xfId="0" applyNumberFormat="1" applyFont="1" applyFill="1" applyBorder="1" applyAlignment="1">
      <alignment horizontal="left"/>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8" borderId="0" xfId="0" applyFont="1" applyFill="1" applyBorder="1" applyAlignment="1">
      <alignment horizontal="center"/>
    </xf>
    <xf numFmtId="1" fontId="30" fillId="3" borderId="44" xfId="0" applyNumberFormat="1" applyFont="1" applyFill="1" applyBorder="1" applyAlignment="1">
      <alignment horizontal="left"/>
    </xf>
    <xf numFmtId="1" fontId="30" fillId="3" borderId="5" xfId="0" applyNumberFormat="1" applyFont="1" applyFill="1" applyBorder="1" applyAlignment="1">
      <alignment horizontal="left"/>
    </xf>
    <xf numFmtId="1" fontId="30" fillId="3" borderId="21" xfId="0" applyNumberFormat="1" applyFont="1" applyFill="1" applyBorder="1" applyAlignment="1">
      <alignment horizontal="left"/>
    </xf>
    <xf numFmtId="1" fontId="30" fillId="8" borderId="0" xfId="0" applyNumberFormat="1" applyFont="1" applyFill="1" applyBorder="1" applyAlignment="1">
      <alignment horizontal="left"/>
    </xf>
    <xf numFmtId="1" fontId="30" fillId="8" borderId="15" xfId="0" applyNumberFormat="1" applyFont="1" applyFill="1" applyBorder="1" applyAlignment="1">
      <alignment horizontal="left"/>
    </xf>
    <xf numFmtId="0" fontId="13" fillId="7" borderId="55" xfId="0" applyFont="1" applyFill="1" applyBorder="1" applyAlignment="1">
      <alignment horizontal="left" vertical="top" wrapText="1"/>
    </xf>
    <xf numFmtId="0" fontId="30" fillId="7" borderId="0" xfId="0" applyFont="1" applyFill="1" applyBorder="1" applyAlignment="1">
      <alignment horizontal="left" vertical="top" wrapText="1"/>
    </xf>
    <xf numFmtId="0" fontId="30" fillId="7" borderId="56" xfId="0" applyFont="1" applyFill="1" applyBorder="1" applyAlignment="1">
      <alignment horizontal="left" vertical="top" wrapText="1"/>
    </xf>
    <xf numFmtId="1" fontId="30" fillId="3" borderId="43" xfId="0" applyNumberFormat="1" applyFont="1" applyFill="1" applyBorder="1" applyAlignment="1">
      <alignment horizontal="left"/>
    </xf>
    <xf numFmtId="1" fontId="30" fillId="3" borderId="6" xfId="0" applyNumberFormat="1" applyFont="1" applyFill="1" applyBorder="1" applyAlignment="1">
      <alignment horizontal="left"/>
    </xf>
    <xf numFmtId="1" fontId="30" fillId="3" borderId="18" xfId="0" applyNumberFormat="1" applyFont="1" applyFill="1" applyBorder="1" applyAlignment="1">
      <alignment horizontal="left"/>
    </xf>
    <xf numFmtId="1" fontId="30" fillId="3" borderId="74" xfId="0" applyNumberFormat="1" applyFont="1" applyFill="1" applyBorder="1" applyAlignment="1">
      <alignment horizontal="left"/>
    </xf>
    <xf numFmtId="1" fontId="30" fillId="3" borderId="75" xfId="0" applyNumberFormat="1" applyFont="1" applyFill="1" applyBorder="1" applyAlignment="1">
      <alignment horizontal="left"/>
    </xf>
    <xf numFmtId="1" fontId="30" fillId="3" borderId="10" xfId="0" applyNumberFormat="1" applyFont="1" applyFill="1" applyBorder="1" applyAlignment="1">
      <alignment horizontal="left"/>
    </xf>
    <xf numFmtId="0" fontId="34" fillId="0" borderId="0" xfId="0" applyFont="1" applyBorder="1" applyAlignment="1">
      <alignment horizontal="left" vertical="center" wrapText="1"/>
    </xf>
    <xf numFmtId="0" fontId="34" fillId="0" borderId="45" xfId="0" applyFont="1" applyBorder="1" applyAlignment="1">
      <alignment horizontal="left" vertical="center" wrapText="1"/>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30" fillId="5" borderId="4" xfId="0" applyFont="1" applyFill="1" applyBorder="1" applyAlignment="1">
      <alignment horizontal="center" vertical="center"/>
    </xf>
    <xf numFmtId="1" fontId="30" fillId="3" borderId="27" xfId="0" applyNumberFormat="1" applyFont="1" applyFill="1" applyBorder="1" applyAlignment="1">
      <alignment horizontal="left"/>
    </xf>
    <xf numFmtId="1" fontId="30" fillId="3" borderId="22" xfId="0" applyNumberFormat="1" applyFont="1" applyFill="1" applyBorder="1" applyAlignment="1">
      <alignment horizontal="left"/>
    </xf>
    <xf numFmtId="1" fontId="30" fillId="3" borderId="36" xfId="0" applyNumberFormat="1" applyFont="1" applyFill="1" applyBorder="1" applyAlignment="1">
      <alignment horizontal="left"/>
    </xf>
    <xf numFmtId="1" fontId="30" fillId="3" borderId="101" xfId="0" applyNumberFormat="1" applyFont="1" applyFill="1" applyBorder="1" applyAlignment="1">
      <alignment horizontal="left"/>
    </xf>
    <xf numFmtId="1" fontId="30" fillId="3" borderId="102" xfId="0" applyNumberFormat="1" applyFont="1" applyFill="1" applyBorder="1" applyAlignment="1">
      <alignment horizontal="left"/>
    </xf>
    <xf numFmtId="1" fontId="30" fillId="3" borderId="67" xfId="0" applyNumberFormat="1" applyFont="1" applyFill="1" applyBorder="1" applyAlignment="1">
      <alignment horizontal="left"/>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8" xfId="0" applyFont="1" applyFill="1" applyBorder="1" applyAlignment="1">
      <alignment horizontal="center"/>
    </xf>
    <xf numFmtId="1" fontId="34" fillId="3" borderId="26" xfId="0" applyNumberFormat="1" applyFont="1" applyFill="1" applyBorder="1" applyAlignment="1">
      <alignment horizontal="left"/>
    </xf>
    <xf numFmtId="1" fontId="34" fillId="3" borderId="14" xfId="0" applyNumberFormat="1" applyFont="1" applyFill="1" applyBorder="1" applyAlignment="1">
      <alignment horizontal="left"/>
    </xf>
    <xf numFmtId="1" fontId="34" fillId="3" borderId="77" xfId="0" applyNumberFormat="1" applyFont="1" applyFill="1" applyBorder="1" applyAlignment="1">
      <alignment horizontal="left"/>
    </xf>
    <xf numFmtId="0" fontId="30" fillId="3" borderId="25" xfId="0" applyFont="1" applyFill="1" applyBorder="1" applyAlignment="1">
      <alignment horizontal="left" vertical="top"/>
    </xf>
    <xf numFmtId="0" fontId="30" fillId="3" borderId="19" xfId="0" applyFont="1" applyFill="1" applyBorder="1" applyAlignment="1">
      <alignment horizontal="left" vertical="top"/>
    </xf>
    <xf numFmtId="0" fontId="30" fillId="3" borderId="20" xfId="0" applyFont="1" applyFill="1" applyBorder="1" applyAlignment="1">
      <alignment horizontal="left" vertical="top"/>
    </xf>
    <xf numFmtId="0" fontId="30" fillId="3" borderId="24" xfId="0" applyFont="1" applyFill="1" applyBorder="1" applyAlignment="1">
      <alignment horizontal="left" vertical="top" wrapText="1"/>
    </xf>
    <xf numFmtId="0" fontId="30" fillId="3" borderId="16" xfId="0" applyFont="1" applyFill="1" applyBorder="1" applyAlignment="1">
      <alignment horizontal="left" vertical="top" wrapText="1"/>
    </xf>
    <xf numFmtId="0" fontId="30" fillId="3" borderId="48" xfId="0" applyFont="1" applyFill="1" applyBorder="1" applyAlignment="1">
      <alignment horizontal="left" vertical="top" wrapText="1"/>
    </xf>
    <xf numFmtId="0" fontId="30" fillId="3" borderId="51" xfId="0" applyFont="1" applyFill="1" applyBorder="1" applyAlignment="1">
      <alignment horizontal="left" vertical="top"/>
    </xf>
    <xf numFmtId="0" fontId="30" fillId="3" borderId="11" xfId="0" applyFont="1" applyFill="1" applyBorder="1" applyAlignment="1">
      <alignment horizontal="left" vertical="top"/>
    </xf>
    <xf numFmtId="0" fontId="16" fillId="20" borderId="105" xfId="0" applyFont="1" applyFill="1" applyBorder="1" applyAlignment="1">
      <alignment horizontal="left" vertical="top"/>
    </xf>
    <xf numFmtId="0" fontId="16" fillId="20" borderId="109" xfId="0" applyFont="1" applyFill="1" applyBorder="1" applyAlignment="1">
      <alignment horizontal="left" vertical="top"/>
    </xf>
    <xf numFmtId="0" fontId="30" fillId="3" borderId="46" xfId="0" applyFont="1" applyFill="1" applyBorder="1" applyAlignment="1">
      <alignment horizontal="left" vertical="top"/>
    </xf>
    <xf numFmtId="0" fontId="30" fillId="3" borderId="47" xfId="0" applyFont="1" applyFill="1" applyBorder="1" applyAlignment="1">
      <alignment horizontal="left" vertical="top"/>
    </xf>
    <xf numFmtId="0" fontId="0" fillId="0" borderId="0" xfId="0" applyAlignment="1">
      <alignment horizontal="left" vertical="center" wrapText="1"/>
    </xf>
    <xf numFmtId="0" fontId="43" fillId="17" borderId="41" xfId="0" applyFont="1" applyFill="1" applyBorder="1" applyAlignment="1">
      <alignment horizontal="center" vertical="center" wrapText="1"/>
    </xf>
    <xf numFmtId="0" fontId="43" fillId="17" borderId="40" xfId="0" applyFont="1" applyFill="1" applyBorder="1" applyAlignment="1">
      <alignment horizontal="center" vertical="center" wrapText="1"/>
    </xf>
    <xf numFmtId="0" fontId="30" fillId="0" borderId="99" xfId="0" applyFont="1" applyBorder="1" applyAlignment="1">
      <alignment horizontal="left" vertical="top" wrapText="1"/>
    </xf>
    <xf numFmtId="0" fontId="30" fillId="0" borderId="103" xfId="0" applyFont="1" applyBorder="1" applyAlignment="1">
      <alignment horizontal="left" vertical="top"/>
    </xf>
    <xf numFmtId="0" fontId="30" fillId="0" borderId="100" xfId="0" applyFont="1" applyBorder="1" applyAlignment="1">
      <alignment horizontal="left" vertical="top"/>
    </xf>
    <xf numFmtId="0" fontId="0" fillId="6" borderId="44" xfId="0" applyFill="1" applyBorder="1" applyAlignment="1" applyProtection="1">
      <alignment wrapText="1"/>
    </xf>
    <xf numFmtId="0" fontId="0" fillId="6" borderId="5" xfId="0" applyFill="1" applyBorder="1" applyAlignment="1" applyProtection="1">
      <alignment wrapText="1"/>
    </xf>
    <xf numFmtId="0" fontId="0" fillId="6" borderId="106" xfId="0" applyFill="1" applyBorder="1" applyAlignment="1" applyProtection="1">
      <alignment wrapText="1"/>
    </xf>
  </cellXfs>
  <cellStyles count="2">
    <cellStyle name="Link" xfId="1" builtinId="8"/>
    <cellStyle name="Standard" xfId="0" builtinId="0"/>
  </cellStyles>
  <dxfs count="0"/>
  <tableStyles count="0" defaultTableStyle="TableStyleMedium2" defaultPivotStyle="PivotStyleLight16"/>
  <colors>
    <mruColors>
      <color rgb="FFA9D08E"/>
      <color rgb="FF70AD47"/>
      <color rgb="FFFCE4D6"/>
      <color rgb="FFF8CBAD"/>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1615</xdr:colOff>
      <xdr:row>15</xdr:row>
      <xdr:rowOff>161195</xdr:rowOff>
    </xdr:from>
    <xdr:to>
      <xdr:col>1</xdr:col>
      <xdr:colOff>1130300</xdr:colOff>
      <xdr:row>22</xdr:row>
      <xdr:rowOff>165100</xdr:rowOff>
    </xdr:to>
    <xdr:sp macro="" textlink="">
      <xdr:nvSpPr>
        <xdr:cNvPr id="2" name="Rechteck 1">
          <a:extLst>
            <a:ext uri="{FF2B5EF4-FFF2-40B4-BE49-F238E27FC236}">
              <a16:creationId xmlns:a16="http://schemas.microsoft.com/office/drawing/2014/main" id="{D8E7E07F-878A-4EA7-9CC4-8B8CA3B1CE09}"/>
            </a:ext>
          </a:extLst>
        </xdr:cNvPr>
        <xdr:cNvSpPr/>
      </xdr:nvSpPr>
      <xdr:spPr>
        <a:xfrm>
          <a:off x="312765" y="4860195"/>
          <a:ext cx="1128685" cy="11405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de-CH" sz="1050">
              <a:latin typeface="Arial" panose="020B0604020202020204" pitchFamily="34" charset="0"/>
              <a:cs typeface="Arial" panose="020B0604020202020204" pitchFamily="34" charset="0"/>
            </a:rPr>
            <a:t>Auszufüllen durch jeden Betrieb / Standort</a:t>
          </a:r>
        </a:p>
      </xdr:txBody>
    </xdr:sp>
    <xdr:clientData/>
  </xdr:twoCellAnchor>
  <xdr:twoCellAnchor>
    <xdr:from>
      <xdr:col>1</xdr:col>
      <xdr:colOff>1618</xdr:colOff>
      <xdr:row>11</xdr:row>
      <xdr:rowOff>0</xdr:rowOff>
    </xdr:from>
    <xdr:to>
      <xdr:col>1</xdr:col>
      <xdr:colOff>1123950</xdr:colOff>
      <xdr:row>15</xdr:row>
      <xdr:rowOff>34637</xdr:rowOff>
    </xdr:to>
    <xdr:sp macro="" textlink="">
      <xdr:nvSpPr>
        <xdr:cNvPr id="3" name="Rechteck 3">
          <a:extLst>
            <a:ext uri="{FF2B5EF4-FFF2-40B4-BE49-F238E27FC236}">
              <a16:creationId xmlns:a16="http://schemas.microsoft.com/office/drawing/2014/main" id="{413B66E9-3FBD-4DE2-B588-DB37D52846F0}"/>
            </a:ext>
          </a:extLst>
        </xdr:cNvPr>
        <xdr:cNvSpPr/>
      </xdr:nvSpPr>
      <xdr:spPr>
        <a:xfrm>
          <a:off x="312768" y="4013200"/>
          <a:ext cx="1122332" cy="720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36000" rIns="54000" bIns="36000" rtlCol="0" anchor="ctr" anchorCtr="0"/>
        <a:lstStyle/>
        <a:p>
          <a:pPr algn="l"/>
          <a:r>
            <a:rPr lang="de-CH" sz="1050">
              <a:latin typeface="Arial" panose="020B0604020202020204" pitchFamily="34" charset="0"/>
              <a:cs typeface="Arial" panose="020B0604020202020204" pitchFamily="34" charset="0"/>
            </a:rPr>
            <a:t>Auszufüllen</a:t>
          </a:r>
          <a:r>
            <a:rPr lang="de-CH" sz="1050" baseline="0">
              <a:latin typeface="Arial" panose="020B0604020202020204" pitchFamily="34" charset="0"/>
              <a:cs typeface="Arial" panose="020B0604020202020204" pitchFamily="34" charset="0"/>
            </a:rPr>
            <a:t> durch jedes Unternehmen</a:t>
          </a:r>
          <a:endParaRPr lang="de-CH" sz="1050">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0</xdr:rowOff>
    </xdr:from>
    <xdr:to>
      <xdr:col>1</xdr:col>
      <xdr:colOff>1130300</xdr:colOff>
      <xdr:row>30</xdr:row>
      <xdr:rowOff>368299</xdr:rowOff>
    </xdr:to>
    <xdr:sp macro="" textlink="">
      <xdr:nvSpPr>
        <xdr:cNvPr id="4" name="Rechteck 1">
          <a:extLst>
            <a:ext uri="{FF2B5EF4-FFF2-40B4-BE49-F238E27FC236}">
              <a16:creationId xmlns:a16="http://schemas.microsoft.com/office/drawing/2014/main" id="{4C1E3851-43CD-4F4D-8CB1-E645F3A52EF2}"/>
            </a:ext>
          </a:extLst>
        </xdr:cNvPr>
        <xdr:cNvSpPr/>
      </xdr:nvSpPr>
      <xdr:spPr>
        <a:xfrm>
          <a:off x="311150" y="6489700"/>
          <a:ext cx="1130300" cy="1625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de-CH" sz="1050">
              <a:latin typeface="Arial" panose="020B0604020202020204" pitchFamily="34" charset="0"/>
              <a:cs typeface="Arial" panose="020B0604020202020204" pitchFamily="34" charset="0"/>
            </a:rPr>
            <a:t>Hilfsblätter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F4D1-7F6C-415F-B8A2-CBFCFD5D66F5}">
  <sheetPr>
    <pageSetUpPr autoPageBreaks="0"/>
  </sheetPr>
  <dimension ref="B1:P34"/>
  <sheetViews>
    <sheetView showGridLines="0" zoomScale="90" zoomScaleNormal="90" workbookViewId="0">
      <selection activeCell="B10" sqref="B10:C10"/>
    </sheetView>
  </sheetViews>
  <sheetFormatPr baseColWidth="10" defaultColWidth="11.54296875" defaultRowHeight="12.5" x14ac:dyDescent="0.25"/>
  <cols>
    <col min="1" max="1" width="4.453125" customWidth="1"/>
    <col min="2" max="2" width="16.36328125" customWidth="1"/>
    <col min="3" max="3" width="33.08984375" customWidth="1"/>
    <col min="9" max="9" width="14.54296875" customWidth="1"/>
    <col min="10" max="10" width="17.90625" customWidth="1"/>
  </cols>
  <sheetData>
    <row r="1" spans="2:16" ht="13.75" thickBot="1" x14ac:dyDescent="0.3"/>
    <row r="2" spans="2:16" ht="15.75" customHeight="1" x14ac:dyDescent="0.25">
      <c r="B2" s="370" t="s">
        <v>44</v>
      </c>
      <c r="C2" s="371"/>
      <c r="D2" s="371"/>
      <c r="E2" s="371"/>
      <c r="F2" s="371"/>
      <c r="G2" s="371"/>
      <c r="H2" s="371"/>
      <c r="I2" s="371"/>
      <c r="J2" s="372"/>
    </row>
    <row r="3" spans="2:16" ht="17.399999999999999" customHeight="1" thickBot="1" x14ac:dyDescent="0.3">
      <c r="B3" s="373"/>
      <c r="C3" s="374"/>
      <c r="D3" s="374"/>
      <c r="E3" s="374"/>
      <c r="F3" s="374"/>
      <c r="G3" s="374"/>
      <c r="H3" s="374"/>
      <c r="I3" s="374"/>
      <c r="J3" s="375"/>
    </row>
    <row r="4" spans="2:16" ht="9.75" customHeight="1" x14ac:dyDescent="0.25">
      <c r="B4" s="44"/>
      <c r="C4" s="19"/>
      <c r="D4" s="19"/>
      <c r="E4" s="19"/>
      <c r="F4" s="19"/>
      <c r="G4" s="19"/>
      <c r="H4" s="19"/>
      <c r="I4" s="19"/>
      <c r="J4" s="45"/>
    </row>
    <row r="5" spans="2:16" ht="31.5" customHeight="1" x14ac:dyDescent="0.25">
      <c r="B5" s="384" t="s">
        <v>208</v>
      </c>
      <c r="C5" s="385"/>
      <c r="D5" s="385"/>
      <c r="E5" s="385"/>
      <c r="F5" s="385"/>
      <c r="G5" s="385"/>
      <c r="H5" s="385"/>
      <c r="I5" s="385"/>
      <c r="J5" s="386"/>
    </row>
    <row r="6" spans="2:16" ht="21.75" customHeight="1" x14ac:dyDescent="0.25">
      <c r="B6" s="387" t="s">
        <v>213</v>
      </c>
      <c r="C6" s="388"/>
      <c r="D6" s="388"/>
      <c r="E6" s="388"/>
      <c r="F6" s="388"/>
      <c r="G6" s="388"/>
      <c r="H6" s="388"/>
      <c r="I6" s="388"/>
      <c r="J6" s="389"/>
      <c r="L6" s="13"/>
      <c r="M6" s="13"/>
      <c r="N6" s="13"/>
      <c r="O6" s="13"/>
      <c r="P6" s="13"/>
    </row>
    <row r="7" spans="2:16" ht="9.75" customHeight="1" x14ac:dyDescent="0.25">
      <c r="B7" s="390"/>
      <c r="C7" s="388"/>
      <c r="D7" s="388"/>
      <c r="E7" s="388"/>
      <c r="F7" s="388"/>
      <c r="G7" s="388"/>
      <c r="H7" s="388"/>
      <c r="I7" s="388"/>
      <c r="J7" s="389"/>
      <c r="L7" s="230"/>
    </row>
    <row r="8" spans="2:16" ht="143.25" customHeight="1" x14ac:dyDescent="0.25">
      <c r="B8" s="361" t="s">
        <v>210</v>
      </c>
      <c r="C8" s="362"/>
      <c r="D8" s="362"/>
      <c r="E8" s="362"/>
      <c r="F8" s="362"/>
      <c r="G8" s="362"/>
      <c r="H8" s="362"/>
      <c r="I8" s="362"/>
      <c r="J8" s="363"/>
      <c r="L8" s="13"/>
    </row>
    <row r="9" spans="2:16" ht="15.65" thickBot="1" x14ac:dyDescent="0.3">
      <c r="B9" s="376"/>
      <c r="C9" s="377"/>
      <c r="D9" s="377"/>
      <c r="E9" s="377"/>
      <c r="F9" s="377"/>
      <c r="G9" s="377"/>
      <c r="H9" s="377"/>
      <c r="I9" s="377"/>
      <c r="J9" s="378"/>
    </row>
    <row r="10" spans="2:16" ht="25.5" customHeight="1" x14ac:dyDescent="0.25">
      <c r="B10" s="379" t="s">
        <v>47</v>
      </c>
      <c r="C10" s="380"/>
      <c r="D10" s="29"/>
      <c r="E10" s="29"/>
      <c r="F10" s="29"/>
      <c r="G10" s="29"/>
      <c r="H10" s="29"/>
      <c r="I10" s="29"/>
      <c r="J10" s="46"/>
    </row>
    <row r="11" spans="2:16" ht="13.5" customHeight="1" thickBot="1" x14ac:dyDescent="0.3">
      <c r="B11" s="47"/>
      <c r="C11" s="16"/>
      <c r="D11" s="29"/>
      <c r="E11" s="29"/>
      <c r="F11" s="29"/>
      <c r="G11" s="29"/>
      <c r="H11" s="29"/>
      <c r="I11" s="29"/>
      <c r="J11" s="46"/>
    </row>
    <row r="12" spans="2:16" ht="13.5" customHeight="1" thickBot="1" x14ac:dyDescent="0.35">
      <c r="B12" s="47"/>
      <c r="C12" s="20" t="s">
        <v>209</v>
      </c>
      <c r="D12" s="364" t="s">
        <v>242</v>
      </c>
      <c r="E12" s="364"/>
      <c r="F12" s="364"/>
      <c r="G12" s="364"/>
      <c r="H12" s="364"/>
      <c r="I12" s="364"/>
      <c r="J12" s="365"/>
      <c r="K12" s="13"/>
    </row>
    <row r="13" spans="2:16" ht="13.5" customHeight="1" x14ac:dyDescent="0.3">
      <c r="B13" s="47"/>
      <c r="C13" s="21"/>
      <c r="D13" s="364"/>
      <c r="E13" s="364"/>
      <c r="F13" s="364"/>
      <c r="G13" s="364"/>
      <c r="H13" s="364"/>
      <c r="I13" s="364"/>
      <c r="J13" s="365"/>
    </row>
    <row r="14" spans="2:16" ht="13.5" customHeight="1" x14ac:dyDescent="0.25">
      <c r="B14" s="47"/>
      <c r="C14" s="22"/>
      <c r="D14" s="364"/>
      <c r="E14" s="364"/>
      <c r="F14" s="364"/>
      <c r="G14" s="364"/>
      <c r="H14" s="364"/>
      <c r="I14" s="364"/>
      <c r="J14" s="365"/>
    </row>
    <row r="15" spans="2:16" ht="13.5" customHeight="1" x14ac:dyDescent="0.25">
      <c r="B15" s="47"/>
      <c r="C15" s="22"/>
      <c r="D15" s="364"/>
      <c r="E15" s="364"/>
      <c r="F15" s="364"/>
      <c r="G15" s="364"/>
      <c r="H15" s="364"/>
      <c r="I15" s="364"/>
      <c r="J15" s="365"/>
    </row>
    <row r="16" spans="2:16" ht="13.5" customHeight="1" thickBot="1" x14ac:dyDescent="0.3">
      <c r="B16" s="47"/>
      <c r="C16" s="22"/>
      <c r="D16" s="29"/>
      <c r="E16" s="29"/>
      <c r="F16" s="29"/>
      <c r="G16" s="29"/>
      <c r="H16" s="29"/>
      <c r="I16" s="29"/>
      <c r="J16" s="46"/>
    </row>
    <row r="17" spans="2:11" ht="12.9" customHeight="1" thickBot="1" x14ac:dyDescent="0.35">
      <c r="B17" s="47"/>
      <c r="C17" s="23" t="s">
        <v>215</v>
      </c>
      <c r="D17" s="364" t="s">
        <v>272</v>
      </c>
      <c r="E17" s="364"/>
      <c r="F17" s="364"/>
      <c r="G17" s="364"/>
      <c r="H17" s="364"/>
      <c r="I17" s="364"/>
      <c r="J17" s="365"/>
    </row>
    <row r="18" spans="2:11" x14ac:dyDescent="0.25">
      <c r="B18" s="47"/>
      <c r="C18" s="381"/>
      <c r="D18" s="364"/>
      <c r="E18" s="364"/>
      <c r="F18" s="364"/>
      <c r="G18" s="364"/>
      <c r="H18" s="364"/>
      <c r="I18" s="364"/>
      <c r="J18" s="365"/>
      <c r="K18" s="13"/>
    </row>
    <row r="19" spans="2:11" x14ac:dyDescent="0.25">
      <c r="B19" s="47"/>
      <c r="C19" s="382"/>
      <c r="D19" s="364"/>
      <c r="E19" s="364"/>
      <c r="F19" s="364"/>
      <c r="G19" s="364"/>
      <c r="H19" s="364"/>
      <c r="I19" s="364"/>
      <c r="J19" s="365"/>
    </row>
    <row r="20" spans="2:11" ht="36.75" customHeight="1" x14ac:dyDescent="0.25">
      <c r="B20" s="47"/>
      <c r="C20" s="382"/>
      <c r="D20" s="364"/>
      <c r="E20" s="364"/>
      <c r="F20" s="364"/>
      <c r="G20" s="364"/>
      <c r="H20" s="364"/>
      <c r="I20" s="364"/>
      <c r="J20" s="365"/>
    </row>
    <row r="21" spans="2:11" x14ac:dyDescent="0.25">
      <c r="B21" s="47"/>
      <c r="C21" s="382"/>
      <c r="D21" s="29"/>
      <c r="E21" s="29"/>
      <c r="F21" s="29"/>
      <c r="G21" s="29"/>
      <c r="H21" s="29"/>
      <c r="I21" s="29"/>
      <c r="J21" s="46"/>
    </row>
    <row r="22" spans="2:11" ht="13" thickBot="1" x14ac:dyDescent="0.3">
      <c r="B22" s="47"/>
      <c r="C22" s="383"/>
      <c r="D22" s="17"/>
      <c r="E22" s="17"/>
      <c r="F22" s="17"/>
      <c r="G22" s="17"/>
      <c r="H22" s="17"/>
      <c r="I22" s="17"/>
      <c r="J22" s="48"/>
    </row>
    <row r="23" spans="2:11" ht="13.5" customHeight="1" thickBot="1" x14ac:dyDescent="0.35">
      <c r="B23" s="47"/>
      <c r="C23" s="23" t="s">
        <v>216</v>
      </c>
      <c r="D23" s="364" t="s">
        <v>78</v>
      </c>
      <c r="E23" s="364"/>
      <c r="F23" s="364"/>
      <c r="G23" s="364"/>
      <c r="H23" s="364"/>
      <c r="I23" s="364"/>
      <c r="J23" s="365"/>
    </row>
    <row r="24" spans="2:11" x14ac:dyDescent="0.25">
      <c r="B24" s="47"/>
      <c r="C24" s="231"/>
      <c r="D24" s="364"/>
      <c r="E24" s="364"/>
      <c r="F24" s="364"/>
      <c r="G24" s="364"/>
      <c r="H24" s="364"/>
      <c r="I24" s="364"/>
      <c r="J24" s="365"/>
    </row>
    <row r="25" spans="2:11" x14ac:dyDescent="0.25">
      <c r="B25" s="47"/>
      <c r="C25" s="22"/>
      <c r="D25" s="202"/>
      <c r="E25" s="202"/>
      <c r="F25" s="202"/>
      <c r="G25" s="202"/>
      <c r="H25" s="202"/>
      <c r="I25" s="202"/>
      <c r="J25" s="203"/>
    </row>
    <row r="26" spans="2:11" ht="7.5" customHeight="1" thickBot="1" x14ac:dyDescent="0.3">
      <c r="B26" s="47"/>
      <c r="C26" s="22"/>
      <c r="D26" s="202"/>
      <c r="E26" s="202"/>
      <c r="F26" s="202"/>
      <c r="G26" s="202"/>
      <c r="H26" s="202"/>
      <c r="I26" s="202"/>
      <c r="J26" s="203"/>
    </row>
    <row r="27" spans="2:11" ht="13.5" thickBot="1" x14ac:dyDescent="0.35">
      <c r="B27" s="47"/>
      <c r="C27" s="20" t="s">
        <v>43</v>
      </c>
      <c r="D27" s="368" t="s">
        <v>211</v>
      </c>
      <c r="E27" s="368"/>
      <c r="F27" s="368"/>
      <c r="G27" s="368"/>
      <c r="H27" s="368"/>
      <c r="I27" s="368"/>
      <c r="J27" s="369"/>
    </row>
    <row r="28" spans="2:11" ht="55.5" customHeight="1" x14ac:dyDescent="0.25">
      <c r="B28" s="47"/>
      <c r="C28" s="16"/>
      <c r="D28" s="368"/>
      <c r="E28" s="368"/>
      <c r="F28" s="368"/>
      <c r="G28" s="368"/>
      <c r="H28" s="368"/>
      <c r="I28" s="368"/>
      <c r="J28" s="369"/>
    </row>
    <row r="29" spans="2:11" ht="15" customHeight="1" thickBot="1" x14ac:dyDescent="0.3">
      <c r="B29" s="47"/>
      <c r="C29" s="16"/>
      <c r="D29" s="29"/>
      <c r="E29" s="29"/>
      <c r="F29" s="29"/>
      <c r="G29" s="29"/>
      <c r="H29" s="29"/>
      <c r="I29" s="29"/>
      <c r="J29" s="46"/>
    </row>
    <row r="30" spans="2:11" ht="15" customHeight="1" thickBot="1" x14ac:dyDescent="0.35">
      <c r="B30" s="47"/>
      <c r="C30" s="20" t="s">
        <v>182</v>
      </c>
      <c r="D30" s="364" t="s">
        <v>212</v>
      </c>
      <c r="E30" s="364"/>
      <c r="F30" s="364"/>
      <c r="G30" s="364"/>
      <c r="H30" s="364"/>
      <c r="I30" s="364"/>
      <c r="J30" s="365"/>
    </row>
    <row r="31" spans="2:11" ht="30" customHeight="1" x14ac:dyDescent="0.25">
      <c r="B31" s="47"/>
      <c r="C31" s="224"/>
      <c r="D31" s="364"/>
      <c r="E31" s="364"/>
      <c r="F31" s="364"/>
      <c r="G31" s="364"/>
      <c r="H31" s="364"/>
      <c r="I31" s="364"/>
      <c r="J31" s="365"/>
    </row>
    <row r="32" spans="2:11" ht="22.5" customHeight="1" thickBot="1" x14ac:dyDescent="0.35">
      <c r="B32" s="49"/>
      <c r="C32" s="50"/>
      <c r="D32" s="366"/>
      <c r="E32" s="366"/>
      <c r="F32" s="366"/>
      <c r="G32" s="366"/>
      <c r="H32" s="366"/>
      <c r="I32" s="366"/>
      <c r="J32" s="367"/>
    </row>
    <row r="33" spans="2:10" x14ac:dyDescent="0.25">
      <c r="B33" s="18"/>
      <c r="C33" s="18"/>
      <c r="D33" s="18"/>
      <c r="E33" s="18"/>
      <c r="F33" s="18"/>
      <c r="G33" s="18"/>
      <c r="H33" s="18"/>
      <c r="I33" s="18"/>
      <c r="J33" s="18"/>
    </row>
    <row r="34" spans="2:10" x14ac:dyDescent="0.25">
      <c r="B34" s="18"/>
      <c r="C34" s="18"/>
      <c r="D34" s="18"/>
      <c r="E34" s="18"/>
      <c r="F34" s="18"/>
      <c r="G34" s="18"/>
      <c r="H34" s="18"/>
      <c r="I34" s="18"/>
      <c r="J34" s="18"/>
    </row>
  </sheetData>
  <sheetProtection selectLockedCells="1"/>
  <mergeCells count="13">
    <mergeCell ref="B8:J8"/>
    <mergeCell ref="D30:J32"/>
    <mergeCell ref="D27:J28"/>
    <mergeCell ref="B2:J3"/>
    <mergeCell ref="B9:J9"/>
    <mergeCell ref="B10:C10"/>
    <mergeCell ref="D17:J20"/>
    <mergeCell ref="C18:C22"/>
    <mergeCell ref="D23:J24"/>
    <mergeCell ref="B5:J5"/>
    <mergeCell ref="B6:J6"/>
    <mergeCell ref="B7:J7"/>
    <mergeCell ref="D12:J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DE5C-A509-4F40-B207-CFB6F8D8BF66}">
  <sheetPr>
    <pageSetUpPr autoPageBreaks="0"/>
  </sheetPr>
  <dimension ref="A2:Q68"/>
  <sheetViews>
    <sheetView showGridLines="0" zoomScale="90" zoomScaleNormal="90" workbookViewId="0">
      <selection activeCell="C16" sqref="C16"/>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32" width="11.453125" style="15"/>
    <col min="33" max="33" width="11.1796875" style="15" customWidth="1"/>
    <col min="34" max="34" width="0" style="15" hidden="1" customWidth="1"/>
    <col min="35" max="35" width="17" style="15" customWidth="1"/>
    <col min="3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BD3DF1EB-EDC6-468A-AAE2-B35BC33FA747}">
      <formula1>$O$11:$O$15</formula1>
    </dataValidation>
    <dataValidation type="list" allowBlank="1" showInputMessage="1" showErrorMessage="1" sqref="E39:E48 E29:E32 E9:E18 E20:E27" xr:uid="{9F6C5969-EA6C-42CD-9085-B224B83757BF}">
      <formula1>$B$54:$B$56</formula1>
    </dataValidation>
    <dataValidation type="list" allowBlank="1" showInputMessage="1" showErrorMessage="1" sqref="E49" xr:uid="{171B2C58-29E7-416F-ABA7-2E7A9229A984}">
      <formula1>$B$54:$B$57</formula1>
    </dataValidation>
  </dataValidations>
  <hyperlinks>
    <hyperlink ref="C28:D28" r:id="rId1" display="https://www.foodsaveapp.ch/" xr:uid="{7E333505-74FB-443C-8513-6CDEB118E43C}"/>
    <hyperlink ref="C19:D19" r:id="rId2" display="siehe Informationsblatt dazu" xr:uid="{CF0EE0B3-8D05-4AB6-A20F-8AFD2ECF6E61}"/>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9347-F7E8-4412-B46F-1242C0A64241}">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Bitte geben Sie die Zeitperiode an, in der Sie gemessen haben." sqref="C9" xr:uid="{5EB23A53-233E-4557-A030-0243EDC5AF5C}"/>
    <dataValidation type="list" allowBlank="1" showInputMessage="1" showErrorMessage="1" prompt="Bitte wählen Sie die Messgrössen zur Berechnung der Lebensmittelverluste " sqref="C16" xr:uid="{B1935E68-60E6-432F-9E93-D963CE461EB6}">
      <formula1>$AI$7:$AI$9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9F86-0D2D-4AF8-A1FE-14BDC162E721}">
  <sheetPr>
    <pageSetUpPr autoPageBreaks="0"/>
  </sheetPr>
  <dimension ref="A2:Q68"/>
  <sheetViews>
    <sheetView showGridLines="0" zoomScale="90" zoomScaleNormal="90" workbookViewId="0">
      <selection activeCell="E14" sqref="E14"/>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AEBA42C4-A3F0-428D-A4F6-7C96BE3CB509}">
      <formula1>$B$54:$B$57</formula1>
    </dataValidation>
    <dataValidation type="list" allowBlank="1" showInputMessage="1" showErrorMessage="1" sqref="E39:E48 E29:E32 E9:E18 E20:E27" xr:uid="{863ACA16-A5A8-4978-B71D-365ACFD48718}">
      <formula1>$B$54:$B$56</formula1>
    </dataValidation>
    <dataValidation type="list" allowBlank="1" showInputMessage="1" showErrorMessage="1" sqref="B39:B47" xr:uid="{46E4E0D9-613B-4D01-8914-9B80EE54DB45}">
      <formula1>$O$11:$O$15</formula1>
    </dataValidation>
  </dataValidations>
  <hyperlinks>
    <hyperlink ref="C28:D28" r:id="rId1" display="https://www.foodsaveapp.ch/" xr:uid="{03197B18-9B94-45CD-97FC-467677D467FD}"/>
    <hyperlink ref="C19:D19" r:id="rId2" display="siehe Informationsblatt dazu" xr:uid="{4BBA3CF9-297C-4A53-8E0C-68CFF1AD3325}"/>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63A3-3967-4E36-8CDC-C390A9C3F48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D17" sqref="D17"/>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Bitte wählen Sie die Messgrössen zur Berechnung der Lebensmittelverluste " sqref="C16" xr:uid="{6C1CA24F-210E-4697-B729-5B6911EBFE4F}">
      <formula1>$AI$7:$AI$9</formula1>
    </dataValidation>
    <dataValidation allowBlank="1" showInputMessage="1" showErrorMessage="1" prompt="Bitte geben Sie die Zeitperiode an, in der Sie gemessen haben." sqref="C9" xr:uid="{1652AE5E-7E4E-447D-8583-9F848D83D230}"/>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8B33-3B26-4B54-8F0A-D97DDFB231D8}">
  <sheetPr>
    <pageSetUpPr autoPageBreaks="0"/>
  </sheetPr>
  <dimension ref="A2:Q68"/>
  <sheetViews>
    <sheetView showGridLines="0" zoomScale="90" zoomScaleNormal="90" workbookViewId="0">
      <selection activeCell="F10" sqref="F10"/>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ACF23196-62B5-41F8-91D8-C20D462D1509}">
      <formula1>$O$11:$O$15</formula1>
    </dataValidation>
    <dataValidation type="list" allowBlank="1" showInputMessage="1" showErrorMessage="1" sqref="E39:E48 E29:E32 E9:E18 E20:E27" xr:uid="{86D1F615-7CA1-4527-B7CE-D8A393BA9B4A}">
      <formula1>$B$54:$B$56</formula1>
    </dataValidation>
    <dataValidation type="list" allowBlank="1" showInputMessage="1" showErrorMessage="1" sqref="E49" xr:uid="{CD806C84-0918-4B0D-983D-FFB5BC51F334}">
      <formula1>$B$54:$B$57</formula1>
    </dataValidation>
  </dataValidations>
  <hyperlinks>
    <hyperlink ref="C28:D28" r:id="rId1" display="https://www.foodsaveapp.ch/" xr:uid="{901EE558-EB9B-4B6C-A180-857E85F2EE9B}"/>
    <hyperlink ref="C19:D19" r:id="rId2" display="siehe Informationsblatt dazu" xr:uid="{03972594-B083-4F2A-9A1B-C70B033B0CC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B828-B2B2-469C-8C22-69B23646E69F}">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Bitte geben Sie die Zeitperiode an, in der Sie gemessen haben." sqref="C9" xr:uid="{DD68FE32-AE9C-4E0A-9EB1-48DBF23888DD}"/>
    <dataValidation type="list" allowBlank="1" showInputMessage="1" showErrorMessage="1" prompt="Bitte wählen Sie die Messgrössen zur Berechnung der Lebensmittelverluste " sqref="C16" xr:uid="{776F4048-6833-4DC0-9B03-6CCD300CC172}">
      <formula1>$AI$7:$AI$9</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1DB1-FE5E-4E55-AFB7-FC9512F1AB5A}">
  <sheetPr>
    <pageSetUpPr autoPageBreaks="0"/>
  </sheetPr>
  <dimension ref="A2:Q68"/>
  <sheetViews>
    <sheetView showGridLines="0" zoomScale="90" zoomScaleNormal="90" workbookViewId="0">
      <selection activeCell="AE25" sqref="AE25"/>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DD2333CB-2193-4CA9-B2ED-171AF8F4C4FD}">
      <formula1>$B$54:$B$57</formula1>
    </dataValidation>
    <dataValidation type="list" allowBlank="1" showInputMessage="1" showErrorMessage="1" sqref="E39:E48 E29:E32 E9:E18 E20:E27" xr:uid="{A9C44914-E131-4498-AA3F-C54226B1F3D0}">
      <formula1>$B$54:$B$56</formula1>
    </dataValidation>
    <dataValidation type="list" allowBlank="1" showInputMessage="1" showErrorMessage="1" sqref="B39:B47" xr:uid="{8038E84F-85D6-4E6C-821F-08F728D35F88}">
      <formula1>$O$11:$O$15</formula1>
    </dataValidation>
  </dataValidations>
  <hyperlinks>
    <hyperlink ref="C28:D28" r:id="rId1" display="https://www.foodsaveapp.ch/" xr:uid="{2A36B70D-2079-48FC-9CF1-BEAC9FCFD33D}"/>
    <hyperlink ref="C19:D19" r:id="rId2" display="siehe Informationsblatt dazu" xr:uid="{55DFAAD8-8373-4B7F-BC09-188C2702331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D98D-2C89-4BAF-8A43-0DC14F99C38A}">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Bitte wählen Sie die Messgrössen zur Berechnung der Lebensmittelverluste " sqref="C16" xr:uid="{CDC22705-6EBB-40EC-BBFB-E5C9F18EE73A}">
      <formula1>$AI$7:$AI$9</formula1>
    </dataValidation>
    <dataValidation allowBlank="1" showInputMessage="1" showErrorMessage="1" prompt="Bitte geben Sie die Zeitperiode an, in der Sie gemessen haben." sqref="C9" xr:uid="{92C11AE7-F3A6-45C9-A9E4-03362B49B71F}"/>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B57CB-79FE-427E-A644-0FD3D67668F0}">
  <sheetPr>
    <pageSetUpPr autoPageBreaks="0"/>
  </sheetPr>
  <dimension ref="A2:Q68"/>
  <sheetViews>
    <sheetView showGridLines="0" zoomScale="90" zoomScaleNormal="90" workbookViewId="0">
      <selection activeCell="B18" sqref="B18"/>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70742167-71CF-4BE3-ACD0-0ADC6DF9F1C2}">
      <formula1>$O$11:$O$15</formula1>
    </dataValidation>
    <dataValidation type="list" allowBlank="1" showInputMessage="1" showErrorMessage="1" sqref="E39:E48 E29:E32 E9:E18 E20:E27" xr:uid="{D57EEB4A-5931-44EB-8337-D81897EA2A9F}">
      <formula1>$B$54:$B$56</formula1>
    </dataValidation>
    <dataValidation type="list" allowBlank="1" showInputMessage="1" showErrorMessage="1" sqref="E49" xr:uid="{977754FA-263D-47B4-9218-70E97E5B3BAF}">
      <formula1>$B$54:$B$57</formula1>
    </dataValidation>
  </dataValidations>
  <hyperlinks>
    <hyperlink ref="C28:D28" r:id="rId1" display="https://www.foodsaveapp.ch/" xr:uid="{702B51C5-5FEC-4847-B230-59A7E7227C4C}"/>
    <hyperlink ref="C19:D19" r:id="rId2" display="siehe Informationsblatt dazu" xr:uid="{2707A158-C89A-437F-9D5F-55A87C8DA43D}"/>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D08F-2DA5-40AF-806C-5CC4C7704C8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Bitte geben Sie die Zeitperiode an, in der Sie gemessen haben." sqref="C9" xr:uid="{08A459AB-4024-475B-87E8-8415CD1C63B5}"/>
    <dataValidation type="list" allowBlank="1" showInputMessage="1" showErrorMessage="1" prompt="Bitte wählen Sie die Messgrössen zur Berechnung der Lebensmittelverluste " sqref="C16" xr:uid="{96D6A3B3-AF91-448D-90A0-36A8B1161CD6}">
      <formula1>$AI$7:$AI$9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22EF-76A0-4556-836B-4307E1982B86}">
  <dimension ref="A1:T41"/>
  <sheetViews>
    <sheetView showGridLines="0" zoomScaleNormal="100" workbookViewId="0">
      <pane xSplit="8" topLeftCell="I1" activePane="topRight" state="frozen"/>
      <selection pane="topRight" activeCell="D16" sqref="D16:M16"/>
    </sheetView>
  </sheetViews>
  <sheetFormatPr baseColWidth="10" defaultColWidth="11.54296875" defaultRowHeight="12.5" x14ac:dyDescent="0.25"/>
  <cols>
    <col min="2" max="2" width="37.08984375" customWidth="1"/>
    <col min="3" max="3" width="38.90625" customWidth="1"/>
    <col min="5" max="6" width="12.54296875" customWidth="1"/>
    <col min="7" max="7" width="10.6328125" bestFit="1" customWidth="1"/>
    <col min="8" max="13" width="12.54296875" customWidth="1"/>
    <col min="14" max="14" width="23.6328125" customWidth="1"/>
    <col min="17" max="17" width="30.90625" hidden="1" customWidth="1"/>
    <col min="19" max="19" width="19.90625" hidden="1" customWidth="1"/>
  </cols>
  <sheetData>
    <row r="1" spans="1:20" ht="13.75" thickBot="1" x14ac:dyDescent="0.3"/>
    <row r="2" spans="1:20" ht="20.5" thickBot="1" x14ac:dyDescent="0.45">
      <c r="B2" s="189" t="s">
        <v>184</v>
      </c>
      <c r="C2" s="401" t="s">
        <v>206</v>
      </c>
      <c r="D2" s="402"/>
      <c r="E2" s="402"/>
      <c r="F2" s="402"/>
      <c r="G2" s="403"/>
      <c r="H2" s="51"/>
    </row>
    <row r="3" spans="1:20" ht="15.75" customHeight="1" x14ac:dyDescent="0.3">
      <c r="A3" s="9"/>
      <c r="F3" s="74"/>
      <c r="J3" s="74"/>
      <c r="K3" s="74"/>
      <c r="L3" s="74"/>
      <c r="M3" s="74"/>
      <c r="N3" s="74"/>
      <c r="O3" s="74"/>
    </row>
    <row r="4" spans="1:20" ht="15.5" x14ac:dyDescent="0.35">
      <c r="A4" s="9"/>
      <c r="B4" s="404" t="s">
        <v>214</v>
      </c>
      <c r="C4" s="404"/>
      <c r="D4" s="404"/>
      <c r="I4" s="1"/>
      <c r="J4" s="1"/>
      <c r="K4" s="1"/>
      <c r="L4" s="1"/>
      <c r="M4" s="1"/>
      <c r="N4" s="1"/>
    </row>
    <row r="5" spans="1:20" ht="60.75" customHeight="1" x14ac:dyDescent="0.25">
      <c r="A5" s="1"/>
      <c r="B5" s="404"/>
      <c r="C5" s="404"/>
      <c r="D5" s="404"/>
      <c r="E5" s="6"/>
      <c r="F5" s="6"/>
      <c r="G5" s="6"/>
      <c r="H5" s="6"/>
      <c r="I5" s="6"/>
      <c r="J5" s="6"/>
      <c r="K5" s="6"/>
      <c r="L5" s="6"/>
      <c r="M5" s="6"/>
      <c r="N5" s="6"/>
      <c r="O5" s="1"/>
      <c r="Q5" s="6"/>
      <c r="S5" s="26"/>
      <c r="T5" s="14"/>
    </row>
    <row r="6" spans="1:20" s="13" customFormat="1" ht="27.75" customHeight="1" thickBot="1" x14ac:dyDescent="0.3">
      <c r="A6" s="6"/>
      <c r="B6" s="259"/>
      <c r="C6" s="259"/>
      <c r="D6" s="259"/>
      <c r="E6" s="6"/>
      <c r="F6" s="6"/>
      <c r="G6" s="6"/>
      <c r="H6" s="6"/>
      <c r="I6" s="6"/>
      <c r="J6" s="223"/>
      <c r="K6" s="223"/>
      <c r="L6" s="223"/>
      <c r="M6" s="223"/>
      <c r="N6" s="6"/>
      <c r="O6" s="6"/>
      <c r="Q6" s="6"/>
      <c r="S6" s="26"/>
      <c r="T6" s="14"/>
    </row>
    <row r="7" spans="1:20" ht="22.5" customHeight="1" x14ac:dyDescent="0.25">
      <c r="B7" s="246" t="s">
        <v>194</v>
      </c>
      <c r="C7" s="247"/>
      <c r="D7" s="247"/>
      <c r="E7" s="247"/>
      <c r="F7" s="247"/>
      <c r="G7" s="248"/>
      <c r="H7" s="248"/>
      <c r="I7" s="248"/>
      <c r="J7" s="248"/>
      <c r="K7" s="248"/>
      <c r="L7" s="248"/>
      <c r="M7" s="248"/>
      <c r="N7" s="249"/>
      <c r="Q7" s="6"/>
      <c r="S7" s="26"/>
      <c r="T7" s="14"/>
    </row>
    <row r="8" spans="1:20" ht="12.75" customHeight="1" x14ac:dyDescent="0.25">
      <c r="B8" s="405"/>
      <c r="C8" s="406"/>
      <c r="D8" s="406"/>
      <c r="E8" s="406"/>
      <c r="F8" s="406"/>
      <c r="G8" s="232"/>
      <c r="H8" s="232"/>
      <c r="I8" s="2"/>
      <c r="J8" s="2"/>
      <c r="K8" s="2"/>
      <c r="L8" s="2"/>
      <c r="M8" s="2"/>
      <c r="N8" s="7"/>
      <c r="Q8" s="6"/>
      <c r="S8" s="26"/>
      <c r="T8" s="14"/>
    </row>
    <row r="9" spans="1:20" ht="17.25" customHeight="1" x14ac:dyDescent="0.3">
      <c r="B9" s="243" t="s">
        <v>4</v>
      </c>
      <c r="C9" s="43"/>
      <c r="D9" s="36"/>
      <c r="E9" s="36"/>
      <c r="F9" s="2"/>
      <c r="G9" s="2"/>
      <c r="H9" s="2"/>
      <c r="I9" s="2"/>
      <c r="J9" s="2"/>
      <c r="K9" s="2"/>
      <c r="L9" s="2"/>
      <c r="M9" s="2"/>
      <c r="N9" s="7"/>
      <c r="Q9" s="6"/>
      <c r="S9" s="26"/>
      <c r="T9" s="14"/>
    </row>
    <row r="10" spans="1:20" ht="18" customHeight="1" x14ac:dyDescent="0.3">
      <c r="B10" s="243" t="s">
        <v>191</v>
      </c>
      <c r="C10" s="244"/>
      <c r="D10" s="395">
        <v>0</v>
      </c>
      <c r="E10" s="395"/>
      <c r="F10" s="395"/>
      <c r="G10" s="395"/>
      <c r="H10" s="395"/>
      <c r="I10" s="395"/>
      <c r="J10" s="395"/>
      <c r="K10" s="395"/>
      <c r="L10" s="395"/>
      <c r="M10" s="395"/>
      <c r="N10" s="396"/>
      <c r="S10" s="26"/>
      <c r="T10" s="14"/>
    </row>
    <row r="11" spans="1:20" ht="18" customHeight="1" x14ac:dyDescent="0.3">
      <c r="B11" s="243" t="s">
        <v>192</v>
      </c>
      <c r="C11" s="244"/>
      <c r="D11" s="245"/>
      <c r="E11" s="245"/>
      <c r="F11" s="245"/>
      <c r="G11" s="245"/>
      <c r="H11" s="245"/>
      <c r="I11" s="245"/>
      <c r="J11" s="245"/>
      <c r="K11" s="245"/>
      <c r="L11" s="245"/>
      <c r="M11" s="245"/>
      <c r="N11" s="250"/>
      <c r="S11" s="26"/>
      <c r="T11" s="14"/>
    </row>
    <row r="12" spans="1:20" ht="18" customHeight="1" x14ac:dyDescent="0.3">
      <c r="B12" s="243"/>
      <c r="C12" s="245"/>
      <c r="D12" s="245"/>
      <c r="E12" s="245"/>
      <c r="F12" s="245"/>
      <c r="G12" s="245"/>
      <c r="H12" s="245"/>
      <c r="I12" s="245"/>
      <c r="J12" s="245"/>
      <c r="K12" s="245"/>
      <c r="L12" s="245"/>
      <c r="M12" s="245"/>
      <c r="N12" s="250"/>
      <c r="S12" s="26"/>
      <c r="T12" s="14"/>
    </row>
    <row r="13" spans="1:20" ht="18" customHeight="1" x14ac:dyDescent="0.25">
      <c r="B13" s="3"/>
      <c r="C13" s="2"/>
      <c r="D13" s="407" t="s">
        <v>190</v>
      </c>
      <c r="E13" s="408"/>
      <c r="F13" s="408"/>
      <c r="G13" s="408"/>
      <c r="H13" s="408"/>
      <c r="I13" s="408"/>
      <c r="J13" s="408"/>
      <c r="K13" s="408"/>
      <c r="L13" s="408"/>
      <c r="M13" s="408"/>
      <c r="N13" s="409"/>
      <c r="S13" s="26"/>
      <c r="T13" s="14"/>
    </row>
    <row r="14" spans="1:20" ht="13.5" thickBot="1" x14ac:dyDescent="0.3">
      <c r="B14" s="3"/>
      <c r="C14" s="2"/>
      <c r="D14" s="251">
        <v>1</v>
      </c>
      <c r="E14" s="251">
        <v>2</v>
      </c>
      <c r="F14" s="251">
        <v>3</v>
      </c>
      <c r="G14" s="251">
        <v>4</v>
      </c>
      <c r="H14" s="251">
        <v>5</v>
      </c>
      <c r="I14" s="251">
        <v>6</v>
      </c>
      <c r="J14" s="251">
        <v>7</v>
      </c>
      <c r="K14" s="251">
        <v>8</v>
      </c>
      <c r="L14" s="251">
        <v>9</v>
      </c>
      <c r="M14" s="263">
        <v>10</v>
      </c>
      <c r="N14" s="252" t="s">
        <v>183</v>
      </c>
      <c r="S14" s="11"/>
      <c r="T14" s="4"/>
    </row>
    <row r="15" spans="1:20" ht="21" customHeight="1" x14ac:dyDescent="0.25">
      <c r="B15" s="397" t="s">
        <v>193</v>
      </c>
      <c r="C15" s="398"/>
      <c r="D15" s="260">
        <f>'B1'!C10</f>
        <v>0</v>
      </c>
      <c r="E15" s="261">
        <f>'B2'!C10</f>
        <v>0</v>
      </c>
      <c r="F15" s="261">
        <f>'B3'!C10</f>
        <v>0</v>
      </c>
      <c r="G15" s="261">
        <f>'B4'!C10</f>
        <v>0</v>
      </c>
      <c r="H15" s="261">
        <f>'B5'!C10</f>
        <v>0</v>
      </c>
      <c r="I15" s="261">
        <f>'B6'!C10</f>
        <v>0</v>
      </c>
      <c r="J15" s="261">
        <f>'B7'!C10</f>
        <v>0</v>
      </c>
      <c r="K15" s="261">
        <f>'B8'!C10</f>
        <v>0</v>
      </c>
      <c r="L15" s="261">
        <f>'B9'!C10</f>
        <v>0</v>
      </c>
      <c r="M15" s="336">
        <f>'B10'!C10</f>
        <v>0</v>
      </c>
      <c r="N15" s="264"/>
      <c r="S15" s="27"/>
      <c r="T15" s="27"/>
    </row>
    <row r="16" spans="1:20" ht="21" customHeight="1" thickBot="1" x14ac:dyDescent="0.3">
      <c r="B16" s="410" t="s">
        <v>273</v>
      </c>
      <c r="C16" s="411"/>
      <c r="D16" s="573">
        <f>'B1'!C9</f>
        <v>0</v>
      </c>
      <c r="E16" s="574">
        <f>'B2'!C9</f>
        <v>0</v>
      </c>
      <c r="F16" s="574">
        <f>'B3'!C9</f>
        <v>0</v>
      </c>
      <c r="G16" s="574">
        <f>'B4'!C9</f>
        <v>0</v>
      </c>
      <c r="H16" s="574">
        <f>'B5'!C9</f>
        <v>0</v>
      </c>
      <c r="I16" s="574">
        <f>'B6'!C9</f>
        <v>0</v>
      </c>
      <c r="J16" s="574">
        <f>'B7'!C9</f>
        <v>0</v>
      </c>
      <c r="K16" s="574">
        <f>'B8'!C9</f>
        <v>0</v>
      </c>
      <c r="L16" s="574">
        <f>'B9'!C9</f>
        <v>0</v>
      </c>
      <c r="M16" s="575">
        <f>'B10'!C9</f>
        <v>0</v>
      </c>
      <c r="N16" s="265"/>
      <c r="S16" s="27"/>
      <c r="T16" s="27"/>
    </row>
    <row r="17" spans="1:19" ht="20.25" customHeight="1" thickBot="1" x14ac:dyDescent="0.35">
      <c r="B17" s="399" t="s">
        <v>9</v>
      </c>
      <c r="C17" s="400"/>
      <c r="D17" s="267">
        <f>'B1'!AF19</f>
        <v>0</v>
      </c>
      <c r="E17" s="337">
        <f>'B2'!AF19</f>
        <v>0</v>
      </c>
      <c r="F17" s="337">
        <f>'B3'!AF19</f>
        <v>0</v>
      </c>
      <c r="G17" s="337">
        <f>'B4'!AF19</f>
        <v>0</v>
      </c>
      <c r="H17" s="337">
        <f>'B5'!AF19</f>
        <v>0</v>
      </c>
      <c r="I17" s="337">
        <f>'B6'!AF19</f>
        <v>0</v>
      </c>
      <c r="J17" s="337">
        <f>'B7'!AF19</f>
        <v>0</v>
      </c>
      <c r="K17" s="337">
        <f>'B8'!AF19</f>
        <v>0</v>
      </c>
      <c r="L17" s="337">
        <f>'B9'!AF19</f>
        <v>0</v>
      </c>
      <c r="M17" s="338">
        <f>'B10'!AF19</f>
        <v>0</v>
      </c>
      <c r="N17" s="253">
        <f>SUM(D17:M17)</f>
        <v>0</v>
      </c>
      <c r="O17" s="5"/>
      <c r="P17" s="13"/>
      <c r="Q17" s="13"/>
      <c r="R17" s="13"/>
      <c r="S17" s="13"/>
    </row>
    <row r="18" spans="1:19" ht="20.25" customHeight="1" thickBot="1" x14ac:dyDescent="0.35">
      <c r="B18" s="391" t="s">
        <v>222</v>
      </c>
      <c r="C18" s="392"/>
      <c r="D18" s="267">
        <f>'B1'!AF21</f>
        <v>0</v>
      </c>
      <c r="E18" s="337">
        <f>'B2'!AF21</f>
        <v>0</v>
      </c>
      <c r="F18" s="337">
        <f>'B3'!AF21</f>
        <v>0</v>
      </c>
      <c r="G18" s="337">
        <f>'B4'!AF21</f>
        <v>0</v>
      </c>
      <c r="H18" s="337">
        <f>'B5'!AF21</f>
        <v>0</v>
      </c>
      <c r="I18" s="337">
        <f>'B6'!AF21</f>
        <v>0</v>
      </c>
      <c r="J18" s="337">
        <f>'B7'!AF21</f>
        <v>0</v>
      </c>
      <c r="K18" s="337">
        <f>'B8'!AF21</f>
        <v>0</v>
      </c>
      <c r="L18" s="337">
        <f>'B9'!AF21</f>
        <v>0</v>
      </c>
      <c r="M18" s="338">
        <f>'B10'!AF21</f>
        <v>0</v>
      </c>
      <c r="N18" s="266">
        <f>SUM(D18:M18)</f>
        <v>0</v>
      </c>
      <c r="O18" s="5"/>
      <c r="P18" s="13"/>
      <c r="Q18" s="13"/>
      <c r="R18" s="13"/>
      <c r="S18" s="13"/>
    </row>
    <row r="19" spans="1:19" ht="20.25" customHeight="1" thickBot="1" x14ac:dyDescent="0.35">
      <c r="B19" s="391" t="s">
        <v>205</v>
      </c>
      <c r="C19" s="392"/>
      <c r="D19" s="267">
        <f>'B1'!AF22</f>
        <v>0</v>
      </c>
      <c r="E19" s="337">
        <f>'B2'!AF22</f>
        <v>0</v>
      </c>
      <c r="F19" s="337">
        <f>'B3'!AF22</f>
        <v>0</v>
      </c>
      <c r="G19" s="337">
        <f>'B4'!AF22</f>
        <v>0</v>
      </c>
      <c r="H19" s="337">
        <f>'B5'!AF22</f>
        <v>0</v>
      </c>
      <c r="I19" s="337">
        <f>'B6'!AF22</f>
        <v>0</v>
      </c>
      <c r="J19" s="337">
        <f>'B7'!AF22</f>
        <v>0</v>
      </c>
      <c r="K19" s="337">
        <f>'B8'!AF22</f>
        <v>0</v>
      </c>
      <c r="L19" s="337">
        <f>'B9'!AF22</f>
        <v>0</v>
      </c>
      <c r="M19" s="338">
        <f>'B10'!AF22</f>
        <v>0</v>
      </c>
      <c r="N19" s="267">
        <f>SUM(D19:M19)</f>
        <v>0</v>
      </c>
      <c r="O19" s="5"/>
      <c r="P19" s="13"/>
      <c r="Q19" s="13"/>
      <c r="R19" s="13"/>
      <c r="S19" s="13"/>
    </row>
    <row r="20" spans="1:19" ht="20.25" customHeight="1" thickBot="1" x14ac:dyDescent="0.35">
      <c r="B20" s="391" t="s">
        <v>223</v>
      </c>
      <c r="C20" s="392"/>
      <c r="D20" s="262">
        <f>'B1'!AF23</f>
        <v>0</v>
      </c>
      <c r="E20" s="339">
        <f>'B2'!AF23</f>
        <v>0</v>
      </c>
      <c r="F20" s="339">
        <f>'B3'!AF23</f>
        <v>0</v>
      </c>
      <c r="G20" s="339">
        <f>'B4'!AF23</f>
        <v>0</v>
      </c>
      <c r="H20" s="339">
        <f>'B5'!AF23</f>
        <v>0</v>
      </c>
      <c r="I20" s="339">
        <f>'B6'!AF23</f>
        <v>0</v>
      </c>
      <c r="J20" s="339">
        <f>'B7'!AF23</f>
        <v>0</v>
      </c>
      <c r="K20" s="339">
        <f>'B8'!AF23</f>
        <v>0</v>
      </c>
      <c r="L20" s="339">
        <f>'B9'!AF23</f>
        <v>0</v>
      </c>
      <c r="M20" s="340">
        <f>'B10'!AF23</f>
        <v>0</v>
      </c>
      <c r="N20" s="262">
        <f>SUM(D20:M20)</f>
        <v>0</v>
      </c>
    </row>
    <row r="21" spans="1:19" s="88" customFormat="1" ht="26.25" customHeight="1" thickBot="1" x14ac:dyDescent="0.4">
      <c r="B21" s="393" t="s">
        <v>42</v>
      </c>
      <c r="C21" s="394"/>
      <c r="D21" s="335">
        <f>IF(D17&gt;0,SUM(D18:D20)/D17*1000,0)</f>
        <v>0</v>
      </c>
      <c r="E21" s="335">
        <f t="shared" ref="E21:N21" si="0">IF(E17&gt;0,SUM(E18:E20)/E17*1000,0)</f>
        <v>0</v>
      </c>
      <c r="F21" s="242">
        <f t="shared" si="0"/>
        <v>0</v>
      </c>
      <c r="G21" s="242">
        <f t="shared" si="0"/>
        <v>0</v>
      </c>
      <c r="H21" s="242">
        <f t="shared" si="0"/>
        <v>0</v>
      </c>
      <c r="I21" s="242">
        <f t="shared" si="0"/>
        <v>0</v>
      </c>
      <c r="J21" s="242">
        <f t="shared" si="0"/>
        <v>0</v>
      </c>
      <c r="K21" s="242">
        <f t="shared" si="0"/>
        <v>0</v>
      </c>
      <c r="L21" s="242">
        <f t="shared" si="0"/>
        <v>0</v>
      </c>
      <c r="M21" s="242">
        <f t="shared" si="0"/>
        <v>0</v>
      </c>
      <c r="N21" s="242">
        <f t="shared" si="0"/>
        <v>0</v>
      </c>
    </row>
    <row r="22" spans="1:19" ht="13" thickBot="1" x14ac:dyDescent="0.3"/>
    <row r="23" spans="1:19" ht="14.5" thickBot="1" x14ac:dyDescent="0.35">
      <c r="B23" s="391" t="s">
        <v>279</v>
      </c>
      <c r="C23" s="392"/>
      <c r="D23" s="344">
        <f>IF((D$17&gt;0),D18/D$17*1000,0)</f>
        <v>0</v>
      </c>
      <c r="E23" s="349">
        <f t="shared" ref="E23:M23" si="1">IF((E$17&gt;0),E18/E$17*1000,0)</f>
        <v>0</v>
      </c>
      <c r="F23" s="349">
        <f t="shared" si="1"/>
        <v>0</v>
      </c>
      <c r="G23" s="349">
        <f t="shared" si="1"/>
        <v>0</v>
      </c>
      <c r="H23" s="349">
        <f t="shared" si="1"/>
        <v>0</v>
      </c>
      <c r="I23" s="349">
        <f t="shared" si="1"/>
        <v>0</v>
      </c>
      <c r="J23" s="349">
        <f t="shared" si="1"/>
        <v>0</v>
      </c>
      <c r="K23" s="349">
        <f t="shared" si="1"/>
        <v>0</v>
      </c>
      <c r="L23" s="349">
        <f t="shared" si="1"/>
        <v>0</v>
      </c>
      <c r="M23" s="350">
        <f t="shared" si="1"/>
        <v>0</v>
      </c>
      <c r="N23" s="344">
        <f>SUM(D23:M23)</f>
        <v>0</v>
      </c>
    </row>
    <row r="24" spans="1:19" ht="14.5" thickBot="1" x14ac:dyDescent="0.35">
      <c r="B24" s="391" t="s">
        <v>280</v>
      </c>
      <c r="C24" s="392"/>
      <c r="D24" s="345">
        <f t="shared" ref="D24:M25" si="2">IF((D$17&gt;0),D19/D$17*1000,0)</f>
        <v>0</v>
      </c>
      <c r="E24" s="351">
        <f t="shared" si="2"/>
        <v>0</v>
      </c>
      <c r="F24" s="351">
        <f t="shared" si="2"/>
        <v>0</v>
      </c>
      <c r="G24" s="351">
        <f t="shared" si="2"/>
        <v>0</v>
      </c>
      <c r="H24" s="351">
        <f t="shared" si="2"/>
        <v>0</v>
      </c>
      <c r="I24" s="351">
        <f t="shared" si="2"/>
        <v>0</v>
      </c>
      <c r="J24" s="351">
        <f t="shared" si="2"/>
        <v>0</v>
      </c>
      <c r="K24" s="351">
        <f t="shared" si="2"/>
        <v>0</v>
      </c>
      <c r="L24" s="351">
        <f t="shared" si="2"/>
        <v>0</v>
      </c>
      <c r="M24" s="352">
        <f t="shared" si="2"/>
        <v>0</v>
      </c>
      <c r="N24" s="345">
        <f t="shared" ref="N24:N25" si="3">SUM(D24:M24)</f>
        <v>0</v>
      </c>
    </row>
    <row r="25" spans="1:19" ht="14.5" thickBot="1" x14ac:dyDescent="0.35">
      <c r="B25" s="391" t="s">
        <v>281</v>
      </c>
      <c r="C25" s="392"/>
      <c r="D25" s="345">
        <f t="shared" si="2"/>
        <v>0</v>
      </c>
      <c r="E25" s="351">
        <f t="shared" si="2"/>
        <v>0</v>
      </c>
      <c r="F25" s="351">
        <f t="shared" si="2"/>
        <v>0</v>
      </c>
      <c r="G25" s="351">
        <f t="shared" si="2"/>
        <v>0</v>
      </c>
      <c r="H25" s="351">
        <f t="shared" si="2"/>
        <v>0</v>
      </c>
      <c r="I25" s="351">
        <f t="shared" si="2"/>
        <v>0</v>
      </c>
      <c r="J25" s="351">
        <f t="shared" si="2"/>
        <v>0</v>
      </c>
      <c r="K25" s="351">
        <f t="shared" si="2"/>
        <v>0</v>
      </c>
      <c r="L25" s="351">
        <f t="shared" si="2"/>
        <v>0</v>
      </c>
      <c r="M25" s="352">
        <f t="shared" si="2"/>
        <v>0</v>
      </c>
      <c r="N25" s="346">
        <f t="shared" si="3"/>
        <v>0</v>
      </c>
    </row>
    <row r="26" spans="1:19" s="347" customFormat="1" ht="19.25" customHeight="1" thickBot="1" x14ac:dyDescent="0.3">
      <c r="B26" s="393" t="s">
        <v>282</v>
      </c>
      <c r="C26" s="394"/>
      <c r="D26" s="348">
        <f>SUM(D23:D25)</f>
        <v>0</v>
      </c>
      <c r="E26" s="348">
        <f t="shared" ref="E26:M26" si="4">SUM(E23:E25)</f>
        <v>0</v>
      </c>
      <c r="F26" s="348">
        <f t="shared" si="4"/>
        <v>0</v>
      </c>
      <c r="G26" s="348">
        <f t="shared" si="4"/>
        <v>0</v>
      </c>
      <c r="H26" s="348">
        <f t="shared" si="4"/>
        <v>0</v>
      </c>
      <c r="I26" s="348">
        <f t="shared" si="4"/>
        <v>0</v>
      </c>
      <c r="J26" s="348">
        <f t="shared" si="4"/>
        <v>0</v>
      </c>
      <c r="K26" s="348">
        <f t="shared" si="4"/>
        <v>0</v>
      </c>
      <c r="L26" s="348">
        <f t="shared" si="4"/>
        <v>0</v>
      </c>
      <c r="M26" s="348">
        <f t="shared" si="4"/>
        <v>0</v>
      </c>
      <c r="N26" s="348">
        <f t="shared" ref="N26" si="5">SUM(D26:M26)</f>
        <v>0</v>
      </c>
    </row>
    <row r="28" spans="1:19" x14ac:dyDescent="0.25">
      <c r="A28" s="13"/>
      <c r="B28" s="13"/>
      <c r="C28" s="13"/>
    </row>
    <row r="29" spans="1:19" ht="13" x14ac:dyDescent="0.3">
      <c r="A29" s="13"/>
      <c r="B29" s="37"/>
      <c r="C29" s="6"/>
      <c r="D29" s="6"/>
      <c r="E29" s="6"/>
      <c r="F29" s="6"/>
      <c r="G29" s="6"/>
      <c r="H29" s="6"/>
      <c r="I29" s="6"/>
      <c r="J29" s="6"/>
      <c r="K29" s="6"/>
      <c r="L29" s="6"/>
      <c r="M29" s="6"/>
      <c r="N29" s="6"/>
    </row>
    <row r="30" spans="1:19" x14ac:dyDescent="0.25">
      <c r="B30" s="11"/>
      <c r="C30" s="6"/>
      <c r="D30" s="6"/>
      <c r="E30" s="6"/>
      <c r="F30" s="6"/>
      <c r="G30" s="6"/>
      <c r="H30" s="6"/>
      <c r="I30" s="6"/>
      <c r="J30" s="6"/>
      <c r="K30" s="6"/>
      <c r="L30" s="6"/>
      <c r="M30" s="6"/>
      <c r="N30" s="6"/>
    </row>
    <row r="31" spans="1:19" x14ac:dyDescent="0.25">
      <c r="B31" s="6"/>
      <c r="C31" s="6"/>
      <c r="D31" s="6"/>
      <c r="E31" s="6"/>
      <c r="F31" s="6"/>
      <c r="G31" s="6"/>
      <c r="H31" s="6"/>
      <c r="I31" s="6"/>
      <c r="J31" s="6"/>
      <c r="K31" s="6"/>
      <c r="L31" s="6"/>
      <c r="M31" s="6"/>
      <c r="N31" s="6"/>
    </row>
    <row r="32" spans="1:19" x14ac:dyDescent="0.25">
      <c r="B32" s="4"/>
      <c r="C32" s="4"/>
      <c r="D32" s="4"/>
      <c r="E32" s="4"/>
      <c r="F32" s="4"/>
      <c r="G32" s="4"/>
      <c r="H32" s="4"/>
      <c r="I32" s="6"/>
      <c r="J32" s="6"/>
      <c r="K32" s="6"/>
      <c r="L32" s="6"/>
      <c r="M32" s="6"/>
      <c r="N32" s="6"/>
    </row>
    <row r="33" spans="2:14" x14ac:dyDescent="0.25">
      <c r="B33" s="4"/>
      <c r="C33" s="4"/>
      <c r="D33" s="4"/>
      <c r="E33" s="4"/>
      <c r="F33" s="4"/>
      <c r="G33" s="4"/>
      <c r="H33" s="4"/>
      <c r="I33" s="6"/>
      <c r="J33" s="6"/>
      <c r="K33" s="6"/>
      <c r="L33" s="6"/>
      <c r="M33" s="6"/>
      <c r="N33" s="6"/>
    </row>
    <row r="34" spans="2:14" x14ac:dyDescent="0.25">
      <c r="B34" s="6"/>
      <c r="C34" s="6"/>
      <c r="D34" s="14"/>
      <c r="E34" s="14"/>
      <c r="F34" s="14"/>
      <c r="G34" s="14"/>
      <c r="H34" s="14"/>
      <c r="I34" s="14"/>
      <c r="J34" s="14"/>
      <c r="K34" s="14"/>
      <c r="L34" s="14"/>
      <c r="M34" s="14"/>
      <c r="N34" s="205"/>
    </row>
    <row r="35" spans="2:14" ht="13" x14ac:dyDescent="0.25">
      <c r="B35" s="6"/>
      <c r="C35" s="6"/>
      <c r="D35" s="38"/>
      <c r="E35" s="38"/>
      <c r="F35" s="38"/>
      <c r="G35" s="38"/>
      <c r="H35" s="38"/>
      <c r="I35" s="38"/>
      <c r="J35" s="38"/>
      <c r="K35" s="38"/>
      <c r="L35" s="38"/>
      <c r="M35" s="38"/>
      <c r="N35" s="204"/>
    </row>
    <row r="36" spans="2:14" ht="13" x14ac:dyDescent="0.25">
      <c r="B36" s="28"/>
      <c r="C36" s="28"/>
      <c r="D36" s="6"/>
      <c r="E36" s="6"/>
      <c r="F36" s="6"/>
      <c r="G36" s="6"/>
      <c r="H36" s="6"/>
      <c r="I36" s="6"/>
      <c r="J36" s="6"/>
      <c r="K36" s="6"/>
      <c r="L36" s="6"/>
      <c r="M36" s="6"/>
      <c r="N36" s="6"/>
    </row>
    <row r="37" spans="2:14" ht="13" x14ac:dyDescent="0.25">
      <c r="B37" s="4"/>
      <c r="C37" s="28"/>
      <c r="D37" s="204"/>
      <c r="E37" s="204"/>
      <c r="F37" s="204"/>
      <c r="G37" s="204"/>
      <c r="H37" s="204"/>
      <c r="I37" s="204"/>
      <c r="J37" s="204"/>
      <c r="K37" s="204"/>
      <c r="L37" s="204"/>
      <c r="M37" s="204"/>
    </row>
    <row r="38" spans="2:14" ht="13" x14ac:dyDescent="0.25">
      <c r="B38" s="27"/>
      <c r="C38" s="28"/>
      <c r="D38" s="204"/>
      <c r="E38" s="204"/>
      <c r="F38" s="204"/>
      <c r="G38" s="204"/>
      <c r="H38" s="204"/>
      <c r="I38" s="204"/>
      <c r="J38" s="204"/>
      <c r="K38" s="204"/>
      <c r="L38" s="204"/>
      <c r="M38" s="204"/>
      <c r="N38" s="39"/>
    </row>
    <row r="39" spans="2:14" ht="15.5" x14ac:dyDescent="0.3">
      <c r="B39" s="28"/>
      <c r="C39" s="42"/>
      <c r="D39" s="40"/>
      <c r="E39" s="40"/>
      <c r="F39" s="40"/>
      <c r="G39" s="40"/>
      <c r="H39" s="40"/>
      <c r="I39" s="40"/>
      <c r="J39" s="40"/>
      <c r="K39" s="40"/>
      <c r="L39" s="40"/>
      <c r="M39" s="40"/>
      <c r="N39" s="40"/>
    </row>
    <row r="40" spans="2:14" ht="13" x14ac:dyDescent="0.3">
      <c r="B40" s="28"/>
      <c r="D40" s="39"/>
      <c r="E40" s="39"/>
      <c r="F40" s="39"/>
      <c r="G40" s="39"/>
      <c r="H40" s="39"/>
      <c r="I40" s="39"/>
      <c r="J40" s="39"/>
      <c r="K40" s="39"/>
      <c r="L40" s="39"/>
      <c r="M40" s="39"/>
      <c r="N40" s="40"/>
    </row>
    <row r="41" spans="2:14" ht="15.5" x14ac:dyDescent="0.35">
      <c r="B41" s="42"/>
      <c r="D41" s="41"/>
      <c r="E41" s="41"/>
      <c r="F41" s="41"/>
      <c r="G41" s="41"/>
      <c r="H41" s="41"/>
      <c r="I41" s="41"/>
      <c r="J41" s="41"/>
      <c r="K41" s="41"/>
      <c r="L41" s="41"/>
      <c r="M41" s="41"/>
      <c r="N41" s="41"/>
    </row>
  </sheetData>
  <sheetProtection selectLockedCells="1"/>
  <mergeCells count="16">
    <mergeCell ref="B20:C20"/>
    <mergeCell ref="B19:C19"/>
    <mergeCell ref="B18:C18"/>
    <mergeCell ref="D13:N13"/>
    <mergeCell ref="B16:C16"/>
    <mergeCell ref="D10:N10"/>
    <mergeCell ref="B15:C15"/>
    <mergeCell ref="B17:C17"/>
    <mergeCell ref="C2:G2"/>
    <mergeCell ref="B4:D5"/>
    <mergeCell ref="B8:F8"/>
    <mergeCell ref="B23:C23"/>
    <mergeCell ref="B24:C24"/>
    <mergeCell ref="B25:C25"/>
    <mergeCell ref="B26:C26"/>
    <mergeCell ref="B21:C21"/>
  </mergeCells>
  <dataValidations xWindow="450" yWindow="397" count="2">
    <dataValidation allowBlank="1" showInputMessage="1" showErrorMessage="1" prompt="Sofern relevant: Bitte geben Sie hier die Anzahl HMZ ein, welche Sie aus Ihrem Nebenangebot errechnet haben (vgl. Blatt &quot;Umrechnung NMZ&quot;). " sqref="D38:M38" xr:uid="{B4E3531A-1757-4B48-B77C-123586A8582A}"/>
    <dataValidation allowBlank="1" showInputMessage="1" showErrorMessage="1" prompt="Bitte geben Sie hier die Anzahl verkaufter Hauptmahlzeiten (HMZ) ein. _x000a__x000a_Nebenmahlzeit (NMZ) NICHT als Hauptmahlzeiten einzutragen." sqref="D37:M37" xr:uid="{B9E8CE8A-AC7A-427B-AF92-BA12CF85BBF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50" yWindow="397" count="1">
        <x14:dataValidation type="list" allowBlank="1" showInputMessage="1" showErrorMessage="1" prompt="Bitte wählen Sie eine Betriebsgruppe" xr:uid="{6F21A7E3-A0C1-4397-A122-72D8E6E48920}">
          <x14:formula1>
            <xm:f>'Zusätzliche Information'!$B$8:$B$12</xm:f>
          </x14:formula1>
          <xm:sqref>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BBE9-142A-4D62-962D-0AA022E7C2CE}">
  <sheetPr>
    <pageSetUpPr autoPageBreaks="0"/>
  </sheetPr>
  <dimension ref="A2:Q68"/>
  <sheetViews>
    <sheetView showGridLines="0" zoomScale="90" zoomScaleNormal="90" workbookViewId="0">
      <selection activeCell="G12" sqref="G12"/>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F2D05529-3113-4FE5-9961-5A27D44C7594}">
      <formula1>$B$54:$B$57</formula1>
    </dataValidation>
    <dataValidation type="list" allowBlank="1" showInputMessage="1" showErrorMessage="1" sqref="E39:E48 E29:E32 E9:E18 E20:E27" xr:uid="{207E27F8-3E7D-4954-8979-D64B1A51A3FB}">
      <formula1>$B$54:$B$56</formula1>
    </dataValidation>
    <dataValidation type="list" allowBlank="1" showInputMessage="1" showErrorMessage="1" sqref="B39:B47" xr:uid="{9413B4B5-B02F-4065-9D56-F82E57DECE54}">
      <formula1>$O$11:$O$15</formula1>
    </dataValidation>
  </dataValidations>
  <hyperlinks>
    <hyperlink ref="C28:D28" r:id="rId1" display="https://www.foodsaveapp.ch/" xr:uid="{33C648F1-7F08-44EA-8806-19A6E52B7705}"/>
    <hyperlink ref="C19:D19" r:id="rId2" display="siehe Informationsblatt dazu" xr:uid="{692790C0-1398-4ED7-9741-4974F834B32F}"/>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DCF0-D6D4-466F-B49C-E907B1954FCD}">
  <dimension ref="B1:AL28"/>
  <sheetViews>
    <sheetView showGridLines="0" tabSelected="1" zoomScale="90" zoomScaleNormal="90" workbookViewId="0">
      <pane xSplit="3" ySplit="13" topLeftCell="D14" activePane="bottomRight" state="frozen"/>
      <selection pane="topRight" activeCell="D1" sqref="D1"/>
      <selection pane="bottomLeft" activeCell="A14" sqref="A14"/>
      <selection pane="bottomRight" activeCell="G21" sqref="G21"/>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Bitte wählen Sie die Messgrössen zur Berechnung der Lebensmittelverluste " sqref="C16" xr:uid="{6DFF984F-2606-4696-B432-F67906137A83}">
      <formula1>$AI$7:$AI$9</formula1>
    </dataValidation>
    <dataValidation allowBlank="1" showInputMessage="1" showErrorMessage="1" prompt="Bitte geben Sie die Zeitperiode an, in der Sie gemessen haben." sqref="C9" xr:uid="{7991F5FA-EE1A-46E6-9FE0-37842E4182F8}"/>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F3CE-0B74-4777-A1D3-B54DA49BF1A3}">
  <sheetPr>
    <pageSetUpPr autoPageBreaks="0"/>
  </sheetPr>
  <dimension ref="A2:Q68"/>
  <sheetViews>
    <sheetView showGridLines="0" zoomScale="90" zoomScaleNormal="90" workbookViewId="0">
      <selection activeCell="G10" sqref="G10"/>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59035A21-E615-47A7-A87E-7EF62B454A32}">
      <formula1>$O$11:$O$15</formula1>
    </dataValidation>
    <dataValidation type="list" allowBlank="1" showInputMessage="1" showErrorMessage="1" sqref="E39:E48 E29:E32 E9:E18 E20:E27" xr:uid="{A6C7782E-AC13-4E02-BE9D-355AF93765D6}">
      <formula1>$B$54:$B$56</formula1>
    </dataValidation>
    <dataValidation type="list" allowBlank="1" showInputMessage="1" showErrorMessage="1" sqref="E49" xr:uid="{90062BD5-A344-46BA-80E8-D943DEAF49DA}">
      <formula1>$B$54:$B$57</formula1>
    </dataValidation>
  </dataValidations>
  <hyperlinks>
    <hyperlink ref="C28:D28" r:id="rId1" display="https://www.foodsaveapp.ch/" xr:uid="{ABEC8756-5505-44AF-8126-A1EBE388ED13}"/>
    <hyperlink ref="C19:D19" r:id="rId2" display="siehe Informationsblatt dazu" xr:uid="{491AA923-D94D-4D05-840B-A86BE5669EE5}"/>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98DD-E3AD-4F3D-8CDB-DE1E9EBF8CD5}">
  <dimension ref="A1:W79"/>
  <sheetViews>
    <sheetView showGridLines="0" topLeftCell="A64" zoomScale="80" zoomScaleNormal="80" workbookViewId="0">
      <selection activeCell="O56" sqref="O56"/>
    </sheetView>
  </sheetViews>
  <sheetFormatPr baseColWidth="10" defaultColWidth="11.54296875" defaultRowHeight="12.5" x14ac:dyDescent="0.25"/>
  <cols>
    <col min="1" max="1" width="9.54296875" customWidth="1"/>
    <col min="2" max="2" width="17.90625" customWidth="1"/>
    <col min="3" max="3" width="12.36328125" customWidth="1"/>
    <col min="4" max="4" width="27.453125" customWidth="1"/>
    <col min="5" max="5" width="16" customWidth="1"/>
    <col min="6" max="6" width="25.36328125" customWidth="1"/>
    <col min="7" max="7" width="26.54296875" customWidth="1"/>
    <col min="8" max="8" width="17.6328125" customWidth="1"/>
    <col min="11" max="11" width="13.90625" customWidth="1"/>
    <col min="12" max="12" width="13.36328125" customWidth="1"/>
    <col min="13" max="13" width="26.08984375" customWidth="1"/>
    <col min="14" max="14" width="27.08984375" customWidth="1"/>
    <col min="15" max="15" width="24" customWidth="1"/>
    <col min="16" max="16" width="17.6328125" customWidth="1"/>
    <col min="17" max="17" width="11" customWidth="1"/>
    <col min="19" max="19" width="5.08984375" customWidth="1"/>
  </cols>
  <sheetData>
    <row r="1" spans="1:17" ht="13.75" thickBot="1" x14ac:dyDescent="0.3"/>
    <row r="2" spans="1:17" ht="21.75" customHeight="1" thickBot="1" x14ac:dyDescent="0.5">
      <c r="B2" s="206" t="s">
        <v>181</v>
      </c>
      <c r="C2" s="207"/>
      <c r="D2" s="207"/>
      <c r="E2" s="207"/>
      <c r="F2" s="207"/>
      <c r="G2" s="207"/>
      <c r="H2" s="207"/>
      <c r="I2" s="207"/>
      <c r="J2" s="207"/>
      <c r="K2" s="207"/>
      <c r="L2" s="208"/>
      <c r="M2" s="209"/>
      <c r="N2" s="207"/>
      <c r="O2" s="207"/>
      <c r="P2" s="209"/>
    </row>
    <row r="4" spans="1:17" ht="20" x14ac:dyDescent="0.4">
      <c r="B4" s="189" t="s">
        <v>41</v>
      </c>
      <c r="C4" s="103"/>
      <c r="D4" s="103"/>
      <c r="E4" s="103"/>
      <c r="F4" s="103"/>
      <c r="G4" s="103"/>
      <c r="H4" s="103"/>
      <c r="I4" s="103"/>
      <c r="J4" s="103"/>
      <c r="K4" s="103"/>
      <c r="L4" s="103"/>
      <c r="M4" s="103"/>
      <c r="N4" s="103"/>
      <c r="O4" s="103"/>
      <c r="P4" s="103"/>
      <c r="Q4" s="103"/>
    </row>
    <row r="5" spans="1:17" ht="18" thickBot="1" x14ac:dyDescent="0.35">
      <c r="B5" s="103"/>
      <c r="C5" s="103"/>
      <c r="D5" s="103"/>
      <c r="E5" s="103"/>
      <c r="F5" s="103"/>
      <c r="G5" s="103"/>
      <c r="H5" s="103"/>
      <c r="I5" s="103"/>
      <c r="J5" s="103"/>
      <c r="K5" s="103"/>
      <c r="L5" s="103"/>
      <c r="M5" s="104"/>
      <c r="N5" s="103"/>
      <c r="O5" s="103"/>
      <c r="P5" s="103"/>
      <c r="Q5" s="103"/>
    </row>
    <row r="6" spans="1:17" ht="25.5" customHeight="1" x14ac:dyDescent="0.4">
      <c r="A6" s="1"/>
      <c r="B6" s="198" t="s">
        <v>29</v>
      </c>
      <c r="C6" s="105"/>
      <c r="D6" s="105"/>
      <c r="E6" s="105"/>
      <c r="F6" s="105"/>
      <c r="G6" s="105"/>
      <c r="H6" s="105"/>
      <c r="I6" s="105"/>
      <c r="J6" s="105"/>
      <c r="K6" s="105"/>
      <c r="L6" s="105"/>
      <c r="M6" s="106"/>
      <c r="N6" s="105"/>
      <c r="O6" s="105"/>
      <c r="P6" s="105"/>
      <c r="Q6" s="107"/>
    </row>
    <row r="7" spans="1:17" ht="176.25" customHeight="1" x14ac:dyDescent="0.25">
      <c r="A7" s="1"/>
      <c r="B7" s="529" t="s">
        <v>180</v>
      </c>
      <c r="C7" s="530"/>
      <c r="D7" s="530"/>
      <c r="E7" s="530"/>
      <c r="F7" s="530"/>
      <c r="G7" s="530"/>
      <c r="H7" s="530"/>
      <c r="I7" s="530"/>
      <c r="J7" s="530"/>
      <c r="K7" s="530"/>
      <c r="L7" s="530"/>
      <c r="M7" s="530"/>
      <c r="N7" s="530"/>
      <c r="O7" s="530"/>
      <c r="P7" s="530"/>
      <c r="Q7" s="531"/>
    </row>
    <row r="8" spans="1:17" ht="14.25" customHeight="1" x14ac:dyDescent="0.3">
      <c r="A8" s="1"/>
      <c r="B8" s="108"/>
      <c r="C8" s="109"/>
      <c r="D8" s="109"/>
      <c r="E8" s="109"/>
      <c r="F8" s="109"/>
      <c r="G8" s="109"/>
      <c r="H8" s="109"/>
      <c r="I8" s="109"/>
      <c r="J8" s="109"/>
      <c r="K8" s="109"/>
      <c r="L8" s="109"/>
      <c r="M8" s="110"/>
      <c r="N8" s="109"/>
      <c r="O8" s="109"/>
      <c r="P8" s="109"/>
      <c r="Q8" s="111"/>
    </row>
    <row r="9" spans="1:17" ht="23.25" customHeight="1" x14ac:dyDescent="0.35">
      <c r="A9" s="1"/>
      <c r="B9" s="190" t="s">
        <v>31</v>
      </c>
      <c r="C9" s="191"/>
      <c r="D9" s="191"/>
      <c r="E9" s="191"/>
      <c r="F9" s="191"/>
      <c r="G9" s="191"/>
      <c r="H9" s="191"/>
      <c r="I9" s="191"/>
      <c r="J9" s="191"/>
      <c r="K9" s="191"/>
      <c r="L9" s="191"/>
      <c r="M9" s="192"/>
      <c r="N9" s="191"/>
      <c r="O9" s="191"/>
      <c r="P9" s="109"/>
      <c r="Q9" s="111"/>
    </row>
    <row r="10" spans="1:17" ht="18" customHeight="1" x14ac:dyDescent="0.4">
      <c r="A10" s="1"/>
      <c r="B10" s="193"/>
      <c r="C10" s="191" t="s">
        <v>30</v>
      </c>
      <c r="D10" s="191"/>
      <c r="E10" s="191"/>
      <c r="F10" s="191"/>
      <c r="G10" s="191"/>
      <c r="H10" s="191"/>
      <c r="I10" s="191"/>
      <c r="J10" s="191"/>
      <c r="K10" s="191"/>
      <c r="L10" s="191"/>
      <c r="M10" s="192"/>
      <c r="N10" s="191"/>
      <c r="O10" s="191"/>
      <c r="P10" s="109"/>
      <c r="Q10" s="111"/>
    </row>
    <row r="11" spans="1:17" ht="17.25" customHeight="1" x14ac:dyDescent="0.4">
      <c r="A11" s="1"/>
      <c r="B11" s="193"/>
      <c r="C11" s="191" t="s">
        <v>40</v>
      </c>
      <c r="D11" s="191"/>
      <c r="E11" s="191"/>
      <c r="F11" s="191"/>
      <c r="G11" s="191"/>
      <c r="H11" s="191"/>
      <c r="I11" s="191"/>
      <c r="J11" s="191"/>
      <c r="K11" s="191"/>
      <c r="L11" s="191"/>
      <c r="M11" s="192"/>
      <c r="N11" s="191"/>
      <c r="O11" s="191"/>
      <c r="P11" s="109"/>
      <c r="Q11" s="111"/>
    </row>
    <row r="12" spans="1:17" ht="18.75" customHeight="1" x14ac:dyDescent="0.4">
      <c r="A12" s="1"/>
      <c r="B12" s="193"/>
      <c r="C12" s="194" t="s">
        <v>195</v>
      </c>
      <c r="D12" s="191"/>
      <c r="E12" s="191"/>
      <c r="F12" s="191"/>
      <c r="G12" s="191"/>
      <c r="H12" s="191"/>
      <c r="I12" s="191"/>
      <c r="J12" s="191"/>
      <c r="K12" s="191"/>
      <c r="L12" s="191"/>
      <c r="M12" s="192"/>
      <c r="N12" s="191"/>
      <c r="O12" s="191"/>
      <c r="P12" s="109"/>
      <c r="Q12" s="111"/>
    </row>
    <row r="13" spans="1:17" ht="20.5" thickBot="1" x14ac:dyDescent="0.45">
      <c r="A13" s="1"/>
      <c r="B13" s="195"/>
      <c r="C13" s="196"/>
      <c r="D13" s="196"/>
      <c r="E13" s="196"/>
      <c r="F13" s="196"/>
      <c r="G13" s="196"/>
      <c r="H13" s="196"/>
      <c r="I13" s="196"/>
      <c r="J13" s="196"/>
      <c r="K13" s="196"/>
      <c r="L13" s="196"/>
      <c r="M13" s="197"/>
      <c r="N13" s="196"/>
      <c r="O13" s="196"/>
      <c r="P13" s="112"/>
      <c r="Q13" s="113"/>
    </row>
    <row r="14" spans="1:17" ht="17.5" x14ac:dyDescent="0.35">
      <c r="B14" s="103"/>
      <c r="C14" s="103"/>
      <c r="D14" s="103"/>
      <c r="E14" s="103"/>
      <c r="F14" s="103"/>
      <c r="G14" s="103"/>
      <c r="H14" s="103"/>
      <c r="I14" s="103"/>
      <c r="J14" s="103"/>
      <c r="K14" s="103"/>
      <c r="L14" s="103"/>
      <c r="M14" s="104"/>
      <c r="N14" s="103"/>
      <c r="O14" s="103"/>
      <c r="P14" s="103"/>
      <c r="Q14" s="103"/>
    </row>
    <row r="15" spans="1:17" ht="18" x14ac:dyDescent="0.4">
      <c r="B15" s="199" t="s">
        <v>12</v>
      </c>
      <c r="C15" s="114"/>
      <c r="D15" s="114"/>
      <c r="E15" s="200">
        <v>450</v>
      </c>
      <c r="F15" s="201" t="s">
        <v>13</v>
      </c>
      <c r="G15" s="115"/>
      <c r="H15" s="115"/>
      <c r="I15" s="115"/>
      <c r="J15" s="115"/>
      <c r="K15" s="103"/>
      <c r="L15" s="103"/>
      <c r="M15" s="103"/>
      <c r="N15" s="103"/>
      <c r="O15" s="103"/>
      <c r="P15" s="103"/>
      <c r="Q15" s="103"/>
    </row>
    <row r="16" spans="1:17" ht="18" thickBot="1" x14ac:dyDescent="0.4">
      <c r="B16" s="103"/>
      <c r="C16" s="103"/>
      <c r="D16" s="103"/>
      <c r="E16" s="103"/>
      <c r="F16" s="103"/>
      <c r="G16" s="103"/>
      <c r="H16" s="103"/>
      <c r="I16" s="103"/>
      <c r="J16" s="103"/>
      <c r="K16" s="103"/>
      <c r="L16" s="103"/>
      <c r="M16" s="103"/>
      <c r="N16" s="103"/>
      <c r="O16" s="103"/>
      <c r="P16" s="103"/>
      <c r="Q16" s="103"/>
    </row>
    <row r="17" spans="2:23" ht="17.5" x14ac:dyDescent="0.35">
      <c r="B17" s="116"/>
      <c r="C17" s="117"/>
      <c r="D17" s="117"/>
      <c r="E17" s="117"/>
      <c r="F17" s="117"/>
      <c r="G17" s="117"/>
      <c r="H17" s="117"/>
      <c r="I17" s="117"/>
      <c r="J17" s="117"/>
      <c r="K17" s="117"/>
      <c r="L17" s="117"/>
      <c r="M17" s="117"/>
      <c r="N17" s="117"/>
      <c r="O17" s="117"/>
      <c r="P17" s="117"/>
      <c r="Q17" s="117"/>
      <c r="R17" s="52"/>
      <c r="S17" s="53"/>
    </row>
    <row r="18" spans="2:23" ht="18" x14ac:dyDescent="0.4">
      <c r="B18" s="118" t="s">
        <v>14</v>
      </c>
      <c r="C18" s="119" t="s">
        <v>56</v>
      </c>
      <c r="D18" s="120"/>
      <c r="E18" s="120"/>
      <c r="F18" s="120"/>
      <c r="G18" s="120"/>
      <c r="H18" s="120"/>
      <c r="I18" s="120"/>
      <c r="J18" s="121"/>
      <c r="K18" s="523"/>
      <c r="L18" s="523"/>
      <c r="M18" s="121"/>
      <c r="N18" s="121"/>
      <c r="O18" s="121"/>
      <c r="P18" s="121"/>
      <c r="Q18" s="121"/>
      <c r="R18" s="72"/>
      <c r="S18" s="54"/>
    </row>
    <row r="19" spans="2:23" ht="12.9" customHeight="1" thickBot="1" x14ac:dyDescent="0.45">
      <c r="B19" s="118"/>
      <c r="C19" s="538" t="s">
        <v>70</v>
      </c>
      <c r="D19" s="538"/>
      <c r="E19" s="538"/>
      <c r="F19" s="538"/>
      <c r="G19" s="538"/>
      <c r="H19" s="538"/>
      <c r="I19" s="120"/>
      <c r="J19" s="121"/>
      <c r="K19" s="121"/>
      <c r="L19" s="121"/>
      <c r="M19" s="121"/>
      <c r="N19" s="121"/>
      <c r="O19" s="121"/>
      <c r="P19" s="121"/>
      <c r="Q19" s="121"/>
      <c r="R19" s="72"/>
      <c r="S19" s="54"/>
    </row>
    <row r="20" spans="2:23" ht="18.5" thickBot="1" x14ac:dyDescent="0.45">
      <c r="B20" s="118"/>
      <c r="C20" s="538"/>
      <c r="D20" s="538"/>
      <c r="E20" s="538"/>
      <c r="F20" s="538"/>
      <c r="G20" s="538"/>
      <c r="H20" s="538"/>
      <c r="I20" s="120"/>
      <c r="J20" s="121"/>
      <c r="K20" s="511" t="s">
        <v>33</v>
      </c>
      <c r="L20" s="512"/>
      <c r="M20" s="121"/>
      <c r="N20" s="121"/>
      <c r="O20" s="121"/>
      <c r="P20" s="121"/>
      <c r="Q20" s="121"/>
      <c r="R20" s="72"/>
      <c r="S20" s="54"/>
    </row>
    <row r="21" spans="2:23" ht="12.9" customHeight="1" thickBot="1" x14ac:dyDescent="0.45">
      <c r="B21" s="122"/>
      <c r="C21" s="539"/>
      <c r="D21" s="539"/>
      <c r="E21" s="539"/>
      <c r="F21" s="539"/>
      <c r="G21" s="539"/>
      <c r="H21" s="539"/>
      <c r="I21" s="120"/>
      <c r="J21" s="121"/>
      <c r="K21" s="121"/>
      <c r="L21" s="121"/>
      <c r="M21" s="121"/>
      <c r="N21" s="121"/>
      <c r="O21" s="121"/>
      <c r="P21" s="121"/>
      <c r="Q21" s="121"/>
      <c r="R21" s="72"/>
      <c r="S21" s="54"/>
    </row>
    <row r="22" spans="2:23" ht="42.75" customHeight="1" thickBot="1" x14ac:dyDescent="0.45">
      <c r="B22" s="122"/>
      <c r="C22" s="540" t="s">
        <v>62</v>
      </c>
      <c r="D22" s="541"/>
      <c r="E22" s="542"/>
      <c r="F22" s="123" t="s">
        <v>65</v>
      </c>
      <c r="G22" s="124" t="s">
        <v>66</v>
      </c>
      <c r="H22" s="125" t="s">
        <v>15</v>
      </c>
      <c r="I22" s="120"/>
      <c r="J22" s="121"/>
      <c r="K22" s="540" t="s">
        <v>62</v>
      </c>
      <c r="L22" s="541"/>
      <c r="M22" s="542"/>
      <c r="N22" s="123" t="s">
        <v>65</v>
      </c>
      <c r="O22" s="124" t="s">
        <v>66</v>
      </c>
      <c r="P22" s="125" t="s">
        <v>15</v>
      </c>
      <c r="Q22" s="121"/>
      <c r="R22" s="72"/>
      <c r="S22" s="54"/>
    </row>
    <row r="23" spans="2:23" ht="18" customHeight="1" x14ac:dyDescent="0.4">
      <c r="B23" s="122"/>
      <c r="C23" s="532" t="s">
        <v>57</v>
      </c>
      <c r="D23" s="533"/>
      <c r="E23" s="534"/>
      <c r="F23" s="126"/>
      <c r="G23" s="127"/>
      <c r="H23" s="128">
        <f>(F23*G23)/$E$15</f>
        <v>0</v>
      </c>
      <c r="I23" s="120"/>
      <c r="J23" s="121"/>
      <c r="K23" s="535" t="s">
        <v>58</v>
      </c>
      <c r="L23" s="536"/>
      <c r="M23" s="537"/>
      <c r="N23" s="129">
        <v>800</v>
      </c>
      <c r="O23" s="130">
        <v>12</v>
      </c>
      <c r="P23" s="128">
        <f>(N23*O23)/$E$15</f>
        <v>21.333333333333332</v>
      </c>
      <c r="Q23" s="121"/>
      <c r="R23" s="72"/>
      <c r="S23" s="54"/>
    </row>
    <row r="24" spans="2:23" ht="18" customHeight="1" x14ac:dyDescent="0.4">
      <c r="B24" s="122"/>
      <c r="C24" s="524" t="s">
        <v>57</v>
      </c>
      <c r="D24" s="525"/>
      <c r="E24" s="526"/>
      <c r="F24" s="131"/>
      <c r="G24" s="131"/>
      <c r="H24" s="128">
        <f t="shared" ref="H24:H40" si="0">(F24*G24)/$E$15</f>
        <v>0</v>
      </c>
      <c r="I24" s="120"/>
      <c r="J24" s="121"/>
      <c r="K24" s="543" t="s">
        <v>59</v>
      </c>
      <c r="L24" s="544"/>
      <c r="M24" s="545"/>
      <c r="N24" s="132">
        <v>200</v>
      </c>
      <c r="O24" s="132">
        <v>15</v>
      </c>
      <c r="P24" s="128">
        <f>(N24*O24)/$E$15</f>
        <v>6.666666666666667</v>
      </c>
      <c r="Q24" s="121"/>
      <c r="R24" s="72"/>
      <c r="S24" s="54"/>
    </row>
    <row r="25" spans="2:23" ht="18" customHeight="1" x14ac:dyDescent="0.4">
      <c r="B25" s="122"/>
      <c r="C25" s="524" t="s">
        <v>57</v>
      </c>
      <c r="D25" s="525"/>
      <c r="E25" s="526"/>
      <c r="F25" s="131"/>
      <c r="G25" s="131"/>
      <c r="H25" s="128">
        <f t="shared" si="0"/>
        <v>0</v>
      </c>
      <c r="I25" s="120"/>
      <c r="J25" s="121"/>
      <c r="K25" s="543" t="s">
        <v>60</v>
      </c>
      <c r="L25" s="544"/>
      <c r="M25" s="545"/>
      <c r="N25" s="132">
        <v>300</v>
      </c>
      <c r="O25" s="132">
        <v>8</v>
      </c>
      <c r="P25" s="128">
        <f>(N25*O25)/$E$15</f>
        <v>5.333333333333333</v>
      </c>
      <c r="Q25" s="121"/>
      <c r="R25" s="72"/>
      <c r="S25" s="54"/>
    </row>
    <row r="26" spans="2:23" ht="18" customHeight="1" x14ac:dyDescent="0.4">
      <c r="B26" s="122"/>
      <c r="C26" s="524" t="s">
        <v>57</v>
      </c>
      <c r="D26" s="525"/>
      <c r="E26" s="526"/>
      <c r="F26" s="131"/>
      <c r="G26" s="131"/>
      <c r="H26" s="128">
        <f t="shared" si="0"/>
        <v>0</v>
      </c>
      <c r="I26" s="120"/>
      <c r="J26" s="121"/>
      <c r="K26" s="543" t="s">
        <v>64</v>
      </c>
      <c r="L26" s="544"/>
      <c r="M26" s="545"/>
      <c r="N26" s="132">
        <v>100</v>
      </c>
      <c r="O26" s="132">
        <v>9</v>
      </c>
      <c r="P26" s="128">
        <f>(N26*O26)/$E$15</f>
        <v>2</v>
      </c>
      <c r="Q26" s="121"/>
      <c r="R26" s="72"/>
      <c r="S26" s="54"/>
      <c r="W26" s="14"/>
    </row>
    <row r="27" spans="2:23" ht="18" customHeight="1" thickBot="1" x14ac:dyDescent="0.45">
      <c r="B27" s="122"/>
      <c r="C27" s="524" t="s">
        <v>57</v>
      </c>
      <c r="D27" s="525"/>
      <c r="E27" s="526"/>
      <c r="F27" s="131"/>
      <c r="G27" s="131"/>
      <c r="H27" s="128">
        <f t="shared" si="0"/>
        <v>0</v>
      </c>
      <c r="I27" s="120"/>
      <c r="J27" s="121"/>
      <c r="K27" s="546" t="s">
        <v>61</v>
      </c>
      <c r="L27" s="547"/>
      <c r="M27" s="548"/>
      <c r="N27" s="133">
        <v>150</v>
      </c>
      <c r="O27" s="133">
        <v>10</v>
      </c>
      <c r="P27" s="134">
        <f>(N27*O27)/$E$15</f>
        <v>3.3333333333333335</v>
      </c>
      <c r="Q27" s="121"/>
      <c r="R27" s="72"/>
      <c r="S27" s="54"/>
      <c r="W27" s="6"/>
    </row>
    <row r="28" spans="2:23" ht="18" customHeight="1" thickBot="1" x14ac:dyDescent="0.45">
      <c r="B28" s="122"/>
      <c r="C28" s="524" t="s">
        <v>57</v>
      </c>
      <c r="D28" s="525"/>
      <c r="E28" s="526"/>
      <c r="F28" s="131"/>
      <c r="G28" s="131"/>
      <c r="H28" s="128">
        <f t="shared" si="0"/>
        <v>0</v>
      </c>
      <c r="I28" s="120"/>
      <c r="J28" s="121"/>
      <c r="K28" s="514" t="s">
        <v>16</v>
      </c>
      <c r="L28" s="515"/>
      <c r="M28" s="515"/>
      <c r="N28" s="515"/>
      <c r="O28" s="516"/>
      <c r="P28" s="135">
        <f>SUM(P23:P27)</f>
        <v>38.666666666666671</v>
      </c>
      <c r="Q28" s="121"/>
      <c r="R28" s="72"/>
      <c r="S28" s="54"/>
      <c r="W28" s="14"/>
    </row>
    <row r="29" spans="2:23" ht="18" customHeight="1" x14ac:dyDescent="0.4">
      <c r="B29" s="122"/>
      <c r="C29" s="524" t="s">
        <v>57</v>
      </c>
      <c r="D29" s="525"/>
      <c r="E29" s="526"/>
      <c r="F29" s="131"/>
      <c r="G29" s="131"/>
      <c r="H29" s="128">
        <f t="shared" si="0"/>
        <v>0</v>
      </c>
      <c r="I29" s="120"/>
      <c r="J29" s="121"/>
      <c r="K29" s="528"/>
      <c r="L29" s="528"/>
      <c r="M29" s="528"/>
      <c r="N29" s="136"/>
      <c r="O29" s="136"/>
      <c r="P29" s="136"/>
      <c r="Q29" s="121"/>
      <c r="R29" s="72"/>
      <c r="S29" s="54"/>
      <c r="W29" s="6"/>
    </row>
    <row r="30" spans="2:23" ht="18" customHeight="1" x14ac:dyDescent="0.4">
      <c r="B30" s="122"/>
      <c r="C30" s="524" t="s">
        <v>57</v>
      </c>
      <c r="D30" s="525"/>
      <c r="E30" s="526"/>
      <c r="F30" s="131"/>
      <c r="G30" s="131"/>
      <c r="H30" s="128">
        <f t="shared" si="0"/>
        <v>0</v>
      </c>
      <c r="I30" s="120"/>
      <c r="J30" s="121"/>
      <c r="K30" s="527"/>
      <c r="L30" s="527"/>
      <c r="M30" s="527"/>
      <c r="N30" s="136"/>
      <c r="O30" s="136"/>
      <c r="P30" s="136"/>
      <c r="Q30" s="121"/>
      <c r="R30" s="72"/>
      <c r="S30" s="54"/>
    </row>
    <row r="31" spans="2:23" ht="18" customHeight="1" x14ac:dyDescent="0.4">
      <c r="B31" s="122"/>
      <c r="C31" s="524" t="s">
        <v>57</v>
      </c>
      <c r="D31" s="525"/>
      <c r="E31" s="526"/>
      <c r="F31" s="131"/>
      <c r="G31" s="131"/>
      <c r="H31" s="128">
        <f t="shared" si="0"/>
        <v>0</v>
      </c>
      <c r="I31" s="120"/>
      <c r="J31" s="120"/>
      <c r="K31" s="513"/>
      <c r="L31" s="513"/>
      <c r="M31" s="513"/>
      <c r="N31" s="137"/>
      <c r="O31" s="137"/>
      <c r="P31" s="137"/>
      <c r="Q31" s="138"/>
      <c r="R31" s="72"/>
      <c r="S31" s="54"/>
    </row>
    <row r="32" spans="2:23" ht="18" customHeight="1" x14ac:dyDescent="0.4">
      <c r="B32" s="122"/>
      <c r="C32" s="524" t="s">
        <v>57</v>
      </c>
      <c r="D32" s="525"/>
      <c r="E32" s="526"/>
      <c r="F32" s="131"/>
      <c r="G32" s="131"/>
      <c r="H32" s="128">
        <f t="shared" si="0"/>
        <v>0</v>
      </c>
      <c r="I32" s="120"/>
      <c r="J32" s="120"/>
      <c r="K32" s="513"/>
      <c r="L32" s="513"/>
      <c r="M32" s="513"/>
      <c r="N32" s="137"/>
      <c r="O32" s="137"/>
      <c r="P32" s="137"/>
      <c r="Q32" s="138"/>
      <c r="R32" s="72"/>
      <c r="S32" s="54"/>
    </row>
    <row r="33" spans="2:19" ht="18" customHeight="1" x14ac:dyDescent="0.4">
      <c r="B33" s="122"/>
      <c r="C33" s="524" t="s">
        <v>57</v>
      </c>
      <c r="D33" s="525"/>
      <c r="E33" s="526"/>
      <c r="F33" s="131"/>
      <c r="G33" s="131"/>
      <c r="H33" s="128">
        <f t="shared" si="0"/>
        <v>0</v>
      </c>
      <c r="I33" s="120"/>
      <c r="J33" s="120"/>
      <c r="K33" s="139"/>
      <c r="L33" s="139"/>
      <c r="M33" s="139"/>
      <c r="N33" s="137"/>
      <c r="O33" s="137"/>
      <c r="P33" s="137"/>
      <c r="Q33" s="138"/>
      <c r="R33" s="72"/>
      <c r="S33" s="54"/>
    </row>
    <row r="34" spans="2:19" ht="18" customHeight="1" x14ac:dyDescent="0.4">
      <c r="B34" s="122"/>
      <c r="C34" s="524" t="s">
        <v>57</v>
      </c>
      <c r="D34" s="525"/>
      <c r="E34" s="526"/>
      <c r="F34" s="131"/>
      <c r="G34" s="131"/>
      <c r="H34" s="128">
        <f t="shared" si="0"/>
        <v>0</v>
      </c>
      <c r="I34" s="120"/>
      <c r="J34" s="120"/>
      <c r="K34" s="139"/>
      <c r="L34" s="139"/>
      <c r="M34" s="139"/>
      <c r="N34" s="137"/>
      <c r="O34" s="137"/>
      <c r="P34" s="137"/>
      <c r="Q34" s="138"/>
      <c r="R34" s="72"/>
      <c r="S34" s="54"/>
    </row>
    <row r="35" spans="2:19" ht="18" customHeight="1" x14ac:dyDescent="0.4">
      <c r="B35" s="122"/>
      <c r="C35" s="524" t="s">
        <v>57</v>
      </c>
      <c r="D35" s="525"/>
      <c r="E35" s="526"/>
      <c r="F35" s="131"/>
      <c r="G35" s="131"/>
      <c r="H35" s="128">
        <f t="shared" si="0"/>
        <v>0</v>
      </c>
      <c r="I35" s="120"/>
      <c r="J35" s="120"/>
      <c r="K35" s="139"/>
      <c r="L35" s="139"/>
      <c r="M35" s="139"/>
      <c r="N35" s="137"/>
      <c r="O35" s="137"/>
      <c r="P35" s="137"/>
      <c r="Q35" s="138"/>
      <c r="R35" s="72"/>
      <c r="S35" s="54"/>
    </row>
    <row r="36" spans="2:19" ht="18" customHeight="1" x14ac:dyDescent="0.4">
      <c r="B36" s="122"/>
      <c r="C36" s="524" t="s">
        <v>57</v>
      </c>
      <c r="D36" s="525"/>
      <c r="E36" s="526"/>
      <c r="F36" s="131"/>
      <c r="G36" s="131"/>
      <c r="H36" s="128">
        <f t="shared" si="0"/>
        <v>0</v>
      </c>
      <c r="I36" s="120"/>
      <c r="J36" s="120"/>
      <c r="K36" s="139"/>
      <c r="L36" s="139"/>
      <c r="M36" s="139"/>
      <c r="N36" s="137"/>
      <c r="O36" s="137"/>
      <c r="P36" s="137"/>
      <c r="Q36" s="138"/>
      <c r="R36" s="72"/>
      <c r="S36" s="54"/>
    </row>
    <row r="37" spans="2:19" ht="18" customHeight="1" x14ac:dyDescent="0.4">
      <c r="B37" s="122"/>
      <c r="C37" s="524" t="s">
        <v>57</v>
      </c>
      <c r="D37" s="525"/>
      <c r="E37" s="526"/>
      <c r="F37" s="131"/>
      <c r="G37" s="131"/>
      <c r="H37" s="128">
        <f t="shared" si="0"/>
        <v>0</v>
      </c>
      <c r="I37" s="120"/>
      <c r="J37" s="120"/>
      <c r="K37" s="139"/>
      <c r="L37" s="139"/>
      <c r="M37" s="139"/>
      <c r="N37" s="137"/>
      <c r="O37" s="137"/>
      <c r="P37" s="137"/>
      <c r="Q37" s="138"/>
      <c r="R37" s="72"/>
      <c r="S37" s="54"/>
    </row>
    <row r="38" spans="2:19" ht="18" customHeight="1" x14ac:dyDescent="0.4">
      <c r="B38" s="122"/>
      <c r="C38" s="524" t="s">
        <v>57</v>
      </c>
      <c r="D38" s="525"/>
      <c r="E38" s="526"/>
      <c r="F38" s="131"/>
      <c r="G38" s="131"/>
      <c r="H38" s="128">
        <f t="shared" si="0"/>
        <v>0</v>
      </c>
      <c r="I38" s="120"/>
      <c r="J38" s="120"/>
      <c r="K38" s="139"/>
      <c r="L38" s="139"/>
      <c r="M38" s="139"/>
      <c r="N38" s="137"/>
      <c r="O38" s="137"/>
      <c r="P38" s="137"/>
      <c r="Q38" s="138"/>
      <c r="R38" s="72"/>
      <c r="S38" s="54"/>
    </row>
    <row r="39" spans="2:19" ht="18" customHeight="1" x14ac:dyDescent="0.4">
      <c r="B39" s="122"/>
      <c r="C39" s="524" t="s">
        <v>57</v>
      </c>
      <c r="D39" s="525"/>
      <c r="E39" s="526"/>
      <c r="F39" s="131"/>
      <c r="G39" s="131"/>
      <c r="H39" s="128">
        <f t="shared" si="0"/>
        <v>0</v>
      </c>
      <c r="I39" s="120"/>
      <c r="J39" s="120"/>
      <c r="K39" s="139"/>
      <c r="L39" s="139"/>
      <c r="M39" s="139"/>
      <c r="N39" s="137"/>
      <c r="O39" s="137"/>
      <c r="P39" s="137"/>
      <c r="Q39" s="138"/>
      <c r="R39" s="72"/>
      <c r="S39" s="54"/>
    </row>
    <row r="40" spans="2:19" ht="18" customHeight="1" thickBot="1" x14ac:dyDescent="0.45">
      <c r="B40" s="122"/>
      <c r="C40" s="552" t="s">
        <v>63</v>
      </c>
      <c r="D40" s="553"/>
      <c r="E40" s="554"/>
      <c r="F40" s="140"/>
      <c r="G40" s="140"/>
      <c r="H40" s="128">
        <f t="shared" si="0"/>
        <v>0</v>
      </c>
      <c r="I40" s="120"/>
      <c r="J40" s="120"/>
      <c r="K40" s="141"/>
      <c r="L40" s="141"/>
      <c r="M40" s="141"/>
      <c r="N40" s="137"/>
      <c r="O40" s="137"/>
      <c r="P40" s="137"/>
      <c r="Q40" s="138"/>
      <c r="R40" s="72"/>
      <c r="S40" s="54"/>
    </row>
    <row r="41" spans="2:19" ht="18" customHeight="1" thickBot="1" x14ac:dyDescent="0.45">
      <c r="B41" s="122"/>
      <c r="C41" s="514" t="s">
        <v>16</v>
      </c>
      <c r="D41" s="515"/>
      <c r="E41" s="515"/>
      <c r="F41" s="515"/>
      <c r="G41" s="516"/>
      <c r="H41" s="135">
        <f>SUM(H23:H40)</f>
        <v>0</v>
      </c>
      <c r="I41" s="120"/>
      <c r="J41" s="120"/>
      <c r="K41" s="142"/>
      <c r="L41" s="142"/>
      <c r="M41" s="142"/>
      <c r="N41" s="142"/>
      <c r="O41" s="142"/>
      <c r="P41" s="142"/>
      <c r="Q41" s="138"/>
      <c r="R41" s="72"/>
      <c r="S41" s="54"/>
    </row>
    <row r="42" spans="2:19" ht="12.9" customHeight="1" thickBot="1" x14ac:dyDescent="0.45">
      <c r="B42" s="143"/>
      <c r="C42" s="144"/>
      <c r="D42" s="144"/>
      <c r="E42" s="144"/>
      <c r="F42" s="144"/>
      <c r="G42" s="144"/>
      <c r="H42" s="144"/>
      <c r="I42" s="144"/>
      <c r="J42" s="144"/>
      <c r="K42" s="145"/>
      <c r="L42" s="145"/>
      <c r="M42" s="145"/>
      <c r="N42" s="145"/>
      <c r="O42" s="145"/>
      <c r="P42" s="145"/>
      <c r="Q42" s="145"/>
      <c r="R42" s="58"/>
      <c r="S42" s="57"/>
    </row>
    <row r="43" spans="2:19" ht="17.5" x14ac:dyDescent="0.35">
      <c r="B43" s="103"/>
      <c r="C43" s="103"/>
      <c r="D43" s="103"/>
      <c r="E43" s="103"/>
      <c r="F43" s="103"/>
      <c r="G43" s="103"/>
      <c r="H43" s="103"/>
      <c r="I43" s="103"/>
      <c r="J43" s="103"/>
      <c r="K43" s="103"/>
      <c r="L43" s="103"/>
      <c r="M43" s="103"/>
      <c r="N43" s="103"/>
      <c r="O43" s="103"/>
      <c r="P43" s="103"/>
      <c r="Q43" s="103"/>
    </row>
    <row r="44" spans="2:19" ht="17.5" x14ac:dyDescent="0.35">
      <c r="B44" s="103"/>
      <c r="C44" s="103"/>
      <c r="D44" s="103"/>
      <c r="E44" s="103"/>
      <c r="F44" s="103"/>
      <c r="G44" s="103"/>
      <c r="H44" s="103"/>
      <c r="I44" s="103"/>
      <c r="J44" s="103"/>
      <c r="K44" s="103"/>
      <c r="L44" s="103"/>
      <c r="M44" s="103"/>
      <c r="N44" s="103"/>
      <c r="O44" s="103"/>
      <c r="P44" s="103"/>
      <c r="Q44" s="103"/>
    </row>
    <row r="45" spans="2:19" ht="18" thickBot="1" x14ac:dyDescent="0.4">
      <c r="B45" s="103"/>
      <c r="C45" s="103"/>
      <c r="D45" s="103"/>
      <c r="E45" s="103"/>
      <c r="F45" s="103"/>
      <c r="G45" s="103"/>
      <c r="H45" s="103"/>
      <c r="I45" s="103"/>
      <c r="J45" s="103"/>
      <c r="K45" s="103"/>
      <c r="L45" s="103"/>
      <c r="M45" s="103"/>
      <c r="N45" s="103"/>
      <c r="O45" s="103"/>
      <c r="P45" s="103"/>
      <c r="Q45" s="103"/>
    </row>
    <row r="46" spans="2:19" ht="17.5" x14ac:dyDescent="0.35">
      <c r="B46" s="116"/>
      <c r="C46" s="117"/>
      <c r="D46" s="117"/>
      <c r="E46" s="117"/>
      <c r="F46" s="117"/>
      <c r="G46" s="117"/>
      <c r="H46" s="117"/>
      <c r="I46" s="117"/>
      <c r="J46" s="117"/>
      <c r="K46" s="117"/>
      <c r="L46" s="117"/>
      <c r="M46" s="117"/>
      <c r="N46" s="117"/>
      <c r="O46" s="117"/>
      <c r="P46" s="117"/>
      <c r="Q46" s="117"/>
      <c r="R46" s="52"/>
      <c r="S46" s="53"/>
    </row>
    <row r="47" spans="2:19" ht="18" x14ac:dyDescent="0.4">
      <c r="B47" s="118" t="s">
        <v>17</v>
      </c>
      <c r="C47" s="119" t="s">
        <v>18</v>
      </c>
      <c r="D47" s="120"/>
      <c r="E47" s="120"/>
      <c r="F47" s="120"/>
      <c r="G47" s="120"/>
      <c r="H47" s="120"/>
      <c r="I47" s="120"/>
      <c r="J47" s="146"/>
      <c r="K47" s="523"/>
      <c r="L47" s="523"/>
      <c r="M47" s="146"/>
      <c r="N47" s="146"/>
      <c r="O47" s="146"/>
      <c r="P47" s="146"/>
      <c r="Q47" s="146"/>
      <c r="R47" s="6"/>
      <c r="S47" s="54"/>
    </row>
    <row r="48" spans="2:19" ht="18" thickBot="1" x14ac:dyDescent="0.4">
      <c r="B48" s="122"/>
      <c r="C48" s="538" t="s">
        <v>71</v>
      </c>
      <c r="D48" s="538"/>
      <c r="E48" s="538"/>
      <c r="F48" s="538"/>
      <c r="G48" s="538"/>
      <c r="H48" s="538"/>
      <c r="I48" s="120"/>
      <c r="J48" s="146"/>
      <c r="K48" s="146"/>
      <c r="L48" s="146"/>
      <c r="M48" s="146"/>
      <c r="N48" s="146"/>
      <c r="O48" s="146"/>
      <c r="P48" s="146"/>
      <c r="Q48" s="146"/>
      <c r="R48" s="6"/>
      <c r="S48" s="54"/>
    </row>
    <row r="49" spans="2:21" ht="18.5" thickBot="1" x14ac:dyDescent="0.45">
      <c r="B49" s="122"/>
      <c r="C49" s="538"/>
      <c r="D49" s="538"/>
      <c r="E49" s="538"/>
      <c r="F49" s="538"/>
      <c r="G49" s="538"/>
      <c r="H49" s="538"/>
      <c r="I49" s="120"/>
      <c r="J49" s="146"/>
      <c r="K49" s="511" t="s">
        <v>33</v>
      </c>
      <c r="L49" s="512"/>
      <c r="M49" s="146"/>
      <c r="N49" s="146"/>
      <c r="O49" s="146"/>
      <c r="P49" s="146"/>
      <c r="Q49" s="146"/>
      <c r="R49" s="6"/>
      <c r="S49" s="54"/>
    </row>
    <row r="50" spans="2:21" ht="18" thickBot="1" x14ac:dyDescent="0.4">
      <c r="B50" s="122"/>
      <c r="C50" s="539"/>
      <c r="D50" s="539"/>
      <c r="E50" s="539"/>
      <c r="F50" s="539"/>
      <c r="G50" s="539"/>
      <c r="H50" s="539"/>
      <c r="I50" s="120"/>
      <c r="J50" s="146"/>
      <c r="K50" s="146"/>
      <c r="L50" s="146"/>
      <c r="M50" s="146"/>
      <c r="N50" s="146"/>
      <c r="O50" s="146"/>
      <c r="P50" s="146"/>
      <c r="Q50" s="146"/>
      <c r="R50" s="6"/>
      <c r="S50" s="54"/>
    </row>
    <row r="51" spans="2:21" ht="18.5" thickBot="1" x14ac:dyDescent="0.4">
      <c r="B51" s="122"/>
      <c r="C51" s="517" t="s">
        <v>19</v>
      </c>
      <c r="D51" s="518"/>
      <c r="E51" s="518"/>
      <c r="F51" s="518"/>
      <c r="G51" s="518"/>
      <c r="H51" s="519"/>
      <c r="I51" s="147"/>
      <c r="J51" s="146"/>
      <c r="K51" s="517" t="s">
        <v>19</v>
      </c>
      <c r="L51" s="518"/>
      <c r="M51" s="518"/>
      <c r="N51" s="518"/>
      <c r="O51" s="518"/>
      <c r="P51" s="519"/>
      <c r="Q51" s="146"/>
      <c r="R51" s="6"/>
      <c r="S51" s="54"/>
    </row>
    <row r="52" spans="2:21" ht="53.25" customHeight="1" thickBot="1" x14ac:dyDescent="0.4">
      <c r="B52" s="122"/>
      <c r="C52" s="520"/>
      <c r="D52" s="521"/>
      <c r="E52" s="522"/>
      <c r="F52" s="148" t="s">
        <v>72</v>
      </c>
      <c r="G52" s="148" t="s">
        <v>35</v>
      </c>
      <c r="H52" s="149" t="s">
        <v>15</v>
      </c>
      <c r="I52" s="150"/>
      <c r="J52" s="146"/>
      <c r="K52" s="520"/>
      <c r="L52" s="521"/>
      <c r="M52" s="522"/>
      <c r="N52" s="148" t="s">
        <v>72</v>
      </c>
      <c r="O52" s="151" t="s">
        <v>35</v>
      </c>
      <c r="P52" s="152" t="s">
        <v>15</v>
      </c>
      <c r="Q52" s="146"/>
      <c r="R52" s="6"/>
      <c r="S52" s="54"/>
    </row>
    <row r="53" spans="2:21" ht="20.149999999999999" customHeight="1" x14ac:dyDescent="0.35">
      <c r="B53" s="122"/>
      <c r="C53" s="555" t="s">
        <v>36</v>
      </c>
      <c r="D53" s="556"/>
      <c r="E53" s="557"/>
      <c r="F53" s="153"/>
      <c r="G53" s="154">
        <v>1.3</v>
      </c>
      <c r="H53" s="155">
        <f>F53*G53</f>
        <v>0</v>
      </c>
      <c r="I53" s="156"/>
      <c r="J53" s="146"/>
      <c r="K53" s="157" t="s">
        <v>36</v>
      </c>
      <c r="L53" s="158"/>
      <c r="M53" s="159"/>
      <c r="N53" s="160">
        <v>20</v>
      </c>
      <c r="O53" s="161">
        <v>1.3</v>
      </c>
      <c r="P53" s="132">
        <f t="shared" ref="P53:P59" si="1">N53*O53</f>
        <v>26</v>
      </c>
      <c r="Q53" s="146"/>
      <c r="R53" s="6"/>
      <c r="S53" s="54"/>
    </row>
    <row r="54" spans="2:21" ht="20.149999999999999" customHeight="1" x14ac:dyDescent="0.35">
      <c r="B54" s="122"/>
      <c r="C54" s="506" t="s">
        <v>34</v>
      </c>
      <c r="D54" s="507"/>
      <c r="E54" s="508"/>
      <c r="F54" s="162"/>
      <c r="G54" s="163">
        <v>1</v>
      </c>
      <c r="H54" s="128">
        <f t="shared" ref="H54:H59" si="2">F54*G54</f>
        <v>0</v>
      </c>
      <c r="I54" s="156"/>
      <c r="J54" s="146"/>
      <c r="K54" s="506" t="s">
        <v>34</v>
      </c>
      <c r="L54" s="507"/>
      <c r="M54" s="508"/>
      <c r="N54" s="164">
        <v>10</v>
      </c>
      <c r="O54" s="165">
        <v>1</v>
      </c>
      <c r="P54" s="132">
        <f t="shared" si="1"/>
        <v>10</v>
      </c>
      <c r="Q54" s="146"/>
      <c r="R54" s="6"/>
      <c r="S54" s="54"/>
    </row>
    <row r="55" spans="2:21" ht="20.149999999999999" customHeight="1" x14ac:dyDescent="0.35">
      <c r="B55" s="122"/>
      <c r="C55" s="166" t="s">
        <v>38</v>
      </c>
      <c r="D55" s="167"/>
      <c r="E55" s="168"/>
      <c r="F55" s="169"/>
      <c r="G55" s="163">
        <v>0.4</v>
      </c>
      <c r="H55" s="128">
        <f t="shared" si="2"/>
        <v>0</v>
      </c>
      <c r="I55" s="156"/>
      <c r="J55" s="146"/>
      <c r="K55" s="166" t="s">
        <v>38</v>
      </c>
      <c r="L55" s="167"/>
      <c r="M55" s="168"/>
      <c r="N55" s="164">
        <v>12</v>
      </c>
      <c r="O55" s="165">
        <v>0.4</v>
      </c>
      <c r="P55" s="132">
        <f t="shared" si="1"/>
        <v>4.8000000000000007</v>
      </c>
      <c r="Q55" s="146"/>
      <c r="R55" s="6"/>
      <c r="S55" s="54"/>
    </row>
    <row r="56" spans="2:21" ht="39" customHeight="1" x14ac:dyDescent="0.35">
      <c r="B56" s="122"/>
      <c r="C56" s="506" t="s">
        <v>67</v>
      </c>
      <c r="D56" s="507"/>
      <c r="E56" s="508"/>
      <c r="F56" s="169"/>
      <c r="G56" s="170">
        <v>0.5</v>
      </c>
      <c r="H56" s="128">
        <f t="shared" si="2"/>
        <v>0</v>
      </c>
      <c r="I56" s="156"/>
      <c r="J56" s="146"/>
      <c r="K56" s="506" t="s">
        <v>67</v>
      </c>
      <c r="L56" s="507"/>
      <c r="M56" s="508"/>
      <c r="N56" s="164">
        <v>6</v>
      </c>
      <c r="O56" s="171">
        <v>0.5</v>
      </c>
      <c r="P56" s="132">
        <f t="shared" si="1"/>
        <v>3</v>
      </c>
      <c r="Q56" s="146"/>
      <c r="R56" s="6"/>
      <c r="S56" s="54"/>
    </row>
    <row r="57" spans="2:21" ht="20.149999999999999" customHeight="1" x14ac:dyDescent="0.35">
      <c r="B57" s="122"/>
      <c r="C57" s="558" t="s">
        <v>37</v>
      </c>
      <c r="D57" s="559"/>
      <c r="E57" s="560"/>
      <c r="F57" s="169"/>
      <c r="G57" s="170">
        <v>0.3</v>
      </c>
      <c r="H57" s="128">
        <f t="shared" si="2"/>
        <v>0</v>
      </c>
      <c r="I57" s="156"/>
      <c r="J57" s="146"/>
      <c r="K57" s="558" t="s">
        <v>37</v>
      </c>
      <c r="L57" s="559"/>
      <c r="M57" s="560"/>
      <c r="N57" s="164">
        <v>13</v>
      </c>
      <c r="O57" s="165">
        <v>0.3</v>
      </c>
      <c r="P57" s="132">
        <f t="shared" si="1"/>
        <v>3.9</v>
      </c>
      <c r="Q57" s="146"/>
      <c r="R57" s="6"/>
      <c r="S57" s="54"/>
    </row>
    <row r="58" spans="2:21" ht="20.149999999999999" customHeight="1" x14ac:dyDescent="0.35">
      <c r="B58" s="122"/>
      <c r="C58" s="506" t="s">
        <v>68</v>
      </c>
      <c r="D58" s="507"/>
      <c r="E58" s="508"/>
      <c r="F58" s="169"/>
      <c r="G58" s="172">
        <v>0.3</v>
      </c>
      <c r="H58" s="128">
        <f t="shared" si="2"/>
        <v>0</v>
      </c>
      <c r="I58" s="156"/>
      <c r="J58" s="146"/>
      <c r="K58" s="506" t="s">
        <v>68</v>
      </c>
      <c r="L58" s="507"/>
      <c r="M58" s="508"/>
      <c r="N58" s="164">
        <v>0</v>
      </c>
      <c r="O58" s="165">
        <v>0.3</v>
      </c>
      <c r="P58" s="132">
        <f t="shared" si="1"/>
        <v>0</v>
      </c>
      <c r="Q58" s="146"/>
      <c r="R58" s="6"/>
      <c r="S58" s="54"/>
      <c r="U58" s="1"/>
    </row>
    <row r="59" spans="2:21" ht="20.149999999999999" customHeight="1" x14ac:dyDescent="0.35">
      <c r="B59" s="122"/>
      <c r="C59" s="506" t="s">
        <v>69</v>
      </c>
      <c r="D59" s="507"/>
      <c r="E59" s="508"/>
      <c r="F59" s="173"/>
      <c r="G59" s="170">
        <v>0.3</v>
      </c>
      <c r="H59" s="128">
        <f t="shared" si="2"/>
        <v>0</v>
      </c>
      <c r="I59" s="156"/>
      <c r="J59" s="146"/>
      <c r="K59" s="506" t="s">
        <v>69</v>
      </c>
      <c r="L59" s="507"/>
      <c r="M59" s="508"/>
      <c r="N59" s="164">
        <v>0</v>
      </c>
      <c r="O59" s="171">
        <v>0.3</v>
      </c>
      <c r="P59" s="132">
        <f t="shared" si="1"/>
        <v>0</v>
      </c>
      <c r="Q59" s="146"/>
      <c r="R59" s="6"/>
      <c r="S59" s="54"/>
    </row>
    <row r="60" spans="2:21" ht="20.149999999999999" customHeight="1" thickBot="1" x14ac:dyDescent="0.4">
      <c r="B60" s="122"/>
      <c r="C60" s="174" t="s">
        <v>22</v>
      </c>
      <c r="D60" s="175"/>
      <c r="E60" s="175"/>
      <c r="F60" s="176"/>
      <c r="G60" s="177"/>
      <c r="H60" s="134"/>
      <c r="I60" s="156"/>
      <c r="J60" s="146"/>
      <c r="K60" s="174" t="s">
        <v>22</v>
      </c>
      <c r="L60" s="175"/>
      <c r="M60" s="175"/>
      <c r="N60" s="178"/>
      <c r="O60" s="179"/>
      <c r="P60" s="133"/>
      <c r="Q60" s="146"/>
      <c r="R60" s="6"/>
      <c r="S60" s="54"/>
    </row>
    <row r="61" spans="2:21" ht="20.149999999999999" customHeight="1" thickBot="1" x14ac:dyDescent="0.45">
      <c r="B61" s="122"/>
      <c r="C61" s="509" t="s">
        <v>39</v>
      </c>
      <c r="D61" s="510"/>
      <c r="E61" s="510"/>
      <c r="F61" s="510"/>
      <c r="G61" s="510"/>
      <c r="H61" s="135">
        <f>SUM(H53:H60)</f>
        <v>0</v>
      </c>
      <c r="I61" s="180"/>
      <c r="J61" s="146"/>
      <c r="K61" s="509" t="s">
        <v>39</v>
      </c>
      <c r="L61" s="510"/>
      <c r="M61" s="510"/>
      <c r="N61" s="510"/>
      <c r="O61" s="510"/>
      <c r="P61" s="135">
        <f>SUM(P53:P60)</f>
        <v>47.699999999999996</v>
      </c>
      <c r="Q61" s="181"/>
      <c r="R61" s="73"/>
      <c r="S61" s="55"/>
    </row>
    <row r="62" spans="2:21" ht="17.5" x14ac:dyDescent="0.35">
      <c r="B62" s="122"/>
      <c r="C62" s="120"/>
      <c r="D62" s="120"/>
      <c r="E62" s="120"/>
      <c r="F62" s="120"/>
      <c r="G62" s="120"/>
      <c r="H62" s="120"/>
      <c r="I62" s="120"/>
      <c r="J62" s="146"/>
      <c r="K62" s="182"/>
      <c r="L62" s="182"/>
      <c r="M62" s="182"/>
      <c r="N62" s="146"/>
      <c r="O62" s="146"/>
      <c r="P62" s="146"/>
      <c r="Q62" s="181"/>
      <c r="R62" s="73"/>
      <c r="S62" s="55"/>
    </row>
    <row r="63" spans="2:21" ht="17.5" x14ac:dyDescent="0.35">
      <c r="B63" s="122"/>
      <c r="C63" s="120"/>
      <c r="D63" s="120"/>
      <c r="E63" s="120"/>
      <c r="F63" s="120"/>
      <c r="G63" s="120"/>
      <c r="H63" s="120"/>
      <c r="I63" s="120"/>
      <c r="J63" s="146"/>
      <c r="K63" s="182"/>
      <c r="L63" s="182"/>
      <c r="M63" s="182"/>
      <c r="N63" s="146"/>
      <c r="O63" s="146"/>
      <c r="P63" s="146"/>
      <c r="Q63" s="181"/>
      <c r="R63" s="73"/>
      <c r="S63" s="55"/>
    </row>
    <row r="64" spans="2:21" ht="18" thickBot="1" x14ac:dyDescent="0.4">
      <c r="B64" s="143"/>
      <c r="C64" s="144"/>
      <c r="D64" s="144"/>
      <c r="E64" s="144"/>
      <c r="F64" s="144"/>
      <c r="G64" s="144"/>
      <c r="H64" s="144"/>
      <c r="I64" s="144"/>
      <c r="J64" s="144"/>
      <c r="K64" s="144"/>
      <c r="L64" s="183"/>
      <c r="M64" s="183"/>
      <c r="N64" s="183"/>
      <c r="O64" s="183"/>
      <c r="P64" s="144"/>
      <c r="Q64" s="144"/>
      <c r="R64" s="56"/>
      <c r="S64" s="57"/>
    </row>
    <row r="65" spans="2:23" ht="17.5" x14ac:dyDescent="0.35">
      <c r="B65" s="120"/>
      <c r="C65" s="120"/>
      <c r="D65" s="120"/>
      <c r="E65" s="120"/>
      <c r="F65" s="120"/>
      <c r="G65" s="120"/>
      <c r="H65" s="120"/>
      <c r="I65" s="120"/>
      <c r="J65" s="120"/>
      <c r="K65" s="120"/>
      <c r="L65" s="184"/>
      <c r="M65" s="184"/>
      <c r="N65" s="184"/>
      <c r="O65" s="184"/>
      <c r="P65" s="120"/>
      <c r="Q65" s="120"/>
      <c r="R65" s="1"/>
      <c r="S65" s="1"/>
    </row>
    <row r="66" spans="2:23" ht="17.5" x14ac:dyDescent="0.35">
      <c r="B66" s="120"/>
      <c r="C66" s="120"/>
      <c r="D66" s="120"/>
      <c r="E66" s="120"/>
      <c r="F66" s="120"/>
      <c r="G66" s="120"/>
      <c r="H66" s="120"/>
      <c r="I66" s="120"/>
      <c r="J66" s="120"/>
      <c r="K66" s="120"/>
      <c r="L66" s="184"/>
      <c r="M66" s="184"/>
      <c r="N66" s="184"/>
      <c r="O66" s="184"/>
      <c r="P66" s="120"/>
      <c r="Q66" s="120"/>
      <c r="R66" s="1"/>
      <c r="S66" s="1"/>
    </row>
    <row r="67" spans="2:23" ht="18" thickBot="1" x14ac:dyDescent="0.4">
      <c r="B67" s="120"/>
      <c r="C67" s="120"/>
      <c r="D67" s="120"/>
      <c r="E67" s="120"/>
      <c r="F67" s="120"/>
      <c r="G67" s="120"/>
      <c r="H67" s="120"/>
      <c r="I67" s="120"/>
      <c r="J67" s="120"/>
      <c r="K67" s="120"/>
      <c r="L67" s="184"/>
      <c r="M67" s="184"/>
      <c r="N67" s="184"/>
      <c r="O67" s="184"/>
      <c r="P67" s="120"/>
      <c r="Q67" s="120"/>
      <c r="R67" s="1"/>
      <c r="S67" s="1"/>
    </row>
    <row r="68" spans="2:23" ht="17.5" x14ac:dyDescent="0.35">
      <c r="B68" s="116"/>
      <c r="C68" s="117"/>
      <c r="D68" s="117"/>
      <c r="E68" s="117"/>
      <c r="F68" s="117"/>
      <c r="G68" s="117"/>
      <c r="H68" s="117"/>
      <c r="I68" s="117"/>
      <c r="J68" s="117"/>
      <c r="K68" s="117"/>
      <c r="L68" s="185"/>
      <c r="M68" s="185"/>
      <c r="N68" s="185"/>
      <c r="O68" s="185"/>
      <c r="P68" s="117"/>
      <c r="Q68" s="117"/>
      <c r="R68" s="59"/>
      <c r="S68" s="60"/>
      <c r="T68" s="13"/>
      <c r="U68" s="13"/>
    </row>
    <row r="69" spans="2:23" ht="18" x14ac:dyDescent="0.4">
      <c r="B69" s="118" t="s">
        <v>20</v>
      </c>
      <c r="C69" s="119" t="s">
        <v>32</v>
      </c>
      <c r="D69" s="120"/>
      <c r="E69" s="120"/>
      <c r="F69" s="120"/>
      <c r="G69" s="120"/>
      <c r="H69" s="120"/>
      <c r="I69" s="120"/>
      <c r="J69" s="146"/>
      <c r="K69" s="523"/>
      <c r="L69" s="523"/>
      <c r="M69" s="146"/>
      <c r="N69" s="146"/>
      <c r="O69" s="146"/>
      <c r="P69" s="146"/>
      <c r="Q69" s="146"/>
      <c r="R69" s="6"/>
      <c r="S69" s="54"/>
      <c r="W69" s="1"/>
    </row>
    <row r="70" spans="2:23" ht="18" thickBot="1" x14ac:dyDescent="0.4">
      <c r="B70" s="122"/>
      <c r="C70" s="538" t="s">
        <v>73</v>
      </c>
      <c r="D70" s="538"/>
      <c r="E70" s="538"/>
      <c r="F70" s="538"/>
      <c r="G70" s="538"/>
      <c r="H70" s="538"/>
      <c r="I70" s="120"/>
      <c r="J70" s="146"/>
      <c r="K70" s="146"/>
      <c r="L70" s="146"/>
      <c r="M70" s="146"/>
      <c r="N70" s="146"/>
      <c r="O70" s="146"/>
      <c r="P70" s="146"/>
      <c r="Q70" s="146"/>
      <c r="R70" s="6"/>
      <c r="S70" s="54"/>
    </row>
    <row r="71" spans="2:23" ht="18.5" thickBot="1" x14ac:dyDescent="0.45">
      <c r="B71" s="122"/>
      <c r="C71" s="538"/>
      <c r="D71" s="538"/>
      <c r="E71" s="538"/>
      <c r="F71" s="538"/>
      <c r="G71" s="538"/>
      <c r="H71" s="538"/>
      <c r="I71" s="120"/>
      <c r="J71" s="146"/>
      <c r="K71" s="511" t="s">
        <v>33</v>
      </c>
      <c r="L71" s="512"/>
      <c r="M71" s="146"/>
      <c r="N71" s="146"/>
      <c r="O71" s="146"/>
      <c r="P71" s="146"/>
      <c r="Q71" s="146"/>
      <c r="R71" s="6"/>
      <c r="S71" s="54"/>
    </row>
    <row r="72" spans="2:23" ht="18" thickBot="1" x14ac:dyDescent="0.4">
      <c r="B72" s="122"/>
      <c r="C72" s="538"/>
      <c r="D72" s="538"/>
      <c r="E72" s="538"/>
      <c r="F72" s="538"/>
      <c r="G72" s="538"/>
      <c r="H72" s="538"/>
      <c r="I72" s="120"/>
      <c r="J72" s="146"/>
      <c r="K72" s="146"/>
      <c r="L72" s="146"/>
      <c r="M72" s="146"/>
      <c r="N72" s="186"/>
      <c r="O72" s="146"/>
      <c r="P72" s="146"/>
      <c r="Q72" s="146"/>
      <c r="R72" s="6"/>
      <c r="S72" s="54"/>
    </row>
    <row r="73" spans="2:23" ht="18.5" thickBot="1" x14ac:dyDescent="0.45">
      <c r="B73" s="122"/>
      <c r="C73" s="549" t="s">
        <v>7</v>
      </c>
      <c r="D73" s="550"/>
      <c r="E73" s="551"/>
      <c r="F73" s="280" t="s">
        <v>226</v>
      </c>
      <c r="G73" s="281" t="s">
        <v>227</v>
      </c>
      <c r="H73" s="120"/>
      <c r="I73" s="120"/>
      <c r="J73" s="146"/>
      <c r="K73" s="549" t="s">
        <v>7</v>
      </c>
      <c r="L73" s="550"/>
      <c r="M73" s="551"/>
      <c r="N73" s="280" t="s">
        <v>226</v>
      </c>
      <c r="O73" s="281" t="s">
        <v>227</v>
      </c>
      <c r="P73" s="146"/>
      <c r="Q73" s="146"/>
      <c r="R73" s="6"/>
      <c r="S73" s="54"/>
    </row>
    <row r="74" spans="2:23" ht="17.5" x14ac:dyDescent="0.35">
      <c r="B74" s="122"/>
      <c r="C74" s="565" t="s">
        <v>21</v>
      </c>
      <c r="D74" s="566"/>
      <c r="E74" s="566"/>
      <c r="F74" s="153"/>
      <c r="G74" s="277"/>
      <c r="H74" s="120"/>
      <c r="I74" s="120"/>
      <c r="J74" s="146"/>
      <c r="K74" s="565" t="s">
        <v>21</v>
      </c>
      <c r="L74" s="566"/>
      <c r="M74" s="566"/>
      <c r="N74" s="283">
        <v>32</v>
      </c>
      <c r="O74" s="284">
        <v>12</v>
      </c>
      <c r="P74" s="282"/>
      <c r="Q74" s="146"/>
      <c r="R74" s="6"/>
      <c r="S74" s="54"/>
    </row>
    <row r="75" spans="2:23" ht="19.5" customHeight="1" thickBot="1" x14ac:dyDescent="0.4">
      <c r="B75" s="122"/>
      <c r="C75" s="561" t="s">
        <v>10</v>
      </c>
      <c r="D75" s="562"/>
      <c r="E75" s="562"/>
      <c r="F75" s="176"/>
      <c r="G75" s="276"/>
      <c r="H75" s="120"/>
      <c r="I75" s="120"/>
      <c r="J75" s="146"/>
      <c r="K75" s="561" t="s">
        <v>10</v>
      </c>
      <c r="L75" s="562"/>
      <c r="M75" s="562"/>
      <c r="N75" s="285">
        <v>2600</v>
      </c>
      <c r="O75" s="286">
        <v>350</v>
      </c>
      <c r="P75" s="146"/>
      <c r="Q75" s="146"/>
      <c r="R75" s="6"/>
      <c r="S75" s="54"/>
    </row>
    <row r="76" spans="2:23" ht="18.75" customHeight="1" thickBot="1" x14ac:dyDescent="0.4">
      <c r="B76" s="122"/>
      <c r="C76" s="563" t="s">
        <v>39</v>
      </c>
      <c r="D76" s="564"/>
      <c r="E76" s="564"/>
      <c r="F76" s="278" t="e">
        <f>F75/F74</f>
        <v>#DIV/0!</v>
      </c>
      <c r="G76" s="279" t="e">
        <f>G75/G74</f>
        <v>#DIV/0!</v>
      </c>
      <c r="H76" s="120"/>
      <c r="I76" s="120"/>
      <c r="J76" s="146"/>
      <c r="K76" s="563" t="s">
        <v>39</v>
      </c>
      <c r="L76" s="564"/>
      <c r="M76" s="564"/>
      <c r="N76" s="287">
        <f>N75/N74</f>
        <v>81.25</v>
      </c>
      <c r="O76" s="288">
        <f>O75/O74</f>
        <v>29.166666666666668</v>
      </c>
      <c r="P76" s="182"/>
      <c r="Q76" s="182"/>
      <c r="R76" s="6"/>
      <c r="S76" s="54"/>
    </row>
    <row r="77" spans="2:23" ht="12.9" customHeight="1" x14ac:dyDescent="0.35">
      <c r="B77" s="122"/>
      <c r="C77" s="187"/>
      <c r="D77" s="187"/>
      <c r="E77" s="187"/>
      <c r="F77" s="142"/>
      <c r="G77" s="120"/>
      <c r="H77" s="120"/>
      <c r="I77" s="120"/>
      <c r="J77" s="146"/>
      <c r="K77" s="188"/>
      <c r="L77" s="188"/>
      <c r="M77" s="188"/>
      <c r="N77" s="146"/>
      <c r="O77" s="182"/>
      <c r="P77" s="182"/>
      <c r="Q77" s="182"/>
      <c r="R77" s="6"/>
      <c r="S77" s="54"/>
    </row>
    <row r="78" spans="2:23" ht="17.5" x14ac:dyDescent="0.35">
      <c r="B78" s="122"/>
      <c r="C78" s="120"/>
      <c r="D78" s="120"/>
      <c r="E78" s="120"/>
      <c r="F78" s="120"/>
      <c r="G78" s="120"/>
      <c r="H78" s="120"/>
      <c r="I78" s="120"/>
      <c r="J78" s="146"/>
      <c r="K78" s="146"/>
      <c r="L78" s="146"/>
      <c r="M78" s="146"/>
      <c r="N78" s="146"/>
      <c r="O78" s="182"/>
      <c r="P78" s="182"/>
      <c r="Q78" s="182"/>
      <c r="R78" s="6"/>
      <c r="S78" s="54"/>
    </row>
    <row r="79" spans="2:23" ht="18" thickBot="1" x14ac:dyDescent="0.4">
      <c r="B79" s="143"/>
      <c r="C79" s="144"/>
      <c r="D79" s="144"/>
      <c r="E79" s="144"/>
      <c r="F79" s="144"/>
      <c r="G79" s="144"/>
      <c r="H79" s="144"/>
      <c r="I79" s="144"/>
      <c r="J79" s="144"/>
      <c r="K79" s="144"/>
      <c r="L79" s="144"/>
      <c r="M79" s="144"/>
      <c r="N79" s="144"/>
      <c r="O79" s="144"/>
      <c r="P79" s="144"/>
      <c r="Q79" s="144"/>
      <c r="R79" s="56"/>
      <c r="S79" s="57"/>
    </row>
  </sheetData>
  <sheetProtection selectLockedCells="1"/>
  <mergeCells count="66">
    <mergeCell ref="C75:E75"/>
    <mergeCell ref="K75:M75"/>
    <mergeCell ref="C76:E76"/>
    <mergeCell ref="K76:M76"/>
    <mergeCell ref="C26:E26"/>
    <mergeCell ref="C27:E27"/>
    <mergeCell ref="C28:E28"/>
    <mergeCell ref="C29:E29"/>
    <mergeCell ref="C73:E73"/>
    <mergeCell ref="C74:E74"/>
    <mergeCell ref="K74:M74"/>
    <mergeCell ref="C54:E54"/>
    <mergeCell ref="K71:L71"/>
    <mergeCell ref="C56:E56"/>
    <mergeCell ref="C57:E57"/>
    <mergeCell ref="C58:E58"/>
    <mergeCell ref="C59:E59"/>
    <mergeCell ref="C70:H72"/>
    <mergeCell ref="K73:M73"/>
    <mergeCell ref="C36:E36"/>
    <mergeCell ref="C37:E37"/>
    <mergeCell ref="C38:E38"/>
    <mergeCell ref="C39:E39"/>
    <mergeCell ref="C48:H50"/>
    <mergeCell ref="C40:E40"/>
    <mergeCell ref="C41:G41"/>
    <mergeCell ref="C51:H51"/>
    <mergeCell ref="C52:E52"/>
    <mergeCell ref="C53:E53"/>
    <mergeCell ref="K69:L69"/>
    <mergeCell ref="K56:M56"/>
    <mergeCell ref="K57:M57"/>
    <mergeCell ref="C34:E34"/>
    <mergeCell ref="C35:E35"/>
    <mergeCell ref="C31:E31"/>
    <mergeCell ref="C32:E32"/>
    <mergeCell ref="C33:E33"/>
    <mergeCell ref="K25:M25"/>
    <mergeCell ref="K26:M26"/>
    <mergeCell ref="K27:M27"/>
    <mergeCell ref="C24:E24"/>
    <mergeCell ref="K24:M24"/>
    <mergeCell ref="C25:E25"/>
    <mergeCell ref="B7:Q7"/>
    <mergeCell ref="C23:E23"/>
    <mergeCell ref="K23:M23"/>
    <mergeCell ref="C19:H21"/>
    <mergeCell ref="C22:E22"/>
    <mergeCell ref="K22:M22"/>
    <mergeCell ref="K18:L18"/>
    <mergeCell ref="K58:M58"/>
    <mergeCell ref="K59:M59"/>
    <mergeCell ref="C61:G61"/>
    <mergeCell ref="K61:O61"/>
    <mergeCell ref="K20:L20"/>
    <mergeCell ref="K31:M31"/>
    <mergeCell ref="K32:M32"/>
    <mergeCell ref="K28:O28"/>
    <mergeCell ref="K54:M54"/>
    <mergeCell ref="K51:P51"/>
    <mergeCell ref="K52:M52"/>
    <mergeCell ref="K49:L49"/>
    <mergeCell ref="K47:L47"/>
    <mergeCell ref="C30:E30"/>
    <mergeCell ref="K30:M30"/>
    <mergeCell ref="K29:M29"/>
  </mergeCells>
  <dataValidations disablePrompts="1" count="1">
    <dataValidation allowBlank="1" showInputMessage="1" showErrorMessage="1" prompt="Diese Zahl in Linie 13 &quot;Umgerechnete HMZ&quot; in der relevanten Erhebungsmaske (Stufe 1, 2 oder 3) übertragen." sqref="F77 P28" xr:uid="{84DC211A-AA9A-417E-ABF2-AC8774731FF3}"/>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D23B-D07C-49FB-8C25-29E72BC5F398}">
  <dimension ref="B1:D69"/>
  <sheetViews>
    <sheetView showGridLines="0" zoomScale="90" zoomScaleNormal="90" workbookViewId="0">
      <selection activeCell="N11" sqref="N11"/>
    </sheetView>
  </sheetViews>
  <sheetFormatPr baseColWidth="10" defaultColWidth="11.54296875" defaultRowHeight="12.5" x14ac:dyDescent="0.25"/>
  <cols>
    <col min="2" max="2" width="28.54296875" customWidth="1"/>
    <col min="3" max="3" width="42" customWidth="1"/>
    <col min="4" max="4" width="31.453125" customWidth="1"/>
  </cols>
  <sheetData>
    <row r="1" spans="2:4" ht="13.75" thickBot="1" x14ac:dyDescent="0.3">
      <c r="B1" s="1"/>
    </row>
    <row r="2" spans="2:4" ht="71.25" customHeight="1" thickBot="1" x14ac:dyDescent="0.3">
      <c r="B2" s="570" t="s">
        <v>197</v>
      </c>
      <c r="C2" s="571"/>
      <c r="D2" s="572"/>
    </row>
    <row r="5" spans="2:4" ht="15.65" x14ac:dyDescent="0.3">
      <c r="B5" s="214" t="s">
        <v>196</v>
      </c>
    </row>
    <row r="6" spans="2:4" ht="13.75" thickBot="1" x14ac:dyDescent="0.3"/>
    <row r="7" spans="2:4" ht="13.75" thickBot="1" x14ac:dyDescent="0.3">
      <c r="B7" s="210" t="s">
        <v>0</v>
      </c>
      <c r="C7" s="211" t="s">
        <v>85</v>
      </c>
      <c r="D7" s="211" t="s">
        <v>86</v>
      </c>
    </row>
    <row r="8" spans="2:4" ht="40.25" thickBot="1" x14ac:dyDescent="0.3">
      <c r="B8" s="212" t="s">
        <v>23</v>
      </c>
      <c r="C8" s="213" t="s">
        <v>87</v>
      </c>
      <c r="D8" s="213" t="s">
        <v>88</v>
      </c>
    </row>
    <row r="9" spans="2:4" ht="50.5" thickBot="1" x14ac:dyDescent="0.3">
      <c r="B9" s="212" t="s">
        <v>1</v>
      </c>
      <c r="C9" s="213" t="s">
        <v>89</v>
      </c>
      <c r="D9" s="213" t="s">
        <v>90</v>
      </c>
    </row>
    <row r="10" spans="2:4" ht="25.5" thickBot="1" x14ac:dyDescent="0.3">
      <c r="B10" s="212" t="s">
        <v>2</v>
      </c>
      <c r="C10" s="213" t="s">
        <v>91</v>
      </c>
      <c r="D10" s="213" t="s">
        <v>92</v>
      </c>
    </row>
    <row r="11" spans="2:4" ht="50.5" thickBot="1" x14ac:dyDescent="0.3">
      <c r="B11" s="212" t="s">
        <v>25</v>
      </c>
      <c r="C11" s="213" t="s">
        <v>93</v>
      </c>
      <c r="D11" s="213" t="s">
        <v>94</v>
      </c>
    </row>
    <row r="12" spans="2:4" ht="38" thickBot="1" x14ac:dyDescent="0.3">
      <c r="B12" s="212" t="s">
        <v>3</v>
      </c>
      <c r="C12" s="213" t="s">
        <v>95</v>
      </c>
      <c r="D12" s="213" t="s">
        <v>96</v>
      </c>
    </row>
    <row r="16" spans="2:4" ht="15.5" x14ac:dyDescent="0.35">
      <c r="B16" s="214" t="s">
        <v>198</v>
      </c>
      <c r="C16" s="214"/>
    </row>
    <row r="17" spans="2:4" ht="13" thickBot="1" x14ac:dyDescent="0.3"/>
    <row r="18" spans="2:4" x14ac:dyDescent="0.25">
      <c r="B18" s="568" t="s">
        <v>228</v>
      </c>
      <c r="C18" s="568" t="s">
        <v>8</v>
      </c>
      <c r="D18" s="254" t="s">
        <v>199</v>
      </c>
    </row>
    <row r="19" spans="2:4" ht="13" thickBot="1" x14ac:dyDescent="0.3">
      <c r="B19" s="569"/>
      <c r="C19" s="569"/>
      <c r="D19" s="255" t="s">
        <v>200</v>
      </c>
    </row>
    <row r="20" spans="2:4" ht="36.5" thickBot="1" x14ac:dyDescent="0.3">
      <c r="B20" s="256" t="s">
        <v>201</v>
      </c>
      <c r="C20" s="257" t="s">
        <v>202</v>
      </c>
      <c r="D20" s="257" t="s">
        <v>203</v>
      </c>
    </row>
    <row r="21" spans="2:4" x14ac:dyDescent="0.25">
      <c r="B21" s="268"/>
      <c r="C21" s="268"/>
      <c r="D21" s="268"/>
    </row>
    <row r="22" spans="2:4" x14ac:dyDescent="0.25">
      <c r="B22" s="258"/>
    </row>
    <row r="24" spans="2:4" ht="15.5" x14ac:dyDescent="0.35">
      <c r="B24" s="9" t="s">
        <v>97</v>
      </c>
    </row>
    <row r="26" spans="2:4" ht="12.75" customHeight="1" x14ac:dyDescent="0.25">
      <c r="B26" s="567" t="s">
        <v>204</v>
      </c>
      <c r="C26" s="567"/>
      <c r="D26" s="567"/>
    </row>
    <row r="27" spans="2:4" x14ac:dyDescent="0.25">
      <c r="B27" s="567"/>
      <c r="C27" s="567"/>
      <c r="D27" s="567"/>
    </row>
    <row r="28" spans="2:4" x14ac:dyDescent="0.25">
      <c r="B28" s="567"/>
      <c r="C28" s="567"/>
      <c r="D28" s="567"/>
    </row>
    <row r="29" spans="2:4" ht="42.75" customHeight="1" x14ac:dyDescent="0.25">
      <c r="B29" s="567"/>
      <c r="C29" s="567"/>
      <c r="D29" s="567"/>
    </row>
    <row r="31" spans="2:4" ht="12.75" customHeight="1" x14ac:dyDescent="0.25">
      <c r="B31" s="567" t="s">
        <v>98</v>
      </c>
      <c r="C31" s="567"/>
      <c r="D31" s="567"/>
    </row>
    <row r="32" spans="2:4" x14ac:dyDescent="0.25">
      <c r="B32" s="567"/>
      <c r="C32" s="567"/>
      <c r="D32" s="567"/>
    </row>
    <row r="33" spans="2:4" ht="13" thickBot="1" x14ac:dyDescent="0.3"/>
    <row r="34" spans="2:4" ht="13.5" thickBot="1" x14ac:dyDescent="0.3">
      <c r="B34" s="216" t="s">
        <v>99</v>
      </c>
      <c r="C34" s="217" t="s">
        <v>100</v>
      </c>
      <c r="D34" s="217" t="s">
        <v>101</v>
      </c>
    </row>
    <row r="35" spans="2:4" ht="13.5" thickBot="1" x14ac:dyDescent="0.3">
      <c r="B35" s="218" t="s">
        <v>102</v>
      </c>
      <c r="C35" s="213"/>
      <c r="D35" s="213"/>
    </row>
    <row r="36" spans="2:4" ht="25.5" thickBot="1" x14ac:dyDescent="0.3">
      <c r="B36" s="219" t="s">
        <v>103</v>
      </c>
      <c r="C36" s="220" t="s">
        <v>104</v>
      </c>
      <c r="D36" s="220" t="s">
        <v>105</v>
      </c>
    </row>
    <row r="37" spans="2:4" ht="13" thickBot="1" x14ac:dyDescent="0.3">
      <c r="B37" s="219" t="s">
        <v>106</v>
      </c>
      <c r="C37" s="220" t="s">
        <v>107</v>
      </c>
      <c r="D37" s="220" t="s">
        <v>108</v>
      </c>
    </row>
    <row r="38" spans="2:4" ht="13" thickBot="1" x14ac:dyDescent="0.3">
      <c r="B38" s="219" t="s">
        <v>109</v>
      </c>
      <c r="C38" s="220" t="s">
        <v>107</v>
      </c>
      <c r="D38" s="220" t="s">
        <v>110</v>
      </c>
    </row>
    <row r="39" spans="2:4" ht="13" thickBot="1" x14ac:dyDescent="0.3">
      <c r="B39" s="219" t="s">
        <v>111</v>
      </c>
      <c r="C39" s="220" t="s">
        <v>112</v>
      </c>
      <c r="D39" s="220" t="s">
        <v>113</v>
      </c>
    </row>
    <row r="40" spans="2:4" ht="13" thickBot="1" x14ac:dyDescent="0.3">
      <c r="B40" s="219" t="s">
        <v>114</v>
      </c>
      <c r="C40" s="220" t="s">
        <v>115</v>
      </c>
      <c r="D40" s="220" t="s">
        <v>110</v>
      </c>
    </row>
    <row r="41" spans="2:4" ht="13" thickBot="1" x14ac:dyDescent="0.3">
      <c r="B41" s="219" t="s">
        <v>116</v>
      </c>
      <c r="C41" s="220" t="s">
        <v>107</v>
      </c>
      <c r="D41" s="220" t="s">
        <v>117</v>
      </c>
    </row>
    <row r="42" spans="2:4" ht="13" thickBot="1" x14ac:dyDescent="0.3">
      <c r="B42" s="219" t="s">
        <v>118</v>
      </c>
      <c r="C42" s="220" t="s">
        <v>119</v>
      </c>
      <c r="D42" s="220" t="s">
        <v>120</v>
      </c>
    </row>
    <row r="43" spans="2:4" ht="13" thickBot="1" x14ac:dyDescent="0.3">
      <c r="B43" s="219" t="s">
        <v>121</v>
      </c>
      <c r="C43" s="220" t="s">
        <v>122</v>
      </c>
      <c r="D43" s="220" t="s">
        <v>110</v>
      </c>
    </row>
    <row r="44" spans="2:4" ht="13" thickBot="1" x14ac:dyDescent="0.3">
      <c r="B44" s="219" t="s">
        <v>123</v>
      </c>
      <c r="C44" s="220" t="s">
        <v>107</v>
      </c>
      <c r="D44" s="220" t="s">
        <v>124</v>
      </c>
    </row>
    <row r="45" spans="2:4" ht="13" thickBot="1" x14ac:dyDescent="0.3">
      <c r="B45" s="219" t="s">
        <v>125</v>
      </c>
      <c r="C45" s="220" t="s">
        <v>126</v>
      </c>
      <c r="D45" s="220" t="s">
        <v>127</v>
      </c>
    </row>
    <row r="46" spans="2:4" ht="13" thickBot="1" x14ac:dyDescent="0.3">
      <c r="B46" s="219" t="s">
        <v>128</v>
      </c>
      <c r="C46" s="220" t="s">
        <v>107</v>
      </c>
      <c r="D46" s="220" t="s">
        <v>129</v>
      </c>
    </row>
    <row r="47" spans="2:4" ht="25.5" thickBot="1" x14ac:dyDescent="0.3">
      <c r="B47" s="219" t="s">
        <v>130</v>
      </c>
      <c r="C47" s="220" t="s">
        <v>131</v>
      </c>
      <c r="D47" s="220" t="s">
        <v>132</v>
      </c>
    </row>
    <row r="48" spans="2:4" ht="13" thickBot="1" x14ac:dyDescent="0.3">
      <c r="B48" s="219" t="s">
        <v>133</v>
      </c>
      <c r="C48" s="220" t="s">
        <v>134</v>
      </c>
      <c r="D48" s="220" t="s">
        <v>135</v>
      </c>
    </row>
    <row r="49" spans="2:4" ht="13.5" thickBot="1" x14ac:dyDescent="0.3">
      <c r="B49" s="218" t="s">
        <v>136</v>
      </c>
      <c r="C49" s="221"/>
      <c r="D49" s="221"/>
    </row>
    <row r="50" spans="2:4" ht="13" thickBot="1" x14ac:dyDescent="0.3">
      <c r="B50" s="219" t="s">
        <v>137</v>
      </c>
      <c r="C50" s="220" t="s">
        <v>107</v>
      </c>
      <c r="D50" s="220" t="s">
        <v>124</v>
      </c>
    </row>
    <row r="51" spans="2:4" ht="13" thickBot="1" x14ac:dyDescent="0.3">
      <c r="B51" s="219" t="s">
        <v>138</v>
      </c>
      <c r="C51" s="220" t="s">
        <v>139</v>
      </c>
      <c r="D51" s="215"/>
    </row>
    <row r="52" spans="2:4" ht="13" thickBot="1" x14ac:dyDescent="0.3">
      <c r="B52" s="219" t="s">
        <v>140</v>
      </c>
      <c r="C52" s="220" t="s">
        <v>141</v>
      </c>
      <c r="D52" s="215"/>
    </row>
    <row r="53" spans="2:4" ht="13" thickBot="1" x14ac:dyDescent="0.3">
      <c r="B53" s="219" t="s">
        <v>142</v>
      </c>
      <c r="C53" s="215"/>
      <c r="D53" s="220" t="s">
        <v>143</v>
      </c>
    </row>
    <row r="54" spans="2:4" ht="13" thickBot="1" x14ac:dyDescent="0.3">
      <c r="B54" s="219" t="s">
        <v>144</v>
      </c>
      <c r="C54" s="220" t="s">
        <v>145</v>
      </c>
      <c r="D54" s="215"/>
    </row>
    <row r="55" spans="2:4" ht="13" thickBot="1" x14ac:dyDescent="0.3">
      <c r="B55" s="219" t="s">
        <v>146</v>
      </c>
      <c r="C55" s="220" t="s">
        <v>110</v>
      </c>
      <c r="D55" s="220" t="s">
        <v>147</v>
      </c>
    </row>
    <row r="56" spans="2:4" ht="13" thickBot="1" x14ac:dyDescent="0.3">
      <c r="B56" s="219" t="s">
        <v>148</v>
      </c>
      <c r="C56" s="220" t="s">
        <v>149</v>
      </c>
      <c r="D56" s="220" t="s">
        <v>150</v>
      </c>
    </row>
    <row r="57" spans="2:4" ht="13" thickBot="1" x14ac:dyDescent="0.3">
      <c r="B57" s="219" t="s">
        <v>151</v>
      </c>
      <c r="C57" s="220" t="s">
        <v>149</v>
      </c>
      <c r="D57" s="220" t="s">
        <v>152</v>
      </c>
    </row>
    <row r="58" spans="2:4" ht="13" thickBot="1" x14ac:dyDescent="0.3">
      <c r="B58" s="219" t="s">
        <v>153</v>
      </c>
      <c r="C58" s="220" t="s">
        <v>154</v>
      </c>
      <c r="D58" s="220" t="s">
        <v>155</v>
      </c>
    </row>
    <row r="59" spans="2:4" ht="25.5" thickBot="1" x14ac:dyDescent="0.3">
      <c r="B59" s="219" t="s">
        <v>156</v>
      </c>
      <c r="C59" s="220" t="s">
        <v>157</v>
      </c>
      <c r="D59" s="220" t="s">
        <v>158</v>
      </c>
    </row>
    <row r="60" spans="2:4" ht="13" thickBot="1" x14ac:dyDescent="0.3">
      <c r="B60" s="219" t="s">
        <v>159</v>
      </c>
      <c r="C60" s="220" t="s">
        <v>160</v>
      </c>
      <c r="D60" s="220" t="s">
        <v>161</v>
      </c>
    </row>
    <row r="61" spans="2:4" ht="13" thickBot="1" x14ac:dyDescent="0.3">
      <c r="B61" s="219" t="s">
        <v>162</v>
      </c>
      <c r="C61" s="220" t="s">
        <v>163</v>
      </c>
      <c r="D61" s="220" t="s">
        <v>164</v>
      </c>
    </row>
    <row r="62" spans="2:4" ht="13.5" thickBot="1" x14ac:dyDescent="0.3">
      <c r="B62" s="218" t="s">
        <v>165</v>
      </c>
      <c r="C62" s="221"/>
      <c r="D62" s="221"/>
    </row>
    <row r="63" spans="2:4" ht="13" thickBot="1" x14ac:dyDescent="0.3">
      <c r="B63" s="219" t="s">
        <v>166</v>
      </c>
      <c r="C63" s="215"/>
      <c r="D63" s="220" t="s">
        <v>110</v>
      </c>
    </row>
    <row r="64" spans="2:4" ht="13.5" thickBot="1" x14ac:dyDescent="0.3">
      <c r="B64" s="218" t="s">
        <v>167</v>
      </c>
      <c r="C64" s="221"/>
      <c r="D64" s="221"/>
    </row>
    <row r="65" spans="2:4" ht="13" thickBot="1" x14ac:dyDescent="0.3">
      <c r="B65" s="219" t="s">
        <v>168</v>
      </c>
      <c r="C65" s="220" t="s">
        <v>169</v>
      </c>
      <c r="D65" s="220" t="s">
        <v>170</v>
      </c>
    </row>
    <row r="66" spans="2:4" ht="13" thickBot="1" x14ac:dyDescent="0.3">
      <c r="B66" s="219" t="s">
        <v>171</v>
      </c>
      <c r="C66" s="220" t="s">
        <v>172</v>
      </c>
      <c r="D66" s="220" t="s">
        <v>173</v>
      </c>
    </row>
    <row r="67" spans="2:4" ht="13" thickBot="1" x14ac:dyDescent="0.3">
      <c r="B67" s="219" t="s">
        <v>174</v>
      </c>
      <c r="C67" s="220" t="s">
        <v>175</v>
      </c>
      <c r="D67" s="220" t="s">
        <v>176</v>
      </c>
    </row>
    <row r="68" spans="2:4" ht="13.5" thickBot="1" x14ac:dyDescent="0.3">
      <c r="B68" s="218" t="s">
        <v>177</v>
      </c>
      <c r="C68" s="221"/>
      <c r="D68" s="221"/>
    </row>
    <row r="69" spans="2:4" ht="13" thickBot="1" x14ac:dyDescent="0.3">
      <c r="B69" s="219" t="s">
        <v>178</v>
      </c>
      <c r="C69" s="215"/>
      <c r="D69" s="220" t="s">
        <v>179</v>
      </c>
    </row>
  </sheetData>
  <mergeCells count="5">
    <mergeCell ref="B31:D32"/>
    <mergeCell ref="B26:D29"/>
    <mergeCell ref="B18:B19"/>
    <mergeCell ref="C18:C19"/>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59C0-EB17-49E9-A49E-5ACBDA67580B}">
  <dimension ref="B1:AL28"/>
  <sheetViews>
    <sheetView showGridLines="0" zoomScale="90" zoomScaleNormal="90" workbookViewId="0">
      <pane xSplit="3" ySplit="6" topLeftCell="D7" activePane="bottomRight" state="frozen"/>
      <selection pane="topRight" activeCell="D1" sqref="D1"/>
      <selection pane="bottomLeft" activeCell="A7" sqref="A7"/>
      <selection pane="bottomRight" activeCell="G17" sqref="G17"/>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 x14ac:dyDescent="0.2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
        <v>274</v>
      </c>
      <c r="AJ6" s="6"/>
      <c r="AK6" s="6"/>
    </row>
    <row r="7" spans="2:38" ht="15.65" x14ac:dyDescent="0.2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
        <v>52</v>
      </c>
      <c r="AJ7" s="4"/>
      <c r="AK7" s="10"/>
    </row>
    <row r="8" spans="2:38" ht="15.65" x14ac:dyDescent="0.3">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
        <v>49</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
        <v>50</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
        <v>275</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
        <v>276</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
        <v>277</v>
      </c>
      <c r="AJ13" s="233"/>
    </row>
    <row r="14" spans="2:38" ht="16.25" thickBot="1" x14ac:dyDescent="0.3">
      <c r="B14" s="273"/>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
        <v>278</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30"/>
      <c r="AJ15" s="30"/>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30"/>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30"/>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35">
      <c r="B19" s="393" t="s">
        <v>55</v>
      </c>
      <c r="C19" s="394"/>
      <c r="D19" s="354">
        <f>IF($C$16=$AI$7, D17+D18,D17/0.45)</f>
        <v>0</v>
      </c>
      <c r="E19" s="329">
        <f t="shared" ref="E19:AE19" si="0">IF($C$16=$AI$7, E17+E18,E17/0.45)</f>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26"/>
      <c r="AG20" s="87"/>
    </row>
    <row r="21" spans="2:37" ht="27" customHeight="1" thickBot="1" x14ac:dyDescent="0.4">
      <c r="B21" s="433" t="s">
        <v>224</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3">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3">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D15:AE16"/>
    <mergeCell ref="B12:C13"/>
    <mergeCell ref="E3:L5"/>
    <mergeCell ref="B25:C25"/>
    <mergeCell ref="D12:AF12"/>
    <mergeCell ref="B15:C15"/>
    <mergeCell ref="B24:C24"/>
    <mergeCell ref="B19:C19"/>
    <mergeCell ref="B20:C20"/>
    <mergeCell ref="AF15:AF18"/>
    <mergeCell ref="B21:C21"/>
    <mergeCell ref="B22:C22"/>
    <mergeCell ref="B23:C23"/>
    <mergeCell ref="D20:AE20"/>
  </mergeCells>
  <dataValidations xWindow="298" yWindow="525" count="2">
    <dataValidation allowBlank="1" showInputMessage="1" showErrorMessage="1" prompt="Bitte geben Sie die Zeitperiode an, in der Sie gemessen haben." sqref="C9" xr:uid="{F7F81FA6-16FD-4EEC-A251-2B099EB81AC4}"/>
    <dataValidation type="list" allowBlank="1" showInputMessage="1" showErrorMessage="1" prompt="Bitte wählen Sie die Messgrössen zur Berechnung der Lebensmittelverluste " sqref="C16" xr:uid="{45677E64-95EA-40E6-900E-D87E83BBFB44}">
      <formula1>$AI$7:$AI$9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BD92-8370-4FD1-B6C8-656A9A9496DD}">
  <sheetPr>
    <pageSetUpPr autoPageBreaks="0"/>
  </sheetPr>
  <dimension ref="A2:Q68"/>
  <sheetViews>
    <sheetView showGridLines="0" zoomScale="90" zoomScaleNormal="9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H18:H19"/>
    <mergeCell ref="C28:D28"/>
    <mergeCell ref="E27:E28"/>
    <mergeCell ref="F27:F28"/>
    <mergeCell ref="G27:G28"/>
    <mergeCell ref="H27:H28"/>
    <mergeCell ref="E18:E19"/>
    <mergeCell ref="F18:F19"/>
    <mergeCell ref="G18:G19"/>
    <mergeCell ref="C25:D25"/>
    <mergeCell ref="C12:D12"/>
    <mergeCell ref="C16:D16"/>
    <mergeCell ref="C19:D19"/>
    <mergeCell ref="B9:B20"/>
    <mergeCell ref="C22:D22"/>
    <mergeCell ref="B21:B24"/>
    <mergeCell ref="C23:D23"/>
    <mergeCell ref="C11:D11"/>
    <mergeCell ref="C13:D13"/>
    <mergeCell ref="C14:D14"/>
    <mergeCell ref="C15:D15"/>
    <mergeCell ref="C17:D17"/>
    <mergeCell ref="C18:D18"/>
    <mergeCell ref="C20:D20"/>
    <mergeCell ref="C21:D21"/>
    <mergeCell ref="C24:D24"/>
    <mergeCell ref="B25:B31"/>
    <mergeCell ref="C30:D30"/>
    <mergeCell ref="C31:D31"/>
    <mergeCell ref="C26:D26"/>
    <mergeCell ref="C27:D27"/>
    <mergeCell ref="C29:D29"/>
    <mergeCell ref="C32:D32"/>
    <mergeCell ref="C38:D38"/>
    <mergeCell ref="B35:H35"/>
    <mergeCell ref="B36:H36"/>
    <mergeCell ref="B37:D37"/>
    <mergeCell ref="C33:D33"/>
    <mergeCell ref="C34:D34"/>
    <mergeCell ref="B32:B34"/>
    <mergeCell ref="B6:H6"/>
    <mergeCell ref="F7:H7"/>
    <mergeCell ref="B8:D8"/>
    <mergeCell ref="C9:D9"/>
    <mergeCell ref="C10:D10"/>
    <mergeCell ref="C54:D54"/>
    <mergeCell ref="C55:D55"/>
    <mergeCell ref="C47:D47"/>
    <mergeCell ref="C49:D49"/>
    <mergeCell ref="C50:D50"/>
    <mergeCell ref="C51:D51"/>
    <mergeCell ref="B48:D48"/>
    <mergeCell ref="C46:D46"/>
    <mergeCell ref="F37:H37"/>
    <mergeCell ref="C52:D52"/>
    <mergeCell ref="C53:D53"/>
    <mergeCell ref="C44:D44"/>
    <mergeCell ref="C45:D45"/>
    <mergeCell ref="C41:D41"/>
    <mergeCell ref="C42:D42"/>
    <mergeCell ref="C43:D43"/>
    <mergeCell ref="C39:D39"/>
    <mergeCell ref="C40:D40"/>
  </mergeCells>
  <dataValidations count="3">
    <dataValidation type="list" allowBlank="1" showInputMessage="1" showErrorMessage="1" sqref="E49" xr:uid="{4C3A6F9A-E6A3-4DDC-808D-A39C4B8F0FBC}">
      <formula1>$B$54:$B$57</formula1>
    </dataValidation>
    <dataValidation type="list" allowBlank="1" showInputMessage="1" showErrorMessage="1" sqref="E39:E48 E29:E32 E9:E18 E20:E27" xr:uid="{8E3CDCAA-F41D-40E1-AD22-9AB33405F1D4}">
      <formula1>$B$54:$B$56</formula1>
    </dataValidation>
    <dataValidation type="list" allowBlank="1" showInputMessage="1" showErrorMessage="1" sqref="B39:B47" xr:uid="{7BBEBA1F-6BB9-498D-9A9A-D9445063264B}">
      <formula1>$O$11:$O$15</formula1>
    </dataValidation>
  </dataValidations>
  <hyperlinks>
    <hyperlink ref="C28:D28" r:id="rId1" display="https://www.foodsaveapp.ch/" xr:uid="{1ACAFE31-BA08-4547-8B39-6D84C5555F90}"/>
    <hyperlink ref="C19:D19" r:id="rId2" display="siehe Informationsblatt dazu" xr:uid="{B3537CAD-C87B-4DD8-838E-40C3EAF05FB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AA8F-49F5-45A6-BCAC-5932C9F6B8EC}">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4" sqref="C4"/>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Bitte wählen Sie die Messgrössen zur Berechnung der Lebensmittelverluste " sqref="C16" xr:uid="{A8B42D53-27AB-4065-969A-7EFE6C1487C6}">
      <formula1>$AI$7:$AI$9</formula1>
    </dataValidation>
    <dataValidation allowBlank="1" showInputMessage="1" showErrorMessage="1" prompt="Bitte geben Sie die Zeitperiode an, in der Sie gemessen haben." sqref="C9" xr:uid="{9D5B3CBE-9A10-45C5-A8BA-475D90FD68C3}"/>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A077-844F-43FB-877C-0436772E62A5}">
  <sheetPr>
    <pageSetUpPr autoPageBreaks="0"/>
  </sheetPr>
  <dimension ref="A2:Q68"/>
  <sheetViews>
    <sheetView showGridLines="0" zoomScale="90" zoomScaleNormal="90" workbookViewId="0">
      <selection activeCell="C16" sqref="C16"/>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32" width="11.453125" style="15"/>
    <col min="33" max="33" width="11.1796875" style="15" customWidth="1"/>
    <col min="34" max="34" width="0" style="15" hidden="1" customWidth="1"/>
    <col min="35" max="35" width="17" style="15" customWidth="1"/>
    <col min="3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C46E938F-BD94-43E4-8CA6-8498956B2ED4}">
      <formula1>$O$11:$O$15</formula1>
    </dataValidation>
    <dataValidation type="list" allowBlank="1" showInputMessage="1" showErrorMessage="1" sqref="E39:E48 E29:E32 E9:E18 E20:E27" xr:uid="{C36B6DE1-CAA1-4113-A7C9-BEC534633191}">
      <formula1>$B$54:$B$56</formula1>
    </dataValidation>
    <dataValidation type="list" allowBlank="1" showInputMessage="1" showErrorMessage="1" sqref="E49" xr:uid="{8133E912-E3C1-4AFA-B88B-09B4D7B0A392}">
      <formula1>$B$54:$B$57</formula1>
    </dataValidation>
  </dataValidations>
  <hyperlinks>
    <hyperlink ref="C28:D28" r:id="rId1" display="https://www.foodsaveapp.ch/" xr:uid="{D7FDF7C5-7E1B-45C9-AF99-7E3CF0E02DD1}"/>
    <hyperlink ref="C19:D19" r:id="rId2" display="siehe Informationsblatt dazu" xr:uid="{F083AB1C-5A38-455F-B63D-D18386E41A6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2842-D88F-4CE9-8413-51EA7315EFC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t="str">
        <f>IF(C16="Anzahl Hauptmahlzeiten","Nebenmahlzeiten (NMZ) umgerechnet in HMZ:"," ")</f>
        <v>Nebenmahlzeiten (NMZ) umgerechnet in HMZ:</v>
      </c>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Bitte geben Sie die Zeitperiode an, in der Sie gemessen haben." sqref="C9" xr:uid="{F3115A4C-2CA7-41E8-BEDE-F6EAAD3E3215}"/>
    <dataValidation type="list" allowBlank="1" showInputMessage="1" showErrorMessage="1" prompt="Bitte wählen Sie die Messgrössen zur Berechnung der Lebensmittelverluste " sqref="C16" xr:uid="{2EDAA394-38E6-40D9-A183-6DF3E6018F77}">
      <formula1>$AI$7:$AI$9</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F0A42-3FCA-4150-993D-47823610688A}">
  <sheetPr>
    <pageSetUpPr autoPageBreaks="0"/>
  </sheetPr>
  <dimension ref="A2:Q68"/>
  <sheetViews>
    <sheetView showGridLines="0" zoomScale="90" zoomScaleNormal="90" workbookViewId="0">
      <selection activeCell="C16" sqref="C16"/>
    </sheetView>
  </sheetViews>
  <sheetFormatPr baseColWidth="10" defaultColWidth="11.453125" defaultRowHeight="12.5" x14ac:dyDescent="0.25"/>
  <cols>
    <col min="1" max="1" width="10.453125" style="15" customWidth="1"/>
    <col min="2" max="2" width="33.54296875" style="15" customWidth="1"/>
    <col min="3" max="3" width="36.453125" style="15" customWidth="1"/>
    <col min="4" max="4" width="38.36328125" style="15" customWidth="1"/>
    <col min="5" max="5" width="33" style="15" customWidth="1"/>
    <col min="6" max="7" width="30.6328125" style="15" customWidth="1"/>
    <col min="8" max="8" width="43" style="15" customWidth="1"/>
    <col min="9" max="9" width="34.08984375" style="15" customWidth="1"/>
    <col min="10" max="10" width="24" style="15" customWidth="1"/>
    <col min="11" max="14" width="11.453125" style="15"/>
    <col min="15" max="15" width="0" style="15" hidden="1" customWidth="1"/>
    <col min="16" max="32" width="11.453125" style="15"/>
    <col min="33" max="33" width="11.1796875" style="15" customWidth="1"/>
    <col min="34" max="34" width="0" style="15" hidden="1" customWidth="1"/>
    <col min="35" max="35" width="17" style="15" customWidth="1"/>
    <col min="36" max="16384" width="11.453125" style="15"/>
  </cols>
  <sheetData>
    <row r="2" spans="2:15" ht="13.75" thickBot="1" x14ac:dyDescent="0.3"/>
    <row r="3" spans="2:15" ht="24.75" customHeight="1" x14ac:dyDescent="0.25">
      <c r="B3" s="272" t="s">
        <v>217</v>
      </c>
      <c r="C3" s="269"/>
    </row>
    <row r="4" spans="2:15" ht="24.75" customHeight="1" thickBot="1" x14ac:dyDescent="0.3">
      <c r="B4" s="270" t="s">
        <v>189</v>
      </c>
      <c r="C4" s="271"/>
    </row>
    <row r="5" spans="2:15" ht="13.75" thickBot="1" x14ac:dyDescent="0.3"/>
    <row r="6" spans="2:15" ht="24" customHeight="1" thickBot="1" x14ac:dyDescent="0.3">
      <c r="B6" s="453" t="s">
        <v>24</v>
      </c>
      <c r="C6" s="454"/>
      <c r="D6" s="454"/>
      <c r="E6" s="455"/>
      <c r="F6" s="454"/>
      <c r="G6" s="454"/>
      <c r="H6" s="456"/>
    </row>
    <row r="7" spans="2:15" ht="38.25" customHeight="1" thickBot="1" x14ac:dyDescent="0.3">
      <c r="B7" s="31"/>
      <c r="C7" s="32"/>
      <c r="D7" s="32"/>
      <c r="E7" s="82" t="s">
        <v>48</v>
      </c>
      <c r="F7" s="457" t="s">
        <v>77</v>
      </c>
      <c r="G7" s="458"/>
      <c r="H7" s="458"/>
      <c r="I7" s="322"/>
    </row>
    <row r="8" spans="2:15" ht="160.5" customHeight="1" thickBot="1" x14ac:dyDescent="0.3">
      <c r="B8" s="459" t="s">
        <v>26</v>
      </c>
      <c r="C8" s="460"/>
      <c r="D8" s="460"/>
      <c r="E8" s="78" t="s">
        <v>76</v>
      </c>
      <c r="F8" s="79" t="s">
        <v>243</v>
      </c>
      <c r="G8" s="80" t="s">
        <v>238</v>
      </c>
      <c r="H8" s="81" t="s">
        <v>237</v>
      </c>
      <c r="I8" s="77"/>
      <c r="J8" s="76"/>
    </row>
    <row r="9" spans="2:15" ht="50.25" customHeight="1" x14ac:dyDescent="0.25">
      <c r="B9" s="479" t="s">
        <v>229</v>
      </c>
      <c r="C9" s="461" t="s">
        <v>267</v>
      </c>
      <c r="D9" s="462"/>
      <c r="E9" s="61"/>
      <c r="F9" s="62"/>
      <c r="G9" s="63"/>
      <c r="H9" s="62"/>
      <c r="I9" s="75"/>
    </row>
    <row r="10" spans="2:15" ht="50.25" customHeight="1" x14ac:dyDescent="0.25">
      <c r="B10" s="480"/>
      <c r="C10" s="463" t="s">
        <v>74</v>
      </c>
      <c r="D10" s="464"/>
      <c r="E10" s="61"/>
      <c r="F10" s="64"/>
      <c r="G10" s="65"/>
      <c r="H10" s="64"/>
    </row>
    <row r="11" spans="2:15" ht="56.25" customHeight="1" x14ac:dyDescent="0.25">
      <c r="B11" s="480"/>
      <c r="C11" s="463" t="s">
        <v>75</v>
      </c>
      <c r="D11" s="464"/>
      <c r="E11" s="61"/>
      <c r="F11" s="64"/>
      <c r="G11" s="65"/>
      <c r="H11" s="64"/>
      <c r="O11" s="15" t="s">
        <v>233</v>
      </c>
    </row>
    <row r="12" spans="2:15" ht="50.25" customHeight="1" x14ac:dyDescent="0.25">
      <c r="B12" s="480"/>
      <c r="C12" s="463" t="s">
        <v>244</v>
      </c>
      <c r="D12" s="464"/>
      <c r="E12" s="61"/>
      <c r="F12" s="64"/>
      <c r="G12" s="65"/>
      <c r="H12" s="64"/>
    </row>
    <row r="13" spans="2:15" ht="50.25" customHeight="1" x14ac:dyDescent="0.25">
      <c r="B13" s="480"/>
      <c r="C13" s="463" t="s">
        <v>245</v>
      </c>
      <c r="D13" s="464"/>
      <c r="E13" s="61"/>
      <c r="F13" s="64"/>
      <c r="G13" s="65"/>
      <c r="H13" s="64"/>
      <c r="O13" s="15" t="s">
        <v>8</v>
      </c>
    </row>
    <row r="14" spans="2:15" ht="50.25" customHeight="1" x14ac:dyDescent="0.25">
      <c r="B14" s="480"/>
      <c r="C14" s="463" t="s">
        <v>246</v>
      </c>
      <c r="D14" s="464"/>
      <c r="E14" s="61"/>
      <c r="F14" s="64"/>
      <c r="G14" s="65"/>
      <c r="H14" s="64"/>
      <c r="O14" s="15" t="s">
        <v>207</v>
      </c>
    </row>
    <row r="15" spans="2:15" ht="50.25" customHeight="1" x14ac:dyDescent="0.25">
      <c r="B15" s="480"/>
      <c r="C15" s="463" t="s">
        <v>247</v>
      </c>
      <c r="D15" s="464"/>
      <c r="E15" s="61"/>
      <c r="F15" s="64"/>
      <c r="G15" s="65"/>
      <c r="H15" s="64"/>
      <c r="O15" s="15" t="s">
        <v>219</v>
      </c>
    </row>
    <row r="16" spans="2:15" ht="50.25" customHeight="1" x14ac:dyDescent="0.25">
      <c r="B16" s="480"/>
      <c r="C16" s="463" t="s">
        <v>248</v>
      </c>
      <c r="D16" s="464"/>
      <c r="E16" s="61"/>
      <c r="F16" s="64"/>
      <c r="G16" s="65"/>
      <c r="H16" s="64"/>
      <c r="J16" s="33"/>
    </row>
    <row r="17" spans="1:10" ht="50.25" customHeight="1" x14ac:dyDescent="0.25">
      <c r="B17" s="480"/>
      <c r="C17" s="463" t="s">
        <v>249</v>
      </c>
      <c r="D17" s="464"/>
      <c r="E17" s="61"/>
      <c r="F17" s="64"/>
      <c r="G17" s="65"/>
      <c r="H17" s="64"/>
      <c r="J17" s="33"/>
    </row>
    <row r="18" spans="1:10" ht="33" customHeight="1" x14ac:dyDescent="0.25">
      <c r="B18" s="480"/>
      <c r="C18" s="489" t="s">
        <v>250</v>
      </c>
      <c r="D18" s="489"/>
      <c r="E18" s="498"/>
      <c r="F18" s="504"/>
      <c r="G18" s="494"/>
      <c r="H18" s="494"/>
    </row>
    <row r="19" spans="1:10" ht="12.75" customHeight="1" x14ac:dyDescent="0.25">
      <c r="B19" s="480"/>
      <c r="C19" s="485" t="s">
        <v>271</v>
      </c>
      <c r="D19" s="485"/>
      <c r="E19" s="499"/>
      <c r="F19" s="505"/>
      <c r="G19" s="495"/>
      <c r="H19" s="495"/>
    </row>
    <row r="20" spans="1:10" ht="50.25" customHeight="1" thickBot="1" x14ac:dyDescent="0.3">
      <c r="B20" s="481"/>
      <c r="C20" s="490" t="s">
        <v>251</v>
      </c>
      <c r="D20" s="491"/>
      <c r="E20" s="306"/>
      <c r="F20" s="66"/>
      <c r="G20" s="67"/>
      <c r="H20" s="67"/>
    </row>
    <row r="21" spans="1:10" ht="50.25" customHeight="1" x14ac:dyDescent="0.25">
      <c r="B21" s="479" t="s">
        <v>230</v>
      </c>
      <c r="C21" s="492" t="s">
        <v>253</v>
      </c>
      <c r="D21" s="493"/>
      <c r="E21" s="61"/>
      <c r="F21" s="304"/>
      <c r="G21" s="305"/>
      <c r="H21" s="305"/>
    </row>
    <row r="22" spans="1:10" ht="50.25" customHeight="1" x14ac:dyDescent="0.25">
      <c r="B22" s="480"/>
      <c r="C22" s="486" t="s">
        <v>252</v>
      </c>
      <c r="D22" s="487"/>
      <c r="E22" s="61"/>
      <c r="F22" s="309"/>
      <c r="G22" s="65"/>
      <c r="H22" s="65"/>
    </row>
    <row r="23" spans="1:10" ht="50.25" customHeight="1" x14ac:dyDescent="0.25">
      <c r="B23" s="488"/>
      <c r="C23" s="475" t="s">
        <v>254</v>
      </c>
      <c r="D23" s="464"/>
      <c r="E23" s="301"/>
      <c r="F23" s="307"/>
      <c r="G23" s="305"/>
      <c r="H23" s="305"/>
    </row>
    <row r="24" spans="1:10" ht="50.25" customHeight="1" thickBot="1" x14ac:dyDescent="0.3">
      <c r="B24" s="481"/>
      <c r="C24" s="475" t="s">
        <v>255</v>
      </c>
      <c r="D24" s="464"/>
      <c r="E24" s="306"/>
      <c r="F24" s="308"/>
      <c r="G24" s="67"/>
      <c r="H24" s="67"/>
    </row>
    <row r="25" spans="1:10" ht="50.25" customHeight="1" x14ac:dyDescent="0.25">
      <c r="B25" s="479" t="s">
        <v>241</v>
      </c>
      <c r="C25" s="461" t="s">
        <v>256</v>
      </c>
      <c r="D25" s="493"/>
      <c r="E25" s="61"/>
      <c r="F25" s="304"/>
      <c r="G25" s="305"/>
      <c r="H25" s="305"/>
    </row>
    <row r="26" spans="1:10" ht="65.25" customHeight="1" x14ac:dyDescent="0.25">
      <c r="B26" s="480"/>
      <c r="C26" s="463" t="s">
        <v>257</v>
      </c>
      <c r="D26" s="476"/>
      <c r="E26" s="61"/>
      <c r="F26" s="64"/>
      <c r="G26" s="65"/>
      <c r="H26" s="65"/>
    </row>
    <row r="27" spans="1:10" ht="50.25" customHeight="1" x14ac:dyDescent="0.25">
      <c r="A27" s="25"/>
      <c r="B27" s="480"/>
      <c r="C27" s="484" t="s">
        <v>258</v>
      </c>
      <c r="D27" s="484"/>
      <c r="E27" s="498"/>
      <c r="F27" s="500"/>
      <c r="G27" s="502"/>
      <c r="H27" s="502"/>
    </row>
    <row r="28" spans="1:10" ht="12.75" customHeight="1" x14ac:dyDescent="0.25">
      <c r="A28" s="25"/>
      <c r="B28" s="480"/>
      <c r="C28" s="496" t="s">
        <v>270</v>
      </c>
      <c r="D28" s="497"/>
      <c r="E28" s="499"/>
      <c r="F28" s="501"/>
      <c r="G28" s="503"/>
      <c r="H28" s="503"/>
    </row>
    <row r="29" spans="1:10" ht="65.25" customHeight="1" x14ac:dyDescent="0.25">
      <c r="B29" s="480"/>
      <c r="C29" s="463" t="s">
        <v>268</v>
      </c>
      <c r="D29" s="476"/>
      <c r="E29" s="61"/>
      <c r="F29" s="310"/>
      <c r="G29" s="69"/>
      <c r="H29" s="311"/>
    </row>
    <row r="30" spans="1:10" ht="50.25" customHeight="1" x14ac:dyDescent="0.25">
      <c r="B30" s="480"/>
      <c r="C30" s="463" t="s">
        <v>266</v>
      </c>
      <c r="D30" s="464"/>
      <c r="E30" s="61"/>
      <c r="F30" s="307"/>
      <c r="G30" s="305"/>
      <c r="H30" s="65"/>
    </row>
    <row r="31" spans="1:10" ht="65.25" customHeight="1" thickBot="1" x14ac:dyDescent="0.3">
      <c r="B31" s="481"/>
      <c r="C31" s="482" t="s">
        <v>259</v>
      </c>
      <c r="D31" s="483"/>
      <c r="E31" s="312"/>
      <c r="F31" s="308"/>
      <c r="G31" s="67"/>
      <c r="H31" s="67"/>
    </row>
    <row r="32" spans="1:10" ht="50.25" customHeight="1" x14ac:dyDescent="0.25">
      <c r="B32" s="479" t="s">
        <v>231</v>
      </c>
      <c r="C32" s="465" t="s">
        <v>260</v>
      </c>
      <c r="D32" s="466"/>
      <c r="E32" s="313"/>
      <c r="F32" s="314"/>
      <c r="G32" s="63"/>
      <c r="H32" s="315"/>
    </row>
    <row r="33" spans="1:9" ht="50.25" customHeight="1" x14ac:dyDescent="0.25">
      <c r="A33" s="289"/>
      <c r="B33" s="480"/>
      <c r="C33" s="475" t="s">
        <v>261</v>
      </c>
      <c r="D33" s="476"/>
      <c r="E33" s="317"/>
      <c r="F33" s="318"/>
      <c r="G33" s="65"/>
      <c r="H33" s="316"/>
    </row>
    <row r="34" spans="1:9" ht="50.25" customHeight="1" x14ac:dyDescent="0.25">
      <c r="A34" s="289"/>
      <c r="B34" s="480"/>
      <c r="C34" s="477" t="s">
        <v>262</v>
      </c>
      <c r="D34" s="478"/>
      <c r="E34" s="323"/>
      <c r="F34" s="324"/>
      <c r="G34" s="325"/>
      <c r="H34" s="325"/>
      <c r="I34" s="75"/>
    </row>
    <row r="35" spans="1:9" ht="15.75" customHeight="1" thickBot="1" x14ac:dyDescent="0.3">
      <c r="A35" s="76"/>
      <c r="B35" s="469" t="s">
        <v>269</v>
      </c>
      <c r="C35" s="470"/>
      <c r="D35" s="470"/>
      <c r="E35" s="470"/>
      <c r="F35" s="470"/>
      <c r="G35" s="470"/>
      <c r="H35" s="471"/>
      <c r="I35" s="76"/>
    </row>
    <row r="36" spans="1:9" ht="38.25" customHeight="1" thickBot="1" x14ac:dyDescent="0.3">
      <c r="A36" s="76"/>
      <c r="B36" s="453" t="s">
        <v>235</v>
      </c>
      <c r="C36" s="454"/>
      <c r="D36" s="454"/>
      <c r="E36" s="455"/>
      <c r="F36" s="454"/>
      <c r="G36" s="454"/>
      <c r="H36" s="456"/>
    </row>
    <row r="37" spans="1:9" ht="38.25" customHeight="1" thickBot="1" x14ac:dyDescent="0.3">
      <c r="A37" s="76"/>
      <c r="B37" s="472"/>
      <c r="C37" s="473"/>
      <c r="D37" s="474"/>
      <c r="E37" s="298" t="s">
        <v>48</v>
      </c>
      <c r="F37" s="439" t="s">
        <v>236</v>
      </c>
      <c r="G37" s="439"/>
      <c r="H37" s="440"/>
    </row>
    <row r="38" spans="1:9" ht="160.5" customHeight="1" thickBot="1" x14ac:dyDescent="0.3">
      <c r="B38" s="294" t="s">
        <v>234</v>
      </c>
      <c r="C38" s="467" t="s">
        <v>26</v>
      </c>
      <c r="D38" s="468"/>
      <c r="E38" s="320" t="s">
        <v>240</v>
      </c>
      <c r="F38" s="79" t="s">
        <v>243</v>
      </c>
      <c r="G38" s="79" t="s">
        <v>238</v>
      </c>
      <c r="H38" s="297" t="s">
        <v>239</v>
      </c>
    </row>
    <row r="39" spans="1:9" ht="50.25" customHeight="1" x14ac:dyDescent="0.25">
      <c r="B39" s="292"/>
      <c r="C39" s="437" t="s">
        <v>80</v>
      </c>
      <c r="D39" s="446"/>
      <c r="E39" s="319"/>
      <c r="F39" s="299"/>
      <c r="G39" s="293"/>
      <c r="H39" s="293"/>
    </row>
    <row r="40" spans="1:9" ht="50.25" customHeight="1" x14ac:dyDescent="0.25">
      <c r="B40" s="291"/>
      <c r="C40" s="437" t="s">
        <v>81</v>
      </c>
      <c r="D40" s="438"/>
      <c r="E40" s="301"/>
      <c r="F40" s="68"/>
      <c r="G40" s="69"/>
      <c r="H40" s="69"/>
    </row>
    <row r="41" spans="1:9" ht="50.25" customHeight="1" x14ac:dyDescent="0.25">
      <c r="A41" s="289"/>
      <c r="B41" s="291"/>
      <c r="C41" s="444" t="s">
        <v>82</v>
      </c>
      <c r="D41" s="445"/>
      <c r="E41" s="301"/>
      <c r="F41" s="68"/>
      <c r="G41" s="69"/>
      <c r="H41" s="69"/>
    </row>
    <row r="42" spans="1:9" ht="50.25" customHeight="1" x14ac:dyDescent="0.25">
      <c r="A42" s="289"/>
      <c r="B42" s="291"/>
      <c r="C42" s="437" t="s">
        <v>83</v>
      </c>
      <c r="D42" s="438"/>
      <c r="E42" s="300"/>
      <c r="F42" s="68"/>
      <c r="G42" s="69"/>
      <c r="H42" s="69"/>
    </row>
    <row r="43" spans="1:9" ht="50.25" customHeight="1" x14ac:dyDescent="0.25">
      <c r="A43" s="289"/>
      <c r="B43" s="291"/>
      <c r="C43" s="437" t="s">
        <v>84</v>
      </c>
      <c r="D43" s="438"/>
      <c r="E43" s="300"/>
      <c r="F43" s="68"/>
      <c r="G43" s="69"/>
      <c r="H43" s="69"/>
    </row>
    <row r="44" spans="1:9" ht="50.25" customHeight="1" x14ac:dyDescent="0.25">
      <c r="A44" s="289"/>
      <c r="B44" s="291"/>
      <c r="C44" s="437" t="s">
        <v>232</v>
      </c>
      <c r="D44" s="438"/>
      <c r="E44" s="301"/>
      <c r="F44" s="68"/>
      <c r="G44" s="69"/>
      <c r="H44" s="69"/>
    </row>
    <row r="45" spans="1:9" ht="50.25" customHeight="1" x14ac:dyDescent="0.25">
      <c r="A45" s="290"/>
      <c r="B45" s="291"/>
      <c r="C45" s="437" t="s">
        <v>263</v>
      </c>
      <c r="D45" s="438"/>
      <c r="E45" s="301"/>
      <c r="F45" s="68"/>
      <c r="G45" s="69"/>
      <c r="H45" s="69"/>
    </row>
    <row r="46" spans="1:9" ht="50.25" customHeight="1" x14ac:dyDescent="0.25">
      <c r="A46" s="290"/>
      <c r="B46" s="291"/>
      <c r="C46" s="437" t="s">
        <v>264</v>
      </c>
      <c r="D46" s="438"/>
      <c r="E46" s="301"/>
      <c r="F46" s="68"/>
      <c r="G46" s="69"/>
      <c r="H46" s="69"/>
    </row>
    <row r="47" spans="1:9" ht="50.25" customHeight="1" x14ac:dyDescent="0.25">
      <c r="A47" s="290"/>
      <c r="B47" s="291"/>
      <c r="C47" s="442" t="s">
        <v>265</v>
      </c>
      <c r="D47" s="443"/>
      <c r="E47" s="301"/>
      <c r="F47" s="68"/>
      <c r="G47" s="69"/>
      <c r="H47" s="69"/>
    </row>
    <row r="48" spans="1:9" ht="50.25" customHeight="1" thickBot="1" x14ac:dyDescent="0.3">
      <c r="A48" s="290"/>
      <c r="B48" s="450" t="s">
        <v>79</v>
      </c>
      <c r="C48" s="451"/>
      <c r="D48" s="452"/>
      <c r="E48" s="296"/>
      <c r="F48" s="70"/>
      <c r="G48" s="71"/>
      <c r="H48" s="71"/>
    </row>
    <row r="49" spans="1:5" ht="35.15" customHeight="1" x14ac:dyDescent="0.25">
      <c r="A49" s="295"/>
      <c r="B49" s="321"/>
      <c r="C49" s="449"/>
      <c r="D49" s="449"/>
      <c r="E49" s="222"/>
    </row>
    <row r="50" spans="1:5" ht="35.15" customHeight="1" x14ac:dyDescent="0.25">
      <c r="A50" s="295"/>
      <c r="B50" s="83"/>
      <c r="C50" s="441"/>
      <c r="D50" s="441"/>
    </row>
    <row r="51" spans="1:5" ht="35.15" customHeight="1" x14ac:dyDescent="0.25">
      <c r="A51" s="295"/>
      <c r="B51" s="295"/>
      <c r="C51" s="441"/>
      <c r="D51" s="441"/>
    </row>
    <row r="52" spans="1:5" ht="15.5" x14ac:dyDescent="0.25">
      <c r="A52" s="83"/>
      <c r="B52" s="295"/>
      <c r="C52" s="441"/>
      <c r="D52" s="441"/>
    </row>
    <row r="53" spans="1:5" ht="15" hidden="1" customHeight="1" x14ac:dyDescent="0.25">
      <c r="A53" s="83"/>
      <c r="B53" s="83"/>
      <c r="C53" s="442" t="s">
        <v>83</v>
      </c>
      <c r="D53" s="443"/>
    </row>
    <row r="54" spans="1:5" ht="18" hidden="1" customHeight="1" x14ac:dyDescent="0.3">
      <c r="A54" s="83"/>
      <c r="B54" s="84" t="s">
        <v>27</v>
      </c>
      <c r="C54" s="447" t="s">
        <v>84</v>
      </c>
      <c r="D54" s="448"/>
    </row>
    <row r="55" spans="1:5" ht="18" hidden="1" customHeight="1" x14ac:dyDescent="0.3">
      <c r="A55" s="83"/>
      <c r="B55" s="85" t="s">
        <v>28</v>
      </c>
      <c r="C55" s="447" t="s">
        <v>232</v>
      </c>
      <c r="D55" s="448"/>
    </row>
    <row r="56" spans="1:5" ht="35.4" hidden="1" thickBot="1" x14ac:dyDescent="0.35">
      <c r="A56" s="83"/>
      <c r="B56" s="85" t="s">
        <v>46</v>
      </c>
      <c r="C56" s="302"/>
      <c r="D56" s="303"/>
    </row>
    <row r="57" spans="1:5" ht="17.399999999999999" hidden="1" x14ac:dyDescent="0.3">
      <c r="A57" s="83"/>
      <c r="B57" s="86"/>
      <c r="C57" s="83"/>
    </row>
    <row r="58" spans="1:5" ht="13.25" hidden="1" x14ac:dyDescent="0.25">
      <c r="A58" s="83"/>
      <c r="B58" s="83"/>
      <c r="C58" s="83"/>
    </row>
    <row r="59" spans="1:5" ht="13.25" hidden="1" x14ac:dyDescent="0.25">
      <c r="A59" s="83"/>
      <c r="B59" s="83"/>
      <c r="C59" s="83"/>
    </row>
    <row r="60" spans="1:5" x14ac:dyDescent="0.25">
      <c r="A60" s="83"/>
      <c r="C60" s="83"/>
      <c r="D60" s="76"/>
    </row>
    <row r="61" spans="1:5" x14ac:dyDescent="0.25">
      <c r="A61" s="83"/>
      <c r="C61" s="83"/>
    </row>
    <row r="62" spans="1:5" x14ac:dyDescent="0.25">
      <c r="A62" s="83"/>
      <c r="C62" s="83"/>
    </row>
    <row r="63" spans="1:5" x14ac:dyDescent="0.25">
      <c r="C63" s="83"/>
    </row>
    <row r="64" spans="1:5" x14ac:dyDescent="0.25">
      <c r="C64" s="83"/>
    </row>
    <row r="65" spans="3:17" x14ac:dyDescent="0.25">
      <c r="C65" s="83"/>
    </row>
    <row r="66" spans="3:17" x14ac:dyDescent="0.25">
      <c r="C66" s="83"/>
    </row>
    <row r="67" spans="3:17" x14ac:dyDescent="0.25">
      <c r="C67" s="83"/>
      <c r="Q67" s="15" t="s">
        <v>27</v>
      </c>
    </row>
    <row r="68" spans="3:17" x14ac:dyDescent="0.25">
      <c r="Q68" s="15" t="s">
        <v>28</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A633975F-34FB-411D-B5EC-DF680DDF38F8}">
      <formula1>$B$54:$B$57</formula1>
    </dataValidation>
    <dataValidation type="list" allowBlank="1" showInputMessage="1" showErrorMessage="1" sqref="E39:E48 E29:E32 E9:E18 E20:E27" xr:uid="{201214C0-8831-43E4-97AA-09473DDF01F0}">
      <formula1>$B$54:$B$56</formula1>
    </dataValidation>
    <dataValidation type="list" allowBlank="1" showInputMessage="1" showErrorMessage="1" sqref="B39:B47" xr:uid="{189860CE-8333-4C89-8FF2-C5460C2372C1}">
      <formula1>$O$11:$O$15</formula1>
    </dataValidation>
  </dataValidations>
  <hyperlinks>
    <hyperlink ref="C28:D28" r:id="rId1" display="https://www.foodsaveapp.ch/" xr:uid="{90AAA7AE-D067-4809-934F-E9C7E3CA6421}"/>
    <hyperlink ref="C19:D19" r:id="rId2" display="siehe Informationsblatt dazu" xr:uid="{8443EF69-8CF3-43EE-8BCC-1542ED77305E}"/>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823A-D2D4-4584-88B7-BF53577837C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C16" sqref="C16"/>
    </sheetView>
  </sheetViews>
  <sheetFormatPr baseColWidth="10" defaultColWidth="11.54296875" defaultRowHeight="12.5" x14ac:dyDescent="0.25"/>
  <cols>
    <col min="1" max="1" width="2.6328125" customWidth="1"/>
    <col min="2" max="2" width="32.54296875" customWidth="1"/>
    <col min="3" max="3" width="38.08984375" customWidth="1"/>
    <col min="4" max="31" width="12.6328125" customWidth="1"/>
    <col min="32" max="32" width="10.54296875" customWidth="1"/>
    <col min="35" max="35" width="20.54296875" customWidth="1"/>
    <col min="36" max="36" width="14.36328125" customWidth="1"/>
    <col min="37" max="37" width="24.6328125" customWidth="1"/>
    <col min="38" max="38" width="16.90625" customWidth="1"/>
  </cols>
  <sheetData>
    <row r="1" spans="2:38" ht="15.5" x14ac:dyDescent="0.35">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7"/>
    </row>
    <row r="2" spans="2:38" ht="19.5" customHeight="1" x14ac:dyDescent="0.35">
      <c r="B2" s="412" t="s">
        <v>185</v>
      </c>
      <c r="C2" s="412"/>
      <c r="E2" s="24" t="s">
        <v>45</v>
      </c>
      <c r="F2" s="24"/>
      <c r="G2" s="24"/>
      <c r="H2" s="24"/>
      <c r="I2" s="24"/>
      <c r="J2" s="24"/>
      <c r="K2" s="24"/>
      <c r="L2" s="24"/>
      <c r="M2" s="88"/>
      <c r="N2" s="88"/>
      <c r="O2" s="88"/>
      <c r="P2" s="88"/>
      <c r="Q2" s="88"/>
      <c r="R2" s="88"/>
      <c r="S2" s="88"/>
      <c r="T2" s="88"/>
      <c r="U2" s="88"/>
      <c r="V2" s="88"/>
      <c r="W2" s="88"/>
      <c r="X2" s="88"/>
      <c r="Y2" s="88"/>
      <c r="Z2" s="88"/>
      <c r="AA2" s="88"/>
      <c r="AB2" s="88"/>
      <c r="AC2" s="88"/>
      <c r="AD2" s="88"/>
      <c r="AE2" s="88"/>
      <c r="AF2" s="88"/>
      <c r="AG2" s="87"/>
    </row>
    <row r="3" spans="2:38" ht="15.65" customHeight="1" x14ac:dyDescent="0.35">
      <c r="B3" s="88"/>
      <c r="C3" s="88"/>
      <c r="E3" s="421" t="s">
        <v>186</v>
      </c>
      <c r="F3" s="421"/>
      <c r="G3" s="421"/>
      <c r="H3" s="421"/>
      <c r="I3" s="421"/>
      <c r="J3" s="421"/>
      <c r="K3" s="421"/>
      <c r="L3" s="421"/>
      <c r="M3" s="88"/>
      <c r="N3" s="88"/>
      <c r="O3" s="88"/>
      <c r="P3" s="88"/>
      <c r="Q3" s="88"/>
      <c r="R3" s="88"/>
      <c r="S3" s="88"/>
      <c r="T3" s="88"/>
      <c r="U3" s="88"/>
      <c r="V3" s="88"/>
      <c r="W3" s="88"/>
      <c r="X3" s="88"/>
      <c r="Y3" s="88"/>
      <c r="Z3" s="88"/>
      <c r="AA3" s="88"/>
      <c r="AB3" s="88"/>
      <c r="AC3" s="88"/>
      <c r="AD3" s="88"/>
      <c r="AE3" s="88"/>
      <c r="AF3" s="88"/>
      <c r="AG3" s="87"/>
    </row>
    <row r="4" spans="2:38" ht="15.5" x14ac:dyDescent="0.35">
      <c r="B4" s="88"/>
      <c r="C4" s="88"/>
      <c r="E4" s="421"/>
      <c r="F4" s="421"/>
      <c r="G4" s="421"/>
      <c r="H4" s="421"/>
      <c r="I4" s="421"/>
      <c r="J4" s="421"/>
      <c r="K4" s="421"/>
      <c r="L4" s="421"/>
      <c r="M4" s="88"/>
      <c r="N4" s="88"/>
      <c r="O4" s="88"/>
      <c r="P4" s="88"/>
      <c r="Q4" s="88"/>
      <c r="R4" s="88"/>
      <c r="S4" s="88"/>
      <c r="T4" s="88"/>
      <c r="U4" s="88"/>
      <c r="V4" s="88"/>
      <c r="W4" s="88"/>
      <c r="X4" s="88"/>
      <c r="Y4" s="88"/>
      <c r="Z4" s="88"/>
      <c r="AA4" s="88"/>
      <c r="AB4" s="88"/>
      <c r="AC4" s="88"/>
      <c r="AD4" s="88"/>
      <c r="AE4" s="88"/>
      <c r="AF4" s="88"/>
      <c r="AG4" s="87"/>
    </row>
    <row r="5" spans="2:38" ht="15.5" x14ac:dyDescent="0.35">
      <c r="B5" s="88"/>
      <c r="C5" s="88"/>
      <c r="E5" s="421"/>
      <c r="F5" s="421"/>
      <c r="G5" s="421"/>
      <c r="H5" s="421"/>
      <c r="I5" s="421"/>
      <c r="J5" s="421"/>
      <c r="K5" s="421"/>
      <c r="L5" s="421"/>
      <c r="M5" s="88"/>
      <c r="N5" s="88"/>
      <c r="O5" s="88"/>
      <c r="P5" s="88"/>
      <c r="Q5" s="88"/>
      <c r="R5" s="88"/>
      <c r="S5" s="88"/>
      <c r="T5" s="88"/>
      <c r="U5" s="88"/>
      <c r="V5" s="88"/>
      <c r="W5" s="88"/>
      <c r="X5" s="88"/>
      <c r="Y5" s="88"/>
      <c r="Z5" s="88"/>
      <c r="AA5" s="88"/>
      <c r="AB5" s="88"/>
      <c r="AC5" s="88"/>
      <c r="AD5" s="88"/>
      <c r="AE5" s="88"/>
      <c r="AF5" s="88"/>
      <c r="AG5" s="87"/>
    </row>
    <row r="6" spans="2:38" ht="16" thickBot="1" x14ac:dyDescent="0.4">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7"/>
      <c r="AI6" s="328" t="str">
        <f>'B1'!AI6</f>
        <v>Messgrössen:</v>
      </c>
      <c r="AJ6" s="6"/>
      <c r="AK6" s="6"/>
    </row>
    <row r="7" spans="2:38" ht="15.5" x14ac:dyDescent="0.35">
      <c r="B7" s="236"/>
      <c r="C7" s="237"/>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9"/>
      <c r="AG7" s="87"/>
      <c r="AI7" s="34" t="str">
        <f>'B1'!AI7</f>
        <v>Anzahl Hauptmahlzeiten</v>
      </c>
      <c r="AJ7" s="4"/>
      <c r="AK7" s="10"/>
    </row>
    <row r="8" spans="2:38" ht="15.5" x14ac:dyDescent="0.35">
      <c r="B8" s="89" t="s">
        <v>217</v>
      </c>
      <c r="C8" s="92"/>
      <c r="D8" s="90"/>
      <c r="E8" s="93"/>
      <c r="F8" s="90"/>
      <c r="G8" s="90"/>
      <c r="H8" s="90"/>
      <c r="I8" s="90"/>
      <c r="J8" s="90"/>
      <c r="K8" s="90"/>
      <c r="L8" s="90"/>
      <c r="M8" s="90"/>
      <c r="N8" s="90"/>
      <c r="O8" s="90"/>
      <c r="P8" s="90"/>
      <c r="Q8" s="90"/>
      <c r="R8" s="90"/>
      <c r="S8" s="90"/>
      <c r="T8" s="90"/>
      <c r="U8" s="90"/>
      <c r="V8" s="93"/>
      <c r="W8" s="90"/>
      <c r="X8" s="90"/>
      <c r="Y8" s="90"/>
      <c r="Z8" s="90"/>
      <c r="AA8" s="90"/>
      <c r="AB8" s="90"/>
      <c r="AC8" s="90"/>
      <c r="AD8" s="90"/>
      <c r="AE8" s="90"/>
      <c r="AF8" s="91"/>
      <c r="AG8" s="87"/>
      <c r="AI8" s="35" t="str">
        <f>'B1'!AI8</f>
        <v>Produktionsmenge</v>
      </c>
      <c r="AJ8" s="6"/>
      <c r="AK8" s="235"/>
    </row>
    <row r="9" spans="2:38" ht="15.5" x14ac:dyDescent="0.35">
      <c r="B9" s="89" t="s">
        <v>6</v>
      </c>
      <c r="C9" s="36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1"/>
      <c r="AG9" s="87"/>
      <c r="AI9" s="35" t="str">
        <f>'B1'!AI9</f>
        <v>Ausgabemenge</v>
      </c>
      <c r="AJ9" s="234"/>
      <c r="AK9" s="235"/>
    </row>
    <row r="10" spans="2:38" ht="15.5" x14ac:dyDescent="0.35">
      <c r="B10" s="89" t="s">
        <v>188</v>
      </c>
      <c r="C10" s="35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1"/>
      <c r="AG10" s="87"/>
      <c r="AJ10" s="234"/>
      <c r="AK10" s="235"/>
    </row>
    <row r="11" spans="2:38" ht="15.5" x14ac:dyDescent="0.35">
      <c r="B11" s="89" t="s">
        <v>189</v>
      </c>
      <c r="C11" s="94"/>
      <c r="D11" s="95"/>
      <c r="E11" s="95"/>
      <c r="F11" s="95"/>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c r="AG11" s="87"/>
      <c r="AI11" t="str">
        <f>'B1'!AI11</f>
        <v>Hauptmahlzeiten (HMZ, ohne NMZ):</v>
      </c>
      <c r="AK11" s="234"/>
      <c r="AL11" s="235"/>
    </row>
    <row r="12" spans="2:38" ht="18" customHeight="1" x14ac:dyDescent="0.3">
      <c r="B12" s="417"/>
      <c r="C12" s="418"/>
      <c r="D12" s="423" t="s">
        <v>187</v>
      </c>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5"/>
      <c r="AG12" s="87"/>
      <c r="AI12" s="343" t="str">
        <f>'B1'!AI12</f>
        <v>Nebenmahlzeiten (NMZ) umgerechnet in HMZ:</v>
      </c>
      <c r="AJ12" s="233"/>
      <c r="AK12" s="234"/>
      <c r="AL12" s="235"/>
    </row>
    <row r="13" spans="2:38" ht="16" thickBot="1" x14ac:dyDescent="0.35">
      <c r="B13" s="419"/>
      <c r="C13" s="420"/>
      <c r="D13" s="96">
        <v>1</v>
      </c>
      <c r="E13" s="96">
        <v>2</v>
      </c>
      <c r="F13" s="96">
        <v>3</v>
      </c>
      <c r="G13" s="96">
        <v>4</v>
      </c>
      <c r="H13" s="96">
        <v>5</v>
      </c>
      <c r="I13" s="96">
        <v>6</v>
      </c>
      <c r="J13" s="96">
        <v>7</v>
      </c>
      <c r="K13" s="96">
        <v>8</v>
      </c>
      <c r="L13" s="96">
        <v>9</v>
      </c>
      <c r="M13" s="96">
        <v>10</v>
      </c>
      <c r="N13" s="96">
        <v>11</v>
      </c>
      <c r="O13" s="96">
        <v>12</v>
      </c>
      <c r="P13" s="96">
        <v>13</v>
      </c>
      <c r="Q13" s="96">
        <v>14</v>
      </c>
      <c r="R13" s="96">
        <v>15</v>
      </c>
      <c r="S13" s="96">
        <v>16</v>
      </c>
      <c r="T13" s="96">
        <v>17</v>
      </c>
      <c r="U13" s="96">
        <v>18</v>
      </c>
      <c r="V13" s="96">
        <v>19</v>
      </c>
      <c r="W13" s="96">
        <v>20</v>
      </c>
      <c r="X13" s="96">
        <v>21</v>
      </c>
      <c r="Y13" s="96">
        <v>22</v>
      </c>
      <c r="Z13" s="96">
        <v>23</v>
      </c>
      <c r="AA13" s="96">
        <v>24</v>
      </c>
      <c r="AB13" s="96">
        <v>25</v>
      </c>
      <c r="AC13" s="96">
        <v>26</v>
      </c>
      <c r="AD13" s="96">
        <v>27</v>
      </c>
      <c r="AE13" s="97">
        <v>28</v>
      </c>
      <c r="AF13" s="98" t="s">
        <v>5</v>
      </c>
      <c r="AG13" s="87"/>
      <c r="AH13" s="233"/>
      <c r="AI13" s="343" t="str">
        <f>'B1'!AI13</f>
        <v>Produktionsmenge in kg</v>
      </c>
      <c r="AJ13" s="233"/>
    </row>
    <row r="14" spans="2:38" ht="16" thickBot="1" x14ac:dyDescent="0.35">
      <c r="B14" s="355"/>
      <c r="C14" s="275" t="s">
        <v>220</v>
      </c>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8"/>
      <c r="AF14" s="274"/>
      <c r="AG14" s="87"/>
      <c r="AH14" s="233"/>
      <c r="AI14" s="343" t="str">
        <f>'B1'!AI14</f>
        <v>Ausgabemenge in kg</v>
      </c>
      <c r="AJ14" s="233"/>
    </row>
    <row r="15" spans="2:38" ht="18" customHeight="1" thickBot="1" x14ac:dyDescent="0.35">
      <c r="B15" s="426" t="s">
        <v>11</v>
      </c>
      <c r="C15" s="42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30"/>
      <c r="AG15" s="87"/>
      <c r="AH15" s="233"/>
      <c r="AI15" s="233"/>
      <c r="AJ15" s="233"/>
      <c r="AK15" s="233"/>
    </row>
    <row r="16" spans="2:38" ht="18" customHeight="1" x14ac:dyDescent="0.3">
      <c r="B16" s="99" t="s">
        <v>51</v>
      </c>
      <c r="C16" s="100" t="s">
        <v>52</v>
      </c>
      <c r="D16" s="415"/>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31"/>
      <c r="AG16" s="87"/>
      <c r="AH16" s="233"/>
      <c r="AI16" s="12"/>
      <c r="AK16" s="233"/>
    </row>
    <row r="17" spans="2:37" ht="18" customHeight="1" x14ac:dyDescent="0.3">
      <c r="B17" s="101"/>
      <c r="C17" s="341" t="str">
        <f>IF(C16=AI7,AI11,(IF(C16=AI8,AI13,IF(C16=AI9,AI14," "))))</f>
        <v>Hauptmahlzeiten (HMZ, ohne NMZ):</v>
      </c>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40"/>
      <c r="AF17" s="431"/>
      <c r="AG17" s="87"/>
      <c r="AI17" s="12"/>
      <c r="AK17" s="233"/>
    </row>
    <row r="18" spans="2:37" ht="18" customHeight="1" thickBot="1" x14ac:dyDescent="0.35">
      <c r="B18" s="327" t="str">
        <f>IF(C16="Anzahl Hauptmahlzeiten","Nebenmahlzeiten (NMZ) umgerechnet in HMZ:"," ")</f>
        <v>Nebenmahlzeiten (NMZ) umgerechnet in HMZ:</v>
      </c>
      <c r="C18" s="342" t="str">
        <f>IF(C16=AI7,AI12," ")</f>
        <v>Nebenmahlzeiten (NMZ) umgerechnet in HMZ:</v>
      </c>
      <c r="D18" s="353"/>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41"/>
      <c r="AF18" s="432"/>
      <c r="AG18" s="87"/>
    </row>
    <row r="19" spans="2:37" ht="18" customHeight="1" thickBot="1" x14ac:dyDescent="0.4">
      <c r="B19" s="393" t="s">
        <v>55</v>
      </c>
      <c r="C19" s="394"/>
      <c r="D19" s="354">
        <f t="shared" ref="D19:AE19" si="0">IF($C$16=$AI$7, D17+D18,D17/0.45)</f>
        <v>0</v>
      </c>
      <c r="E19" s="329">
        <f t="shared" si="0"/>
        <v>0</v>
      </c>
      <c r="F19" s="329">
        <f t="shared" si="0"/>
        <v>0</v>
      </c>
      <c r="G19" s="329">
        <f t="shared" si="0"/>
        <v>0</v>
      </c>
      <c r="H19" s="329">
        <f t="shared" si="0"/>
        <v>0</v>
      </c>
      <c r="I19" s="329">
        <f t="shared" si="0"/>
        <v>0</v>
      </c>
      <c r="J19" s="329">
        <f t="shared" si="0"/>
        <v>0</v>
      </c>
      <c r="K19" s="329">
        <f t="shared" si="0"/>
        <v>0</v>
      </c>
      <c r="L19" s="329">
        <f t="shared" si="0"/>
        <v>0</v>
      </c>
      <c r="M19" s="329">
        <f t="shared" si="0"/>
        <v>0</v>
      </c>
      <c r="N19" s="329">
        <f t="shared" si="0"/>
        <v>0</v>
      </c>
      <c r="O19" s="329">
        <f t="shared" si="0"/>
        <v>0</v>
      </c>
      <c r="P19" s="329">
        <f t="shared" si="0"/>
        <v>0</v>
      </c>
      <c r="Q19" s="329">
        <f t="shared" si="0"/>
        <v>0</v>
      </c>
      <c r="R19" s="329">
        <f t="shared" si="0"/>
        <v>0</v>
      </c>
      <c r="S19" s="329">
        <f t="shared" si="0"/>
        <v>0</v>
      </c>
      <c r="T19" s="329">
        <f t="shared" si="0"/>
        <v>0</v>
      </c>
      <c r="U19" s="329">
        <f t="shared" si="0"/>
        <v>0</v>
      </c>
      <c r="V19" s="329">
        <f t="shared" si="0"/>
        <v>0</v>
      </c>
      <c r="W19" s="329">
        <f t="shared" si="0"/>
        <v>0</v>
      </c>
      <c r="X19" s="329">
        <f t="shared" si="0"/>
        <v>0</v>
      </c>
      <c r="Y19" s="329">
        <f t="shared" si="0"/>
        <v>0</v>
      </c>
      <c r="Z19" s="329">
        <f t="shared" si="0"/>
        <v>0</v>
      </c>
      <c r="AA19" s="329">
        <f t="shared" si="0"/>
        <v>0</v>
      </c>
      <c r="AB19" s="329">
        <f t="shared" si="0"/>
        <v>0</v>
      </c>
      <c r="AC19" s="329">
        <f t="shared" si="0"/>
        <v>0</v>
      </c>
      <c r="AD19" s="329">
        <f t="shared" si="0"/>
        <v>0</v>
      </c>
      <c r="AE19" s="330">
        <f t="shared" si="0"/>
        <v>0</v>
      </c>
      <c r="AF19" s="227">
        <f>SUM(D19:AE19)</f>
        <v>0</v>
      </c>
      <c r="AG19" s="87"/>
    </row>
    <row r="20" spans="2:37" ht="18" customHeight="1" thickBot="1" x14ac:dyDescent="0.35">
      <c r="B20" s="426" t="s">
        <v>53</v>
      </c>
      <c r="C20" s="427"/>
      <c r="D20" s="435"/>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356"/>
      <c r="AG20" s="87"/>
    </row>
    <row r="21" spans="2:37" ht="27" customHeight="1" thickBot="1" x14ac:dyDescent="0.4">
      <c r="B21" s="433" t="s">
        <v>225</v>
      </c>
      <c r="C21" s="434"/>
      <c r="D21" s="331"/>
      <c r="E21" s="332"/>
      <c r="F21" s="332"/>
      <c r="G21" s="332"/>
      <c r="H21" s="332"/>
      <c r="I21" s="332"/>
      <c r="J21" s="332"/>
      <c r="K21" s="332"/>
      <c r="L21" s="332"/>
      <c r="M21" s="332"/>
      <c r="N21" s="332"/>
      <c r="O21" s="332"/>
      <c r="P21" s="332"/>
      <c r="Q21" s="332"/>
      <c r="R21" s="332"/>
      <c r="S21" s="332"/>
      <c r="T21" s="333"/>
      <c r="U21" s="333"/>
      <c r="V21" s="333"/>
      <c r="W21" s="333"/>
      <c r="X21" s="333"/>
      <c r="Y21" s="333"/>
      <c r="Z21" s="333"/>
      <c r="AA21" s="333"/>
      <c r="AB21" s="333"/>
      <c r="AC21" s="333"/>
      <c r="AD21" s="333"/>
      <c r="AE21" s="334"/>
      <c r="AF21" s="227">
        <f>SUM(D21:AE21)</f>
        <v>0</v>
      </c>
      <c r="AG21" s="87"/>
    </row>
    <row r="22" spans="2:37" ht="27" customHeight="1" thickBot="1" x14ac:dyDescent="0.4">
      <c r="B22" s="433" t="s">
        <v>218</v>
      </c>
      <c r="C22" s="434"/>
      <c r="D22" s="331"/>
      <c r="E22" s="332"/>
      <c r="F22" s="332"/>
      <c r="G22" s="332"/>
      <c r="H22" s="332"/>
      <c r="I22" s="332"/>
      <c r="J22" s="332"/>
      <c r="K22" s="332"/>
      <c r="L22" s="332"/>
      <c r="M22" s="332"/>
      <c r="N22" s="332"/>
      <c r="O22" s="332"/>
      <c r="P22" s="332"/>
      <c r="Q22" s="332"/>
      <c r="R22" s="332"/>
      <c r="S22" s="332"/>
      <c r="T22" s="333"/>
      <c r="U22" s="333"/>
      <c r="V22" s="333"/>
      <c r="W22" s="333"/>
      <c r="X22" s="333"/>
      <c r="Y22" s="333"/>
      <c r="Z22" s="333"/>
      <c r="AA22" s="333"/>
      <c r="AB22" s="333"/>
      <c r="AC22" s="333"/>
      <c r="AD22" s="333"/>
      <c r="AE22" s="334"/>
      <c r="AF22" s="227">
        <f>SUM(D22:AE22)</f>
        <v>0</v>
      </c>
      <c r="AG22" s="87"/>
    </row>
    <row r="23" spans="2:37" ht="27" customHeight="1" thickBot="1" x14ac:dyDescent="0.4">
      <c r="B23" s="433" t="s">
        <v>221</v>
      </c>
      <c r="C23" s="434"/>
      <c r="D23" s="331"/>
      <c r="E23" s="332"/>
      <c r="F23" s="332"/>
      <c r="G23" s="332"/>
      <c r="H23" s="332"/>
      <c r="I23" s="332"/>
      <c r="J23" s="332"/>
      <c r="K23" s="332"/>
      <c r="L23" s="332"/>
      <c r="M23" s="332"/>
      <c r="N23" s="332"/>
      <c r="O23" s="332"/>
      <c r="P23" s="332"/>
      <c r="Q23" s="332"/>
      <c r="R23" s="332"/>
      <c r="S23" s="332"/>
      <c r="T23" s="333"/>
      <c r="U23" s="333"/>
      <c r="V23" s="333"/>
      <c r="W23" s="333"/>
      <c r="X23" s="333"/>
      <c r="Y23" s="333"/>
      <c r="Z23" s="333"/>
      <c r="AA23" s="333"/>
      <c r="AB23" s="333"/>
      <c r="AC23" s="333"/>
      <c r="AD23" s="333"/>
      <c r="AE23" s="334"/>
      <c r="AF23" s="227">
        <f>SUM(D23:AE23)</f>
        <v>0</v>
      </c>
      <c r="AG23" s="87"/>
    </row>
    <row r="24" spans="2:37" ht="18" customHeight="1" thickBot="1" x14ac:dyDescent="0.4">
      <c r="B24" s="428" t="s">
        <v>54</v>
      </c>
      <c r="C24" s="429"/>
      <c r="D24" s="225">
        <f t="shared" ref="D24:AF24" si="1">SUM(D21:D23)</f>
        <v>0</v>
      </c>
      <c r="E24" s="225">
        <f t="shared" si="1"/>
        <v>0</v>
      </c>
      <c r="F24" s="225">
        <f t="shared" si="1"/>
        <v>0</v>
      </c>
      <c r="G24" s="225">
        <f t="shared" si="1"/>
        <v>0</v>
      </c>
      <c r="H24" s="225">
        <f t="shared" si="1"/>
        <v>0</v>
      </c>
      <c r="I24" s="225">
        <f t="shared" si="1"/>
        <v>0</v>
      </c>
      <c r="J24" s="225">
        <f t="shared" si="1"/>
        <v>0</v>
      </c>
      <c r="K24" s="225">
        <f t="shared" si="1"/>
        <v>0</v>
      </c>
      <c r="L24" s="225">
        <f t="shared" si="1"/>
        <v>0</v>
      </c>
      <c r="M24" s="225">
        <f t="shared" si="1"/>
        <v>0</v>
      </c>
      <c r="N24" s="225">
        <f t="shared" si="1"/>
        <v>0</v>
      </c>
      <c r="O24" s="225">
        <f t="shared" si="1"/>
        <v>0</v>
      </c>
      <c r="P24" s="225">
        <f t="shared" si="1"/>
        <v>0</v>
      </c>
      <c r="Q24" s="225">
        <f t="shared" si="1"/>
        <v>0</v>
      </c>
      <c r="R24" s="225">
        <f t="shared" si="1"/>
        <v>0</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225">
        <f t="shared" si="1"/>
        <v>0</v>
      </c>
      <c r="AC24" s="225">
        <f t="shared" si="1"/>
        <v>0</v>
      </c>
      <c r="AD24" s="225">
        <f t="shared" si="1"/>
        <v>0</v>
      </c>
      <c r="AE24" s="226">
        <f t="shared" si="1"/>
        <v>0</v>
      </c>
      <c r="AF24" s="227">
        <f t="shared" si="1"/>
        <v>0</v>
      </c>
      <c r="AG24" s="87"/>
    </row>
    <row r="25" spans="2:37" ht="18" customHeight="1" thickBot="1" x14ac:dyDescent="0.4">
      <c r="B25" s="393" t="s">
        <v>42</v>
      </c>
      <c r="C25" s="422"/>
      <c r="D25" s="225">
        <f t="shared" ref="D25:AF25" si="2">IF((D24&gt;0),(D24/D19)*1000,0)</f>
        <v>0</v>
      </c>
      <c r="E25" s="225">
        <f t="shared" si="2"/>
        <v>0</v>
      </c>
      <c r="F25" s="225">
        <f t="shared" si="2"/>
        <v>0</v>
      </c>
      <c r="G25" s="225">
        <f t="shared" si="2"/>
        <v>0</v>
      </c>
      <c r="H25" s="225">
        <f t="shared" si="2"/>
        <v>0</v>
      </c>
      <c r="I25" s="225">
        <f t="shared" si="2"/>
        <v>0</v>
      </c>
      <c r="J25" s="225">
        <f t="shared" si="2"/>
        <v>0</v>
      </c>
      <c r="K25" s="225">
        <f t="shared" si="2"/>
        <v>0</v>
      </c>
      <c r="L25" s="225">
        <f t="shared" si="2"/>
        <v>0</v>
      </c>
      <c r="M25" s="225">
        <f t="shared" si="2"/>
        <v>0</v>
      </c>
      <c r="N25" s="225">
        <f t="shared" si="2"/>
        <v>0</v>
      </c>
      <c r="O25" s="225">
        <f t="shared" si="2"/>
        <v>0</v>
      </c>
      <c r="P25" s="225">
        <f t="shared" si="2"/>
        <v>0</v>
      </c>
      <c r="Q25" s="225">
        <f t="shared" si="2"/>
        <v>0</v>
      </c>
      <c r="R25" s="225">
        <f t="shared" si="2"/>
        <v>0</v>
      </c>
      <c r="S25" s="225">
        <f t="shared" si="2"/>
        <v>0</v>
      </c>
      <c r="T25" s="225">
        <f t="shared" si="2"/>
        <v>0</v>
      </c>
      <c r="U25" s="225">
        <f t="shared" si="2"/>
        <v>0</v>
      </c>
      <c r="V25" s="225">
        <f t="shared" si="2"/>
        <v>0</v>
      </c>
      <c r="W25" s="225">
        <f t="shared" si="2"/>
        <v>0</v>
      </c>
      <c r="X25" s="225">
        <f t="shared" si="2"/>
        <v>0</v>
      </c>
      <c r="Y25" s="225">
        <f t="shared" si="2"/>
        <v>0</v>
      </c>
      <c r="Z25" s="225">
        <f t="shared" si="2"/>
        <v>0</v>
      </c>
      <c r="AA25" s="225">
        <f t="shared" si="2"/>
        <v>0</v>
      </c>
      <c r="AB25" s="225">
        <f t="shared" si="2"/>
        <v>0</v>
      </c>
      <c r="AC25" s="225">
        <f t="shared" si="2"/>
        <v>0</v>
      </c>
      <c r="AD25" s="225">
        <f t="shared" si="2"/>
        <v>0</v>
      </c>
      <c r="AE25" s="226">
        <f t="shared" si="2"/>
        <v>0</v>
      </c>
      <c r="AF25" s="228">
        <f t="shared" si="2"/>
        <v>0</v>
      </c>
      <c r="AG25" s="87"/>
    </row>
    <row r="26" spans="2:37" ht="15.5" x14ac:dyDescent="0.35">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7"/>
    </row>
    <row r="27" spans="2:37" ht="15.5" x14ac:dyDescent="0.35">
      <c r="B27" s="88"/>
      <c r="C27" s="88"/>
      <c r="D27" s="102"/>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7"/>
    </row>
    <row r="28" spans="2:37" x14ac:dyDescent="0.25">
      <c r="B28" s="8"/>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Bitte wählen Sie die Messgrössen zur Berechnung der Lebensmittelverluste " sqref="C16" xr:uid="{1D38817A-B8DF-483F-BE21-6DC32A002295}">
      <formula1>$AI$7:$AI$9</formula1>
    </dataValidation>
    <dataValidation allowBlank="1" showInputMessage="1" showErrorMessage="1" prompt="Bitte geben Sie die Zeitperiode an, in der Sie gemessen haben." sqref="C9" xr:uid="{28174B5F-D197-4562-90A1-BD4017728738}"/>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C9A5C0B2CD194C807A5567E64BBD11" ma:contentTypeVersion="13" ma:contentTypeDescription="Ein neues Dokument erstellen." ma:contentTypeScope="" ma:versionID="adb9aa519b0c3a8c4cae10a76ffa5bb8">
  <xsd:schema xmlns:xsd="http://www.w3.org/2001/XMLSchema" xmlns:xs="http://www.w3.org/2001/XMLSchema" xmlns:p="http://schemas.microsoft.com/office/2006/metadata/properties" xmlns:ns2="97e462fb-2389-4ce8-88a1-03215f332a50" xmlns:ns3="285ab3ea-8733-471f-9324-a22b78d0fa40" targetNamespace="http://schemas.microsoft.com/office/2006/metadata/properties" ma:root="true" ma:fieldsID="339a4439b30eec9e03c246f5361c7ccc" ns2:_="" ns3:_="">
    <xsd:import namespace="97e462fb-2389-4ce8-88a1-03215f332a50"/>
    <xsd:import namespace="285ab3ea-8733-471f-9324-a22b78d0fa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462fb-2389-4ce8-88a1-03215f332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19e3ed14-352d-4aa2-a63b-0b06d7ab5fe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5ab3ea-8733-471f-9324-a22b78d0fa4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93e224db-402d-4932-ab91-17ef9a098013}" ma:internalName="TaxCatchAll" ma:showField="CatchAllData" ma:web="285ab3ea-8733-471f-9324-a22b78d0f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7 I N C V w C 0 i Y a l A A A A 9 Q A A A B I A H A B D b 2 5 m a W c v U G F j a 2 F n Z S 5 4 b W w g o h g A K K A U A A A A A A A A A A A A A A A A A A A A A A A A A A A A h Y 8 x D o I w G I W v Q r r T 1 m o M k p 8 y s D h I Y m J i X J t S o R G K o c V y N w e P 5 B X E K O r m + L 7 3 D e / d r z d I h 6 Y O L q q z u j U J m m G K A m V k W 2 h T J q h 3 x z B C K Y e t k C d R q m C U j Y 0 H W y S o c u 4 c E + K 9 x 3 6 O 2 6 4 k j N I Z O e S b n a x U I 9 B H 1 v / l U B v r h J E K c d i / x n C G V 0 s c L R i m Q C Y G u T b f n o 1 z n + 0 P h K y v X d 8 p X q g w W w O Z I p D 3 B f 4 A U E s D B B Q A A g A I A O y D Q 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s g 0 J X K I p H u A 4 A A A A R A A A A E w A c A E Z v c m 1 1 b G F z L 1 N l Y 3 R p b 2 4 x L m 0 g o h g A K K A U A A A A A A A A A A A A A A A A A A A A A A A A A A A A K 0 5 N L s n M z 1 M I h t C G 1 g B Q S w E C L Q A U A A I A C A D s g 0 J X A L S J h q U A A A D 1 A A A A E g A A A A A A A A A A A A A A A A A A A A A A Q 2 9 u Z m l n L 1 B h Y 2 t h Z 2 U u e G 1 s U E s B A i 0 A F A A C A A g A 7 I N C V w / K 6 a u k A A A A 6 Q A A A B M A A A A A A A A A A A A A A A A A 8 Q A A A F t D b 2 5 0 Z W 5 0 X 1 R 5 c G V z X S 5 4 b W x Q S w E C L Q A U A A I A C A D s g 0 J 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e F J X A n 2 y E S j 9 S R j m Q A h A w A A A A A C A A A A A A A D Z g A A w A A A A B A A A A B 5 K H Y p 6 w 0 S a Q j 8 W m C s 2 G v H A A A A A A S A A A C g A A A A E A A A A M 3 3 A L r q k b 8 8 a I W Y o J 4 Z O q 1 Q A A A A a N / n N Z Q U l M y y D f y G R U 0 w e Y l a M X g + g z o m X T M 4 C L 3 W O U E b p u q / U o S z D V v O C 9 E K j v 4 n 8 N t F R t 8 E C u R J 5 W 5 M j e t A z x d n m Y L G F b O A x L 9 Q c u u A D Y I U A A A A Y 3 B u S 2 v 4 r p R f R Y X 4 u L M c J H h Z + A 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1753F-B82B-4F80-B3E5-5DA806F0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462fb-2389-4ce8-88a1-03215f332a50"/>
    <ds:schemaRef ds:uri="285ab3ea-8733-471f-9324-a22b78d0f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C85BC5-B714-456D-B84C-18AF8BCDEC9E}">
  <ds:schemaRefs>
    <ds:schemaRef ds:uri="http://schemas.microsoft.com/DataMashup"/>
  </ds:schemaRefs>
</ds:datastoreItem>
</file>

<file path=customXml/itemProps3.xml><?xml version="1.0" encoding="utf-8"?>
<ds:datastoreItem xmlns:ds="http://schemas.openxmlformats.org/officeDocument/2006/customXml" ds:itemID="{9B298372-5D50-4CD3-8841-543B808C1C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Anleitung</vt:lpstr>
      <vt:lpstr>Datenübermittlung</vt:lpstr>
      <vt:lpstr>B1</vt:lpstr>
      <vt:lpstr>M1</vt:lpstr>
      <vt:lpstr>B2</vt:lpstr>
      <vt:lpstr>M2</vt:lpstr>
      <vt:lpstr>B3</vt:lpstr>
      <vt:lpstr>M3</vt:lpstr>
      <vt:lpstr>B4</vt:lpstr>
      <vt:lpstr>M4</vt:lpstr>
      <vt:lpstr>B5</vt:lpstr>
      <vt:lpstr>M5</vt:lpstr>
      <vt:lpstr>B6</vt:lpstr>
      <vt:lpstr>M6</vt:lpstr>
      <vt:lpstr>B7</vt:lpstr>
      <vt:lpstr>M7</vt:lpstr>
      <vt:lpstr>B8</vt:lpstr>
      <vt:lpstr>M8</vt:lpstr>
      <vt:lpstr>B9</vt:lpstr>
      <vt:lpstr>M9</vt:lpstr>
      <vt:lpstr>B10</vt:lpstr>
      <vt:lpstr>M10</vt:lpstr>
      <vt:lpstr>Umrechnung NMZ zu HMZ</vt:lpstr>
      <vt:lpstr>Zusätzliche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Schröter Ladina BAFU</dc:creator>
  <cp:lastModifiedBy>Brünggel Jonathan BAFU</cp:lastModifiedBy>
  <dcterms:created xsi:type="dcterms:W3CDTF">2022-12-14T11:17:44Z</dcterms:created>
  <dcterms:modified xsi:type="dcterms:W3CDTF">2024-03-28T09:17:18Z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2024-03-20T16:17:46Z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1e8fb926-c8ba-4ac7-bdf8-a5c84049ab38</vt:lpwstr>
  </property>
  <property fmtid="{D5CDD505-2E9C-101B-9397-08002B2CF9AE}" pid="8" name="MSIP_Label_10d9bad3-6dac-4e9a-89a3-89f3b8d247b2_ContentBits">
    <vt:lpwstr>0</vt:lpwstr>
  </property>
</Properties>
</file>