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600" windowWidth="28800" windowHeight="11835" activeTab="1"/>
  </bookViews>
  <sheets>
    <sheet name="Titre" sheetId="1" r:id="rId1"/>
    <sheet name="Mode d'emploi" sheetId="9" r:id="rId2"/>
    <sheet name="EnvironnementBruit" sheetId="2" r:id="rId3"/>
    <sheet name="QualiteEspace" sheetId="3" r:id="rId4"/>
    <sheet name="Securite" sheetId="4" r:id="rId5"/>
    <sheet name="QualiteTransports" sheetId="5" r:id="rId6"/>
    <sheet name="CoutsDirects" sheetId="6" r:id="rId7"/>
    <sheet name="TableauResultats" sheetId="7" r:id="rId8"/>
  </sheets>
  <definedNames>
    <definedName name="_xlnm.Print_Area" localSheetId="0">Titre!$A$1:$I$31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7" l="1"/>
  <c r="C54" i="7"/>
  <c r="C53" i="7"/>
  <c r="C52" i="7"/>
  <c r="C51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F32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F28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F27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F23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F19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F18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F14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F13" i="7"/>
  <c r="B30" i="7" l="1"/>
  <c r="B25" i="7"/>
  <c r="B21" i="7"/>
  <c r="B16" i="7"/>
  <c r="B11" i="7"/>
  <c r="B32" i="7"/>
  <c r="B28" i="7"/>
  <c r="B27" i="7"/>
  <c r="B23" i="7"/>
  <c r="B19" i="7"/>
  <c r="B18" i="7"/>
  <c r="B14" i="7"/>
  <c r="B13" i="7"/>
  <c r="B55" i="7"/>
  <c r="B54" i="7"/>
  <c r="B53" i="7"/>
  <c r="B52" i="7"/>
  <c r="B51" i="7"/>
</calcChain>
</file>

<file path=xl/sharedStrings.xml><?xml version="1.0" encoding="utf-8"?>
<sst xmlns="http://schemas.openxmlformats.org/spreadsheetml/2006/main" count="55" uniqueCount="34">
  <si>
    <t>©Gregory Collavini</t>
  </si>
  <si>
    <t>1.</t>
  </si>
  <si>
    <t>2.</t>
  </si>
  <si>
    <t>3.</t>
  </si>
  <si>
    <t>Sur mandat de l'Office fédéral de l'environnement</t>
  </si>
  <si>
    <t>La réduction de vitesse comme mesure antibruit : méthode d’évaluation</t>
  </si>
  <si>
    <t>Guide pour l’examen de la proportionnalité</t>
  </si>
  <si>
    <t>Tableau des résultats</t>
  </si>
  <si>
    <t>Mode d'emploi</t>
  </si>
  <si>
    <t>Environnement / Bruit</t>
  </si>
  <si>
    <t>Efficacité par indicateur</t>
  </si>
  <si>
    <t>Description</t>
  </si>
  <si>
    <t>E_1 Exposition au bruit de jour (06:00 - 22:00)</t>
  </si>
  <si>
    <t>E_2 Exposition au bruit de nuit (22:00 - 06:00)</t>
  </si>
  <si>
    <t>Besoins</t>
  </si>
  <si>
    <t>Qualité de l'espace</t>
  </si>
  <si>
    <t>QE_1 Qualité de l'espace public</t>
  </si>
  <si>
    <t>QE_2 Impact sur le réseau routier</t>
  </si>
  <si>
    <t>Sécurité</t>
  </si>
  <si>
    <t>S_1 Accidents, sécurité routière</t>
  </si>
  <si>
    <t>Qualité des transports</t>
  </si>
  <si>
    <t>QT_1 Modifications des temps de déplacement TIM</t>
  </si>
  <si>
    <t>QT_2 Qualité d'exploitation des TP</t>
  </si>
  <si>
    <t>Coûts directs</t>
  </si>
  <si>
    <t>CD_1 Coûts d'investissement</t>
  </si>
  <si>
    <t>Pour chaque critère et selon votre situation propre, introduisez dans l’encadré « besoins » toutes les remarques ou particularités du critère à prendre en considération dans la décision finale.</t>
  </si>
  <si>
    <t>Le dernier onglet est une vue d’ensemble de tous les critères avec vos résultats et remarques. Il sert d’aide à la décision</t>
  </si>
  <si>
    <t>Sécurité, chapitre 3.3*</t>
  </si>
  <si>
    <t>Environnement / Bruit, chapitre 3.1*</t>
  </si>
  <si>
    <t>Qualité de l'espace, chapitre 3.2*</t>
  </si>
  <si>
    <t>Qualité des transports, chapitre 3.4*</t>
  </si>
  <si>
    <t>Coûts directs, chapitre 3.5*</t>
  </si>
  <si>
    <t>Tableau des résultats selon la méthode d'évaluation</t>
  </si>
  <si>
    <t>A l’aide de la méthode, évaluez chaque critère séparément en attribuant le nombre de points correspondant et en le reportant dans le tableau.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</si>
</sst>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8"/>
      <color rgb="FF808080"/>
      <name val="Calibri"/>
      <family val="2"/>
    </font>
    <font>
      <sz val="12"/>
      <color theme="2" tint="-0.749992370372631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2E74B5"/>
      <name val="Calibri"/>
      <family val="2"/>
      <scheme val="minor"/>
    </font>
    <font>
      <u/>
      <sz val="1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BFC"/>
        <bgColor indexed="64"/>
      </patternFill>
    </fill>
    <fill>
      <patternFill patternType="solid">
        <fgColor rgb="FFF3F5FA"/>
        <bgColor indexed="64"/>
      </patternFill>
    </fill>
    <fill>
      <patternFill patternType="solid">
        <fgColor rgb="FFEEF1F7"/>
        <bgColor indexed="64"/>
      </patternFill>
    </fill>
    <fill>
      <patternFill patternType="solid">
        <fgColor rgb="FFE8ECF4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rgb="FFDCE2EF"/>
        <bgColor indexed="64"/>
      </patternFill>
    </fill>
    <fill>
      <patternFill patternType="solid">
        <fgColor rgb="FFD7DEEC"/>
        <bgColor indexed="64"/>
      </patternFill>
    </fill>
    <fill>
      <patternFill patternType="solid">
        <fgColor rgb="FFD1DAE9"/>
        <bgColor indexed="64"/>
      </patternFill>
    </fill>
    <fill>
      <patternFill patternType="solid">
        <fgColor rgb="FFCBD5E7"/>
        <bgColor indexed="64"/>
      </patternFill>
    </fill>
    <fill>
      <patternFill patternType="solid">
        <fgColor rgb="FFC7D1E4"/>
        <bgColor indexed="64"/>
      </patternFill>
    </fill>
    <fill>
      <patternFill patternType="solid">
        <fgColor rgb="FFC1CDE1"/>
        <bgColor indexed="64"/>
      </patternFill>
    </fill>
    <fill>
      <patternFill patternType="solid">
        <fgColor rgb="FFBBC8DF"/>
        <bgColor indexed="64"/>
      </patternFill>
    </fill>
    <fill>
      <patternFill patternType="solid">
        <fgColor rgb="FFB6C4DC"/>
        <bgColor indexed="64"/>
      </patternFill>
    </fill>
    <fill>
      <patternFill patternType="solid">
        <fgColor rgb="FFAFBEDA"/>
        <bgColor indexed="64"/>
      </patternFill>
    </fill>
    <fill>
      <patternFill patternType="solid">
        <fgColor rgb="FFAABAD7"/>
        <bgColor indexed="64"/>
      </patternFill>
    </fill>
    <fill>
      <patternFill patternType="solid">
        <fgColor rgb="FFA4B5D5"/>
        <bgColor indexed="64"/>
      </patternFill>
    </fill>
    <fill>
      <patternFill patternType="solid">
        <fgColor rgb="FF9EB0D1"/>
        <bgColor indexed="64"/>
      </patternFill>
    </fill>
    <fill>
      <patternFill patternType="solid">
        <fgColor rgb="FF99ACCE"/>
        <bgColor indexed="64"/>
      </patternFill>
    </fill>
    <fill>
      <patternFill patternType="solid">
        <fgColor rgb="FF93A7CC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22" borderId="0" xfId="0" applyFont="1" applyFill="1" applyAlignment="1">
      <alignment vertical="center"/>
    </xf>
    <xf numFmtId="0" fontId="0" fillId="0" borderId="2" xfId="0" applyBorder="1"/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2" borderId="0" xfId="0" applyFont="1" applyFill="1" applyAlignment="1">
      <alignment horizontal="center" vertical="center"/>
    </xf>
    <xf numFmtId="0" fontId="0" fillId="23" borderId="0" xfId="0" applyFill="1"/>
    <xf numFmtId="0" fontId="4" fillId="23" borderId="0" xfId="0" applyFont="1" applyFill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0" borderId="0" xfId="0" quotePrefix="1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vertical="top"/>
    </xf>
    <xf numFmtId="0" fontId="9" fillId="23" borderId="0" xfId="0" applyFont="1" applyFill="1" applyAlignment="1">
      <alignment wrapText="1"/>
    </xf>
    <xf numFmtId="0" fontId="11" fillId="23" borderId="0" xfId="0" applyFont="1" applyFill="1" applyAlignment="1">
      <alignment wrapText="1"/>
    </xf>
    <xf numFmtId="0" fontId="12" fillId="23" borderId="0" xfId="0" applyFont="1" applyFill="1" applyAlignment="1">
      <alignment vertical="center"/>
    </xf>
    <xf numFmtId="0" fontId="8" fillId="0" borderId="2" xfId="0" applyFont="1" applyBorder="1"/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3" xfId="0" applyBorder="1"/>
    <xf numFmtId="15" fontId="10" fillId="23" borderId="0" xfId="0" applyNumberFormat="1" applyFont="1" applyFill="1" applyAlignment="1">
      <alignment horizontal="left"/>
    </xf>
    <xf numFmtId="0" fontId="14" fillId="0" borderId="0" xfId="1"/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10</xdr:row>
      <xdr:rowOff>123825</xdr:rowOff>
    </xdr:from>
    <xdr:to>
      <xdr:col>7</xdr:col>
      <xdr:colOff>0</xdr:colOff>
      <xdr:row>22</xdr:row>
      <xdr:rowOff>44035</xdr:rowOff>
    </xdr:to>
    <xdr:pic>
      <xdr:nvPicPr>
        <xdr:cNvPr id="2" name="Image 1" descr="C:\Users\U80838713\AppData\Local\Microsoft\Windows\INetCache\Content.Outlook\5K1272TG\studie-infras-3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19225"/>
          <a:ext cx="5305425" cy="3181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678815</xdr:colOff>
      <xdr:row>2</xdr:row>
      <xdr:rowOff>91440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76200</xdr:colOff>
      <xdr:row>0</xdr:row>
      <xdr:rowOff>0</xdr:rowOff>
    </xdr:from>
    <xdr:to>
      <xdr:col>26</xdr:col>
      <xdr:colOff>21591</xdr:colOff>
      <xdr:row>2</xdr:row>
      <xdr:rowOff>91440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0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76200</xdr:colOff>
      <xdr:row>0</xdr:row>
      <xdr:rowOff>0</xdr:rowOff>
    </xdr:from>
    <xdr:to>
      <xdr:col>26</xdr:col>
      <xdr:colOff>21590</xdr:colOff>
      <xdr:row>2</xdr:row>
      <xdr:rowOff>91440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0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47625</xdr:colOff>
      <xdr:row>0</xdr:row>
      <xdr:rowOff>19050</xdr:rowOff>
    </xdr:from>
    <xdr:to>
      <xdr:col>25</xdr:col>
      <xdr:colOff>783590</xdr:colOff>
      <xdr:row>2</xdr:row>
      <xdr:rowOff>110490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19050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47625</xdr:colOff>
      <xdr:row>0</xdr:row>
      <xdr:rowOff>28575</xdr:rowOff>
    </xdr:from>
    <xdr:to>
      <xdr:col>25</xdr:col>
      <xdr:colOff>783590</xdr:colOff>
      <xdr:row>2</xdr:row>
      <xdr:rowOff>120015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8575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47625</xdr:colOff>
      <xdr:row>0</xdr:row>
      <xdr:rowOff>28575</xdr:rowOff>
    </xdr:from>
    <xdr:to>
      <xdr:col>25</xdr:col>
      <xdr:colOff>783590</xdr:colOff>
      <xdr:row>2</xdr:row>
      <xdr:rowOff>120015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8575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57150</xdr:colOff>
      <xdr:row>0</xdr:row>
      <xdr:rowOff>9525</xdr:rowOff>
    </xdr:from>
    <xdr:to>
      <xdr:col>26</xdr:col>
      <xdr:colOff>2540</xdr:colOff>
      <xdr:row>2</xdr:row>
      <xdr:rowOff>100965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9525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19050</xdr:colOff>
      <xdr:row>0</xdr:row>
      <xdr:rowOff>47625</xdr:rowOff>
    </xdr:from>
    <xdr:to>
      <xdr:col>25</xdr:col>
      <xdr:colOff>716915</xdr:colOff>
      <xdr:row>2</xdr:row>
      <xdr:rowOff>139065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47625"/>
          <a:ext cx="1440815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19050</xdr:colOff>
      <xdr:row>41</xdr:row>
      <xdr:rowOff>76200</xdr:rowOff>
    </xdr:from>
    <xdr:to>
      <xdr:col>25</xdr:col>
      <xdr:colOff>716915</xdr:colOff>
      <xdr:row>44</xdr:row>
      <xdr:rowOff>5715</xdr:rowOff>
    </xdr:to>
    <xdr:pic>
      <xdr:nvPicPr>
        <xdr:cNvPr id="7" name="Imag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6391275"/>
          <a:ext cx="14408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afu.admin.ch/content/dam/bafu/fr/dokumente/laerm/externe-studien-berichte/methodenbericht_bewertungsmethode_t30_final_publication_kapitel_3.1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afu.admin.ch/content/dam/bafu/fr/dokumente/laerm/externe-studien-berichte/methodenbericht_bewertungsmethode_t30_final_publication_kapitel_3.2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afu.admin.ch/content/dam/bafu/fr/dokumente/laerm/externe-studien-berichte/methodenbericht_bewertungsmethode_t30_final_publication_kapitel_3.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afu.admin.ch/content/dam/bafu/fr/dokumente/laerm/externe-studien-berichte/methodenbericht_bewertungsmethode_t30_final_publication_kapitel_3.4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afu.admin.ch/content/dam/bafu/fr/dokumente/laerm/externe-studien-berichte/methodenbericht_bewertungsmethode_t30_final_publication_kapitel_3.5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bafu.admin.ch/content/dam/bafu/fr/dokumente/laerm/fachinfo-daten/methodenbericht_bewertungsmethode_t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showGridLines="0" showRowColHeaders="0" showRuler="0" view="pageLayout" topLeftCell="A16" zoomScaleNormal="100" workbookViewId="0">
      <selection activeCell="I17" sqref="I17"/>
    </sheetView>
  </sheetViews>
  <sheetFormatPr baseColWidth="10" defaultRowHeight="12.75" x14ac:dyDescent="0.2"/>
  <cols>
    <col min="8" max="8" width="3.42578125" customWidth="1"/>
    <col min="9" max="9" width="48.5703125" customWidth="1"/>
  </cols>
  <sheetData>
    <row r="4" spans="1:9" x14ac:dyDescent="0.2">
      <c r="A4" s="30"/>
      <c r="B4" s="30"/>
      <c r="C4" s="30"/>
      <c r="D4" s="30"/>
      <c r="E4" s="30"/>
      <c r="F4" s="30"/>
      <c r="G4" s="30"/>
      <c r="H4" s="30"/>
      <c r="I4" s="30"/>
    </row>
    <row r="5" spans="1:9" x14ac:dyDescent="0.2">
      <c r="A5" s="30"/>
      <c r="B5" s="30"/>
      <c r="C5" s="30"/>
      <c r="D5" s="30"/>
      <c r="E5" s="30"/>
      <c r="F5" s="30"/>
      <c r="G5" s="30"/>
      <c r="H5" s="30"/>
      <c r="I5" s="30"/>
    </row>
    <row r="6" spans="1:9" x14ac:dyDescent="0.2">
      <c r="A6" s="30"/>
      <c r="B6" s="30"/>
      <c r="C6" s="30"/>
      <c r="D6" s="30"/>
      <c r="E6" s="30"/>
      <c r="F6" s="30"/>
      <c r="G6" s="30"/>
      <c r="H6" s="30"/>
      <c r="I6" s="30"/>
    </row>
    <row r="7" spans="1:9" x14ac:dyDescent="0.2">
      <c r="A7" s="30"/>
      <c r="B7" s="30"/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0"/>
      <c r="C10" s="30"/>
      <c r="D10" s="30"/>
      <c r="E10" s="30"/>
      <c r="F10" s="30"/>
      <c r="G10" s="30"/>
      <c r="H10" s="30"/>
      <c r="I10" s="30"/>
    </row>
    <row r="11" spans="1:9" x14ac:dyDescent="0.2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5.75" x14ac:dyDescent="0.2">
      <c r="A12" s="30"/>
      <c r="B12" s="30"/>
      <c r="C12" s="30"/>
      <c r="D12" s="30"/>
      <c r="E12" s="30"/>
      <c r="F12" s="30"/>
      <c r="G12" s="30"/>
      <c r="H12" s="30"/>
      <c r="I12" s="32" t="s">
        <v>4</v>
      </c>
    </row>
    <row r="13" spans="1:9" ht="69.75" x14ac:dyDescent="0.35">
      <c r="A13" s="30"/>
      <c r="B13" s="30"/>
      <c r="C13" s="30"/>
      <c r="D13" s="30"/>
      <c r="E13" s="30"/>
      <c r="F13" s="30"/>
      <c r="G13" s="30"/>
      <c r="H13" s="30"/>
      <c r="I13" s="38" t="s">
        <v>5</v>
      </c>
    </row>
    <row r="14" spans="1:9" x14ac:dyDescent="0.2">
      <c r="A14" s="30"/>
      <c r="B14" s="30"/>
      <c r="C14" s="30"/>
      <c r="D14" s="30"/>
      <c r="E14" s="30"/>
      <c r="F14" s="30"/>
      <c r="G14" s="30"/>
      <c r="H14" s="30"/>
      <c r="I14" s="30"/>
    </row>
    <row r="15" spans="1:9" ht="46.5" x14ac:dyDescent="0.35">
      <c r="A15" s="30"/>
      <c r="B15" s="30"/>
      <c r="C15" s="30"/>
      <c r="D15" s="30"/>
      <c r="E15" s="30"/>
      <c r="F15" s="30"/>
      <c r="G15" s="30"/>
      <c r="H15" s="30"/>
      <c r="I15" s="39" t="s">
        <v>6</v>
      </c>
    </row>
    <row r="16" spans="1:9" x14ac:dyDescent="0.2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8.75" x14ac:dyDescent="0.2">
      <c r="A17" s="30"/>
      <c r="B17" s="30"/>
      <c r="C17" s="30"/>
      <c r="D17" s="30"/>
      <c r="E17" s="30"/>
      <c r="F17" s="30"/>
      <c r="G17" s="30"/>
      <c r="H17" s="30"/>
      <c r="I17" s="40" t="s">
        <v>7</v>
      </c>
    </row>
    <row r="18" spans="1:9" x14ac:dyDescent="0.2">
      <c r="A18" s="30"/>
      <c r="B18" s="30"/>
      <c r="C18" s="30"/>
      <c r="D18" s="30"/>
      <c r="E18" s="30"/>
      <c r="F18" s="30"/>
      <c r="G18" s="30"/>
      <c r="H18" s="30"/>
      <c r="I18" s="30"/>
    </row>
    <row r="19" spans="1:9" x14ac:dyDescent="0.2">
      <c r="A19" s="30"/>
      <c r="B19" s="30"/>
      <c r="C19" s="30"/>
      <c r="D19" s="30"/>
      <c r="E19" s="30"/>
      <c r="F19" s="30"/>
      <c r="G19" s="30"/>
      <c r="H19" s="30"/>
      <c r="I19" s="45">
        <v>44091</v>
      </c>
    </row>
    <row r="20" spans="1:9" x14ac:dyDescent="0.2">
      <c r="A20" s="30"/>
      <c r="B20" s="30"/>
      <c r="C20" s="30"/>
      <c r="D20" s="30"/>
      <c r="E20" s="30"/>
      <c r="F20" s="30"/>
      <c r="G20" s="30"/>
      <c r="H20" s="30"/>
      <c r="I20" s="31"/>
    </row>
    <row r="21" spans="1:9" x14ac:dyDescent="0.2">
      <c r="A21" s="30"/>
      <c r="B21" s="30"/>
      <c r="C21" s="30"/>
      <c r="D21" s="30"/>
      <c r="E21" s="30"/>
      <c r="F21" s="30"/>
      <c r="G21" s="30"/>
      <c r="H21" s="30"/>
      <c r="I21" s="31"/>
    </row>
    <row r="22" spans="1:9" x14ac:dyDescent="0.2">
      <c r="A22" s="30"/>
      <c r="B22" s="30"/>
      <c r="C22" s="30"/>
      <c r="D22" s="30"/>
      <c r="E22" s="30"/>
      <c r="F22" s="30"/>
      <c r="G22" s="30"/>
      <c r="H22" s="30"/>
      <c r="I22" s="31"/>
    </row>
    <row r="23" spans="1:9" x14ac:dyDescent="0.2">
      <c r="A23" s="30"/>
      <c r="B23" s="30"/>
      <c r="C23" s="30"/>
      <c r="D23" s="30"/>
      <c r="E23" s="30"/>
      <c r="F23" s="30"/>
      <c r="G23" s="30"/>
      <c r="H23" s="30"/>
      <c r="I23" s="31"/>
    </row>
    <row r="24" spans="1:9" x14ac:dyDescent="0.2">
      <c r="A24" s="30"/>
      <c r="B24" s="30"/>
      <c r="C24" s="30"/>
      <c r="D24" s="30"/>
      <c r="E24" s="30"/>
      <c r="F24" s="30"/>
      <c r="G24" s="33" t="s">
        <v>0</v>
      </c>
      <c r="H24" s="30"/>
      <c r="I24" s="30"/>
    </row>
    <row r="25" spans="1:9" x14ac:dyDescent="0.2">
      <c r="A25" s="30"/>
      <c r="B25" s="30"/>
      <c r="C25" s="30"/>
      <c r="D25" s="30"/>
      <c r="E25" s="30"/>
      <c r="F25" s="30"/>
      <c r="G25" s="30"/>
      <c r="H25" s="30"/>
      <c r="I25" s="30"/>
    </row>
    <row r="26" spans="1:9" x14ac:dyDescent="0.2">
      <c r="A26" s="30"/>
      <c r="B26" s="30"/>
      <c r="C26" s="30"/>
      <c r="D26" s="30"/>
      <c r="E26" s="30"/>
      <c r="F26" s="30"/>
      <c r="G26" s="30"/>
      <c r="H26" s="30"/>
      <c r="I26" s="30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12"/>
  <sheetViews>
    <sheetView showGridLines="0" showRowColHeaders="0" tabSelected="1" showRuler="0" view="pageLayout" zoomScaleNormal="100" workbookViewId="0">
      <selection activeCell="C7" sqref="C7:Z7"/>
    </sheetView>
  </sheetViews>
  <sheetFormatPr baseColWidth="10" defaultColWidth="11.28515625" defaultRowHeight="12.75" x14ac:dyDescent="0.2"/>
  <cols>
    <col min="1" max="1" width="6.140625" customWidth="1"/>
    <col min="2" max="2" width="7.85546875" customWidth="1"/>
    <col min="5" max="5" width="1.42578125" customWidth="1"/>
    <col min="6" max="25" width="3.5703125" customWidth="1"/>
  </cols>
  <sheetData>
    <row r="4" spans="1:27" ht="21" x14ac:dyDescent="0.2">
      <c r="B4" s="42" t="s">
        <v>8</v>
      </c>
      <c r="C4" s="4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1:27" ht="33.75" customHeight="1" x14ac:dyDescent="0.2">
      <c r="B7" s="34" t="s">
        <v>1</v>
      </c>
      <c r="C7" s="47" t="s">
        <v>33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7" ht="28.35" customHeight="1" x14ac:dyDescent="0.2"/>
    <row r="9" spans="1:27" ht="36.75" customHeight="1" x14ac:dyDescent="0.2">
      <c r="A9" s="34"/>
      <c r="B9" s="34" t="s">
        <v>2</v>
      </c>
      <c r="C9" s="47" t="s">
        <v>25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7" ht="28.35" customHeight="1" x14ac:dyDescent="0.2"/>
    <row r="11" spans="1:27" ht="36" customHeight="1" x14ac:dyDescent="0.2">
      <c r="B11" s="34" t="s">
        <v>3</v>
      </c>
      <c r="C11" s="47" t="s">
        <v>26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7" ht="15.75" x14ac:dyDescent="0.2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</sheetData>
  <mergeCells count="4">
    <mergeCell ref="C7:Z7"/>
    <mergeCell ref="C9:Z9"/>
    <mergeCell ref="C11:Z11"/>
    <mergeCell ref="C12:Z12"/>
  </mergeCells>
  <pageMargins left="0.7" right="0.7" top="0.75" bottom="0.75" header="0.3" footer="0.3"/>
  <pageSetup paperSize="9" orientation="landscape" r:id="rId1"/>
  <headerFooter>
    <oddFooter>&amp;L&amp;"-,Normal"La réduction de vitesse comme mesure antibruit: méthode d'évaluation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20"/>
  <sheetViews>
    <sheetView showGridLines="0" showRowColHeaders="0" showRuler="0" view="pageLayout" topLeftCell="A10" zoomScaleNormal="100" workbookViewId="0">
      <selection activeCell="D26" sqref="D26"/>
    </sheetView>
  </sheetViews>
  <sheetFormatPr baseColWidth="10" defaultColWidth="11.28515625" defaultRowHeight="12.75" x14ac:dyDescent="0.2"/>
  <cols>
    <col min="1" max="1" width="6.140625" customWidth="1"/>
    <col min="2" max="2" width="18.85546875" customWidth="1"/>
    <col min="5" max="5" width="1.42578125" customWidth="1"/>
    <col min="6" max="25" width="3.5703125" customWidth="1"/>
  </cols>
  <sheetData>
    <row r="4" spans="2:27" ht="21" x14ac:dyDescent="0.2">
      <c r="B4" s="42" t="s">
        <v>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2:27" x14ac:dyDescent="0.2">
      <c r="F7" s="1">
        <v>1</v>
      </c>
      <c r="J7" s="1">
        <v>5</v>
      </c>
      <c r="K7" s="1"/>
      <c r="L7" s="1"/>
      <c r="M7" s="1"/>
      <c r="N7" s="1"/>
      <c r="O7" s="1">
        <v>10</v>
      </c>
      <c r="P7" s="1"/>
      <c r="Q7" s="1"/>
      <c r="R7" s="1"/>
      <c r="S7" s="1"/>
      <c r="T7" s="1">
        <v>15</v>
      </c>
      <c r="U7" s="1"/>
      <c r="V7" s="1"/>
      <c r="W7" s="1"/>
      <c r="X7" s="1"/>
      <c r="Y7" s="1">
        <v>20</v>
      </c>
    </row>
    <row r="8" spans="2:27" x14ac:dyDescent="0.2">
      <c r="D8" s="2" t="s">
        <v>10</v>
      </c>
      <c r="E8" s="2"/>
      <c r="F8" s="8"/>
      <c r="G8" s="9"/>
      <c r="H8" s="10"/>
      <c r="I8" s="11"/>
      <c r="J8" s="12"/>
      <c r="K8" s="13"/>
      <c r="L8" s="14"/>
      <c r="M8" s="15"/>
      <c r="N8" s="16"/>
      <c r="O8" s="17"/>
      <c r="P8" s="18"/>
      <c r="Q8" s="19"/>
      <c r="R8" s="20"/>
      <c r="S8" s="21"/>
      <c r="T8" s="22"/>
      <c r="U8" s="23"/>
      <c r="V8" s="24"/>
      <c r="W8" s="25"/>
      <c r="X8" s="26"/>
      <c r="Y8" s="27"/>
    </row>
    <row r="11" spans="2:27" x14ac:dyDescent="0.2">
      <c r="B11" s="3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ht="6" customHeight="1" x14ac:dyDescent="0.2"/>
    <row r="13" spans="2:27" x14ac:dyDescent="0.2">
      <c r="B13" s="7" t="s">
        <v>12</v>
      </c>
      <c r="E13" s="5"/>
      <c r="F13" s="8"/>
      <c r="G13" s="9"/>
      <c r="H13" s="10"/>
      <c r="I13" s="11"/>
      <c r="J13" s="12"/>
      <c r="K13" s="13"/>
      <c r="L13" s="14"/>
      <c r="M13" s="15"/>
      <c r="N13" s="16"/>
      <c r="O13" s="17"/>
      <c r="P13" s="18"/>
      <c r="Q13" s="19"/>
      <c r="R13" s="20"/>
      <c r="S13" s="21"/>
      <c r="T13" s="22"/>
      <c r="U13" s="23"/>
      <c r="V13" s="24"/>
      <c r="W13" s="25"/>
      <c r="X13" s="26"/>
      <c r="Y13" s="27"/>
    </row>
    <row r="14" spans="2:27" x14ac:dyDescent="0.2">
      <c r="B14" s="7" t="s">
        <v>13</v>
      </c>
      <c r="E14" s="5"/>
      <c r="F14" s="8"/>
      <c r="G14" s="9"/>
      <c r="H14" s="10"/>
      <c r="I14" s="11"/>
      <c r="J14" s="12"/>
      <c r="K14" s="13"/>
      <c r="L14" s="14"/>
      <c r="M14" s="15"/>
      <c r="N14" s="16"/>
      <c r="O14" s="17"/>
      <c r="P14" s="18"/>
      <c r="Q14" s="19"/>
      <c r="R14" s="20"/>
      <c r="S14" s="21"/>
      <c r="T14" s="22"/>
      <c r="U14" s="23"/>
      <c r="V14" s="24"/>
      <c r="W14" s="25"/>
      <c r="X14" s="26"/>
      <c r="Y14" s="27"/>
    </row>
    <row r="17" spans="2:25" x14ac:dyDescent="0.2">
      <c r="B17" s="35" t="s">
        <v>14</v>
      </c>
    </row>
    <row r="18" spans="2:25" ht="63.75" customHeight="1" x14ac:dyDescent="0.2">
      <c r="B18" s="48" t="s">
        <v>11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2:25" x14ac:dyDescent="0.2">
      <c r="B19" s="46" t="s">
        <v>28</v>
      </c>
      <c r="D19" s="7"/>
    </row>
    <row r="20" spans="2:25" x14ac:dyDescent="0.2">
      <c r="B20" s="46"/>
    </row>
  </sheetData>
  <mergeCells count="1">
    <mergeCell ref="B18:Y18"/>
  </mergeCells>
  <hyperlinks>
    <hyperlink ref="B19" r:id="rId1" display="https://www.bafu.admin.ch/content/dam/bafu/fr/dokumente/laerm/externe-studien-berichte/methodenbericht_bewertungsmethode_t30_final_publication_kapitel_3.1.pdf"/>
  </hyperlinks>
  <pageMargins left="0.7" right="0.7" top="0.75" bottom="0.75" header="0.3" footer="0.3"/>
  <pageSetup paperSize="9" orientation="landscape" r:id="rId2"/>
  <headerFooter>
    <oddFooter>&amp;L&amp;"-,Normal"La réduction de vitesse comme mesure antibruit: méthode d'évaluation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19"/>
  <sheetViews>
    <sheetView showGridLines="0" showRowColHeaders="0" showRuler="0" view="pageLayout" zoomScaleNormal="100" workbookViewId="0">
      <selection activeCell="B19" sqref="B19"/>
    </sheetView>
  </sheetViews>
  <sheetFormatPr baseColWidth="10" defaultColWidth="11.28515625" defaultRowHeight="12.75" x14ac:dyDescent="0.2"/>
  <cols>
    <col min="1" max="1" width="6.28515625" customWidth="1"/>
    <col min="2" max="2" width="19.140625" customWidth="1"/>
    <col min="5" max="5" width="1.42578125" customWidth="1"/>
    <col min="6" max="25" width="3.5703125" customWidth="1"/>
  </cols>
  <sheetData>
    <row r="4" spans="2:27" ht="21" x14ac:dyDescent="0.2">
      <c r="B4" s="42" t="s">
        <v>15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2:27" x14ac:dyDescent="0.2">
      <c r="F7" s="1">
        <v>1</v>
      </c>
      <c r="J7" s="1">
        <v>5</v>
      </c>
      <c r="K7" s="1"/>
      <c r="L7" s="1"/>
      <c r="M7" s="1"/>
      <c r="N7" s="1"/>
      <c r="O7" s="1">
        <v>10</v>
      </c>
      <c r="P7" s="1"/>
      <c r="Q7" s="1"/>
      <c r="R7" s="1"/>
      <c r="S7" s="1"/>
      <c r="T7" s="1">
        <v>15</v>
      </c>
      <c r="U7" s="1"/>
      <c r="V7" s="1"/>
      <c r="W7" s="1"/>
      <c r="X7" s="1"/>
      <c r="Y7" s="1">
        <v>20</v>
      </c>
    </row>
    <row r="8" spans="2:27" x14ac:dyDescent="0.2">
      <c r="C8" s="36"/>
      <c r="D8" s="2" t="s">
        <v>10</v>
      </c>
      <c r="E8" s="2"/>
      <c r="F8" s="8"/>
      <c r="G8" s="9"/>
      <c r="H8" s="10"/>
      <c r="I8" s="11"/>
      <c r="J8" s="12"/>
      <c r="K8" s="13"/>
      <c r="L8" s="14"/>
      <c r="M8" s="15"/>
      <c r="N8" s="16"/>
      <c r="O8" s="17"/>
      <c r="P8" s="18"/>
      <c r="Q8" s="19"/>
      <c r="R8" s="20"/>
      <c r="S8" s="21"/>
      <c r="T8" s="22"/>
      <c r="U8" s="23"/>
      <c r="V8" s="24"/>
      <c r="W8" s="25"/>
      <c r="X8" s="26"/>
      <c r="Y8" s="27"/>
    </row>
    <row r="11" spans="2:27" x14ac:dyDescent="0.2">
      <c r="B11" s="3" t="s">
        <v>15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ht="6" customHeight="1" x14ac:dyDescent="0.2"/>
    <row r="13" spans="2:27" x14ac:dyDescent="0.2">
      <c r="B13" s="7" t="s">
        <v>16</v>
      </c>
      <c r="E13" s="5"/>
      <c r="F13" s="8"/>
      <c r="G13" s="9"/>
      <c r="H13" s="10"/>
      <c r="I13" s="11"/>
      <c r="J13" s="12"/>
      <c r="K13" s="13"/>
      <c r="L13" s="14"/>
      <c r="M13" s="15"/>
      <c r="N13" s="16"/>
      <c r="O13" s="17"/>
      <c r="P13" s="18"/>
      <c r="Q13" s="19"/>
      <c r="R13" s="20"/>
      <c r="S13" s="21"/>
      <c r="T13" s="22"/>
      <c r="U13" s="23"/>
      <c r="V13" s="24"/>
      <c r="W13" s="25"/>
      <c r="X13" s="26"/>
      <c r="Y13" s="27"/>
    </row>
    <row r="14" spans="2:27" x14ac:dyDescent="0.2">
      <c r="B14" s="7" t="s">
        <v>17</v>
      </c>
      <c r="E14" s="5"/>
      <c r="F14" s="8"/>
      <c r="G14" s="9"/>
      <c r="H14" s="10"/>
      <c r="I14" s="11"/>
      <c r="J14" s="12"/>
      <c r="K14" s="13"/>
      <c r="L14" s="14"/>
      <c r="M14" s="15"/>
      <c r="N14" s="16"/>
      <c r="O14" s="17"/>
      <c r="P14" s="18"/>
      <c r="Q14" s="19"/>
      <c r="R14" s="20"/>
      <c r="S14" s="21"/>
      <c r="T14" s="22"/>
      <c r="U14" s="23"/>
      <c r="V14" s="24"/>
      <c r="W14" s="25"/>
      <c r="X14" s="26"/>
      <c r="Y14" s="27"/>
    </row>
    <row r="17" spans="2:25" x14ac:dyDescent="0.2">
      <c r="B17" s="35" t="s">
        <v>14</v>
      </c>
    </row>
    <row r="18" spans="2:25" ht="60" customHeight="1" x14ac:dyDescent="0.2">
      <c r="B18" s="48" t="s">
        <v>11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2:25" x14ac:dyDescent="0.2">
      <c r="B19" s="46" t="s">
        <v>29</v>
      </c>
    </row>
  </sheetData>
  <mergeCells count="1">
    <mergeCell ref="B18:Y18"/>
  </mergeCells>
  <hyperlinks>
    <hyperlink ref="B19" r:id="rId1" display="https://www.bafu.admin.ch/content/dam/bafu/fr/dokumente/laerm/externe-studien-berichte/methodenbericht_bewertungsmethode_t30_final_publication_kapitel_3.2.pdf"/>
  </hyperlinks>
  <pageMargins left="0.7" right="0.7" top="0.75" bottom="0.75" header="0.3" footer="0.3"/>
  <pageSetup paperSize="9" orientation="landscape" r:id="rId2"/>
  <headerFooter>
    <oddFooter>&amp;L&amp;"-,Normal"La réduction de vitesse comme mesure antibruit: méthode d'évaluation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18"/>
  <sheetViews>
    <sheetView showGridLines="0" showRowColHeaders="0" showRuler="0" view="pageLayout" zoomScaleNormal="100" workbookViewId="0">
      <selection activeCell="C24" sqref="C24"/>
    </sheetView>
  </sheetViews>
  <sheetFormatPr baseColWidth="10" defaultColWidth="11.28515625" defaultRowHeight="12.75" x14ac:dyDescent="0.2"/>
  <cols>
    <col min="1" max="1" width="6.28515625" customWidth="1"/>
    <col min="2" max="2" width="19.140625" customWidth="1"/>
    <col min="5" max="5" width="1.42578125" customWidth="1"/>
    <col min="6" max="25" width="3.5703125" customWidth="1"/>
  </cols>
  <sheetData>
    <row r="4" spans="2:27" ht="21" x14ac:dyDescent="0.2">
      <c r="B4" s="42" t="s">
        <v>18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2:27" x14ac:dyDescent="0.2">
      <c r="F7" s="1">
        <v>1</v>
      </c>
      <c r="J7" s="1">
        <v>5</v>
      </c>
      <c r="K7" s="1"/>
      <c r="L7" s="1"/>
      <c r="M7" s="1"/>
      <c r="N7" s="1"/>
      <c r="O7" s="1">
        <v>10</v>
      </c>
      <c r="P7" s="1"/>
      <c r="Q7" s="1"/>
      <c r="R7" s="1"/>
      <c r="S7" s="1"/>
      <c r="T7" s="1">
        <v>15</v>
      </c>
      <c r="U7" s="1"/>
      <c r="V7" s="1"/>
      <c r="W7" s="1"/>
      <c r="X7" s="1"/>
      <c r="Y7" s="1">
        <v>20</v>
      </c>
    </row>
    <row r="8" spans="2:27" x14ac:dyDescent="0.2">
      <c r="C8" s="36"/>
      <c r="D8" s="2" t="s">
        <v>10</v>
      </c>
      <c r="E8" s="2"/>
      <c r="F8" s="8"/>
      <c r="G8" s="9"/>
      <c r="H8" s="10"/>
      <c r="I8" s="11"/>
      <c r="J8" s="12"/>
      <c r="K8" s="13"/>
      <c r="L8" s="14"/>
      <c r="M8" s="15"/>
      <c r="N8" s="16"/>
      <c r="O8" s="17"/>
      <c r="P8" s="18"/>
      <c r="Q8" s="19"/>
      <c r="R8" s="20"/>
      <c r="S8" s="21"/>
      <c r="T8" s="22"/>
      <c r="U8" s="23"/>
      <c r="V8" s="24"/>
      <c r="W8" s="25"/>
      <c r="X8" s="26"/>
      <c r="Y8" s="27"/>
    </row>
    <row r="11" spans="2:27" x14ac:dyDescent="0.2">
      <c r="B11" s="3" t="s">
        <v>18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ht="6" customHeight="1" x14ac:dyDescent="0.2"/>
    <row r="13" spans="2:27" x14ac:dyDescent="0.2">
      <c r="B13" s="7" t="s">
        <v>19</v>
      </c>
      <c r="E13" s="5"/>
      <c r="F13" s="8"/>
      <c r="G13" s="9"/>
      <c r="H13" s="10"/>
      <c r="I13" s="11"/>
      <c r="J13" s="12"/>
      <c r="K13" s="13"/>
      <c r="L13" s="14"/>
      <c r="M13" s="15"/>
      <c r="N13" s="16"/>
      <c r="O13" s="17"/>
      <c r="P13" s="18"/>
      <c r="Q13" s="19"/>
      <c r="R13" s="20"/>
      <c r="S13" s="21"/>
      <c r="T13" s="22"/>
      <c r="U13" s="23"/>
      <c r="V13" s="24"/>
      <c r="W13" s="25"/>
      <c r="X13" s="26"/>
      <c r="Y13" s="27"/>
    </row>
    <row r="16" spans="2:27" x14ac:dyDescent="0.2">
      <c r="B16" s="35" t="s">
        <v>14</v>
      </c>
    </row>
    <row r="17" spans="2:25" ht="60" customHeight="1" x14ac:dyDescent="0.2">
      <c r="B17" s="48" t="s">
        <v>11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2:25" x14ac:dyDescent="0.2">
      <c r="B18" s="46" t="s">
        <v>27</v>
      </c>
    </row>
  </sheetData>
  <mergeCells count="1">
    <mergeCell ref="B17:Y17"/>
  </mergeCells>
  <hyperlinks>
    <hyperlink ref="B18" r:id="rId1" display="https://www.bafu.admin.ch/content/dam/bafu/fr/dokumente/laerm/externe-studien-berichte/methodenbericht_bewertungsmethode_t30_final_publication_kapitel_3.3.pdf"/>
  </hyperlinks>
  <pageMargins left="0.7" right="0.7" top="0.75" bottom="0.75" header="0.3" footer="0.3"/>
  <pageSetup paperSize="9" orientation="landscape" r:id="rId2"/>
  <headerFooter>
    <oddFooter>&amp;L&amp;"-,Normal"La réduction de vitesse comme mesure antibruit: méthode d'évaluation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19"/>
  <sheetViews>
    <sheetView showGridLines="0" showRowColHeaders="0" showRuler="0" view="pageLayout" zoomScaleNormal="100" workbookViewId="0">
      <selection activeCell="F22" sqref="F22"/>
    </sheetView>
  </sheetViews>
  <sheetFormatPr baseColWidth="10" defaultColWidth="11.28515625" defaultRowHeight="12.75" x14ac:dyDescent="0.2"/>
  <cols>
    <col min="1" max="1" width="6.28515625" customWidth="1"/>
    <col min="2" max="2" width="19.140625" customWidth="1"/>
    <col min="5" max="5" width="1.42578125" customWidth="1"/>
    <col min="6" max="25" width="3.5703125" customWidth="1"/>
  </cols>
  <sheetData>
    <row r="4" spans="2:27" ht="21" x14ac:dyDescent="0.2">
      <c r="B4" s="42" t="s">
        <v>20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2:27" x14ac:dyDescent="0.2">
      <c r="F7" s="1">
        <v>1</v>
      </c>
      <c r="J7" s="1">
        <v>5</v>
      </c>
      <c r="K7" s="1"/>
      <c r="L7" s="1"/>
      <c r="M7" s="1"/>
      <c r="N7" s="1"/>
      <c r="O7" s="1">
        <v>10</v>
      </c>
      <c r="P7" s="1"/>
      <c r="Q7" s="1"/>
      <c r="R7" s="1"/>
      <c r="S7" s="1"/>
      <c r="T7" s="1">
        <v>15</v>
      </c>
      <c r="U7" s="1"/>
      <c r="V7" s="1"/>
      <c r="W7" s="1"/>
      <c r="X7" s="1"/>
      <c r="Y7" s="1">
        <v>20</v>
      </c>
    </row>
    <row r="8" spans="2:27" x14ac:dyDescent="0.2">
      <c r="C8" s="36"/>
      <c r="D8" s="2" t="s">
        <v>10</v>
      </c>
      <c r="E8" s="2"/>
      <c r="F8" s="8"/>
      <c r="G8" s="9"/>
      <c r="H8" s="10"/>
      <c r="I8" s="11"/>
      <c r="J8" s="12"/>
      <c r="K8" s="13"/>
      <c r="L8" s="14"/>
      <c r="M8" s="15"/>
      <c r="N8" s="16"/>
      <c r="O8" s="17"/>
      <c r="P8" s="18"/>
      <c r="Q8" s="19"/>
      <c r="R8" s="20"/>
      <c r="S8" s="21"/>
      <c r="T8" s="22"/>
      <c r="U8" s="23"/>
      <c r="V8" s="24"/>
      <c r="W8" s="25"/>
      <c r="X8" s="26"/>
      <c r="Y8" s="27"/>
    </row>
    <row r="11" spans="2:27" x14ac:dyDescent="0.2">
      <c r="B11" s="3" t="s">
        <v>20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ht="6" customHeight="1" x14ac:dyDescent="0.2"/>
    <row r="13" spans="2:27" x14ac:dyDescent="0.2">
      <c r="B13" s="7" t="s">
        <v>21</v>
      </c>
      <c r="E13" s="5"/>
      <c r="F13" s="8"/>
      <c r="G13" s="9"/>
      <c r="H13" s="10"/>
      <c r="I13" s="11"/>
      <c r="J13" s="12"/>
      <c r="K13" s="13"/>
      <c r="L13" s="14"/>
      <c r="M13" s="15"/>
      <c r="N13" s="16"/>
      <c r="O13" s="17"/>
      <c r="P13" s="18"/>
      <c r="Q13" s="19"/>
      <c r="R13" s="20"/>
      <c r="S13" s="21"/>
      <c r="T13" s="22"/>
      <c r="U13" s="23"/>
      <c r="V13" s="24"/>
      <c r="W13" s="25"/>
      <c r="X13" s="26"/>
      <c r="Y13" s="27"/>
    </row>
    <row r="14" spans="2:27" x14ac:dyDescent="0.2">
      <c r="B14" s="7" t="s">
        <v>22</v>
      </c>
      <c r="E14" s="5"/>
      <c r="F14" s="8"/>
      <c r="G14" s="9"/>
      <c r="H14" s="10"/>
      <c r="I14" s="11"/>
      <c r="J14" s="12"/>
      <c r="K14" s="13"/>
      <c r="L14" s="14"/>
      <c r="M14" s="15"/>
      <c r="N14" s="16"/>
      <c r="O14" s="17"/>
      <c r="P14" s="18"/>
      <c r="Q14" s="19"/>
      <c r="R14" s="20"/>
      <c r="S14" s="21"/>
      <c r="T14" s="22"/>
      <c r="U14" s="23"/>
      <c r="V14" s="24"/>
      <c r="W14" s="25"/>
      <c r="X14" s="26"/>
      <c r="Y14" s="27"/>
    </row>
    <row r="17" spans="2:25" x14ac:dyDescent="0.2">
      <c r="B17" s="35" t="s">
        <v>14</v>
      </c>
    </row>
    <row r="18" spans="2:25" ht="60" customHeight="1" x14ac:dyDescent="0.2">
      <c r="B18" s="48" t="s">
        <v>11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2:25" x14ac:dyDescent="0.2">
      <c r="B19" s="46" t="s">
        <v>30</v>
      </c>
    </row>
  </sheetData>
  <mergeCells count="1">
    <mergeCell ref="B18:Y18"/>
  </mergeCells>
  <hyperlinks>
    <hyperlink ref="B19" r:id="rId1" display="https://www.bafu.admin.ch/content/dam/bafu/fr/dokumente/laerm/externe-studien-berichte/methodenbericht_bewertungsmethode_t30_final_publication_kapitel_3.4.pdf"/>
  </hyperlinks>
  <pageMargins left="0.7" right="0.7" top="0.75" bottom="0.75" header="0.3" footer="0.3"/>
  <pageSetup paperSize="9" orientation="landscape" r:id="rId2"/>
  <headerFooter>
    <oddFooter>&amp;L&amp;"-,Normal"La réduction de vitesse comme mesure antibruit: méthode d'évaluation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18"/>
  <sheetViews>
    <sheetView showGridLines="0" showRowColHeaders="0" showRuler="0" view="pageLayout" topLeftCell="F1" zoomScaleNormal="100" workbookViewId="0">
      <selection activeCell="AH8" sqref="AH8"/>
    </sheetView>
  </sheetViews>
  <sheetFormatPr baseColWidth="10" defaultColWidth="11.28515625" defaultRowHeight="12.75" x14ac:dyDescent="0.2"/>
  <cols>
    <col min="1" max="1" width="6.28515625" customWidth="1"/>
    <col min="2" max="2" width="19.140625" customWidth="1"/>
    <col min="5" max="5" width="1.42578125" customWidth="1"/>
    <col min="6" max="25" width="3.5703125" customWidth="1"/>
  </cols>
  <sheetData>
    <row r="4" spans="2:27" ht="21" x14ac:dyDescent="0.2">
      <c r="B4" s="42" t="s">
        <v>23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2:27" x14ac:dyDescent="0.2">
      <c r="F7" s="1">
        <v>1</v>
      </c>
      <c r="J7" s="1">
        <v>5</v>
      </c>
      <c r="K7" s="1"/>
      <c r="L7" s="1"/>
      <c r="M7" s="1"/>
      <c r="N7" s="1"/>
      <c r="O7" s="1">
        <v>10</v>
      </c>
      <c r="P7" s="1"/>
      <c r="Q7" s="1"/>
      <c r="R7" s="1"/>
      <c r="S7" s="1"/>
      <c r="T7" s="1">
        <v>15</v>
      </c>
      <c r="U7" s="1"/>
      <c r="V7" s="1"/>
      <c r="W7" s="1"/>
      <c r="X7" s="1"/>
      <c r="Y7" s="1">
        <v>20</v>
      </c>
    </row>
    <row r="8" spans="2:27" x14ac:dyDescent="0.2">
      <c r="C8" s="36"/>
      <c r="D8" s="2" t="s">
        <v>10</v>
      </c>
      <c r="E8" s="2"/>
      <c r="F8" s="8"/>
      <c r="G8" s="9"/>
      <c r="H8" s="10"/>
      <c r="I8" s="11"/>
      <c r="J8" s="12"/>
      <c r="K8" s="13"/>
      <c r="L8" s="14"/>
      <c r="M8" s="15"/>
      <c r="N8" s="16"/>
      <c r="O8" s="17"/>
      <c r="P8" s="18"/>
      <c r="Q8" s="19"/>
      <c r="R8" s="20"/>
      <c r="S8" s="21"/>
      <c r="T8" s="22"/>
      <c r="U8" s="23"/>
      <c r="V8" s="24"/>
      <c r="W8" s="25"/>
      <c r="X8" s="26"/>
      <c r="Y8" s="27"/>
    </row>
    <row r="11" spans="2:27" x14ac:dyDescent="0.2">
      <c r="B11" s="3" t="s">
        <v>23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ht="6" customHeight="1" x14ac:dyDescent="0.2"/>
    <row r="13" spans="2:27" x14ac:dyDescent="0.2">
      <c r="B13" s="7" t="s">
        <v>24</v>
      </c>
      <c r="E13" s="5"/>
      <c r="F13" s="8"/>
      <c r="G13" s="9"/>
      <c r="H13" s="10"/>
      <c r="I13" s="11"/>
      <c r="J13" s="12"/>
      <c r="K13" s="13"/>
      <c r="L13" s="14"/>
      <c r="M13" s="15"/>
      <c r="N13" s="16"/>
      <c r="O13" s="17"/>
      <c r="P13" s="18"/>
      <c r="Q13" s="19"/>
      <c r="R13" s="20"/>
      <c r="S13" s="21"/>
      <c r="T13" s="22"/>
      <c r="U13" s="23"/>
      <c r="V13" s="24"/>
      <c r="W13" s="25"/>
      <c r="X13" s="26"/>
      <c r="Y13" s="27"/>
    </row>
    <row r="16" spans="2:27" x14ac:dyDescent="0.2">
      <c r="B16" s="35" t="s">
        <v>14</v>
      </c>
    </row>
    <row r="17" spans="2:25" ht="60" customHeight="1" x14ac:dyDescent="0.2">
      <c r="B17" s="48" t="s">
        <v>11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2:25" x14ac:dyDescent="0.2">
      <c r="B18" s="46" t="s">
        <v>31</v>
      </c>
    </row>
  </sheetData>
  <mergeCells count="1">
    <mergeCell ref="B17:Y17"/>
  </mergeCells>
  <hyperlinks>
    <hyperlink ref="B18" r:id="rId1" display="https://www.bafu.admin.ch/content/dam/bafu/fr/dokumente/laerm/externe-studien-berichte/methodenbericht_bewertungsmethode_t30_final_publication_kapitel_3.5.pdf"/>
  </hyperlinks>
  <pageMargins left="0.7" right="0.7" top="0.75" bottom="0.75" header="0.3" footer="0.3"/>
  <pageSetup paperSize="9" orientation="landscape" r:id="rId2"/>
  <headerFooter>
    <oddFooter>&amp;L&amp;"-,Normal"La réduction de vitesse comme mesure antibruit: méthode d'évaluation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56"/>
  <sheetViews>
    <sheetView showGridLines="0" showRowColHeaders="0" showRuler="0" view="pageLayout" topLeftCell="A13" zoomScaleNormal="100" workbookViewId="0">
      <selection activeCell="AB36" sqref="AB36"/>
    </sheetView>
  </sheetViews>
  <sheetFormatPr baseColWidth="10" defaultColWidth="11.28515625" defaultRowHeight="12.75" x14ac:dyDescent="0.2"/>
  <cols>
    <col min="1" max="1" width="6.140625" customWidth="1"/>
    <col min="2" max="2" width="18.85546875" customWidth="1"/>
    <col min="5" max="5" width="1.42578125" customWidth="1"/>
    <col min="6" max="25" width="3.5703125" customWidth="1"/>
  </cols>
  <sheetData>
    <row r="4" spans="2:27" ht="21" x14ac:dyDescent="0.2">
      <c r="B4" s="42" t="s">
        <v>32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2:27" x14ac:dyDescent="0.2">
      <c r="F7" s="1">
        <v>1</v>
      </c>
      <c r="J7" s="1">
        <v>5</v>
      </c>
      <c r="K7" s="1"/>
      <c r="L7" s="1"/>
      <c r="M7" s="1"/>
      <c r="N7" s="1"/>
      <c r="O7" s="1">
        <v>10</v>
      </c>
      <c r="P7" s="1"/>
      <c r="Q7" s="1"/>
      <c r="R7" s="1"/>
      <c r="S7" s="1"/>
      <c r="T7" s="1">
        <v>15</v>
      </c>
      <c r="U7" s="1"/>
      <c r="V7" s="1"/>
      <c r="W7" s="1"/>
      <c r="X7" s="1"/>
      <c r="Y7" s="1">
        <v>20</v>
      </c>
    </row>
    <row r="8" spans="2:27" x14ac:dyDescent="0.2">
      <c r="C8" s="36"/>
      <c r="D8" s="2" t="s">
        <v>10</v>
      </c>
      <c r="E8" s="2"/>
      <c r="F8" s="8"/>
      <c r="G8" s="9"/>
      <c r="H8" s="10"/>
      <c r="I8" s="11"/>
      <c r="J8" s="12"/>
      <c r="K8" s="13"/>
      <c r="L8" s="14"/>
      <c r="M8" s="15"/>
      <c r="N8" s="16"/>
      <c r="O8" s="17"/>
      <c r="P8" s="18"/>
      <c r="Q8" s="19"/>
      <c r="R8" s="20"/>
      <c r="S8" s="21"/>
      <c r="T8" s="22"/>
      <c r="U8" s="23"/>
      <c r="V8" s="24"/>
      <c r="W8" s="25"/>
      <c r="X8" s="26"/>
      <c r="Y8" s="27"/>
    </row>
    <row r="9" spans="2:27" x14ac:dyDescent="0.2"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2:27" x14ac:dyDescent="0.2"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2:27" x14ac:dyDescent="0.2">
      <c r="B11" s="3" t="str">
        <f>EnvironnementBruit!B4</f>
        <v>Environnement / Bruit</v>
      </c>
      <c r="C11" s="3"/>
      <c r="D11" s="3"/>
      <c r="E11" s="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2:27" ht="6" customHeight="1" x14ac:dyDescent="0.2"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2:27" x14ac:dyDescent="0.2">
      <c r="B13" s="7" t="str">
        <f>EnvironnementBruit!B13</f>
        <v>E_1 Exposition au bruit de jour (06:00 - 22:00)</v>
      </c>
      <c r="E13" s="5"/>
      <c r="F13" s="8" t="str">
        <f>IF(EnvironnementBruit!F13=0,"",EnvironnementBruit!F13)</f>
        <v/>
      </c>
      <c r="G13" s="9" t="str">
        <f>IF(EnvironnementBruit!G13=0,"",EnvironnementBruit!G13)</f>
        <v/>
      </c>
      <c r="H13" s="10" t="str">
        <f>IF(EnvironnementBruit!H13=0,"",EnvironnementBruit!H13)</f>
        <v/>
      </c>
      <c r="I13" s="11" t="str">
        <f>IF(EnvironnementBruit!I13=0,"",EnvironnementBruit!I13)</f>
        <v/>
      </c>
      <c r="J13" s="12" t="str">
        <f>IF(EnvironnementBruit!J13=0,"",EnvironnementBruit!J13)</f>
        <v/>
      </c>
      <c r="K13" s="13" t="str">
        <f>IF(EnvironnementBruit!K13=0,"",EnvironnementBruit!K13)</f>
        <v/>
      </c>
      <c r="L13" s="14" t="str">
        <f>IF(EnvironnementBruit!L13=0,"",EnvironnementBruit!L13)</f>
        <v/>
      </c>
      <c r="M13" s="15" t="str">
        <f>IF(EnvironnementBruit!M13=0,"",EnvironnementBruit!M13)</f>
        <v/>
      </c>
      <c r="N13" s="16" t="str">
        <f>IF(EnvironnementBruit!N13=0,"",EnvironnementBruit!N13)</f>
        <v/>
      </c>
      <c r="O13" s="17" t="str">
        <f>IF(EnvironnementBruit!O13=0,"",EnvironnementBruit!O13)</f>
        <v/>
      </c>
      <c r="P13" s="18" t="str">
        <f>IF(EnvironnementBruit!P13=0,"",EnvironnementBruit!P13)</f>
        <v/>
      </c>
      <c r="Q13" s="19" t="str">
        <f>IF(EnvironnementBruit!Q13=0,"",EnvironnementBruit!Q13)</f>
        <v/>
      </c>
      <c r="R13" s="20" t="str">
        <f>IF(EnvironnementBruit!R13=0,"",EnvironnementBruit!R13)</f>
        <v/>
      </c>
      <c r="S13" s="21" t="str">
        <f>IF(EnvironnementBruit!S13=0,"",EnvironnementBruit!S13)</f>
        <v/>
      </c>
      <c r="T13" s="22" t="str">
        <f>IF(EnvironnementBruit!T13=0,"",EnvironnementBruit!T13)</f>
        <v/>
      </c>
      <c r="U13" s="23" t="str">
        <f>IF(EnvironnementBruit!U13=0,"",EnvironnementBruit!U13)</f>
        <v/>
      </c>
      <c r="V13" s="24" t="str">
        <f>IF(EnvironnementBruit!V13=0,"",EnvironnementBruit!V13)</f>
        <v/>
      </c>
      <c r="W13" s="25" t="str">
        <f>IF(EnvironnementBruit!W13=0,"",EnvironnementBruit!W13)</f>
        <v/>
      </c>
      <c r="X13" s="26" t="str">
        <f>IF(EnvironnementBruit!X13=0,"",EnvironnementBruit!X13)</f>
        <v/>
      </c>
      <c r="Y13" s="27" t="str">
        <f>IF(EnvironnementBruit!Y13=0,"",EnvironnementBruit!Y13)</f>
        <v/>
      </c>
    </row>
    <row r="14" spans="2:27" x14ac:dyDescent="0.2">
      <c r="B14" s="7" t="str">
        <f>EnvironnementBruit!B14</f>
        <v>E_2 Exposition au bruit de nuit (22:00 - 06:00)</v>
      </c>
      <c r="E14" s="5"/>
      <c r="F14" s="8" t="str">
        <f>IF(EnvironnementBruit!F14=0,"",EnvironnementBruit!F14)</f>
        <v/>
      </c>
      <c r="G14" s="9" t="str">
        <f>IF(EnvironnementBruit!G14=0,"",EnvironnementBruit!G14)</f>
        <v/>
      </c>
      <c r="H14" s="10" t="str">
        <f>IF(EnvironnementBruit!H14=0,"",EnvironnementBruit!H14)</f>
        <v/>
      </c>
      <c r="I14" s="11" t="str">
        <f>IF(EnvironnementBruit!I14=0,"",EnvironnementBruit!I14)</f>
        <v/>
      </c>
      <c r="J14" s="12" t="str">
        <f>IF(EnvironnementBruit!J14=0,"",EnvironnementBruit!J14)</f>
        <v/>
      </c>
      <c r="K14" s="13" t="str">
        <f>IF(EnvironnementBruit!K14=0,"",EnvironnementBruit!K14)</f>
        <v/>
      </c>
      <c r="L14" s="14" t="str">
        <f>IF(EnvironnementBruit!L14=0,"",EnvironnementBruit!L14)</f>
        <v/>
      </c>
      <c r="M14" s="15" t="str">
        <f>IF(EnvironnementBruit!M14=0,"",EnvironnementBruit!M14)</f>
        <v/>
      </c>
      <c r="N14" s="16" t="str">
        <f>IF(EnvironnementBruit!N14=0,"",EnvironnementBruit!N14)</f>
        <v/>
      </c>
      <c r="O14" s="17" t="str">
        <f>IF(EnvironnementBruit!O14=0,"",EnvironnementBruit!O14)</f>
        <v/>
      </c>
      <c r="P14" s="18" t="str">
        <f>IF(EnvironnementBruit!P14=0,"",EnvironnementBruit!P14)</f>
        <v/>
      </c>
      <c r="Q14" s="19" t="str">
        <f>IF(EnvironnementBruit!Q14=0,"",EnvironnementBruit!Q14)</f>
        <v/>
      </c>
      <c r="R14" s="20" t="str">
        <f>IF(EnvironnementBruit!R14=0,"",EnvironnementBruit!R14)</f>
        <v/>
      </c>
      <c r="S14" s="21" t="str">
        <f>IF(EnvironnementBruit!S14=0,"",EnvironnementBruit!S14)</f>
        <v/>
      </c>
      <c r="T14" s="22" t="str">
        <f>IF(EnvironnementBruit!T14=0,"",EnvironnementBruit!T14)</f>
        <v/>
      </c>
      <c r="U14" s="23" t="str">
        <f>IF(EnvironnementBruit!U14=0,"",EnvironnementBruit!U14)</f>
        <v/>
      </c>
      <c r="V14" s="24" t="str">
        <f>IF(EnvironnementBruit!V14=0,"",EnvironnementBruit!V14)</f>
        <v/>
      </c>
      <c r="W14" s="25" t="str">
        <f>IF(EnvironnementBruit!W14=0,"",EnvironnementBruit!W14)</f>
        <v/>
      </c>
      <c r="X14" s="26" t="str">
        <f>IF(EnvironnementBruit!X14=0,"",EnvironnementBruit!X14)</f>
        <v/>
      </c>
      <c r="Y14" s="27" t="str">
        <f>IF(EnvironnementBruit!Y14=0,"",EnvironnementBruit!Y14)</f>
        <v/>
      </c>
    </row>
    <row r="15" spans="2:27" x14ac:dyDescent="0.2"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2:27" x14ac:dyDescent="0.2">
      <c r="B16" s="3" t="str">
        <f>QualiteEspace!B4</f>
        <v>Qualité de l'espace</v>
      </c>
      <c r="C16" s="3"/>
      <c r="D16" s="3"/>
      <c r="E16" s="3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2:25" ht="6" customHeight="1" x14ac:dyDescent="0.2"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2:25" x14ac:dyDescent="0.2">
      <c r="B18" s="7" t="str">
        <f>QualiteEspace!B13</f>
        <v>QE_1 Qualité de l'espace public</v>
      </c>
      <c r="E18" s="5"/>
      <c r="F18" s="8" t="str">
        <f>IF(QualiteEspace!F13=0,"",QualiteEspace!F13)</f>
        <v/>
      </c>
      <c r="G18" s="9" t="str">
        <f>IF(QualiteEspace!G13=0,"",QualiteEspace!G13)</f>
        <v/>
      </c>
      <c r="H18" s="10" t="str">
        <f>IF(QualiteEspace!H13=0,"",QualiteEspace!H13)</f>
        <v/>
      </c>
      <c r="I18" s="11" t="str">
        <f>IF(QualiteEspace!I13=0,"",QualiteEspace!I13)</f>
        <v/>
      </c>
      <c r="J18" s="12" t="str">
        <f>IF(QualiteEspace!J13=0,"",QualiteEspace!J13)</f>
        <v/>
      </c>
      <c r="K18" s="13" t="str">
        <f>IF(QualiteEspace!K13=0,"",QualiteEspace!K13)</f>
        <v/>
      </c>
      <c r="L18" s="14" t="str">
        <f>IF(QualiteEspace!L13=0,"",QualiteEspace!L13)</f>
        <v/>
      </c>
      <c r="M18" s="15" t="str">
        <f>IF(QualiteEspace!M13=0,"",QualiteEspace!M13)</f>
        <v/>
      </c>
      <c r="N18" s="16" t="str">
        <f>IF(QualiteEspace!N13=0,"",QualiteEspace!N13)</f>
        <v/>
      </c>
      <c r="O18" s="17" t="str">
        <f>IF(QualiteEspace!O13=0,"",QualiteEspace!O13)</f>
        <v/>
      </c>
      <c r="P18" s="18" t="str">
        <f>IF(QualiteEspace!P13=0,"",QualiteEspace!P13)</f>
        <v/>
      </c>
      <c r="Q18" s="19" t="str">
        <f>IF(QualiteEspace!Q13=0,"",QualiteEspace!Q13)</f>
        <v/>
      </c>
      <c r="R18" s="20" t="str">
        <f>IF(QualiteEspace!R13=0,"",QualiteEspace!R13)</f>
        <v/>
      </c>
      <c r="S18" s="21" t="str">
        <f>IF(QualiteEspace!S13=0,"",QualiteEspace!S13)</f>
        <v/>
      </c>
      <c r="T18" s="22" t="str">
        <f>IF(QualiteEspace!T13=0,"",QualiteEspace!T13)</f>
        <v/>
      </c>
      <c r="U18" s="23" t="str">
        <f>IF(QualiteEspace!U13=0,"",QualiteEspace!U13)</f>
        <v/>
      </c>
      <c r="V18" s="24" t="str">
        <f>IF(QualiteEspace!V13=0,"",QualiteEspace!V13)</f>
        <v/>
      </c>
      <c r="W18" s="25" t="str">
        <f>IF(QualiteEspace!W13=0,"",QualiteEspace!W13)</f>
        <v/>
      </c>
      <c r="X18" s="26" t="str">
        <f>IF(QualiteEspace!X13=0,"",QualiteEspace!X13)</f>
        <v/>
      </c>
      <c r="Y18" s="27" t="str">
        <f>IF(QualiteEspace!Y13=0,"",QualiteEspace!Y13)</f>
        <v/>
      </c>
    </row>
    <row r="19" spans="2:25" x14ac:dyDescent="0.2">
      <c r="B19" s="7" t="str">
        <f>QualiteEspace!B14</f>
        <v>QE_2 Impact sur le réseau routier</v>
      </c>
      <c r="E19" s="5"/>
      <c r="F19" s="8" t="str">
        <f>IF(QualiteEspace!F14=0,"",QualiteEspace!F14)</f>
        <v/>
      </c>
      <c r="G19" s="9" t="str">
        <f>IF(QualiteEspace!G14=0,"",QualiteEspace!G14)</f>
        <v/>
      </c>
      <c r="H19" s="10" t="str">
        <f>IF(QualiteEspace!H14=0,"",QualiteEspace!H14)</f>
        <v/>
      </c>
      <c r="I19" s="11" t="str">
        <f>IF(QualiteEspace!I14=0,"",QualiteEspace!I14)</f>
        <v/>
      </c>
      <c r="J19" s="12" t="str">
        <f>IF(QualiteEspace!J14=0,"",QualiteEspace!J14)</f>
        <v/>
      </c>
      <c r="K19" s="13" t="str">
        <f>IF(QualiteEspace!K14=0,"",QualiteEspace!K14)</f>
        <v/>
      </c>
      <c r="L19" s="14" t="str">
        <f>IF(QualiteEspace!L14=0,"",QualiteEspace!L14)</f>
        <v/>
      </c>
      <c r="M19" s="15" t="str">
        <f>IF(QualiteEspace!M14=0,"",QualiteEspace!M14)</f>
        <v/>
      </c>
      <c r="N19" s="16" t="str">
        <f>IF(QualiteEspace!N14=0,"",QualiteEspace!N14)</f>
        <v/>
      </c>
      <c r="O19" s="17" t="str">
        <f>IF(QualiteEspace!O14=0,"",QualiteEspace!O14)</f>
        <v/>
      </c>
      <c r="P19" s="18" t="str">
        <f>IF(QualiteEspace!P14=0,"",QualiteEspace!P14)</f>
        <v/>
      </c>
      <c r="Q19" s="19" t="str">
        <f>IF(QualiteEspace!Q14=0,"",QualiteEspace!Q14)</f>
        <v/>
      </c>
      <c r="R19" s="20" t="str">
        <f>IF(QualiteEspace!R14=0,"",QualiteEspace!R14)</f>
        <v/>
      </c>
      <c r="S19" s="21" t="str">
        <f>IF(QualiteEspace!S14=0,"",QualiteEspace!S14)</f>
        <v/>
      </c>
      <c r="T19" s="22" t="str">
        <f>IF(QualiteEspace!T14=0,"",QualiteEspace!T14)</f>
        <v/>
      </c>
      <c r="U19" s="23" t="str">
        <f>IF(QualiteEspace!U14=0,"",QualiteEspace!U14)</f>
        <v/>
      </c>
      <c r="V19" s="24" t="str">
        <f>IF(QualiteEspace!V14=0,"",QualiteEspace!V14)</f>
        <v/>
      </c>
      <c r="W19" s="25" t="str">
        <f>IF(QualiteEspace!W14=0,"",QualiteEspace!W14)</f>
        <v/>
      </c>
      <c r="X19" s="26" t="str">
        <f>IF(QualiteEspace!X14=0,"",QualiteEspace!X14)</f>
        <v/>
      </c>
      <c r="Y19" s="27" t="str">
        <f>IF(QualiteEspace!Y14=0,"",QualiteEspace!Y14)</f>
        <v/>
      </c>
    </row>
    <row r="20" spans="2:25" x14ac:dyDescent="0.2"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2:25" x14ac:dyDescent="0.2">
      <c r="B21" s="3" t="str">
        <f>Securite!B4</f>
        <v>Sécurité</v>
      </c>
      <c r="C21" s="3"/>
      <c r="D21" s="3"/>
      <c r="E21" s="3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2:25" ht="6" customHeight="1" x14ac:dyDescent="0.2"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2:25" x14ac:dyDescent="0.2">
      <c r="B23" s="7" t="str">
        <f>Securite!B13</f>
        <v>S_1 Accidents, sécurité routière</v>
      </c>
      <c r="E23" s="5"/>
      <c r="F23" s="8" t="str">
        <f>IF(Securite!F13=0,"",Securite!F13)</f>
        <v/>
      </c>
      <c r="G23" s="9" t="str">
        <f>IF(Securite!G13=0,"",Securite!G13)</f>
        <v/>
      </c>
      <c r="H23" s="10" t="str">
        <f>IF(Securite!H13=0,"",Securite!H13)</f>
        <v/>
      </c>
      <c r="I23" s="11" t="str">
        <f>IF(Securite!I13=0,"",Securite!I13)</f>
        <v/>
      </c>
      <c r="J23" s="12" t="str">
        <f>IF(Securite!J13=0,"",Securite!J13)</f>
        <v/>
      </c>
      <c r="K23" s="13" t="str">
        <f>IF(Securite!K13=0,"",Securite!K13)</f>
        <v/>
      </c>
      <c r="L23" s="14" t="str">
        <f>IF(Securite!L13=0,"",Securite!L13)</f>
        <v/>
      </c>
      <c r="M23" s="15" t="str">
        <f>IF(Securite!M13=0,"",Securite!M13)</f>
        <v/>
      </c>
      <c r="N23" s="16" t="str">
        <f>IF(Securite!N13=0,"",Securite!N13)</f>
        <v/>
      </c>
      <c r="O23" s="17" t="str">
        <f>IF(Securite!O13=0,"",Securite!O13)</f>
        <v/>
      </c>
      <c r="P23" s="18" t="str">
        <f>IF(Securite!P13=0,"",Securite!P13)</f>
        <v/>
      </c>
      <c r="Q23" s="19" t="str">
        <f>IF(Securite!Q13=0,"",Securite!Q13)</f>
        <v/>
      </c>
      <c r="R23" s="20" t="str">
        <f>IF(Securite!R13=0,"",Securite!R13)</f>
        <v/>
      </c>
      <c r="S23" s="21" t="str">
        <f>IF(Securite!S13=0,"",Securite!S13)</f>
        <v/>
      </c>
      <c r="T23" s="22" t="str">
        <f>IF(Securite!T13=0,"",Securite!T13)</f>
        <v/>
      </c>
      <c r="U23" s="23" t="str">
        <f>IF(Securite!U13=0,"",Securite!U13)</f>
        <v/>
      </c>
      <c r="V23" s="24" t="str">
        <f>IF(Securite!V13=0,"",Securite!V13)</f>
        <v/>
      </c>
      <c r="W23" s="25" t="str">
        <f>IF(Securite!W13=0,"",Securite!W13)</f>
        <v/>
      </c>
      <c r="X23" s="26" t="str">
        <f>IF(Securite!X13=0,"",Securite!X13)</f>
        <v/>
      </c>
      <c r="Y23" s="27" t="str">
        <f>IF(Securite!Y13=0,"",Securite!Y13)</f>
        <v/>
      </c>
    </row>
    <row r="24" spans="2:25" x14ac:dyDescent="0.2"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2:25" x14ac:dyDescent="0.2">
      <c r="B25" s="3" t="str">
        <f>QualiteTransports!B4</f>
        <v>Qualité des transports</v>
      </c>
      <c r="C25" s="3"/>
      <c r="D25" s="3"/>
      <c r="E25" s="3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2:25" ht="6" customHeight="1" x14ac:dyDescent="0.2"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2:25" x14ac:dyDescent="0.2">
      <c r="B27" s="7" t="str">
        <f>QualiteTransports!B13</f>
        <v>QT_1 Modifications des temps de déplacement TIM</v>
      </c>
      <c r="E27" s="5"/>
      <c r="F27" s="8" t="str">
        <f>IF(QualiteTransports!F13=0,"",QualiteTransports!F13)</f>
        <v/>
      </c>
      <c r="G27" s="9" t="str">
        <f>IF(QualiteTransports!G13=0,"",QualiteTransports!G13)</f>
        <v/>
      </c>
      <c r="H27" s="10" t="str">
        <f>IF(QualiteTransports!H13=0,"",QualiteTransports!H13)</f>
        <v/>
      </c>
      <c r="I27" s="11" t="str">
        <f>IF(QualiteTransports!I13=0,"",QualiteTransports!I13)</f>
        <v/>
      </c>
      <c r="J27" s="12" t="str">
        <f>IF(QualiteTransports!J13=0,"",QualiteTransports!J13)</f>
        <v/>
      </c>
      <c r="K27" s="13" t="str">
        <f>IF(QualiteTransports!K13=0,"",QualiteTransports!K13)</f>
        <v/>
      </c>
      <c r="L27" s="14" t="str">
        <f>IF(QualiteTransports!L13=0,"",QualiteTransports!L13)</f>
        <v/>
      </c>
      <c r="M27" s="15" t="str">
        <f>IF(QualiteTransports!M13=0,"",QualiteTransports!M13)</f>
        <v/>
      </c>
      <c r="N27" s="16" t="str">
        <f>IF(QualiteTransports!N13=0,"",QualiteTransports!N13)</f>
        <v/>
      </c>
      <c r="O27" s="17" t="str">
        <f>IF(QualiteTransports!O13=0,"",QualiteTransports!O13)</f>
        <v/>
      </c>
      <c r="P27" s="18" t="str">
        <f>IF(QualiteTransports!P13=0,"",QualiteTransports!P13)</f>
        <v/>
      </c>
      <c r="Q27" s="19" t="str">
        <f>IF(QualiteTransports!Q13=0,"",QualiteTransports!Q13)</f>
        <v/>
      </c>
      <c r="R27" s="20" t="str">
        <f>IF(QualiteTransports!R13=0,"",QualiteTransports!R13)</f>
        <v/>
      </c>
      <c r="S27" s="21" t="str">
        <f>IF(QualiteTransports!S13=0,"",QualiteTransports!S13)</f>
        <v/>
      </c>
      <c r="T27" s="22" t="str">
        <f>IF(QualiteTransports!T13=0,"",QualiteTransports!T13)</f>
        <v/>
      </c>
      <c r="U27" s="23" t="str">
        <f>IF(QualiteTransports!U13=0,"",QualiteTransports!U13)</f>
        <v/>
      </c>
      <c r="V27" s="24" t="str">
        <f>IF(QualiteTransports!V13=0,"",QualiteTransports!V13)</f>
        <v/>
      </c>
      <c r="W27" s="25" t="str">
        <f>IF(QualiteTransports!W13=0,"",QualiteTransports!W13)</f>
        <v/>
      </c>
      <c r="X27" s="26" t="str">
        <f>IF(QualiteTransports!X13=0,"",QualiteTransports!X13)</f>
        <v/>
      </c>
      <c r="Y27" s="27" t="str">
        <f>IF(QualiteTransports!Y13=0,"",QualiteTransports!Y13)</f>
        <v/>
      </c>
    </row>
    <row r="28" spans="2:25" x14ac:dyDescent="0.2">
      <c r="B28" s="7" t="str">
        <f>QualiteTransports!B14</f>
        <v>QT_2 Qualité d'exploitation des TP</v>
      </c>
      <c r="E28" s="5"/>
      <c r="F28" s="8" t="str">
        <f>IF(QualiteTransports!F14=0,"",QualiteTransports!F14)</f>
        <v/>
      </c>
      <c r="G28" s="9" t="str">
        <f>IF(QualiteTransports!G14=0,"",QualiteTransports!G14)</f>
        <v/>
      </c>
      <c r="H28" s="10" t="str">
        <f>IF(QualiteTransports!H14=0,"",QualiteTransports!H14)</f>
        <v/>
      </c>
      <c r="I28" s="11" t="str">
        <f>IF(QualiteTransports!I14=0,"",QualiteTransports!I14)</f>
        <v/>
      </c>
      <c r="J28" s="12" t="str">
        <f>IF(QualiteTransports!J14=0,"",QualiteTransports!J14)</f>
        <v/>
      </c>
      <c r="K28" s="13" t="str">
        <f>IF(QualiteTransports!K14=0,"",QualiteTransports!K14)</f>
        <v/>
      </c>
      <c r="L28" s="14" t="str">
        <f>IF(QualiteTransports!L14=0,"",QualiteTransports!L14)</f>
        <v/>
      </c>
      <c r="M28" s="15" t="str">
        <f>IF(QualiteTransports!M14=0,"",QualiteTransports!M14)</f>
        <v/>
      </c>
      <c r="N28" s="16" t="str">
        <f>IF(QualiteTransports!N14=0,"",QualiteTransports!N14)</f>
        <v/>
      </c>
      <c r="O28" s="17" t="str">
        <f>IF(QualiteTransports!O14=0,"",QualiteTransports!O14)</f>
        <v/>
      </c>
      <c r="P28" s="18" t="str">
        <f>IF(QualiteTransports!P14=0,"",QualiteTransports!P14)</f>
        <v/>
      </c>
      <c r="Q28" s="19" t="str">
        <f>IF(QualiteTransports!Q14=0,"",QualiteTransports!Q14)</f>
        <v/>
      </c>
      <c r="R28" s="20" t="str">
        <f>IF(QualiteTransports!R14=0,"",QualiteTransports!R14)</f>
        <v/>
      </c>
      <c r="S28" s="21" t="str">
        <f>IF(QualiteTransports!S14=0,"",QualiteTransports!S14)</f>
        <v/>
      </c>
      <c r="T28" s="22" t="str">
        <f>IF(QualiteTransports!T14=0,"",QualiteTransports!T14)</f>
        <v/>
      </c>
      <c r="U28" s="23" t="str">
        <f>IF(QualiteTransports!U14=0,"",QualiteTransports!U14)</f>
        <v/>
      </c>
      <c r="V28" s="24" t="str">
        <f>IF(QualiteTransports!V14=0,"",QualiteTransports!V14)</f>
        <v/>
      </c>
      <c r="W28" s="25" t="str">
        <f>IF(QualiteTransports!W14=0,"",QualiteTransports!W14)</f>
        <v/>
      </c>
      <c r="X28" s="26" t="str">
        <f>IF(QualiteTransports!X14=0,"",QualiteTransports!X14)</f>
        <v/>
      </c>
      <c r="Y28" s="27" t="str">
        <f>IF(QualiteTransports!Y14=0,"",QualiteTransports!Y14)</f>
        <v/>
      </c>
    </row>
    <row r="29" spans="2:25" x14ac:dyDescent="0.2"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2:25" x14ac:dyDescent="0.2">
      <c r="B30" s="3" t="str">
        <f>CoutsDirects!B4</f>
        <v>Coûts directs</v>
      </c>
      <c r="C30" s="3"/>
      <c r="D30" s="3"/>
      <c r="E30" s="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2:25" ht="6" customHeight="1" x14ac:dyDescent="0.2"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2:25" x14ac:dyDescent="0.2">
      <c r="B32" s="7" t="str">
        <f>CoutsDirects!B13</f>
        <v>CD_1 Coûts d'investissement</v>
      </c>
      <c r="E32" s="5"/>
      <c r="F32" s="8" t="str">
        <f>IF(CoutsDirects!F13=0,"",CoutsDirects!F13)</f>
        <v/>
      </c>
      <c r="G32" s="9" t="str">
        <f>IF(CoutsDirects!G13=0,"",CoutsDirects!G13)</f>
        <v/>
      </c>
      <c r="H32" s="10" t="str">
        <f>IF(CoutsDirects!H13=0,"",CoutsDirects!H13)</f>
        <v/>
      </c>
      <c r="I32" s="11" t="str">
        <f>IF(CoutsDirects!I13=0,"",CoutsDirects!I13)</f>
        <v/>
      </c>
      <c r="J32" s="12" t="str">
        <f>IF(CoutsDirects!J13=0,"",CoutsDirects!J13)</f>
        <v/>
      </c>
      <c r="K32" s="13" t="str">
        <f>IF(CoutsDirects!K13=0,"",CoutsDirects!K13)</f>
        <v/>
      </c>
      <c r="L32" s="14" t="str">
        <f>IF(CoutsDirects!L13=0,"",CoutsDirects!L13)</f>
        <v/>
      </c>
      <c r="M32" s="15" t="str">
        <f>IF(CoutsDirects!M13=0,"",CoutsDirects!M13)</f>
        <v/>
      </c>
      <c r="N32" s="16" t="str">
        <f>IF(CoutsDirects!N13=0,"",CoutsDirects!N13)</f>
        <v/>
      </c>
      <c r="O32" s="17" t="str">
        <f>IF(CoutsDirects!O13=0,"",CoutsDirects!O13)</f>
        <v/>
      </c>
      <c r="P32" s="18" t="str">
        <f>IF(CoutsDirects!P13=0,"",CoutsDirects!P13)</f>
        <v/>
      </c>
      <c r="Q32" s="19" t="str">
        <f>IF(CoutsDirects!Q13=0,"",CoutsDirects!Q13)</f>
        <v/>
      </c>
      <c r="R32" s="20" t="str">
        <f>IF(CoutsDirects!R13=0,"",CoutsDirects!R13)</f>
        <v/>
      </c>
      <c r="S32" s="21" t="str">
        <f>IF(CoutsDirects!S13=0,"",CoutsDirects!S13)</f>
        <v/>
      </c>
      <c r="T32" s="22" t="str">
        <f>IF(CoutsDirects!T13=0,"",CoutsDirects!T13)</f>
        <v/>
      </c>
      <c r="U32" s="23" t="str">
        <f>IF(CoutsDirects!U13=0,"",CoutsDirects!U13)</f>
        <v/>
      </c>
      <c r="V32" s="24" t="str">
        <f>IF(CoutsDirects!V13=0,"",CoutsDirects!V13)</f>
        <v/>
      </c>
      <c r="W32" s="25" t="str">
        <f>IF(CoutsDirects!W13=0,"",CoutsDirects!W13)</f>
        <v/>
      </c>
      <c r="X32" s="26" t="str">
        <f>IF(CoutsDirects!X13=0,"",CoutsDirects!X13)</f>
        <v/>
      </c>
      <c r="Y32" s="27" t="str">
        <f>IF(CoutsDirects!Y13=0,"",CoutsDirects!Y13)</f>
        <v/>
      </c>
    </row>
    <row r="46" spans="2:25" ht="21" x14ac:dyDescent="0.2">
      <c r="B46" s="42" t="s">
        <v>32</v>
      </c>
    </row>
    <row r="47" spans="2:25" ht="21" x14ac:dyDescent="0.2"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2:25" ht="21" x14ac:dyDescent="0.2">
      <c r="B48" s="43"/>
    </row>
    <row r="49" spans="2:25" ht="21" x14ac:dyDescent="0.2">
      <c r="B49" s="43"/>
    </row>
    <row r="50" spans="2:25" x14ac:dyDescent="0.2">
      <c r="B50" s="35" t="s">
        <v>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2:25" ht="45" customHeight="1" x14ac:dyDescent="0.2">
      <c r="B51" s="37" t="str">
        <f>EnvironnementBruit!B4</f>
        <v>Environnement / Bruit</v>
      </c>
      <c r="C51" s="49" t="str">
        <f>IF(EnvironnementBruit!B18=0,"",EnvironnementBruit!B18)</f>
        <v>Description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2:25" ht="45" customHeight="1" x14ac:dyDescent="0.2">
      <c r="B52" s="37" t="str">
        <f>QualiteEspace!B4</f>
        <v>Qualité de l'espace</v>
      </c>
      <c r="C52" s="49" t="str">
        <f>IF(QualiteEspace!B18=0,"",QualiteEspace!B18)</f>
        <v>Description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2:25" ht="45" customHeight="1" x14ac:dyDescent="0.2">
      <c r="B53" s="37" t="str">
        <f>Securite!B4</f>
        <v>Sécurité</v>
      </c>
      <c r="C53" s="49" t="str">
        <f>IF(Securite!B17=0,"",Securite!B17)</f>
        <v>Description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2:25" ht="45" customHeight="1" x14ac:dyDescent="0.2">
      <c r="B54" s="37" t="str">
        <f>QualiteTransports!B4</f>
        <v>Qualité des transports</v>
      </c>
      <c r="C54" s="49" t="str">
        <f>IF(QualiteTransports!B18=0,"",QualiteTransports!B18)</f>
        <v>Description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2:25" ht="45" customHeight="1" x14ac:dyDescent="0.2">
      <c r="B55" s="37" t="str">
        <f>CoutsDirects!B4</f>
        <v>Coûts directs</v>
      </c>
      <c r="C55" s="49" t="str">
        <f>IF(CoutsDirects!B17=0,"",CoutsDirects!B17)</f>
        <v>Description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2:25" x14ac:dyDescent="0.2">
      <c r="B56" s="46" t="s">
        <v>6</v>
      </c>
    </row>
  </sheetData>
  <mergeCells count="5">
    <mergeCell ref="C51:Y51"/>
    <mergeCell ref="C52:Y52"/>
    <mergeCell ref="C53:Y53"/>
    <mergeCell ref="C54:Y54"/>
    <mergeCell ref="C55:Y55"/>
  </mergeCells>
  <hyperlinks>
    <hyperlink ref="B56" r:id="rId1" display="Lien: Application des critères, chapitre 3"/>
  </hyperlinks>
  <pageMargins left="0.7" right="0.7" top="0.75" bottom="0.75" header="0.3" footer="0.3"/>
  <pageSetup paperSize="9" orientation="landscape" r:id="rId2"/>
  <headerFooter>
    <oddFooter>&amp;L&amp;"-,Normal"La réduction de vitesse comme mesure antibruit: méthode d'évaluation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Titre</vt:lpstr>
      <vt:lpstr>Mode d'emploi</vt:lpstr>
      <vt:lpstr>EnvironnementBruit</vt:lpstr>
      <vt:lpstr>QualiteEspace</vt:lpstr>
      <vt:lpstr>Securite</vt:lpstr>
      <vt:lpstr>QualiteTransports</vt:lpstr>
      <vt:lpstr>CoutsDirects</vt:lpstr>
      <vt:lpstr>TableauResultats</vt:lpstr>
      <vt:lpstr>Titre!Druckbereich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Dias Marlène BAFU</dc:creator>
  <cp:lastModifiedBy>Grezet Carole BAFU</cp:lastModifiedBy>
  <cp:lastPrinted>2020-08-07T09:10:30Z</cp:lastPrinted>
  <dcterms:created xsi:type="dcterms:W3CDTF">2020-08-06T12:17:18Z</dcterms:created>
  <dcterms:modified xsi:type="dcterms:W3CDTF">2021-03-26T09:24:49Z</dcterms:modified>
</cp:coreProperties>
</file>