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filterPrivacy="1" codeName="DieseArbeitsmappe"/>
  <xr:revisionPtr revIDLastSave="0" documentId="13_ncr:1_{F1FCB08B-E61C-4DFE-A5D8-1C5B81EA954C}" xr6:coauthVersionLast="47" xr6:coauthVersionMax="47" xr10:uidLastSave="{00000000-0000-0000-0000-000000000000}"/>
  <bookViews>
    <workbookView xWindow="-120" yWindow="-120" windowWidth="29040" windowHeight="15720" xr2:uid="{00000000-000D-0000-FFFF-FFFF00000000}"/>
  </bookViews>
  <sheets>
    <sheet name="A_Dati generali" sheetId="2" r:id="rId1"/>
    <sheet name="B_Produzione di elettricità" sheetId="5" r:id="rId2"/>
    <sheet name="C_Rapporto di monitoraggio" sheetId="7" r:id="rId3"/>
    <sheet name="D_Allegati" sheetId="6" r:id="rId4"/>
  </sheets>
  <definedNames>
    <definedName name="_xlnm.Print_Area" localSheetId="0">'A_Dati generali'!$A$1:$H$90</definedName>
    <definedName name="_xlnm.Print_Area" localSheetId="1">'B_Produzione di elettricità'!$A$1:$J$56</definedName>
    <definedName name="_xlnm.Print_Area" localSheetId="2">'C_Rapporto di monitoraggio'!$A$1:$G$32</definedName>
    <definedName name="_xlnm.Print_Area" localSheetId="3">D_Allegati!$A$1:$D$37</definedName>
    <definedName name="Öffentlich_Rechtliches_Unternehmen" localSheetId="0">'A_Dati generali'!#REF!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5" l="1"/>
  <c r="E6" i="5"/>
  <c r="E7" i="5"/>
  <c r="E8" i="5"/>
  <c r="E9" i="5"/>
  <c r="E10" i="5"/>
  <c r="E11" i="5"/>
  <c r="E12" i="5"/>
  <c r="E13" i="5"/>
  <c r="E14" i="5"/>
  <c r="E15" i="5"/>
  <c r="E4" i="5"/>
  <c r="F3" i="7"/>
  <c r="J39" i="5" l="1"/>
  <c r="F55" i="5"/>
  <c r="E42" i="5"/>
  <c r="H42" i="5"/>
  <c r="A78" i="2" l="1"/>
  <c r="E23" i="5" l="1"/>
  <c r="E24" i="5"/>
  <c r="E25" i="5"/>
  <c r="E26" i="5"/>
  <c r="E27" i="5"/>
  <c r="E28" i="5"/>
  <c r="E29" i="5"/>
  <c r="E30" i="5"/>
  <c r="E31" i="5"/>
  <c r="E32" i="5"/>
  <c r="E33" i="5"/>
  <c r="E22" i="5"/>
  <c r="H4" i="5" l="1"/>
  <c r="J4" i="5" s="1"/>
  <c r="H43" i="5" l="1"/>
  <c r="H28" i="5"/>
  <c r="J28" i="5" s="1"/>
  <c r="H23" i="5"/>
  <c r="J23" i="5" s="1"/>
  <c r="H24" i="5"/>
  <c r="J24" i="5" s="1"/>
  <c r="H25" i="5"/>
  <c r="J25" i="5" s="1"/>
  <c r="H26" i="5"/>
  <c r="J26" i="5" s="1"/>
  <c r="H27" i="5"/>
  <c r="J27" i="5" s="1"/>
  <c r="H29" i="5"/>
  <c r="J29" i="5" s="1"/>
  <c r="H30" i="5"/>
  <c r="J30" i="5" s="1"/>
  <c r="H31" i="5"/>
  <c r="J31" i="5" s="1"/>
  <c r="H32" i="5"/>
  <c r="J32" i="5" s="1"/>
  <c r="H33" i="5"/>
  <c r="J33" i="5" s="1"/>
  <c r="H22" i="5"/>
  <c r="J22" i="5" s="1"/>
  <c r="H5" i="5"/>
  <c r="J5" i="5" s="1"/>
  <c r="H6" i="5"/>
  <c r="J6" i="5" s="1"/>
  <c r="H7" i="5"/>
  <c r="J7" i="5" s="1"/>
  <c r="H8" i="5"/>
  <c r="J8" i="5" s="1"/>
  <c r="H9" i="5"/>
  <c r="J9" i="5" s="1"/>
  <c r="H10" i="5"/>
  <c r="J10" i="5" s="1"/>
  <c r="H11" i="5"/>
  <c r="J11" i="5" s="1"/>
  <c r="H12" i="5"/>
  <c r="J12" i="5" s="1"/>
  <c r="H13" i="5"/>
  <c r="J13" i="5" s="1"/>
  <c r="H14" i="5"/>
  <c r="J14" i="5" s="1"/>
  <c r="H15" i="5"/>
  <c r="J15" i="5" s="1"/>
  <c r="J34" i="5" l="1"/>
  <c r="C77" i="2" s="1"/>
  <c r="J16" i="5"/>
  <c r="C76" i="2" s="1"/>
  <c r="H16" i="5"/>
  <c r="B5" i="7" l="1"/>
  <c r="B7" i="7" s="1"/>
  <c r="E54" i="5" l="1"/>
  <c r="H54" i="5" s="1"/>
  <c r="E53" i="5"/>
  <c r="H53" i="5" s="1"/>
  <c r="E52" i="5"/>
  <c r="H52" i="5" s="1"/>
  <c r="E51" i="5"/>
  <c r="H51" i="5" s="1"/>
  <c r="E50" i="5"/>
  <c r="H50" i="5" s="1"/>
  <c r="E49" i="5"/>
  <c r="H49" i="5" s="1"/>
  <c r="E48" i="5"/>
  <c r="H48" i="5" s="1"/>
  <c r="E47" i="5"/>
  <c r="H47" i="5" s="1"/>
  <c r="E46" i="5"/>
  <c r="H46" i="5" s="1"/>
  <c r="E45" i="5"/>
  <c r="H45" i="5" s="1"/>
  <c r="E44" i="5"/>
  <c r="H44" i="5" s="1"/>
  <c r="F5" i="7" l="1"/>
  <c r="F7" i="7" s="1"/>
  <c r="D5" i="7"/>
  <c r="D7" i="7" s="1"/>
  <c r="F8" i="7" l="1"/>
  <c r="E78" i="2" l="1"/>
  <c r="B78" i="2"/>
  <c r="F78" i="2"/>
  <c r="H34" i="5" l="1"/>
  <c r="H55" i="5"/>
  <c r="C78" i="2" s="1"/>
</calcChain>
</file>

<file path=xl/sharedStrings.xml><?xml version="1.0" encoding="utf-8"?>
<sst xmlns="http://schemas.openxmlformats.org/spreadsheetml/2006/main" count="239" uniqueCount="120">
  <si>
    <t>E-Mail</t>
  </si>
  <si>
    <t>IBAN</t>
  </si>
  <si>
    <t>kg</t>
  </si>
  <si>
    <t>/</t>
  </si>
  <si>
    <t>=</t>
  </si>
  <si>
    <t>CHF / 1000 kg</t>
  </si>
  <si>
    <t>kWh</t>
  </si>
  <si>
    <t>Dati sul richiedente:</t>
  </si>
  <si>
    <t>Gestore impianto(i) COGE</t>
  </si>
  <si>
    <t>Via e n.</t>
  </si>
  <si>
    <t>Casella postale</t>
  </si>
  <si>
    <t>NPA e località</t>
  </si>
  <si>
    <t>N. impresa IDI</t>
  </si>
  <si>
    <r>
      <t xml:space="preserve">N. riferimento dogana </t>
    </r>
    <r>
      <rPr>
        <vertAlign val="superscript"/>
        <sz val="10"/>
        <color theme="1"/>
        <rFont val="Calibri"/>
        <family val="2"/>
        <scheme val="minor"/>
      </rPr>
      <t>1)</t>
    </r>
  </si>
  <si>
    <r>
      <t xml:space="preserve">N. dell’impresa UFAM </t>
    </r>
    <r>
      <rPr>
        <vertAlign val="superscript"/>
        <sz val="10"/>
        <color theme="1"/>
        <rFont val="Calibri"/>
        <family val="2"/>
        <scheme val="minor"/>
      </rPr>
      <t>1)</t>
    </r>
  </si>
  <si>
    <t>1) Se noto</t>
  </si>
  <si>
    <t>Persona di contatto</t>
  </si>
  <si>
    <t>Nome e cognome</t>
  </si>
  <si>
    <t>Telefono</t>
  </si>
  <si>
    <t>Coordinate di pagamento</t>
  </si>
  <si>
    <t>Coordinate bancarie</t>
  </si>
  <si>
    <r>
      <t xml:space="preserve">Impianto(i) di cogenerazione rilevante(i) per la presente domanda in un’ubicazione </t>
    </r>
    <r>
      <rPr>
        <b/>
        <vertAlign val="superscript"/>
        <sz val="14"/>
        <color theme="1"/>
        <rFont val="Calibri"/>
        <family val="2"/>
        <scheme val="minor"/>
      </rPr>
      <t>2)</t>
    </r>
    <r>
      <rPr>
        <b/>
        <sz val="14"/>
        <color theme="1"/>
        <rFont val="Calibri"/>
        <family val="2"/>
        <scheme val="minor"/>
      </rPr>
      <t>:</t>
    </r>
  </si>
  <si>
    <t>Ubicazione</t>
  </si>
  <si>
    <t>Impianto 1</t>
  </si>
  <si>
    <t>Denominazione impianto COGE</t>
  </si>
  <si>
    <t>Potenza termica [MW]</t>
  </si>
  <si>
    <t>Rendimento globale dell’impianto [%]</t>
  </si>
  <si>
    <r>
      <t xml:space="preserve">ID dell’impianto secondo GO </t>
    </r>
    <r>
      <rPr>
        <vertAlign val="superscript"/>
        <sz val="10"/>
        <color theme="1"/>
        <rFont val="Calibri"/>
        <family val="2"/>
        <scheme val="minor"/>
      </rPr>
      <t>3)</t>
    </r>
  </si>
  <si>
    <t>N. EGID dell’edificio</t>
  </si>
  <si>
    <t>Impianto 2</t>
  </si>
  <si>
    <t>Anno civile (periodo di domanda):</t>
  </si>
  <si>
    <r>
      <t xml:space="preserve">Visione d’insieme dei combustibili utilizzati per la produzione di elettricità nell’anno civile </t>
    </r>
    <r>
      <rPr>
        <b/>
        <vertAlign val="superscript"/>
        <sz val="10"/>
        <color theme="1"/>
        <rFont val="Calibri"/>
        <family val="2"/>
        <scheme val="minor"/>
      </rPr>
      <t>4)</t>
    </r>
    <r>
      <rPr>
        <b/>
        <sz val="10"/>
        <color theme="1"/>
        <rFont val="Calibri"/>
        <family val="2"/>
        <scheme val="minor"/>
      </rPr>
      <t>:</t>
    </r>
  </si>
  <si>
    <t>Genere di combustibile</t>
  </si>
  <si>
    <t>Unità</t>
  </si>
  <si>
    <t>Quantità</t>
  </si>
  <si>
    <r>
      <t xml:space="preserve">Aliquota della tassa </t>
    </r>
    <r>
      <rPr>
        <b/>
        <vertAlign val="superscript"/>
        <sz val="10"/>
        <color theme="1"/>
        <rFont val="Calibri"/>
        <family val="2"/>
        <scheme val="minor"/>
      </rPr>
      <t>5)</t>
    </r>
  </si>
  <si>
    <t>Gas naturale</t>
  </si>
  <si>
    <t>Olio da riscaldamento HEL</t>
  </si>
  <si>
    <t>litri</t>
  </si>
  <si>
    <t>CHF / 1000 litri</t>
  </si>
  <si>
    <t>Firma:</t>
  </si>
  <si>
    <t>Luogo, data</t>
  </si>
  <si>
    <t>Nome(i) del(i) firmatario(i)</t>
  </si>
  <si>
    <t>Firma(e) valida(i):</t>
  </si>
  <si>
    <r>
      <t>2) Se nella stessa ubicazione vengono gestiti più di due impianti di cogenerazione, devono essere allegati alla domanda i relativi dati di tutti 
     gli altri impianti. L’allegato deve essere indicato nel foglio D.
3) La garanzia di origine (GO) indica il tipo di produzione e l’origine dell’elettricità conformemente alla legislazione sull’energia
4) I dati e calcoli qui riportati si basano sulle voci registrate nei fogli B e C e sono da interndersi su riserva dell'esame della 
    domanda. Gli importi inferiori a 100 franchi per domanda non sono restituiti, secondo art. 102 dell'ordinanza sul CO</t>
    </r>
    <r>
      <rPr>
        <vertAlign val="subscript"/>
        <sz val="8"/>
        <rFont val="Calibri"/>
        <family val="2"/>
        <scheme val="minor"/>
      </rPr>
      <t>2</t>
    </r>
    <r>
      <rPr>
        <sz val="8"/>
        <rFont val="Calibri"/>
        <family val="2"/>
        <scheme val="minor"/>
      </rPr>
      <t>.
5) Secondo art. 98</t>
    </r>
    <r>
      <rPr>
        <i/>
        <sz val="8"/>
        <rFont val="Calibri"/>
        <family val="2"/>
        <scheme val="minor"/>
      </rPr>
      <t>b</t>
    </r>
    <r>
      <rPr>
        <sz val="8"/>
        <rFont val="Calibri"/>
        <family val="2"/>
        <scheme val="minor"/>
      </rPr>
      <t xml:space="preserve"> cpv 1 let. </t>
    </r>
    <r>
      <rPr>
        <i/>
        <sz val="8"/>
        <rFont val="Calibri"/>
        <family val="2"/>
        <scheme val="minor"/>
      </rPr>
      <t>j</t>
    </r>
    <r>
      <rPr>
        <sz val="8"/>
        <rFont val="Calibri"/>
        <family val="2"/>
        <scheme val="minor"/>
      </rPr>
      <t xml:space="preserve"> e l'allegato 11 dell'ordinanza sul CO</t>
    </r>
    <r>
      <rPr>
        <vertAlign val="subscript"/>
        <sz val="8"/>
        <rFont val="Calibri"/>
        <family val="2"/>
        <scheme val="minor"/>
      </rPr>
      <t>2</t>
    </r>
    <r>
      <rPr>
        <sz val="8"/>
        <rFont val="Calibri"/>
        <family val="2"/>
        <scheme val="minor"/>
      </rPr>
      <t>.</t>
    </r>
  </si>
  <si>
    <r>
      <t xml:space="preserve">1) Elettricità prodotta nell'impianto di cogenerazione con impiego di </t>
    </r>
    <r>
      <rPr>
        <b/>
        <u/>
        <sz val="14"/>
        <color theme="1"/>
        <rFont val="Calibri"/>
        <family val="2"/>
        <scheme val="minor"/>
      </rPr>
      <t>gas naturale</t>
    </r>
    <r>
      <rPr>
        <b/>
        <sz val="14"/>
        <color theme="1"/>
        <rFont val="Calibri"/>
        <family val="2"/>
        <scheme val="minor"/>
      </rPr>
      <t xml:space="preserve"> e immessa in rete secondo garanzia di origine</t>
    </r>
  </si>
  <si>
    <t>Mese</t>
  </si>
  <si>
    <t>kWh produzione elettricità secondo garanzia di origine secondo l'art. 9 cpv. 1 Lene</t>
  </si>
  <si>
    <t>Gas naturale impiegato per la produzione di elettricità in chilogrammi</t>
  </si>
  <si>
    <t>Quota biogenica in %</t>
  </si>
  <si>
    <t>Gas naturale rimborsabile in chilogrammi</t>
  </si>
  <si>
    <t>Gennaio</t>
  </si>
  <si>
    <t>Febbraio</t>
  </si>
  <si>
    <t>Marzo</t>
  </si>
  <si>
    <t>Aprile</t>
  </si>
  <si>
    <t xml:space="preserve">Maggio </t>
  </si>
  <si>
    <t>Giugno</t>
  </si>
  <si>
    <t>Luglio</t>
  </si>
  <si>
    <t>Agosto</t>
  </si>
  <si>
    <t>Settembre</t>
  </si>
  <si>
    <t>Ottobre</t>
  </si>
  <si>
    <t>Novembre</t>
  </si>
  <si>
    <t>Dicembre</t>
  </si>
  <si>
    <t>1) È riportato il valore previsto dall'aiuto di conversione della dogana valido per il periodo della domanda. La conversione di kWho/Nm3 in kWho/kg avviene in base alla densità indicata (kg/Nm3), 
    la conversione di kWho/kg in kWhu/kg con il fattore 0,9. Cfr. www.bazg.admin.ch --&gt; Temi --&gt; Imposte e tributi --&gt; Tassa sul CO2</t>
  </si>
  <si>
    <t>Link diretto sul sito dell'Ufficio federale della dogana e della sicurezza dei confini</t>
  </si>
  <si>
    <t xml:space="preserve">Totale: </t>
  </si>
  <si>
    <r>
      <t>Dati sui combustibili impiegati per la produzione di elettricità e gravati della tassa sul CO</t>
    </r>
    <r>
      <rPr>
        <b/>
        <vertAlign val="subscript"/>
        <sz val="14"/>
        <color theme="1"/>
        <rFont val="Calibri"/>
        <family val="2"/>
        <scheme val="minor"/>
      </rPr>
      <t>2</t>
    </r>
    <r>
      <rPr>
        <b/>
        <sz val="14"/>
        <color theme="1"/>
        <rFont val="Calibri"/>
        <family val="2"/>
        <scheme val="minor"/>
      </rPr>
      <t xml:space="preserve">
secondo l'art. 98</t>
    </r>
    <r>
      <rPr>
        <b/>
        <i/>
        <sz val="14"/>
        <color theme="1"/>
        <rFont val="Calibri"/>
        <family val="2"/>
        <scheme val="minor"/>
      </rPr>
      <t>b</t>
    </r>
    <r>
      <rPr>
        <b/>
        <sz val="14"/>
        <color theme="1"/>
        <rFont val="Calibri"/>
        <family val="2"/>
        <scheme val="minor"/>
      </rPr>
      <t xml:space="preserve"> cpv. 1 lett. </t>
    </r>
    <r>
      <rPr>
        <b/>
        <i/>
        <sz val="14"/>
        <color theme="1"/>
        <rFont val="Calibri"/>
        <family val="2"/>
        <scheme val="minor"/>
      </rPr>
      <t>a</t>
    </r>
    <r>
      <rPr>
        <b/>
        <sz val="14"/>
        <color theme="1"/>
        <rFont val="Calibri"/>
        <family val="2"/>
        <scheme val="minor"/>
      </rPr>
      <t xml:space="preserve"> dell'ordinanza sul CO</t>
    </r>
    <r>
      <rPr>
        <b/>
        <vertAlign val="subscript"/>
        <sz val="14"/>
        <color theme="1"/>
        <rFont val="Calibri"/>
        <family val="2"/>
        <scheme val="minor"/>
      </rPr>
      <t>2</t>
    </r>
    <r>
      <rPr>
        <b/>
        <sz val="14"/>
        <color theme="1"/>
        <rFont val="Calibri"/>
        <family val="2"/>
        <scheme val="minor"/>
      </rPr>
      <t xml:space="preserve">  </t>
    </r>
  </si>
  <si>
    <r>
      <t>Dati sui combustibili impiegati per la produzione di elettricità e gravati della tassa sul CO</t>
    </r>
    <r>
      <rPr>
        <b/>
        <vertAlign val="subscript"/>
        <sz val="14"/>
        <rFont val="Calibri"/>
        <family val="2"/>
        <scheme val="minor"/>
      </rPr>
      <t>2</t>
    </r>
    <r>
      <rPr>
        <b/>
        <sz val="14"/>
        <rFont val="Calibri"/>
        <family val="2"/>
        <scheme val="minor"/>
      </rPr>
      <t xml:space="preserve">
secondo l'art. 98</t>
    </r>
    <r>
      <rPr>
        <b/>
        <i/>
        <sz val="14"/>
        <rFont val="Calibri"/>
        <family val="2"/>
        <scheme val="minor"/>
      </rPr>
      <t>b</t>
    </r>
    <r>
      <rPr>
        <b/>
        <sz val="14"/>
        <rFont val="Calibri"/>
        <family val="2"/>
        <scheme val="minor"/>
      </rPr>
      <t xml:space="preserve"> cpv. 1 lett. </t>
    </r>
    <r>
      <rPr>
        <b/>
        <i/>
        <sz val="14"/>
        <rFont val="Calibri"/>
        <family val="2"/>
        <scheme val="minor"/>
      </rPr>
      <t>a</t>
    </r>
    <r>
      <rPr>
        <b/>
        <sz val="14"/>
        <rFont val="Calibri"/>
        <family val="2"/>
        <scheme val="minor"/>
      </rPr>
      <t xml:space="preserve"> dell'ordinanza sul CO</t>
    </r>
    <r>
      <rPr>
        <b/>
        <vertAlign val="subscript"/>
        <sz val="14"/>
        <rFont val="Calibri"/>
        <family val="2"/>
        <scheme val="minor"/>
      </rPr>
      <t xml:space="preserve">2 </t>
    </r>
  </si>
  <si>
    <r>
      <t xml:space="preserve">2) Elettricità prodotta nell'impianto di cogenerazione con l'impiego di </t>
    </r>
    <r>
      <rPr>
        <b/>
        <u/>
        <sz val="14"/>
        <color theme="1"/>
        <rFont val="Calibri"/>
        <family val="2"/>
        <scheme val="minor"/>
      </rPr>
      <t>olio da riscaldamento extraleggero (HEL)</t>
    </r>
    <r>
      <rPr>
        <b/>
        <sz val="14"/>
        <color theme="1"/>
        <rFont val="Calibri"/>
        <family val="2"/>
        <scheme val="minor"/>
      </rPr>
      <t xml:space="preserve"> 
     e immessa in rete secondo garanzia di origine</t>
    </r>
  </si>
  <si>
    <t>kWh produzione di elettricità secondo garanzia di origine secondo l'art. 9 cpv. 1 Lene</t>
  </si>
  <si>
    <t>olio da riscaldamento extraleggero rimborsabile in litri</t>
  </si>
  <si>
    <t>HEL impiegato per la 
produzione di elettricità in litri</t>
  </si>
  <si>
    <t xml:space="preserve">2) È riportato il valore previsto dall'aiuto di conversione della dogana valido per il periodo della domanda. Cfr. www.bazg.admin.ch --&gt; Temi --&gt; Imposte e tributi --&gt; Tassa sul CO2  </t>
  </si>
  <si>
    <r>
      <t>Dati sui combustibili impiegati per la produzione di elettricità e gravati della tassa sul CO</t>
    </r>
    <r>
      <rPr>
        <b/>
        <vertAlign val="subscript"/>
        <sz val="14"/>
        <color theme="1"/>
        <rFont val="Calibri"/>
        <family val="2"/>
        <scheme val="minor"/>
      </rPr>
      <t>2</t>
    </r>
    <r>
      <rPr>
        <b/>
        <sz val="14"/>
        <color theme="1"/>
        <rFont val="Calibri"/>
        <family val="2"/>
        <scheme val="minor"/>
      </rPr>
      <t xml:space="preserve">
secondo l'art. 98</t>
    </r>
    <r>
      <rPr>
        <b/>
        <i/>
        <sz val="14"/>
        <color theme="1"/>
        <rFont val="Calibri"/>
        <family val="2"/>
        <scheme val="minor"/>
      </rPr>
      <t>b</t>
    </r>
    <r>
      <rPr>
        <b/>
        <sz val="14"/>
        <color theme="1"/>
        <rFont val="Calibri"/>
        <family val="2"/>
        <scheme val="minor"/>
      </rPr>
      <t xml:space="preserve"> cpv. 1 lett. </t>
    </r>
    <r>
      <rPr>
        <b/>
        <i/>
        <sz val="14"/>
        <color theme="1"/>
        <rFont val="Calibri"/>
        <family val="2"/>
        <scheme val="minor"/>
      </rPr>
      <t>a</t>
    </r>
    <r>
      <rPr>
        <b/>
        <sz val="14"/>
        <color theme="1"/>
        <rFont val="Calibri"/>
        <family val="2"/>
        <scheme val="minor"/>
      </rPr>
      <t xml:space="preserve"> dell'ordinanza sul CO</t>
    </r>
    <r>
      <rPr>
        <b/>
        <vertAlign val="subscript"/>
        <sz val="14"/>
        <color theme="1"/>
        <rFont val="Calibri"/>
        <family val="2"/>
        <scheme val="minor"/>
      </rPr>
      <t xml:space="preserve">2 </t>
    </r>
  </si>
  <si>
    <r>
      <t>Unità rilevante</t>
    </r>
    <r>
      <rPr>
        <b/>
        <vertAlign val="superscript"/>
        <sz val="14"/>
        <color theme="1"/>
        <rFont val="Calibri"/>
        <family val="2"/>
        <scheme val="minor"/>
      </rPr>
      <t>3)</t>
    </r>
    <r>
      <rPr>
        <b/>
        <sz val="14"/>
        <color theme="1"/>
        <rFont val="Calibri"/>
        <family val="2"/>
        <scheme val="minor"/>
      </rPr>
      <t>:</t>
    </r>
  </si>
  <si>
    <r>
      <t xml:space="preserve">      Aliquota tassa sul CO2 rilevante</t>
    </r>
    <r>
      <rPr>
        <b/>
        <vertAlign val="superscript"/>
        <sz val="14"/>
        <color theme="1"/>
        <rFont val="Calibri"/>
        <family val="2"/>
        <scheme val="minor"/>
      </rPr>
      <t>4)</t>
    </r>
    <r>
      <rPr>
        <b/>
        <sz val="14"/>
        <color theme="1"/>
        <rFont val="Calibri"/>
        <family val="2"/>
        <scheme val="minor"/>
      </rPr>
      <t xml:space="preserve">: </t>
    </r>
  </si>
  <si>
    <t>3) Con l'impiego di</t>
  </si>
  <si>
    <t xml:space="preserve">      elettricità prodotta nell'impianto di cogenerazione e immessa in rete secondo 
      garanzia di origine</t>
  </si>
  <si>
    <t>Vettore energetico finale impiegato per la produzione di elettricità</t>
  </si>
  <si>
    <t xml:space="preserve">3) L'unità rilevante e l'aliquota della tassa sul CO2 sono consultabili nell'allegato 11 dell'ordinanza sul CO2.
4) Le fonti del valore calorifico e della densità devono essere riportate sotto forma di allegato nel foglio D e allegate alla presente domanda. </t>
  </si>
  <si>
    <r>
      <t>Valore calorifico del HEL impiegato per la produzione di elettricità in kWh</t>
    </r>
    <r>
      <rPr>
        <b/>
        <vertAlign val="subscript"/>
        <sz val="10"/>
        <color theme="1"/>
        <rFont val="Calibri"/>
        <family val="2"/>
        <scheme val="minor"/>
      </rPr>
      <t>hu</t>
    </r>
    <r>
      <rPr>
        <b/>
        <sz val="10"/>
        <color theme="1"/>
        <rFont val="Calibri"/>
        <family val="2"/>
        <scheme val="minor"/>
      </rPr>
      <t xml:space="preserve">/litro </t>
    </r>
    <r>
      <rPr>
        <b/>
        <vertAlign val="superscript"/>
        <sz val="10"/>
        <color theme="1"/>
        <rFont val="Calibri"/>
        <family val="2"/>
        <scheme val="minor"/>
      </rPr>
      <t>2)</t>
    </r>
  </si>
  <si>
    <r>
      <t xml:space="preserve">Valore calorifico </t>
    </r>
    <r>
      <rPr>
        <b/>
        <vertAlign val="superscript"/>
        <sz val="10"/>
        <color theme="1"/>
        <rFont val="Calibri"/>
        <family val="2"/>
        <scheme val="minor"/>
      </rPr>
      <t>4)</t>
    </r>
    <r>
      <rPr>
        <b/>
        <sz val="10"/>
        <color theme="1"/>
        <rFont val="Calibri"/>
        <family val="2"/>
        <scheme val="minor"/>
      </rPr>
      <t xml:space="preserve"> del vet-tore energetico finale im-piegato per la produzione di elettricità in kWh</t>
    </r>
    <r>
      <rPr>
        <b/>
        <vertAlign val="subscript"/>
        <sz val="10"/>
        <color theme="1"/>
        <rFont val="Calibri"/>
        <family val="2"/>
        <scheme val="minor"/>
      </rPr>
      <t>hu</t>
    </r>
    <r>
      <rPr>
        <b/>
        <sz val="10"/>
        <color theme="1"/>
        <rFont val="Calibri"/>
        <family val="2"/>
        <scheme val="minor"/>
      </rPr>
      <t xml:space="preserve"> /</t>
    </r>
  </si>
  <si>
    <r>
      <rPr>
        <b/>
        <sz val="14"/>
        <color theme="1"/>
        <rFont val="Calibri"/>
        <family val="2"/>
        <scheme val="minor"/>
      </rPr>
      <t xml:space="preserve">Emissioni dell'impianto di cogenerazione </t>
    </r>
    <r>
      <rPr>
        <b/>
        <sz val="11"/>
        <color theme="1"/>
        <rFont val="Calibri"/>
        <family val="2"/>
        <scheme val="minor"/>
      </rPr>
      <t xml:space="preserve">
</t>
    </r>
    <r>
      <rPr>
        <sz val="10"/>
        <color theme="1"/>
        <rFont val="Calibri"/>
        <family val="2"/>
        <scheme val="minor"/>
      </rPr>
      <t>(cfr. art. 98</t>
    </r>
    <r>
      <rPr>
        <i/>
        <sz val="10"/>
        <color theme="1"/>
        <rFont val="Calibri"/>
        <family val="2"/>
        <scheme val="minor"/>
      </rPr>
      <t>b</t>
    </r>
    <r>
      <rPr>
        <sz val="10"/>
        <color theme="1"/>
        <rFont val="Calibri"/>
        <family val="2"/>
        <scheme val="minor"/>
      </rPr>
      <t xml:space="preserve"> cpv.1 lett. </t>
    </r>
    <r>
      <rPr>
        <i/>
        <sz val="10"/>
        <color theme="1"/>
        <rFont val="Calibri"/>
        <family val="2"/>
        <scheme val="minor"/>
      </rPr>
      <t>e</t>
    </r>
    <r>
      <rPr>
        <sz val="10"/>
        <color theme="1"/>
        <rFont val="Calibri"/>
        <family val="2"/>
        <scheme val="minor"/>
      </rPr>
      <t xml:space="preserve"> art. 98</t>
    </r>
    <r>
      <rPr>
        <i/>
        <sz val="10"/>
        <color theme="1"/>
        <rFont val="Calibri"/>
        <family val="2"/>
        <scheme val="minor"/>
      </rPr>
      <t>b</t>
    </r>
    <r>
      <rPr>
        <sz val="10"/>
        <color theme="1"/>
        <rFont val="Calibri"/>
        <family val="2"/>
        <scheme val="minor"/>
      </rPr>
      <t xml:space="preserve"> cpv. 4 ordinanza sul CO</t>
    </r>
    <r>
      <rPr>
        <vertAlign val="subscript"/>
        <sz val="10"/>
        <color theme="1"/>
        <rFont val="Calibri"/>
        <family val="2"/>
        <scheme val="minor"/>
      </rPr>
      <t>2</t>
    </r>
    <r>
      <rPr>
        <sz val="10"/>
        <color theme="1"/>
        <rFont val="Calibri"/>
        <family val="2"/>
        <scheme val="minor"/>
      </rPr>
      <t>)</t>
    </r>
  </si>
  <si>
    <t>Olio da riscaldamento
HEL</t>
  </si>
  <si>
    <r>
      <t xml:space="preserve">Consumo produz. elettricità </t>
    </r>
    <r>
      <rPr>
        <b/>
        <vertAlign val="superscript"/>
        <sz val="10"/>
        <color theme="1"/>
        <rFont val="Calibri"/>
        <family val="2"/>
        <scheme val="minor"/>
      </rPr>
      <t>1)</t>
    </r>
  </si>
  <si>
    <r>
      <t>Emissioni tCO</t>
    </r>
    <r>
      <rPr>
        <b/>
        <vertAlign val="subscript"/>
        <sz val="10"/>
        <color theme="1"/>
        <rFont val="Calibri"/>
        <family val="2"/>
        <scheme val="minor"/>
      </rPr>
      <t>2</t>
    </r>
    <r>
      <rPr>
        <b/>
        <sz val="10"/>
        <color theme="1"/>
        <rFont val="Calibri"/>
        <family val="2"/>
        <scheme val="minor"/>
      </rPr>
      <t xml:space="preserve"> produz. elettricità</t>
    </r>
  </si>
  <si>
    <r>
      <t>Totale tCO</t>
    </r>
    <r>
      <rPr>
        <b/>
        <vertAlign val="subscript"/>
        <sz val="10"/>
        <color theme="1"/>
        <rFont val="Calibri"/>
        <family val="2"/>
        <scheme val="minor"/>
      </rPr>
      <t>2</t>
    </r>
    <r>
      <rPr>
        <b/>
        <sz val="10"/>
        <color theme="1"/>
        <rFont val="Calibri"/>
        <family val="2"/>
        <scheme val="minor"/>
      </rPr>
      <t xml:space="preserve">:  </t>
    </r>
  </si>
  <si>
    <t>1) I dati qui riportati si basano sulle voci registrate nel foglio B e sono da intendersi con riserva dell'esame della domanda.
2) Fonte: comunicazione dell'UFAM su "CO2-Abgabebefreiung ohne Emissionshandel", pag. 75 (non disp. in italiano):</t>
  </si>
  <si>
    <t xml:space="preserve">   Link diretto sito Ufficio federale dell'ambiente</t>
  </si>
  <si>
    <r>
      <t>Fattore di emissione kgCO</t>
    </r>
    <r>
      <rPr>
        <b/>
        <vertAlign val="subscript"/>
        <sz val="10"/>
        <color theme="1"/>
        <rFont val="Calibri"/>
        <family val="2"/>
        <scheme val="minor"/>
      </rPr>
      <t>2</t>
    </r>
    <r>
      <rPr>
        <b/>
        <sz val="10"/>
        <color theme="1"/>
        <rFont val="Calibri"/>
        <family val="2"/>
        <scheme val="minor"/>
      </rPr>
      <t xml:space="preserve">/kWh </t>
    </r>
    <r>
      <rPr>
        <b/>
        <vertAlign val="superscript"/>
        <sz val="10"/>
        <color theme="1"/>
        <rFont val="Calibri"/>
        <family val="2"/>
        <scheme val="minor"/>
      </rPr>
      <t>2)</t>
    </r>
  </si>
  <si>
    <r>
      <t xml:space="preserve">Breve descrizione delle misure previste di efficienza energetica e stima grossolana del loro effetto </t>
    </r>
    <r>
      <rPr>
        <b/>
        <vertAlign val="superscript"/>
        <sz val="10"/>
        <color rgb="FF000000"/>
        <rFont val="Calibri"/>
        <family val="2"/>
        <scheme val="minor"/>
      </rPr>
      <t>3)</t>
    </r>
  </si>
  <si>
    <t>Previsione di risparmio energetico
[kWh]</t>
  </si>
  <si>
    <t>Stima investi-menti per l'attuazione
[CHF]</t>
  </si>
  <si>
    <t>Attuazione prevista (anno)</t>
  </si>
  <si>
    <t>Esempio: Sostituzione illuminazione edificio xy. Sostituzione lampade fluorescenti con lampade a LED. Effetto misura = (numero lampade fluorescenti x consumo energetico specifico x ore di esercizio) - (numero lampade LED x consumo energetico specifico x ore di esercizio)</t>
  </si>
  <si>
    <t xml:space="preserve">3) Secondo l'art. 32b cpv. 2 della legge sul CO2, il 40 per cento dell'importo di restituzione deve essere investito in misure 
    volte ad aumentare l'efficienza energetica. Le misure possono essere attuate sia sul sito dell'impianto di cogenerazione, 
    sia presso le imprese o impianti che prelevano direttamente elettricità o calore dall'impianto di cogenerazione. </t>
  </si>
  <si>
    <r>
      <t xml:space="preserve">Breve descrizione delle misure attuate e stima grossolana del loro effetto </t>
    </r>
    <r>
      <rPr>
        <b/>
        <vertAlign val="superscript"/>
        <sz val="10"/>
        <color rgb="FF000000"/>
        <rFont val="Calibri"/>
        <family val="2"/>
        <scheme val="minor"/>
      </rPr>
      <t>4)</t>
    </r>
  </si>
  <si>
    <t>Risparmio di energia
[kWh]</t>
  </si>
  <si>
    <t>Investi-mento realizzato per l'attuazione
[CHF]</t>
  </si>
  <si>
    <t>Anno dell'attua-zione</t>
  </si>
  <si>
    <t>4) Secondo l'art. 32b cpv. 2 della legge sul CO2, il 40 per cento dell'importo di restituzione deve essere investito in misure 
   volte ad aumentare l'efficienza energetica. Le misure possono essere attuate sia sul sito dell'impianto di cogenerazione, 
   sia presso le imprese o impianti che prelevano direttamente elettricità o calore dall'impianto di cogenerazione. L'UFAM può 
   richiedere una descrizione dettagliata delle misure attuate nonché il calcolo dell'effetto delle misure e i giustificativi degli 
   investimenti realizzati.</t>
  </si>
  <si>
    <r>
      <t>Allegato secondo art. 32</t>
    </r>
    <r>
      <rPr>
        <b/>
        <i/>
        <sz val="14"/>
        <color theme="1"/>
        <rFont val="Calibri"/>
        <family val="2"/>
        <scheme val="minor"/>
      </rPr>
      <t>a</t>
    </r>
    <r>
      <rPr>
        <b/>
        <sz val="14"/>
        <color theme="1"/>
        <rFont val="Calibri"/>
        <family val="2"/>
        <scheme val="minor"/>
      </rPr>
      <t xml:space="preserve"> cpv. 1 lett. </t>
    </r>
    <r>
      <rPr>
        <b/>
        <i/>
        <sz val="14"/>
        <color theme="1"/>
        <rFont val="Calibri"/>
        <family val="2"/>
        <scheme val="minor"/>
      </rPr>
      <t>a</t>
    </r>
    <r>
      <rPr>
        <b/>
        <sz val="14"/>
        <color theme="1"/>
        <rFont val="Calibri"/>
        <family val="2"/>
        <scheme val="minor"/>
      </rPr>
      <t xml:space="preserve"> legge sul CO</t>
    </r>
    <r>
      <rPr>
        <b/>
        <vertAlign val="subscript"/>
        <sz val="14"/>
        <color theme="1"/>
        <rFont val="Calibri"/>
        <family val="2"/>
        <scheme val="minor"/>
      </rPr>
      <t>2</t>
    </r>
    <r>
      <rPr>
        <b/>
        <sz val="14"/>
        <color theme="1"/>
        <rFont val="Calibri"/>
        <family val="2"/>
        <scheme val="minor"/>
      </rPr>
      <t>:</t>
    </r>
  </si>
  <si>
    <t>- Attestazione scritta che l'impianto di cogenerazione è costruito essenzialmente per</t>
  </si>
  <si>
    <t xml:space="preserve">  produrre calore</t>
  </si>
  <si>
    <r>
      <t>Allegato secondo art. 98</t>
    </r>
    <r>
      <rPr>
        <b/>
        <i/>
        <sz val="14"/>
        <color theme="1"/>
        <rFont val="Calibri"/>
        <family val="2"/>
        <scheme val="minor"/>
      </rPr>
      <t>b</t>
    </r>
    <r>
      <rPr>
        <b/>
        <sz val="14"/>
        <color theme="1"/>
        <rFont val="Calibri"/>
        <family val="2"/>
        <scheme val="minor"/>
      </rPr>
      <t xml:space="preserve"> cpv. 1 lett. </t>
    </r>
    <r>
      <rPr>
        <b/>
        <i/>
        <sz val="14"/>
        <color theme="1"/>
        <rFont val="Calibri"/>
        <family val="2"/>
        <scheme val="minor"/>
      </rPr>
      <t>b</t>
    </r>
    <r>
      <rPr>
        <b/>
        <sz val="14"/>
        <color theme="1"/>
        <rFont val="Calibri"/>
        <family val="2"/>
        <scheme val="minor"/>
      </rPr>
      <t xml:space="preserve"> ordinanza sul CO</t>
    </r>
    <r>
      <rPr>
        <b/>
        <vertAlign val="subscript"/>
        <sz val="14"/>
        <color theme="1"/>
        <rFont val="Calibri"/>
        <family val="2"/>
        <scheme val="minor"/>
      </rPr>
      <t>2</t>
    </r>
    <r>
      <rPr>
        <b/>
        <sz val="14"/>
        <color theme="1"/>
        <rFont val="Calibri"/>
        <family val="2"/>
        <scheme val="minor"/>
      </rPr>
      <t>:</t>
    </r>
  </si>
  <si>
    <t>- Garanzie di origine secondo l'articolo 9 capoverso 1 LEne per l'elettrictà prodotta</t>
  </si>
  <si>
    <r>
      <t>Allegato secondo art. 98</t>
    </r>
    <r>
      <rPr>
        <b/>
        <i/>
        <sz val="14"/>
        <color theme="1"/>
        <rFont val="Calibri"/>
        <family val="2"/>
        <scheme val="minor"/>
      </rPr>
      <t>b</t>
    </r>
    <r>
      <rPr>
        <b/>
        <sz val="14"/>
        <color theme="1"/>
        <rFont val="Calibri"/>
        <family val="2"/>
        <scheme val="minor"/>
      </rPr>
      <t xml:space="preserve"> cpv. 1 lett. </t>
    </r>
    <r>
      <rPr>
        <b/>
        <i/>
        <sz val="14"/>
        <color theme="1"/>
        <rFont val="Calibri"/>
        <family val="2"/>
        <scheme val="minor"/>
      </rPr>
      <t>c</t>
    </r>
    <r>
      <rPr>
        <b/>
        <sz val="14"/>
        <color theme="1"/>
        <rFont val="Calibri"/>
        <family val="2"/>
        <scheme val="minor"/>
      </rPr>
      <t xml:space="preserve"> ordinanza sul CO</t>
    </r>
    <r>
      <rPr>
        <b/>
        <vertAlign val="subscript"/>
        <sz val="14"/>
        <color theme="1"/>
        <rFont val="Calibri"/>
        <family val="2"/>
        <scheme val="minor"/>
      </rPr>
      <t>2</t>
    </r>
    <r>
      <rPr>
        <b/>
        <sz val="14"/>
        <color theme="1"/>
        <rFont val="Calibri"/>
        <family val="2"/>
        <scheme val="minor"/>
      </rPr>
      <t>:</t>
    </r>
  </si>
  <si>
    <t>- Giustificativi sulla potenza termica dell'impianto(i) di cogenerazione</t>
  </si>
  <si>
    <r>
      <t>Allegato secondo art. 98</t>
    </r>
    <r>
      <rPr>
        <b/>
        <i/>
        <sz val="14"/>
        <color theme="1"/>
        <rFont val="Calibri"/>
        <family val="2"/>
        <scheme val="minor"/>
      </rPr>
      <t>b</t>
    </r>
    <r>
      <rPr>
        <b/>
        <sz val="14"/>
        <color theme="1"/>
        <rFont val="Calibri"/>
        <family val="2"/>
        <scheme val="minor"/>
      </rPr>
      <t xml:space="preserve"> cpv. 1 lett. </t>
    </r>
    <r>
      <rPr>
        <b/>
        <i/>
        <sz val="14"/>
        <color theme="1"/>
        <rFont val="Calibri"/>
        <family val="2"/>
        <scheme val="minor"/>
      </rPr>
      <t>f</t>
    </r>
    <r>
      <rPr>
        <b/>
        <sz val="14"/>
        <color theme="1"/>
        <rFont val="Calibri"/>
        <family val="2"/>
        <scheme val="minor"/>
      </rPr>
      <t xml:space="preserve"> ordinanza sul CO</t>
    </r>
    <r>
      <rPr>
        <b/>
        <vertAlign val="subscript"/>
        <sz val="14"/>
        <color theme="1"/>
        <rFont val="Calibri"/>
        <family val="2"/>
        <scheme val="minor"/>
      </rPr>
      <t>2</t>
    </r>
    <r>
      <rPr>
        <b/>
        <sz val="14"/>
        <color theme="1"/>
        <rFont val="Calibri"/>
        <family val="2"/>
        <scheme val="minor"/>
      </rPr>
      <t>:</t>
    </r>
  </si>
  <si>
    <t>- l'attestazione del Cantone di ubicazione circa il rispetto dell'ordinanza contro</t>
  </si>
  <si>
    <t xml:space="preserve"> l'inquinamento atmosferico nell'esercizio dell'impianto di cogenerazione</t>
  </si>
  <si>
    <t>Altri allegati se del caso:</t>
  </si>
  <si>
    <r>
      <rPr>
        <b/>
        <sz val="14"/>
        <color theme="1"/>
        <rFont val="Calibri"/>
        <family val="2"/>
        <scheme val="minor"/>
      </rPr>
      <t xml:space="preserve">Dati sulle misure </t>
    </r>
    <r>
      <rPr>
        <b/>
        <u/>
        <sz val="14"/>
        <color theme="1"/>
        <rFont val="Calibri"/>
        <family val="2"/>
        <scheme val="minor"/>
      </rPr>
      <t>previste</t>
    </r>
    <r>
      <rPr>
        <b/>
        <sz val="14"/>
        <color theme="1"/>
        <rFont val="Calibri"/>
        <family val="2"/>
        <scheme val="minor"/>
      </rPr>
      <t xml:space="preserve"> per aumentare l'efficienza energetica </t>
    </r>
    <r>
      <rPr>
        <b/>
        <vertAlign val="superscript"/>
        <sz val="14"/>
        <color theme="1"/>
        <rFont val="Calibri"/>
        <family val="2"/>
        <scheme val="minor"/>
      </rPr>
      <t>3)</t>
    </r>
    <r>
      <rPr>
        <b/>
        <sz val="11"/>
        <color theme="1"/>
        <rFont val="Calibri"/>
        <family val="2"/>
        <scheme val="minor"/>
      </rPr>
      <t xml:space="preserve">
</t>
    </r>
    <r>
      <rPr>
        <sz val="10"/>
        <color theme="1"/>
        <rFont val="Calibri"/>
        <family val="2"/>
        <scheme val="minor"/>
      </rPr>
      <t>(cfr. art. 98</t>
    </r>
    <r>
      <rPr>
        <i/>
        <sz val="10"/>
        <color theme="1"/>
        <rFont val="Calibri"/>
        <family val="2"/>
        <scheme val="minor"/>
      </rPr>
      <t>b</t>
    </r>
    <r>
      <rPr>
        <sz val="10"/>
        <color theme="1"/>
        <rFont val="Calibri"/>
        <family val="2"/>
        <scheme val="minor"/>
      </rPr>
      <t xml:space="preserve"> cpv.1 lett. </t>
    </r>
    <r>
      <rPr>
        <i/>
        <sz val="10"/>
        <color theme="1"/>
        <rFont val="Calibri"/>
        <family val="2"/>
        <scheme val="minor"/>
      </rPr>
      <t>g</t>
    </r>
    <r>
      <rPr>
        <sz val="10"/>
        <color theme="1"/>
        <rFont val="Calibri"/>
        <family val="2"/>
        <scheme val="minor"/>
      </rPr>
      <t xml:space="preserve"> dell'ordinanza sul CO</t>
    </r>
    <r>
      <rPr>
        <vertAlign val="subscript"/>
        <sz val="10"/>
        <color theme="1"/>
        <rFont val="Calibri"/>
        <family val="2"/>
        <scheme val="minor"/>
      </rPr>
      <t>2</t>
    </r>
    <r>
      <rPr>
        <sz val="10"/>
        <color theme="1"/>
        <rFont val="Calibri"/>
        <family val="2"/>
        <scheme val="minor"/>
      </rPr>
      <t>)</t>
    </r>
  </si>
  <si>
    <r>
      <rPr>
        <b/>
        <sz val="14"/>
        <color theme="1"/>
        <rFont val="Calibri"/>
        <family val="2"/>
        <scheme val="minor"/>
      </rPr>
      <t xml:space="preserve">Dati sulle misure </t>
    </r>
    <r>
      <rPr>
        <b/>
        <u/>
        <sz val="14"/>
        <color theme="1"/>
        <rFont val="Calibri"/>
        <family val="2"/>
        <scheme val="minor"/>
      </rPr>
      <t>attuate</t>
    </r>
    <r>
      <rPr>
        <b/>
        <sz val="14"/>
        <color theme="1"/>
        <rFont val="Calibri"/>
        <family val="2"/>
        <scheme val="minor"/>
      </rPr>
      <t xml:space="preserve"> per aumentare l'efficienza energetica </t>
    </r>
    <r>
      <rPr>
        <b/>
        <vertAlign val="superscript"/>
        <sz val="14"/>
        <color theme="1"/>
        <rFont val="Calibri"/>
        <family val="2"/>
        <scheme val="minor"/>
      </rPr>
      <t>4)</t>
    </r>
    <r>
      <rPr>
        <b/>
        <sz val="11"/>
        <color theme="1"/>
        <rFont val="Calibri"/>
        <family val="2"/>
        <scheme val="minor"/>
      </rPr>
      <t xml:space="preserve">
</t>
    </r>
    <r>
      <rPr>
        <sz val="10"/>
        <color theme="1"/>
        <rFont val="Calibri"/>
        <family val="2"/>
        <scheme val="minor"/>
      </rPr>
      <t>(cfr. art. 98</t>
    </r>
    <r>
      <rPr>
        <i/>
        <sz val="10"/>
        <color theme="1"/>
        <rFont val="Calibri"/>
        <family val="2"/>
        <scheme val="minor"/>
      </rPr>
      <t>b</t>
    </r>
    <r>
      <rPr>
        <sz val="10"/>
        <color theme="1"/>
        <rFont val="Calibri"/>
        <family val="2"/>
        <scheme val="minor"/>
      </rPr>
      <t xml:space="preserve"> cpv. 4 dell'ordinanza sul CO</t>
    </r>
    <r>
      <rPr>
        <vertAlign val="subscript"/>
        <sz val="10"/>
        <color theme="1"/>
        <rFont val="Calibri"/>
        <family val="2"/>
        <scheme val="minor"/>
      </rPr>
      <t>2</t>
    </r>
    <r>
      <rPr>
        <sz val="10"/>
        <color theme="1"/>
        <rFont val="Calibri"/>
        <family val="2"/>
        <scheme val="minor"/>
      </rPr>
      <t>)</t>
    </r>
  </si>
  <si>
    <r>
      <t>Potere calorifico del gas naturale impiegato per la produzione di elettricità in kWh</t>
    </r>
    <r>
      <rPr>
        <b/>
        <vertAlign val="subscript"/>
        <sz val="10"/>
        <color theme="1"/>
        <rFont val="Calibri"/>
        <family val="2"/>
        <scheme val="minor"/>
      </rPr>
      <t>hu</t>
    </r>
    <r>
      <rPr>
        <b/>
        <sz val="10"/>
        <color theme="1"/>
        <rFont val="Calibri"/>
        <family val="2"/>
        <scheme val="minor"/>
      </rPr>
      <t xml:space="preserve">/kg 2024 </t>
    </r>
    <r>
      <rPr>
        <b/>
        <vertAlign val="superscript"/>
        <sz val="10"/>
        <color theme="1"/>
        <rFont val="Calibri"/>
        <family val="2"/>
        <scheme val="minor"/>
      </rPr>
      <t>1)</t>
    </r>
  </si>
  <si>
    <r>
      <t>&gt; La domanda, riferita all’anno civile trascorso, deve essere compilata integralmente (fogli da A a E) e 
   trasmessa per via elettronica all’Ufficio federale dell’ambiente (UFAM) entro il 30 giugno dell’anno 
   successivo. L’invio può avvenire per e-mail all’indirizzo: emissions-trading@bafu.admin.ch. 
&gt; Il foglio A, debitamente firmato, deve essere inviato anche per posta all’UFAM, sezione Tassa sul CO</t>
    </r>
    <r>
      <rPr>
        <b/>
        <vertAlign val="subscript"/>
        <sz val="9"/>
        <color theme="1"/>
        <rFont val="Calibri"/>
        <family val="2"/>
        <scheme val="minor"/>
      </rPr>
      <t>2</t>
    </r>
    <r>
      <rPr>
        <b/>
        <sz val="9"/>
        <color theme="1"/>
        <rFont val="Calibri"/>
        <family val="2"/>
        <scheme val="minor"/>
      </rPr>
      <t xml:space="preserve"> e scambio di emissioni, 
   3003 Berna. 
&gt; Riguardo al rispetto del termine di cui all’art. 98</t>
    </r>
    <r>
      <rPr>
        <b/>
        <i/>
        <sz val="9"/>
        <color theme="1"/>
        <rFont val="Calibri"/>
        <family val="2"/>
        <scheme val="minor"/>
      </rPr>
      <t>b</t>
    </r>
    <r>
      <rPr>
        <b/>
        <sz val="9"/>
        <color theme="1"/>
        <rFont val="Calibri"/>
        <family val="2"/>
        <scheme val="minor"/>
      </rPr>
      <t xml:space="preserve"> cpv. 1 dell’ordinanza sul CO</t>
    </r>
    <r>
      <rPr>
        <b/>
        <vertAlign val="subscript"/>
        <sz val="9"/>
        <color theme="1"/>
        <rFont val="Calibri"/>
        <family val="2"/>
        <scheme val="minor"/>
      </rPr>
      <t>2</t>
    </r>
    <r>
      <rPr>
        <b/>
        <sz val="9"/>
        <color theme="1"/>
        <rFont val="Calibri"/>
        <family val="2"/>
        <scheme val="minor"/>
      </rPr>
      <t xml:space="preserve"> si applica la data del timbro 
   postale della spedizione in formato cartaceo.</t>
    </r>
  </si>
  <si>
    <r>
      <t>Domanda di restituzione di una conferma della quantità di combustibile che dà diritto al rimborso secondo gli art. 32</t>
    </r>
    <r>
      <rPr>
        <b/>
        <i/>
        <sz val="14"/>
        <color theme="1"/>
        <rFont val="Calibri"/>
        <family val="2"/>
        <scheme val="minor"/>
      </rPr>
      <t>a</t>
    </r>
    <r>
      <rPr>
        <b/>
        <sz val="14"/>
        <color theme="1"/>
        <rFont val="Calibri"/>
        <family val="2"/>
        <scheme val="minor"/>
      </rPr>
      <t xml:space="preserve"> e 32</t>
    </r>
    <r>
      <rPr>
        <b/>
        <i/>
        <sz val="14"/>
        <color theme="1"/>
        <rFont val="Calibri"/>
        <family val="2"/>
        <scheme val="minor"/>
      </rPr>
      <t>b</t>
    </r>
    <r>
      <rPr>
        <b/>
        <sz val="14"/>
        <color theme="1"/>
        <rFont val="Calibri"/>
        <family val="2"/>
        <scheme val="minor"/>
      </rPr>
      <t xml:space="preserve"> della legge sul CO</t>
    </r>
    <r>
      <rPr>
        <b/>
        <vertAlign val="subscript"/>
        <sz val="14"/>
        <color theme="1"/>
        <rFont val="Calibri"/>
        <family val="2"/>
        <scheme val="minor"/>
      </rPr>
      <t>2</t>
    </r>
    <r>
      <rPr>
        <b/>
        <sz val="14"/>
        <color theme="1"/>
        <rFont val="Calibri"/>
        <family val="2"/>
        <scheme val="minor"/>
      </rPr>
      <t xml:space="preserve"> in combinato disposto con l’art. 98</t>
    </r>
    <r>
      <rPr>
        <b/>
        <i/>
        <sz val="14"/>
        <color theme="1"/>
        <rFont val="Calibri"/>
        <family val="2"/>
        <scheme val="minor"/>
      </rPr>
      <t>b</t>
    </r>
    <r>
      <rPr>
        <b/>
        <sz val="14"/>
        <color theme="1"/>
        <rFont val="Calibri"/>
        <family val="2"/>
        <scheme val="minor"/>
      </rPr>
      <t xml:space="preserve"> dell’ordinanza sul CO</t>
    </r>
    <r>
      <rPr>
        <b/>
        <vertAlign val="subscript"/>
        <sz val="14"/>
        <color theme="1"/>
        <rFont val="Calibri"/>
        <family val="2"/>
        <scheme val="minor"/>
      </rPr>
      <t>2</t>
    </r>
  </si>
  <si>
    <r>
      <t>Rapporto di monitoraggio sulla domanda di restituzione di una conferma della quantità di combustibile che dà diritto al rimborso secondo l'art. 98</t>
    </r>
    <r>
      <rPr>
        <b/>
        <i/>
        <sz val="14"/>
        <color theme="1"/>
        <rFont val="Calibri"/>
        <family val="2"/>
        <scheme val="minor"/>
      </rPr>
      <t>b</t>
    </r>
    <r>
      <rPr>
        <b/>
        <sz val="14"/>
        <color theme="1"/>
        <rFont val="Calibri"/>
        <family val="2"/>
        <scheme val="minor"/>
      </rPr>
      <t xml:space="preserve"> cpv. 4 dell'ordinanza sul CO</t>
    </r>
    <r>
      <rPr>
        <b/>
        <vertAlign val="subscript"/>
        <sz val="14"/>
        <color theme="1"/>
        <rFont val="Calibri"/>
        <family val="2"/>
        <scheme val="minor"/>
      </rPr>
      <t>2</t>
    </r>
  </si>
  <si>
    <t>Rapporto di monitoraggio sulla domanda di restituzione di una conferma della quantità di combustibile che dà diritto al rimborso secondo l'art. 98b cpv. 4 dell'ordinanza sul CO2</t>
  </si>
  <si>
    <r>
      <t>Allegati necessari per la domanda di restituzione di una conferma della quantità di combustibile che dà diritto al rimborso secondo l'art. 32</t>
    </r>
    <r>
      <rPr>
        <b/>
        <i/>
        <sz val="14"/>
        <color theme="1"/>
        <rFont val="Calibri"/>
        <family val="2"/>
        <scheme val="minor"/>
      </rPr>
      <t>a</t>
    </r>
    <r>
      <rPr>
        <b/>
        <sz val="14"/>
        <color theme="1"/>
        <rFont val="Calibri"/>
        <family val="2"/>
        <scheme val="minor"/>
      </rPr>
      <t xml:space="preserve"> della legge sul CO</t>
    </r>
    <r>
      <rPr>
        <b/>
        <vertAlign val="subscript"/>
        <sz val="14"/>
        <color theme="1"/>
        <rFont val="Calibri"/>
        <family val="2"/>
        <scheme val="minor"/>
      </rPr>
      <t>2</t>
    </r>
    <r>
      <rPr>
        <b/>
        <sz val="14"/>
        <color theme="1"/>
        <rFont val="Calibri"/>
        <family val="2"/>
        <scheme val="minor"/>
      </rPr>
      <t xml:space="preserve"> e l'art. 98</t>
    </r>
    <r>
      <rPr>
        <b/>
        <i/>
        <sz val="14"/>
        <color theme="1"/>
        <rFont val="Calibri"/>
        <family val="2"/>
        <scheme val="minor"/>
      </rPr>
      <t>b</t>
    </r>
    <r>
      <rPr>
        <b/>
        <sz val="14"/>
        <color theme="1"/>
        <rFont val="Calibri"/>
        <family val="2"/>
        <scheme val="minor"/>
      </rPr>
      <t xml:space="preserve"> dell'ordinanza sul CO</t>
    </r>
    <r>
      <rPr>
        <b/>
        <vertAlign val="subscript"/>
        <sz val="14"/>
        <color theme="1"/>
        <rFont val="Calibri"/>
        <family val="2"/>
        <scheme val="minor"/>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</si>
</sst>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64" formatCode="_ * #,##0_ ;_ * \-#,##0_ ;_ * &quot;-&quot;??_ ;_ @_ "/>
    <numFmt numFmtId="165" formatCode="#,##0.000000"/>
    <numFmt numFmtId="166" formatCode="0.000"/>
    <numFmt numFmtId="167" formatCode="#,##0.00_ ;\-#,##0.00\ "/>
    <numFmt numFmtId="168" formatCode="0.0"/>
  </numFmts>
  <fonts count="46" x14ac:knownFonts="1">
    <font>
      <sz val="10"/>
      <color theme="1"/>
      <name val="Arial"/>
      <family val="2"/>
    </font>
    <font>
      <sz val="10"/>
      <color theme="1"/>
      <name val="Arial"/>
      <family val="2"/>
    </font>
    <font>
      <b/>
      <sz val="10"/>
      <color theme="1"/>
      <name val="Arial"/>
      <family val="2"/>
    </font>
    <font>
      <sz val="11"/>
      <color theme="1"/>
      <name val="Arial"/>
      <family val="2"/>
    </font>
    <font>
      <b/>
      <sz val="8"/>
      <color theme="1"/>
      <name val="Arial"/>
      <family val="2"/>
    </font>
    <font>
      <sz val="8"/>
      <color theme="1"/>
      <name val="Arial"/>
      <family val="2"/>
    </font>
    <font>
      <b/>
      <sz val="11"/>
      <color theme="1"/>
      <name val="Arial"/>
      <family val="2"/>
    </font>
    <font>
      <b/>
      <sz val="12"/>
      <color theme="1"/>
      <name val="Arial"/>
      <family val="2"/>
    </font>
    <font>
      <b/>
      <u/>
      <sz val="12"/>
      <color theme="1"/>
      <name val="Arial"/>
      <family val="2"/>
    </font>
    <font>
      <u/>
      <sz val="10"/>
      <color theme="10"/>
      <name val="Arial"/>
      <family val="2"/>
    </font>
    <font>
      <u/>
      <sz val="8"/>
      <color theme="10"/>
      <name val="Arial"/>
      <family val="2"/>
    </font>
    <font>
      <sz val="12"/>
      <color theme="1"/>
      <name val="Arial"/>
      <family val="2"/>
    </font>
    <font>
      <b/>
      <u/>
      <sz val="11"/>
      <color theme="1"/>
      <name val="Arial"/>
      <family val="2"/>
    </font>
    <font>
      <sz val="9"/>
      <color rgb="FFC3C3C4"/>
      <name val="Arial"/>
      <family val="2"/>
    </font>
    <font>
      <b/>
      <sz val="10"/>
      <color theme="1"/>
      <name val="Calibri"/>
      <family val="2"/>
      <scheme val="minor"/>
    </font>
    <font>
      <b/>
      <vertAlign val="subscript"/>
      <sz val="10"/>
      <color theme="1"/>
      <name val="Calibri"/>
      <family val="2"/>
      <scheme val="minor"/>
    </font>
    <font>
      <b/>
      <sz val="9"/>
      <color theme="1"/>
      <name val="Calibri"/>
      <family val="2"/>
      <scheme val="minor"/>
    </font>
    <font>
      <b/>
      <sz val="9"/>
      <name val="Calibri"/>
      <family val="2"/>
      <scheme val="minor"/>
    </font>
    <font>
      <b/>
      <vertAlign val="subscript"/>
      <sz val="9"/>
      <color theme="1"/>
      <name val="Calibri"/>
      <family val="2"/>
      <scheme val="minor"/>
    </font>
    <font>
      <b/>
      <i/>
      <sz val="9"/>
      <color theme="1"/>
      <name val="Calibri"/>
      <family val="2"/>
      <scheme val="minor"/>
    </font>
    <font>
      <sz val="10"/>
      <color theme="1"/>
      <name val="Calibri"/>
      <family val="2"/>
      <scheme val="minor"/>
    </font>
    <font>
      <b/>
      <sz val="11"/>
      <color theme="1"/>
      <name val="Calibri"/>
      <family val="2"/>
      <scheme val="minor"/>
    </font>
    <font>
      <b/>
      <u/>
      <sz val="10"/>
      <color theme="1"/>
      <name val="Calibri"/>
      <family val="2"/>
      <scheme val="minor"/>
    </font>
    <font>
      <sz val="8"/>
      <color theme="1"/>
      <name val="Calibri"/>
      <family val="2"/>
      <scheme val="minor"/>
    </font>
    <font>
      <vertAlign val="superscript"/>
      <sz val="10"/>
      <color theme="1"/>
      <name val="Calibri"/>
      <family val="2"/>
      <scheme val="minor"/>
    </font>
    <font>
      <sz val="11"/>
      <color theme="1"/>
      <name val="Calibri"/>
      <family val="2"/>
      <scheme val="minor"/>
    </font>
    <font>
      <b/>
      <sz val="14"/>
      <color theme="1"/>
      <name val="Calibri"/>
      <family val="2"/>
      <scheme val="minor"/>
    </font>
    <font>
      <b/>
      <vertAlign val="subscript"/>
      <sz val="14"/>
      <color theme="1"/>
      <name val="Calibri"/>
      <family val="2"/>
      <scheme val="minor"/>
    </font>
    <font>
      <b/>
      <i/>
      <sz val="14"/>
      <color theme="1"/>
      <name val="Calibri"/>
      <family val="2"/>
      <scheme val="minor"/>
    </font>
    <font>
      <sz val="14"/>
      <color theme="1"/>
      <name val="Calibri"/>
      <family val="2"/>
      <scheme val="minor"/>
    </font>
    <font>
      <b/>
      <vertAlign val="superscript"/>
      <sz val="14"/>
      <color theme="1"/>
      <name val="Calibri"/>
      <family val="2"/>
      <scheme val="minor"/>
    </font>
    <font>
      <b/>
      <vertAlign val="superscript"/>
      <sz val="10"/>
      <color theme="1"/>
      <name val="Calibri"/>
      <family val="2"/>
      <scheme val="minor"/>
    </font>
    <font>
      <sz val="10"/>
      <name val="Calibri"/>
      <family val="2"/>
      <scheme val="minor"/>
    </font>
    <font>
      <sz val="8"/>
      <name val="Calibri"/>
      <family val="2"/>
      <scheme val="minor"/>
    </font>
    <font>
      <b/>
      <u/>
      <sz val="14"/>
      <color theme="1"/>
      <name val="Calibri"/>
      <family val="2"/>
      <scheme val="minor"/>
    </font>
    <font>
      <b/>
      <sz val="10"/>
      <name val="Calibri"/>
      <family val="2"/>
      <scheme val="minor"/>
    </font>
    <font>
      <u/>
      <sz val="8"/>
      <color theme="10"/>
      <name val="Calibri"/>
      <family val="2"/>
      <scheme val="minor"/>
    </font>
    <font>
      <b/>
      <sz val="14"/>
      <name val="Calibri"/>
      <family val="2"/>
      <scheme val="minor"/>
    </font>
    <font>
      <b/>
      <i/>
      <sz val="14"/>
      <name val="Calibri"/>
      <family val="2"/>
      <scheme val="minor"/>
    </font>
    <font>
      <b/>
      <vertAlign val="subscript"/>
      <sz val="14"/>
      <name val="Calibri"/>
      <family val="2"/>
      <scheme val="minor"/>
    </font>
    <font>
      <i/>
      <sz val="10"/>
      <color theme="1"/>
      <name val="Calibri"/>
      <family val="2"/>
      <scheme val="minor"/>
    </font>
    <font>
      <vertAlign val="subscript"/>
      <sz val="10"/>
      <color theme="1"/>
      <name val="Calibri"/>
      <family val="2"/>
      <scheme val="minor"/>
    </font>
    <font>
      <b/>
      <sz val="10"/>
      <color rgb="FF000000"/>
      <name val="Calibri"/>
      <family val="2"/>
      <scheme val="minor"/>
    </font>
    <font>
      <b/>
      <vertAlign val="superscript"/>
      <sz val="10"/>
      <color rgb="FF000000"/>
      <name val="Calibri"/>
      <family val="2"/>
      <scheme val="minor"/>
    </font>
    <font>
      <vertAlign val="subscript"/>
      <sz val="8"/>
      <name val="Calibri"/>
      <family val="2"/>
      <scheme val="minor"/>
    </font>
    <font>
      <i/>
      <sz val="8"/>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3" fontId="1" fillId="0" borderId="0" applyFont="0" applyFill="0" applyBorder="0" applyAlignment="0" applyProtection="0"/>
    <xf numFmtId="0" fontId="9" fillId="0" borderId="0" applyNumberFormat="0" applyFill="0" applyBorder="0" applyAlignment="0" applyProtection="0"/>
    <xf numFmtId="0" fontId="13" fillId="0" borderId="0"/>
  </cellStyleXfs>
  <cellXfs count="211">
    <xf numFmtId="0" fontId="0" fillId="0" borderId="0" xfId="0"/>
    <xf numFmtId="0" fontId="3" fillId="2" borderId="0" xfId="0" applyFont="1" applyFill="1"/>
    <xf numFmtId="0" fontId="4" fillId="2" borderId="0" xfId="0" applyFont="1" applyFill="1" applyAlignment="1">
      <alignment horizontal="left" wrapText="1"/>
    </xf>
    <xf numFmtId="0" fontId="6" fillId="2" borderId="0" xfId="0" applyFont="1" applyFill="1"/>
    <xf numFmtId="0" fontId="2" fillId="2" borderId="0" xfId="0" applyFont="1" applyFill="1"/>
    <xf numFmtId="0" fontId="0" fillId="2" borderId="0" xfId="0" applyFill="1"/>
    <xf numFmtId="0" fontId="0" fillId="2" borderId="0" xfId="0" applyFill="1" applyAlignment="1">
      <alignment horizontal="left"/>
    </xf>
    <xf numFmtId="0" fontId="2" fillId="2" borderId="0" xfId="0" applyFont="1" applyFill="1" applyAlignment="1">
      <alignment horizontal="left"/>
    </xf>
    <xf numFmtId="0" fontId="8" fillId="0" borderId="9" xfId="0" applyFont="1" applyBorder="1" applyAlignment="1">
      <alignment vertical="center"/>
    </xf>
    <xf numFmtId="0" fontId="0" fillId="0" borderId="9" xfId="0" applyBorder="1" applyAlignment="1">
      <alignment horizontal="left" vertical="center"/>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9" xfId="0" applyBorder="1" applyAlignment="1">
      <alignment horizontal="right" vertical="center" wrapText="1"/>
    </xf>
    <xf numFmtId="0" fontId="0" fillId="0" borderId="0" xfId="0" applyAlignment="1">
      <alignment vertical="center"/>
    </xf>
    <xf numFmtId="0" fontId="8" fillId="0" borderId="0" xfId="0" applyFont="1" applyAlignment="1">
      <alignment vertical="center"/>
    </xf>
    <xf numFmtId="0" fontId="7" fillId="0" borderId="0" xfId="0" applyFont="1" applyAlignment="1">
      <alignment horizontal="left" vertical="center"/>
    </xf>
    <xf numFmtId="0" fontId="0" fillId="0" borderId="0" xfId="0" applyAlignment="1">
      <alignment horizontal="left" indent="2"/>
    </xf>
    <xf numFmtId="0" fontId="12" fillId="2" borderId="0" xfId="0" applyFont="1" applyFill="1"/>
    <xf numFmtId="0" fontId="7" fillId="0" borderId="0" xfId="0" applyFont="1" applyAlignment="1">
      <alignment vertical="center" wrapText="1"/>
    </xf>
    <xf numFmtId="0" fontId="11" fillId="0" borderId="0" xfId="0" applyFont="1" applyAlignment="1">
      <alignment vertical="center"/>
    </xf>
    <xf numFmtId="0" fontId="0" fillId="0" borderId="0" xfId="0" applyAlignment="1">
      <alignment vertical="center" wrapText="1"/>
    </xf>
    <xf numFmtId="4" fontId="0" fillId="0" borderId="0" xfId="0" applyNumberFormat="1"/>
    <xf numFmtId="0" fontId="0" fillId="0" borderId="0" xfId="0" applyAlignment="1">
      <alignment horizontal="left" vertical="center"/>
    </xf>
    <xf numFmtId="0" fontId="5" fillId="0" borderId="0" xfId="0" applyFont="1" applyAlignment="1">
      <alignment horizontal="left" vertical="center"/>
    </xf>
    <xf numFmtId="0" fontId="10" fillId="0" borderId="0" xfId="3" applyFont="1" applyAlignment="1">
      <alignment vertical="top"/>
    </xf>
    <xf numFmtId="0" fontId="20" fillId="2" borderId="0" xfId="0" applyFont="1" applyFill="1" applyAlignment="1">
      <alignment horizontal="left" indent="1"/>
    </xf>
    <xf numFmtId="0" fontId="20" fillId="2" borderId="0" xfId="0" applyFont="1" applyFill="1" applyAlignment="1">
      <alignment horizontal="left" indent="2"/>
    </xf>
    <xf numFmtId="0" fontId="20" fillId="2" borderId="0" xfId="0" applyFont="1" applyFill="1"/>
    <xf numFmtId="0" fontId="20" fillId="2" borderId="0" xfId="0" applyFont="1" applyFill="1" applyAlignment="1">
      <alignment horizontal="left"/>
    </xf>
    <xf numFmtId="0" fontId="22" fillId="2" borderId="0" xfId="0" applyFont="1" applyFill="1" applyAlignment="1">
      <alignment vertical="top"/>
    </xf>
    <xf numFmtId="0" fontId="14" fillId="2" borderId="0" xfId="0" applyFont="1" applyFill="1" applyAlignment="1">
      <alignment horizontal="left"/>
    </xf>
    <xf numFmtId="0" fontId="14" fillId="2" borderId="0" xfId="0" applyFont="1" applyFill="1" applyAlignment="1">
      <alignment vertical="center"/>
    </xf>
    <xf numFmtId="0" fontId="20" fillId="0" borderId="0" xfId="0" applyFont="1" applyAlignment="1">
      <alignment horizontal="left" indent="2"/>
    </xf>
    <xf numFmtId="0" fontId="20" fillId="0" borderId="0" xfId="0" applyFont="1"/>
    <xf numFmtId="0" fontId="14" fillId="2" borderId="0" xfId="0" applyFont="1" applyFill="1"/>
    <xf numFmtId="0" fontId="14" fillId="2" borderId="0" xfId="0" applyFont="1" applyFill="1" applyAlignment="1">
      <alignment vertical="top"/>
    </xf>
    <xf numFmtId="0" fontId="26" fillId="2" borderId="0" xfId="0" applyFont="1" applyFill="1" applyAlignment="1">
      <alignment vertical="top"/>
    </xf>
    <xf numFmtId="0" fontId="26" fillId="2" borderId="0" xfId="0" applyFont="1" applyFill="1"/>
    <xf numFmtId="164" fontId="25" fillId="2" borderId="0" xfId="1" applyNumberFormat="1" applyFont="1" applyFill="1" applyBorder="1" applyAlignment="1">
      <alignment horizontal="center"/>
    </xf>
    <xf numFmtId="0" fontId="21" fillId="2" borderId="0" xfId="0" applyFont="1" applyFill="1"/>
    <xf numFmtId="0" fontId="14" fillId="2" borderId="2" xfId="0" applyFont="1" applyFill="1" applyBorder="1" applyAlignment="1">
      <alignment horizontal="left" vertical="center"/>
    </xf>
    <xf numFmtId="0" fontId="25" fillId="2" borderId="0" xfId="0" applyFont="1" applyFill="1"/>
    <xf numFmtId="43" fontId="14" fillId="2" borderId="0" xfId="2" applyFont="1" applyFill="1" applyBorder="1" applyAlignment="1"/>
    <xf numFmtId="0" fontId="20" fillId="2" borderId="0" xfId="0" applyFont="1" applyFill="1" applyAlignment="1">
      <alignment horizontal="left" wrapText="1" indent="1"/>
    </xf>
    <xf numFmtId="0" fontId="23" fillId="2" borderId="0" xfId="0" applyFont="1" applyFill="1"/>
    <xf numFmtId="0" fontId="21" fillId="2" borderId="0" xfId="0" applyFont="1" applyFill="1" applyAlignment="1">
      <alignment vertical="top"/>
    </xf>
    <xf numFmtId="0" fontId="20" fillId="4" borderId="1" xfId="0" applyFont="1" applyFill="1" applyBorder="1" applyAlignment="1" applyProtection="1">
      <alignment horizontal="left" wrapText="1"/>
      <protection locked="0"/>
    </xf>
    <xf numFmtId="0" fontId="0" fillId="4" borderId="1" xfId="0" applyFill="1" applyBorder="1" applyAlignment="1" applyProtection="1">
      <alignment horizontal="left" wrapText="1"/>
      <protection locked="0"/>
    </xf>
    <xf numFmtId="0" fontId="14" fillId="0" borderId="11" xfId="0" applyFont="1" applyBorder="1" applyAlignment="1">
      <alignment vertical="center"/>
    </xf>
    <xf numFmtId="0" fontId="14" fillId="0" borderId="11" xfId="0" applyFont="1" applyBorder="1" applyAlignment="1">
      <alignment horizontal="center" vertical="center"/>
    </xf>
    <xf numFmtId="0" fontId="20" fillId="0" borderId="1" xfId="0" applyFont="1" applyBorder="1" applyAlignment="1">
      <alignment vertical="center"/>
    </xf>
    <xf numFmtId="0" fontId="14" fillId="0" borderId="1" xfId="0" applyFont="1" applyBorder="1" applyAlignment="1">
      <alignment horizontal="center" vertical="center"/>
    </xf>
    <xf numFmtId="0" fontId="14" fillId="0" borderId="5" xfId="0" applyFont="1" applyBorder="1" applyAlignment="1">
      <alignment horizontal="right" vertical="center"/>
    </xf>
    <xf numFmtId="3" fontId="20" fillId="4" borderId="1" xfId="0" applyNumberFormat="1" applyFont="1" applyFill="1" applyBorder="1" applyAlignment="1" applyProtection="1">
      <alignment horizontal="center" vertical="center" wrapText="1"/>
      <protection locked="0"/>
    </xf>
    <xf numFmtId="3" fontId="20" fillId="3" borderId="1" xfId="0" applyNumberFormat="1" applyFont="1" applyFill="1" applyBorder="1" applyAlignment="1">
      <alignment horizontal="center" vertical="center"/>
    </xf>
    <xf numFmtId="0" fontId="23" fillId="0" borderId="5" xfId="0" applyFont="1" applyBorder="1" applyAlignment="1">
      <alignment wrapText="1"/>
    </xf>
    <xf numFmtId="0" fontId="20" fillId="0" borderId="5" xfId="0" applyFont="1" applyBorder="1"/>
    <xf numFmtId="0" fontId="14" fillId="0" borderId="1" xfId="0" applyFont="1" applyBorder="1" applyAlignment="1">
      <alignment vertical="center"/>
    </xf>
    <xf numFmtId="3" fontId="20" fillId="2" borderId="12" xfId="0" applyNumberFormat="1" applyFont="1" applyFill="1" applyBorder="1" applyAlignment="1">
      <alignment horizontal="center" vertical="center" wrapText="1"/>
    </xf>
    <xf numFmtId="3" fontId="14" fillId="3" borderId="1" xfId="0" applyNumberFormat="1" applyFont="1" applyFill="1" applyBorder="1" applyAlignment="1">
      <alignment horizontal="center" vertical="center"/>
    </xf>
    <xf numFmtId="0" fontId="26" fillId="3" borderId="4" xfId="0" applyFont="1" applyFill="1" applyBorder="1" applyAlignment="1">
      <alignment horizontal="left" vertical="center"/>
    </xf>
    <xf numFmtId="2" fontId="26" fillId="4" borderId="3" xfId="0" applyNumberFormat="1" applyFont="1" applyFill="1" applyBorder="1" applyAlignment="1" applyProtection="1">
      <alignment vertical="center"/>
      <protection locked="0"/>
    </xf>
    <xf numFmtId="3" fontId="20" fillId="3" borderId="11" xfId="0" applyNumberFormat="1" applyFont="1" applyFill="1" applyBorder="1" applyAlignment="1">
      <alignment horizontal="center" vertical="center"/>
    </xf>
    <xf numFmtId="0" fontId="14" fillId="2" borderId="0" xfId="0" applyFont="1" applyFill="1" applyAlignment="1">
      <alignment horizontal="left" vertical="center" wrapText="1" indent="1"/>
    </xf>
    <xf numFmtId="3" fontId="22" fillId="2" borderId="0" xfId="0" applyNumberFormat="1" applyFont="1" applyFill="1" applyAlignment="1">
      <alignment horizontal="left" vertical="center" indent="1"/>
    </xf>
    <xf numFmtId="3" fontId="20" fillId="2" borderId="0" xfId="0" applyNumberFormat="1" applyFont="1" applyFill="1" applyAlignment="1">
      <alignment horizontal="left" vertical="center" indent="1"/>
    </xf>
    <xf numFmtId="0" fontId="14" fillId="0" borderId="11"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1" xfId="0" applyFont="1" applyBorder="1" applyAlignment="1">
      <alignment horizontal="center" vertical="center" wrapText="1"/>
    </xf>
    <xf numFmtId="0" fontId="14" fillId="2" borderId="1" xfId="0" applyFont="1" applyFill="1" applyBorder="1" applyAlignment="1">
      <alignment horizontal="center" vertical="center"/>
    </xf>
    <xf numFmtId="0" fontId="14" fillId="0" borderId="1" xfId="0" applyFont="1" applyBorder="1" applyAlignment="1">
      <alignment horizontal="left" vertical="center" wrapText="1"/>
    </xf>
    <xf numFmtId="3" fontId="14" fillId="2" borderId="0" xfId="0" applyNumberFormat="1" applyFont="1" applyFill="1" applyAlignment="1">
      <alignment horizontal="right" vertical="center"/>
    </xf>
    <xf numFmtId="0" fontId="42" fillId="0" borderId="1" xfId="0" applyFont="1" applyBorder="1" applyAlignment="1">
      <alignment horizontal="center" vertical="center" wrapText="1" readingOrder="1"/>
    </xf>
    <xf numFmtId="3" fontId="40" fillId="4" borderId="1" xfId="0" applyNumberFormat="1" applyFont="1" applyFill="1" applyBorder="1" applyAlignment="1" applyProtection="1">
      <alignment horizontal="center" vertical="center" wrapText="1"/>
      <protection locked="0"/>
    </xf>
    <xf numFmtId="0" fontId="40" fillId="4" borderId="1" xfId="0" applyFont="1" applyFill="1" applyBorder="1" applyAlignment="1" applyProtection="1">
      <alignment horizontal="center" vertical="center" wrapText="1"/>
      <protection locked="0"/>
    </xf>
    <xf numFmtId="0" fontId="20" fillId="4" borderId="1" xfId="0" applyFont="1" applyFill="1" applyBorder="1" applyAlignment="1" applyProtection="1">
      <alignment horizontal="center" vertical="center" wrapText="1"/>
      <protection locked="0"/>
    </xf>
    <xf numFmtId="49" fontId="20" fillId="2" borderId="0" xfId="0" applyNumberFormat="1" applyFont="1" applyFill="1" applyAlignment="1">
      <alignment horizontal="left" vertical="top" wrapText="1" indent="1"/>
    </xf>
    <xf numFmtId="49" fontId="20" fillId="2" borderId="0" xfId="0" applyNumberFormat="1" applyFont="1" applyFill="1" applyAlignment="1">
      <alignment horizontal="left" vertical="top" indent="1"/>
    </xf>
    <xf numFmtId="0" fontId="20" fillId="0" borderId="0" xfId="0" applyFont="1" applyAlignment="1">
      <alignment horizontal="left"/>
    </xf>
    <xf numFmtId="0" fontId="14" fillId="0" borderId="0" xfId="0" applyFont="1" applyAlignment="1">
      <alignment vertical="center" wrapText="1"/>
    </xf>
    <xf numFmtId="49" fontId="20" fillId="2" borderId="0" xfId="0" applyNumberFormat="1" applyFont="1" applyFill="1" applyAlignment="1">
      <alignment vertical="top"/>
    </xf>
    <xf numFmtId="0" fontId="20" fillId="2" borderId="0" xfId="0" applyFont="1" applyFill="1" applyAlignment="1">
      <alignment vertical="top"/>
    </xf>
    <xf numFmtId="0" fontId="20" fillId="2" borderId="0" xfId="0" applyFont="1" applyFill="1" applyAlignment="1">
      <alignment horizontal="center"/>
    </xf>
    <xf numFmtId="0" fontId="14" fillId="4" borderId="1" xfId="0" applyFont="1" applyFill="1" applyBorder="1" applyAlignment="1" applyProtection="1">
      <alignment horizontal="center" vertical="center" wrapText="1"/>
      <protection locked="0"/>
    </xf>
    <xf numFmtId="0" fontId="20" fillId="4" borderId="1" xfId="0" applyFont="1" applyFill="1" applyBorder="1" applyAlignment="1" applyProtection="1">
      <alignment horizontal="left"/>
      <protection locked="0"/>
    </xf>
    <xf numFmtId="0" fontId="32" fillId="0" borderId="2" xfId="0" applyFont="1" applyBorder="1" applyAlignment="1">
      <alignment vertical="center"/>
    </xf>
    <xf numFmtId="168" fontId="32" fillId="0" borderId="6" xfId="0" applyNumberFormat="1" applyFont="1" applyBorder="1" applyAlignment="1">
      <alignment vertical="center"/>
    </xf>
    <xf numFmtId="0" fontId="20" fillId="2" borderId="2" xfId="0" applyFont="1" applyFill="1" applyBorder="1" applyAlignment="1">
      <alignment horizontal="left" vertical="center"/>
    </xf>
    <xf numFmtId="0" fontId="20" fillId="2" borderId="1" xfId="0" applyFont="1" applyFill="1" applyBorder="1" applyAlignment="1">
      <alignment horizontal="center" vertical="center"/>
    </xf>
    <xf numFmtId="0" fontId="20" fillId="3" borderId="1" xfId="0" applyFont="1" applyFill="1" applyBorder="1" applyAlignment="1">
      <alignment horizontal="left" vertical="center"/>
    </xf>
    <xf numFmtId="0" fontId="20" fillId="3" borderId="4" xfId="0" applyFont="1" applyFill="1" applyBorder="1" applyAlignment="1">
      <alignment horizontal="center" vertical="center"/>
    </xf>
    <xf numFmtId="0" fontId="14" fillId="0" borderId="1" xfId="0" applyFont="1" applyBorder="1" applyAlignment="1">
      <alignment horizontal="center" vertical="center" wrapText="1"/>
    </xf>
    <xf numFmtId="0" fontId="36" fillId="0" borderId="0" xfId="3" applyFont="1" applyFill="1" applyBorder="1" applyAlignment="1">
      <alignment vertical="top"/>
    </xf>
    <xf numFmtId="0" fontId="14" fillId="0" borderId="12" xfId="0" applyFont="1" applyBorder="1" applyAlignment="1">
      <alignment horizontal="center" vertical="center" wrapText="1"/>
    </xf>
    <xf numFmtId="168" fontId="20" fillId="3" borderId="2" xfId="0" applyNumberFormat="1" applyFont="1" applyFill="1" applyBorder="1" applyAlignment="1">
      <alignment horizontal="right" vertical="center"/>
    </xf>
    <xf numFmtId="0" fontId="20" fillId="0" borderId="3" xfId="0" applyFont="1" applyBorder="1" applyAlignment="1">
      <alignment vertical="center"/>
    </xf>
    <xf numFmtId="0" fontId="20" fillId="0" borderId="5" xfId="0" applyFont="1" applyBorder="1" applyAlignment="1">
      <alignment vertical="center"/>
    </xf>
    <xf numFmtId="0" fontId="20" fillId="3" borderId="3" xfId="0" applyFont="1" applyFill="1" applyBorder="1" applyAlignment="1">
      <alignment vertical="center"/>
    </xf>
    <xf numFmtId="0" fontId="2" fillId="4" borderId="2" xfId="0" applyFont="1" applyFill="1" applyBorder="1" applyAlignment="1" applyProtection="1">
      <alignment horizontal="left" wrapText="1"/>
      <protection locked="0"/>
    </xf>
    <xf numFmtId="0" fontId="0" fillId="4" borderId="3" xfId="0" applyFill="1" applyBorder="1" applyAlignment="1" applyProtection="1">
      <alignment horizontal="left" wrapText="1"/>
      <protection locked="0"/>
    </xf>
    <xf numFmtId="0" fontId="0" fillId="4" borderId="4" xfId="0" applyFill="1" applyBorder="1" applyAlignment="1" applyProtection="1">
      <alignment horizontal="left" wrapText="1"/>
      <protection locked="0"/>
    </xf>
    <xf numFmtId="0" fontId="20" fillId="4" borderId="2" xfId="0" applyFont="1" applyFill="1" applyBorder="1" applyAlignment="1" applyProtection="1">
      <alignment horizontal="left" wrapText="1"/>
      <protection locked="0"/>
    </xf>
    <xf numFmtId="0" fontId="20" fillId="4" borderId="3" xfId="0" applyFont="1" applyFill="1" applyBorder="1" applyAlignment="1" applyProtection="1">
      <alignment horizontal="left" wrapText="1"/>
      <protection locked="0"/>
    </xf>
    <xf numFmtId="0" fontId="20" fillId="4" borderId="4" xfId="0" applyFont="1" applyFill="1" applyBorder="1" applyAlignment="1" applyProtection="1">
      <alignment horizontal="left" wrapText="1"/>
      <protection locked="0"/>
    </xf>
    <xf numFmtId="49" fontId="20" fillId="4" borderId="2" xfId="0" applyNumberFormat="1" applyFont="1" applyFill="1" applyBorder="1" applyAlignment="1" applyProtection="1">
      <alignment horizontal="left" wrapText="1"/>
      <protection locked="0"/>
    </xf>
    <xf numFmtId="49" fontId="20" fillId="4" borderId="3" xfId="0" applyNumberFormat="1" applyFont="1" applyFill="1" applyBorder="1" applyAlignment="1" applyProtection="1">
      <alignment horizontal="left" wrapText="1"/>
      <protection locked="0"/>
    </xf>
    <xf numFmtId="49" fontId="20" fillId="4" borderId="4" xfId="0" applyNumberFormat="1" applyFont="1" applyFill="1" applyBorder="1" applyAlignment="1" applyProtection="1">
      <alignment horizontal="left" wrapText="1"/>
      <protection locked="0"/>
    </xf>
    <xf numFmtId="0" fontId="0" fillId="4" borderId="2" xfId="0" applyFill="1" applyBorder="1" applyAlignment="1" applyProtection="1">
      <alignment horizontal="left" wrapText="1"/>
      <protection locked="0"/>
    </xf>
    <xf numFmtId="0" fontId="20" fillId="4" borderId="2" xfId="0" applyFont="1" applyFill="1" applyBorder="1" applyAlignment="1" applyProtection="1">
      <alignment horizontal="left"/>
      <protection locked="0"/>
    </xf>
    <xf numFmtId="0" fontId="20" fillId="4" borderId="3" xfId="0" applyFont="1" applyFill="1" applyBorder="1" applyAlignment="1" applyProtection="1">
      <alignment horizontal="left"/>
      <protection locked="0"/>
    </xf>
    <xf numFmtId="0" fontId="20" fillId="4" borderId="4" xfId="0" applyFont="1" applyFill="1" applyBorder="1" applyAlignment="1" applyProtection="1">
      <alignment horizontal="left"/>
      <protection locked="0"/>
    </xf>
    <xf numFmtId="0" fontId="23" fillId="0" borderId="0" xfId="0" applyFont="1" applyAlignment="1">
      <alignment horizontal="left"/>
    </xf>
    <xf numFmtId="0" fontId="26" fillId="0" borderId="0" xfId="0" applyFont="1" applyAlignment="1">
      <alignment horizontal="left" vertical="top" wrapText="1"/>
    </xf>
    <xf numFmtId="0" fontId="29" fillId="0" borderId="0" xfId="0" applyFont="1" applyAlignment="1">
      <alignment horizontal="left" vertical="top" wrapText="1"/>
    </xf>
    <xf numFmtId="0" fontId="16" fillId="2" borderId="2"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4" fillId="2" borderId="2" xfId="0" applyFont="1" applyFill="1" applyBorder="1" applyAlignment="1">
      <alignment horizontal="center" vertical="center"/>
    </xf>
    <xf numFmtId="0" fontId="20" fillId="0" borderId="4" xfId="0" applyFont="1" applyBorder="1" applyAlignment="1">
      <alignment horizontal="center" vertical="center"/>
    </xf>
    <xf numFmtId="0" fontId="20" fillId="0" borderId="3" xfId="0" applyFont="1" applyBorder="1" applyAlignment="1">
      <alignment horizontal="center" vertical="center"/>
    </xf>
    <xf numFmtId="0" fontId="14" fillId="2" borderId="13" xfId="0" applyFont="1" applyFill="1" applyBorder="1" applyAlignment="1">
      <alignment horizontal="center" vertical="center" wrapText="1"/>
    </xf>
    <xf numFmtId="0" fontId="20" fillId="0" borderId="0" xfId="0" applyFont="1" applyAlignment="1">
      <alignment horizontal="center" vertical="center" wrapText="1"/>
    </xf>
    <xf numFmtId="0" fontId="0" fillId="2" borderId="0" xfId="0" applyFill="1" applyAlignment="1">
      <alignment horizontal="left" vertical="top" wrapText="1" indent="1"/>
    </xf>
    <xf numFmtId="0" fontId="0" fillId="2" borderId="5" xfId="0" applyFill="1" applyBorder="1" applyAlignment="1">
      <alignment horizontal="left" vertical="top" wrapText="1" indent="1"/>
    </xf>
    <xf numFmtId="0" fontId="0" fillId="0" borderId="0" xfId="0" applyAlignment="1">
      <alignment horizontal="left" vertical="top" wrapText="1" indent="1"/>
    </xf>
    <xf numFmtId="0" fontId="33" fillId="2" borderId="0" xfId="0" applyFont="1" applyFill="1" applyAlignment="1">
      <alignment horizontal="left" wrapText="1"/>
    </xf>
    <xf numFmtId="0" fontId="23" fillId="2" borderId="0" xfId="0" applyFont="1" applyFill="1" applyAlignment="1">
      <alignment horizontal="left"/>
    </xf>
    <xf numFmtId="167" fontId="20" fillId="2" borderId="13" xfId="0" applyNumberFormat="1" applyFont="1" applyFill="1" applyBorder="1" applyAlignment="1">
      <alignment horizontal="center" vertical="center"/>
    </xf>
    <xf numFmtId="167" fontId="20" fillId="2" borderId="0" xfId="0" applyNumberFormat="1" applyFont="1" applyFill="1" applyAlignment="1">
      <alignment horizontal="center" vertical="center"/>
    </xf>
    <xf numFmtId="3" fontId="32" fillId="3" borderId="2" xfId="0" applyNumberFormat="1" applyFont="1" applyFill="1" applyBorder="1" applyAlignment="1">
      <alignment horizontal="center" vertical="center"/>
    </xf>
    <xf numFmtId="3" fontId="32" fillId="3" borderId="4" xfId="0" applyNumberFormat="1" applyFont="1" applyFill="1" applyBorder="1" applyAlignment="1">
      <alignment horizontal="center" vertical="center"/>
    </xf>
    <xf numFmtId="0" fontId="3" fillId="2" borderId="6" xfId="0" applyFont="1" applyFill="1" applyBorder="1" applyAlignment="1" applyProtection="1">
      <alignment horizontal="center"/>
      <protection locked="0"/>
    </xf>
    <xf numFmtId="0" fontId="3" fillId="2" borderId="5" xfId="0" applyFont="1" applyFill="1" applyBorder="1" applyAlignment="1" applyProtection="1">
      <alignment horizontal="center"/>
      <protection locked="0"/>
    </xf>
    <xf numFmtId="0" fontId="0" fillId="2" borderId="5" xfId="0" applyFill="1" applyBorder="1" applyAlignment="1" applyProtection="1">
      <alignment horizontal="center"/>
      <protection locked="0"/>
    </xf>
    <xf numFmtId="0" fontId="0" fillId="2" borderId="7" xfId="0" applyFill="1" applyBorder="1" applyAlignment="1" applyProtection="1">
      <alignment horizontal="center"/>
      <protection locked="0"/>
    </xf>
    <xf numFmtId="0" fontId="0" fillId="2" borderId="8" xfId="0" applyFill="1" applyBorder="1" applyAlignment="1" applyProtection="1">
      <alignment horizontal="center"/>
      <protection locked="0"/>
    </xf>
    <xf numFmtId="0" fontId="0" fillId="2" borderId="9" xfId="0" applyFill="1" applyBorder="1" applyAlignment="1" applyProtection="1">
      <alignment horizontal="center"/>
      <protection locked="0"/>
    </xf>
    <xf numFmtId="0" fontId="0" fillId="2" borderId="10" xfId="0" applyFill="1" applyBorder="1" applyAlignment="1" applyProtection="1">
      <alignment horizontal="center"/>
      <protection locked="0"/>
    </xf>
    <xf numFmtId="3" fontId="32" fillId="3" borderId="3" xfId="0" applyNumberFormat="1" applyFont="1" applyFill="1" applyBorder="1" applyAlignment="1">
      <alignment horizontal="center" vertical="center"/>
    </xf>
    <xf numFmtId="0" fontId="33" fillId="2" borderId="0" xfId="0" applyFont="1" applyFill="1" applyAlignment="1">
      <alignment horizontal="left" vertical="center" wrapText="1" indent="1"/>
    </xf>
    <xf numFmtId="0" fontId="33" fillId="2" borderId="5" xfId="0" applyFont="1" applyFill="1" applyBorder="1" applyAlignment="1">
      <alignment horizontal="left" vertical="center" wrapText="1" indent="1"/>
    </xf>
    <xf numFmtId="0" fontId="32" fillId="0" borderId="0" xfId="0" applyFont="1" applyAlignment="1">
      <alignment horizontal="left" vertical="center" wrapText="1" indent="1"/>
    </xf>
    <xf numFmtId="3" fontId="20" fillId="4" borderId="1" xfId="0" applyNumberFormat="1" applyFont="1" applyFill="1" applyBorder="1" applyAlignment="1" applyProtection="1">
      <alignment horizontal="center" vertical="center" wrapText="1"/>
      <protection locked="0"/>
    </xf>
    <xf numFmtId="166" fontId="20" fillId="3" borderId="1" xfId="0" applyNumberFormat="1" applyFont="1" applyFill="1" applyBorder="1" applyAlignment="1">
      <alignment horizontal="center" vertical="center"/>
    </xf>
    <xf numFmtId="0" fontId="23" fillId="0" borderId="0" xfId="0" applyFont="1" applyAlignment="1">
      <alignment horizontal="left" wrapText="1"/>
    </xf>
    <xf numFmtId="0" fontId="14" fillId="0" borderId="5" xfId="0" applyFont="1" applyBorder="1" applyAlignment="1">
      <alignment horizontal="right" vertical="center"/>
    </xf>
    <xf numFmtId="0" fontId="20" fillId="0" borderId="5" xfId="0" applyFont="1" applyBorder="1" applyAlignment="1">
      <alignment horizontal="right"/>
    </xf>
    <xf numFmtId="166" fontId="20" fillId="4" borderId="1" xfId="0" applyNumberFormat="1" applyFont="1" applyFill="1" applyBorder="1" applyAlignment="1" applyProtection="1">
      <alignment horizontal="center" vertical="center" wrapText="1"/>
      <protection locked="0"/>
    </xf>
    <xf numFmtId="0" fontId="26" fillId="0" borderId="2" xfId="0" applyFont="1" applyBorder="1" applyAlignment="1">
      <alignment horizontal="left" vertical="center" wrapText="1"/>
    </xf>
    <xf numFmtId="0" fontId="0" fillId="0" borderId="3" xfId="0" applyBorder="1" applyAlignment="1">
      <alignment horizontal="left" vertical="center" wrapText="1"/>
    </xf>
    <xf numFmtId="166" fontId="20" fillId="0" borderId="1" xfId="0" applyNumberFormat="1" applyFont="1" applyBorder="1" applyAlignment="1">
      <alignment horizontal="center" vertical="center"/>
    </xf>
    <xf numFmtId="0" fontId="36" fillId="0" borderId="0" xfId="3" applyFont="1" applyFill="1" applyBorder="1" applyAlignment="1">
      <alignment vertical="top"/>
    </xf>
    <xf numFmtId="0" fontId="36" fillId="0" borderId="0" xfId="3" applyFont="1" applyAlignment="1">
      <alignment vertical="top"/>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10" xfId="0" applyFont="1" applyBorder="1" applyAlignment="1">
      <alignment horizontal="center" vertical="center" wrapText="1"/>
    </xf>
    <xf numFmtId="0" fontId="14" fillId="0" borderId="12" xfId="0" applyFont="1" applyBorder="1" applyAlignment="1">
      <alignment vertical="center"/>
    </xf>
    <xf numFmtId="0" fontId="20" fillId="0" borderId="11" xfId="0" applyFont="1" applyBorder="1" applyAlignment="1">
      <alignment vertical="center"/>
    </xf>
    <xf numFmtId="0" fontId="14" fillId="0" borderId="8" xfId="0" applyFont="1" applyBorder="1" applyAlignment="1">
      <alignment horizontal="center" vertical="center" wrapText="1"/>
    </xf>
    <xf numFmtId="0" fontId="14" fillId="0" borderId="6" xfId="0" applyFont="1" applyBorder="1" applyAlignment="1">
      <alignment horizontal="center" vertical="center"/>
    </xf>
    <xf numFmtId="0" fontId="20" fillId="0" borderId="8" xfId="0" applyFont="1" applyBorder="1" applyAlignment="1">
      <alignment vertical="center"/>
    </xf>
    <xf numFmtId="0" fontId="26" fillId="0" borderId="2" xfId="0" applyFont="1" applyBorder="1" applyAlignment="1">
      <alignment horizontal="left" vertical="center"/>
    </xf>
    <xf numFmtId="0" fontId="29" fillId="0" borderId="3" xfId="0" applyFont="1" applyBorder="1" applyAlignment="1">
      <alignment horizontal="left" vertical="center"/>
    </xf>
    <xf numFmtId="0" fontId="26" fillId="0" borderId="0" xfId="0" applyFont="1" applyAlignment="1">
      <alignment horizontal="left" vertical="center" wrapText="1"/>
    </xf>
    <xf numFmtId="0" fontId="26" fillId="0" borderId="0" xfId="0" applyFont="1" applyAlignment="1">
      <alignment horizontal="left" vertical="center"/>
    </xf>
    <xf numFmtId="0" fontId="14" fillId="0" borderId="5" xfId="0" applyFont="1" applyBorder="1" applyAlignment="1">
      <alignment horizontal="center" vertical="center"/>
    </xf>
    <xf numFmtId="0" fontId="20" fillId="0" borderId="9" xfId="0" applyFont="1" applyBorder="1" applyAlignment="1">
      <alignment vertical="center"/>
    </xf>
    <xf numFmtId="0" fontId="26" fillId="0" borderId="3" xfId="0" applyFont="1" applyBorder="1" applyAlignment="1">
      <alignment horizontal="left" vertical="center" wrapText="1"/>
    </xf>
    <xf numFmtId="0" fontId="26" fillId="0" borderId="4" xfId="0" applyFont="1" applyBorder="1" applyAlignment="1">
      <alignment horizontal="left" vertical="center" wrapText="1"/>
    </xf>
    <xf numFmtId="0" fontId="26" fillId="4" borderId="3" xfId="0" applyFont="1" applyFill="1" applyBorder="1" applyAlignment="1" applyProtection="1">
      <alignment horizontal="center" vertical="center"/>
      <protection locked="0"/>
    </xf>
    <xf numFmtId="0" fontId="14" fillId="0" borderId="1" xfId="0" applyFont="1" applyBorder="1" applyAlignment="1">
      <alignment horizontal="center" vertical="center" wrapText="1"/>
    </xf>
    <xf numFmtId="0" fontId="26" fillId="0" borderId="1" xfId="0" applyFont="1" applyBorder="1" applyAlignment="1">
      <alignment horizontal="left" vertical="center" wrapText="1"/>
    </xf>
    <xf numFmtId="0" fontId="37" fillId="0" borderId="0" xfId="3" applyFont="1" applyFill="1" applyBorder="1" applyAlignment="1">
      <alignment horizontal="left" vertical="center" wrapText="1"/>
    </xf>
    <xf numFmtId="0" fontId="37" fillId="0" borderId="0" xfId="3" applyFont="1" applyFill="1" applyBorder="1" applyAlignment="1">
      <alignment horizontal="left" vertical="center"/>
    </xf>
    <xf numFmtId="166" fontId="20" fillId="0" borderId="2" xfId="0" applyNumberFormat="1" applyFont="1" applyBorder="1" applyAlignment="1">
      <alignment horizontal="center" vertical="center"/>
    </xf>
    <xf numFmtId="166" fontId="20" fillId="0" borderId="4" xfId="0" applyNumberFormat="1" applyFont="1" applyBorder="1" applyAlignment="1">
      <alignment horizontal="center" vertical="center"/>
    </xf>
    <xf numFmtId="0" fontId="14" fillId="0" borderId="11" xfId="0" applyFont="1" applyBorder="1" applyAlignment="1">
      <alignment horizontal="center" vertical="center" wrapText="1"/>
    </xf>
    <xf numFmtId="0" fontId="42" fillId="0" borderId="1" xfId="0" applyFont="1" applyBorder="1" applyAlignment="1">
      <alignment horizontal="left" vertical="center" wrapText="1" readingOrder="1"/>
    </xf>
    <xf numFmtId="0" fontId="17" fillId="0" borderId="1" xfId="0" applyFont="1" applyBorder="1" applyAlignment="1">
      <alignment vertical="center" wrapText="1"/>
    </xf>
    <xf numFmtId="0" fontId="20" fillId="0" borderId="1" xfId="0" applyFont="1" applyBorder="1" applyAlignment="1">
      <alignment vertical="center"/>
    </xf>
    <xf numFmtId="0" fontId="40" fillId="4" borderId="2" xfId="0" applyFont="1" applyFill="1" applyBorder="1" applyAlignment="1" applyProtection="1">
      <alignment horizontal="left" vertical="center" wrapText="1"/>
      <protection locked="0"/>
    </xf>
    <xf numFmtId="0" fontId="40" fillId="4" borderId="3" xfId="0" applyFont="1" applyFill="1" applyBorder="1" applyAlignment="1" applyProtection="1">
      <alignment horizontal="left" vertical="center" wrapText="1"/>
      <protection locked="0"/>
    </xf>
    <xf numFmtId="0" fontId="40" fillId="4" borderId="4" xfId="0" applyFont="1" applyFill="1" applyBorder="1" applyAlignment="1" applyProtection="1">
      <alignment horizontal="left" vertical="center" wrapText="1"/>
      <protection locked="0"/>
    </xf>
    <xf numFmtId="0" fontId="40" fillId="4" borderId="2" xfId="0" applyFont="1" applyFill="1" applyBorder="1" applyAlignment="1" applyProtection="1">
      <alignment horizontal="left" wrapText="1"/>
      <protection locked="0"/>
    </xf>
    <xf numFmtId="0" fontId="40" fillId="4" borderId="3" xfId="0" applyFont="1" applyFill="1" applyBorder="1" applyAlignment="1" applyProtection="1">
      <alignment horizontal="left" wrapText="1"/>
      <protection locked="0"/>
    </xf>
    <xf numFmtId="0" fontId="40" fillId="4" borderId="4" xfId="0" applyFont="1" applyFill="1" applyBorder="1" applyAlignment="1" applyProtection="1">
      <alignment horizontal="left" wrapText="1"/>
      <protection locked="0"/>
    </xf>
    <xf numFmtId="0" fontId="26" fillId="0" borderId="0" xfId="0" applyFont="1" applyAlignment="1">
      <alignment vertical="center" wrapText="1"/>
    </xf>
    <xf numFmtId="0" fontId="29" fillId="0" borderId="0" xfId="0" applyFont="1" applyAlignment="1">
      <alignment vertical="center" wrapText="1"/>
    </xf>
    <xf numFmtId="165" fontId="20" fillId="0" borderId="1" xfId="0" applyNumberFormat="1" applyFont="1" applyBorder="1" applyAlignment="1">
      <alignment horizontal="center" vertical="center"/>
    </xf>
    <xf numFmtId="3" fontId="14" fillId="3" borderId="1" xfId="0" applyNumberFormat="1" applyFont="1" applyFill="1" applyBorder="1" applyAlignment="1">
      <alignment horizontal="center" vertical="center"/>
    </xf>
    <xf numFmtId="3" fontId="20" fillId="3" borderId="1" xfId="0" applyNumberFormat="1" applyFont="1" applyFill="1" applyBorder="1" applyAlignment="1">
      <alignment horizontal="center" vertical="center"/>
    </xf>
    <xf numFmtId="0" fontId="14" fillId="0" borderId="1" xfId="0" applyFont="1" applyBorder="1" applyAlignment="1">
      <alignment horizontal="center" vertical="center"/>
    </xf>
    <xf numFmtId="3" fontId="20" fillId="2" borderId="1" xfId="0" applyNumberFormat="1" applyFont="1" applyFill="1" applyBorder="1" applyAlignment="1">
      <alignment horizontal="center" vertical="center"/>
    </xf>
    <xf numFmtId="0" fontId="20" fillId="2" borderId="1" xfId="0" applyFont="1" applyFill="1" applyBorder="1" applyAlignment="1">
      <alignment horizontal="center" vertical="center"/>
    </xf>
    <xf numFmtId="0" fontId="20" fillId="3" borderId="1" xfId="0" applyFont="1" applyFill="1" applyBorder="1" applyAlignment="1">
      <alignment horizontal="center" vertical="center"/>
    </xf>
    <xf numFmtId="165" fontId="20" fillId="4" borderId="1" xfId="0" applyNumberFormat="1" applyFont="1" applyFill="1" applyBorder="1" applyAlignment="1" applyProtection="1">
      <alignment horizontal="center" vertical="center" wrapText="1"/>
      <protection locked="0"/>
    </xf>
    <xf numFmtId="0" fontId="21" fillId="0" borderId="2" xfId="0" applyFont="1" applyBorder="1" applyAlignment="1">
      <alignment horizontal="left" vertical="center" wrapText="1"/>
    </xf>
    <xf numFmtId="0" fontId="21" fillId="0" borderId="5" xfId="0" applyFont="1" applyBorder="1" applyAlignment="1">
      <alignment horizontal="left" vertical="center" wrapText="1"/>
    </xf>
    <xf numFmtId="0" fontId="21" fillId="0" borderId="7" xfId="0" applyFont="1" applyBorder="1" applyAlignment="1">
      <alignment horizontal="left" vertical="center" wrapText="1"/>
    </xf>
    <xf numFmtId="0" fontId="23" fillId="0" borderId="5" xfId="0" applyFont="1" applyBorder="1" applyAlignment="1">
      <alignment horizontal="left"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36" fillId="0" borderId="0" xfId="3" applyFont="1" applyFill="1" applyBorder="1" applyAlignment="1">
      <alignment wrapText="1"/>
    </xf>
    <xf numFmtId="0" fontId="36" fillId="0" borderId="0" xfId="3" applyFont="1" applyFill="1" applyAlignment="1">
      <alignment wrapText="1"/>
    </xf>
    <xf numFmtId="0" fontId="23" fillId="0" borderId="0" xfId="0" applyFont="1" applyAlignment="1">
      <alignment wrapText="1"/>
    </xf>
    <xf numFmtId="49" fontId="26" fillId="2" borderId="0" xfId="0" applyNumberFormat="1" applyFont="1" applyFill="1" applyAlignment="1">
      <alignment vertical="top"/>
    </xf>
    <xf numFmtId="0" fontId="29" fillId="0" borderId="0" xfId="0" applyFont="1"/>
    <xf numFmtId="49" fontId="26" fillId="2" borderId="0" xfId="0" applyNumberFormat="1" applyFont="1" applyFill="1" applyAlignment="1">
      <alignment vertical="top" wrapText="1"/>
    </xf>
    <xf numFmtId="0" fontId="29" fillId="0" borderId="0" xfId="0" applyFont="1" applyAlignment="1">
      <alignment wrapText="1"/>
    </xf>
  </cellXfs>
  <cellStyles count="5">
    <cellStyle name="Komma" xfId="1" builtinId="3"/>
    <cellStyle name="Komma 3" xfId="2" xr:uid="{00000000-0005-0000-0000-000000000000}"/>
    <cellStyle name="Link" xfId="3" builtinId="8"/>
    <cellStyle name="Standard" xfId="0" builtinId="0"/>
    <cellStyle name="Standard 2"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bazg.admin.ch/bazg/it/home/informationen-firmen/inland-abgaben/lenkungsabgabe-auf-co2.html" TargetMode="External"/><Relationship Id="rId2" Type="http://schemas.openxmlformats.org/officeDocument/2006/relationships/hyperlink" Target="https://www.bazg.admin.ch/bazg/it/home/informationen-firmen/inland-abgaben/lenkungsabgabe-auf-co2.html" TargetMode="External"/><Relationship Id="rId1" Type="http://schemas.openxmlformats.org/officeDocument/2006/relationships/hyperlink" Target="https://www.bazg.admin.ch/bazg/de/home/information-firmen/steuern-und-abgaben/einfuhr-in-die-schweiz/lenkungsabgabe-auf-co.html" TargetMode="External"/><Relationship Id="rId6" Type="http://schemas.openxmlformats.org/officeDocument/2006/relationships/vmlDrawing" Target="../drawings/vmlDrawing2.vml"/><Relationship Id="rId5" Type="http://schemas.openxmlformats.org/officeDocument/2006/relationships/customProperty" Target="../customProperty2.bin"/><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printerSettings" Target="../printerSettings/printerSettings3.bin"/><Relationship Id="rId1" Type="http://schemas.openxmlformats.org/officeDocument/2006/relationships/hyperlink" Target="https://www.bafu.admin.ch/bafu/it/home/temi/clima/pubblicazioni-studi/pubblicazioni/co2-abgabebefreiung-ohne-emissionshandel.html"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H94"/>
  <sheetViews>
    <sheetView showGridLines="0" tabSelected="1" view="pageLayout" zoomScaleNormal="85" workbookViewId="0">
      <selection activeCell="B7" sqref="B7:H7"/>
    </sheetView>
  </sheetViews>
  <sheetFormatPr baseColWidth="10" defaultRowHeight="14.25" x14ac:dyDescent="0.2"/>
  <cols>
    <col min="1" max="1" width="31.5703125" style="1" customWidth="1"/>
    <col min="2" max="2" width="7.5703125" style="1" customWidth="1"/>
    <col min="3" max="3" width="10.5703125" style="1" customWidth="1"/>
    <col min="4" max="4" width="5.7109375" style="1" customWidth="1"/>
    <col min="5" max="5" width="6.85546875" style="1" customWidth="1"/>
    <col min="6" max="6" width="13" style="1" customWidth="1"/>
    <col min="7" max="7" width="3.7109375" style="1" customWidth="1"/>
    <col min="8" max="8" width="14.5703125" style="1" customWidth="1"/>
    <col min="9" max="9" width="2.5703125" customWidth="1"/>
  </cols>
  <sheetData>
    <row r="1" spans="1:8" ht="9.9499999999999993" customHeight="1" x14ac:dyDescent="0.2"/>
    <row r="2" spans="1:8" ht="75" customHeight="1" x14ac:dyDescent="0.2">
      <c r="A2" s="112" t="s">
        <v>116</v>
      </c>
      <c r="B2" s="112"/>
      <c r="C2" s="112"/>
      <c r="D2" s="112"/>
      <c r="E2" s="113"/>
      <c r="F2" s="113"/>
      <c r="G2" s="113"/>
      <c r="H2" s="113"/>
    </row>
    <row r="3" spans="1:8" ht="89.45" customHeight="1" x14ac:dyDescent="0.2">
      <c r="A3" s="114" t="s">
        <v>115</v>
      </c>
      <c r="B3" s="115"/>
      <c r="C3" s="115"/>
      <c r="D3" s="115"/>
      <c r="E3" s="116"/>
      <c r="F3" s="116"/>
      <c r="G3" s="116"/>
      <c r="H3" s="117"/>
    </row>
    <row r="4" spans="1:8" ht="14.25" customHeight="1" x14ac:dyDescent="0.25">
      <c r="A4" s="3"/>
      <c r="B4" s="3"/>
      <c r="C4" s="3"/>
      <c r="D4" s="3"/>
    </row>
    <row r="5" spans="1:8" ht="18.95" customHeight="1" x14ac:dyDescent="0.2">
      <c r="A5" s="36" t="s">
        <v>7</v>
      </c>
      <c r="B5" s="4"/>
      <c r="C5" s="4"/>
      <c r="D5" s="4"/>
      <c r="E5" s="4"/>
      <c r="F5" s="4"/>
      <c r="G5" s="4"/>
      <c r="H5" s="4"/>
    </row>
    <row r="6" spans="1:8" ht="14.25" customHeight="1" x14ac:dyDescent="0.2">
      <c r="A6" s="29"/>
      <c r="B6" s="4"/>
      <c r="C6" s="4"/>
      <c r="D6" s="4"/>
      <c r="E6" s="4"/>
      <c r="F6" s="4"/>
      <c r="G6" s="4"/>
      <c r="H6" s="4"/>
    </row>
    <row r="7" spans="1:8" ht="14.25" customHeight="1" x14ac:dyDescent="0.2">
      <c r="A7" s="25" t="s">
        <v>8</v>
      </c>
      <c r="B7" s="101"/>
      <c r="C7" s="102"/>
      <c r="D7" s="102"/>
      <c r="E7" s="102"/>
      <c r="F7" s="102"/>
      <c r="G7" s="102"/>
      <c r="H7" s="103"/>
    </row>
    <row r="8" spans="1:8" ht="8.4499999999999993" customHeight="1" x14ac:dyDescent="0.2">
      <c r="A8" s="26"/>
      <c r="B8" s="27"/>
      <c r="C8" s="27"/>
      <c r="D8" s="27"/>
      <c r="E8" s="28"/>
      <c r="F8" s="28"/>
      <c r="G8" s="28"/>
      <c r="H8" s="28"/>
    </row>
    <row r="9" spans="1:8" ht="14.25" customHeight="1" x14ac:dyDescent="0.2">
      <c r="A9" s="25" t="s">
        <v>9</v>
      </c>
      <c r="B9" s="101"/>
      <c r="C9" s="102"/>
      <c r="D9" s="102"/>
      <c r="E9" s="102"/>
      <c r="F9" s="102"/>
      <c r="G9" s="102"/>
      <c r="H9" s="103"/>
    </row>
    <row r="10" spans="1:8" ht="8.4499999999999993" customHeight="1" x14ac:dyDescent="0.2">
      <c r="A10" s="26"/>
      <c r="B10" s="27"/>
      <c r="C10" s="27"/>
      <c r="D10" s="27"/>
      <c r="E10" s="28"/>
      <c r="F10" s="28"/>
      <c r="G10" s="28"/>
      <c r="H10" s="28"/>
    </row>
    <row r="11" spans="1:8" ht="14.25" customHeight="1" x14ac:dyDescent="0.2">
      <c r="A11" s="25" t="s">
        <v>10</v>
      </c>
      <c r="B11" s="101"/>
      <c r="C11" s="102"/>
      <c r="D11" s="102"/>
      <c r="E11" s="102"/>
      <c r="F11" s="102"/>
      <c r="G11" s="102"/>
      <c r="H11" s="103"/>
    </row>
    <row r="12" spans="1:8" ht="8.4499999999999993" customHeight="1" x14ac:dyDescent="0.2">
      <c r="A12" s="26"/>
      <c r="B12" s="27"/>
      <c r="C12" s="27"/>
      <c r="D12" s="27"/>
      <c r="E12" s="28"/>
      <c r="F12" s="28"/>
      <c r="G12" s="28"/>
      <c r="H12" s="28"/>
    </row>
    <row r="13" spans="1:8" ht="14.25" customHeight="1" x14ac:dyDescent="0.2">
      <c r="A13" s="25" t="s">
        <v>11</v>
      </c>
      <c r="B13" s="46"/>
      <c r="C13" s="101"/>
      <c r="D13" s="102"/>
      <c r="E13" s="102"/>
      <c r="F13" s="102"/>
      <c r="G13" s="102"/>
      <c r="H13" s="103"/>
    </row>
    <row r="14" spans="1:8" ht="14.25" customHeight="1" x14ac:dyDescent="0.2">
      <c r="A14" s="25"/>
      <c r="B14" s="27"/>
      <c r="C14" s="27"/>
      <c r="D14" s="27"/>
      <c r="E14" s="28"/>
      <c r="F14" s="28"/>
      <c r="G14" s="28"/>
      <c r="H14" s="28"/>
    </row>
    <row r="15" spans="1:8" ht="14.25" customHeight="1" x14ac:dyDescent="0.2">
      <c r="A15" s="25" t="s">
        <v>12</v>
      </c>
      <c r="B15" s="108"/>
      <c r="C15" s="109"/>
      <c r="D15" s="109"/>
      <c r="E15" s="109"/>
      <c r="F15" s="110"/>
      <c r="G15" s="33"/>
      <c r="H15" s="33"/>
    </row>
    <row r="16" spans="1:8" ht="8.4499999999999993" customHeight="1" x14ac:dyDescent="0.2">
      <c r="A16" s="25"/>
      <c r="B16" s="27"/>
      <c r="C16" s="28"/>
      <c r="D16" s="33"/>
      <c r="E16" s="33"/>
      <c r="F16" s="33"/>
      <c r="G16" s="33"/>
      <c r="H16" s="33"/>
    </row>
    <row r="17" spans="1:8" ht="14.25" customHeight="1" x14ac:dyDescent="0.2">
      <c r="A17" s="25" t="s">
        <v>14</v>
      </c>
      <c r="B17" s="108"/>
      <c r="C17" s="109"/>
      <c r="D17" s="109"/>
      <c r="E17" s="109"/>
      <c r="F17" s="110"/>
      <c r="G17" s="33"/>
      <c r="H17" s="33"/>
    </row>
    <row r="18" spans="1:8" ht="8.4499999999999993" customHeight="1" x14ac:dyDescent="0.2">
      <c r="A18" s="27"/>
      <c r="B18" s="27"/>
      <c r="C18" s="27"/>
      <c r="D18" s="27"/>
      <c r="E18" s="28"/>
      <c r="F18" s="28"/>
      <c r="G18" s="28"/>
      <c r="H18" s="28"/>
    </row>
    <row r="19" spans="1:8" ht="14.25" customHeight="1" x14ac:dyDescent="0.2">
      <c r="A19" s="25" t="s">
        <v>13</v>
      </c>
      <c r="B19" s="108"/>
      <c r="C19" s="109"/>
      <c r="D19" s="109"/>
      <c r="E19" s="109"/>
      <c r="F19" s="110"/>
      <c r="G19" s="33"/>
      <c r="H19" s="33"/>
    </row>
    <row r="20" spans="1:8" ht="14.25" customHeight="1" x14ac:dyDescent="0.2">
      <c r="A20" s="27"/>
      <c r="B20" s="27"/>
      <c r="C20" s="27"/>
      <c r="D20" s="27"/>
      <c r="E20" s="28"/>
      <c r="F20" s="28"/>
      <c r="G20" s="28"/>
      <c r="H20" s="28"/>
    </row>
    <row r="21" spans="1:8" ht="14.25" customHeight="1" x14ac:dyDescent="0.2">
      <c r="A21" s="30" t="s">
        <v>16</v>
      </c>
      <c r="B21" s="34"/>
      <c r="C21" s="34"/>
      <c r="D21" s="34"/>
      <c r="E21" s="30"/>
      <c r="F21" s="30"/>
      <c r="G21" s="30"/>
      <c r="H21" s="30"/>
    </row>
    <row r="22" spans="1:8" ht="6.95" customHeight="1" x14ac:dyDescent="0.2">
      <c r="A22" s="30"/>
      <c r="B22" s="34"/>
      <c r="C22" s="34"/>
      <c r="D22" s="34"/>
      <c r="E22" s="30"/>
      <c r="F22" s="30"/>
      <c r="G22" s="30"/>
      <c r="H22" s="30"/>
    </row>
    <row r="23" spans="1:8" ht="14.25" customHeight="1" x14ac:dyDescent="0.2">
      <c r="A23" s="25" t="s">
        <v>17</v>
      </c>
      <c r="B23" s="101"/>
      <c r="C23" s="102"/>
      <c r="D23" s="102"/>
      <c r="E23" s="102"/>
      <c r="F23" s="102"/>
      <c r="G23" s="102"/>
      <c r="H23" s="103"/>
    </row>
    <row r="24" spans="1:8" ht="8.4499999999999993" customHeight="1" x14ac:dyDescent="0.2">
      <c r="A24" s="25"/>
      <c r="B24" s="27"/>
      <c r="C24" s="27"/>
      <c r="D24" s="27"/>
      <c r="E24" s="28"/>
      <c r="F24" s="28"/>
      <c r="G24" s="28"/>
      <c r="H24" s="28"/>
    </row>
    <row r="25" spans="1:8" ht="14.25" customHeight="1" x14ac:dyDescent="0.2">
      <c r="A25" s="25" t="s">
        <v>18</v>
      </c>
      <c r="B25" s="104"/>
      <c r="C25" s="105"/>
      <c r="D25" s="105"/>
      <c r="E25" s="105"/>
      <c r="F25" s="105"/>
      <c r="G25" s="105"/>
      <c r="H25" s="106"/>
    </row>
    <row r="26" spans="1:8" ht="8.4499999999999993" customHeight="1" x14ac:dyDescent="0.2">
      <c r="A26" s="25"/>
      <c r="B26" s="27"/>
      <c r="C26" s="27"/>
      <c r="D26" s="27"/>
      <c r="E26" s="28"/>
      <c r="F26" s="28"/>
      <c r="G26" s="28"/>
      <c r="H26" s="28"/>
    </row>
    <row r="27" spans="1:8" ht="14.25" customHeight="1" x14ac:dyDescent="0.2">
      <c r="A27" s="25" t="s">
        <v>0</v>
      </c>
      <c r="B27" s="101"/>
      <c r="C27" s="102"/>
      <c r="D27" s="102"/>
      <c r="E27" s="102"/>
      <c r="F27" s="102"/>
      <c r="G27" s="102"/>
      <c r="H27" s="103"/>
    </row>
    <row r="28" spans="1:8" ht="14.1" customHeight="1" x14ac:dyDescent="0.2">
      <c r="A28" s="28"/>
      <c r="B28" s="27"/>
      <c r="C28" s="27"/>
      <c r="D28" s="27"/>
      <c r="E28" s="28"/>
      <c r="F28" s="28"/>
      <c r="G28" s="28"/>
      <c r="H28" s="28"/>
    </row>
    <row r="29" spans="1:8" ht="14.1" customHeight="1" x14ac:dyDescent="0.2">
      <c r="A29" s="30" t="s">
        <v>19</v>
      </c>
      <c r="B29" s="34"/>
      <c r="C29" s="34"/>
      <c r="D29" s="34"/>
      <c r="E29" s="30"/>
      <c r="F29" s="30"/>
      <c r="G29" s="30"/>
      <c r="H29" s="30"/>
    </row>
    <row r="30" spans="1:8" ht="6.95" customHeight="1" x14ac:dyDescent="0.2">
      <c r="A30" s="7"/>
      <c r="B30" s="34"/>
      <c r="C30" s="34"/>
      <c r="D30" s="34"/>
      <c r="E30" s="30"/>
      <c r="F30" s="30"/>
      <c r="G30" s="30"/>
      <c r="H30" s="30"/>
    </row>
    <row r="31" spans="1:8" ht="14.1" customHeight="1" x14ac:dyDescent="0.2">
      <c r="A31" s="25" t="s">
        <v>20</v>
      </c>
      <c r="B31" s="101"/>
      <c r="C31" s="102"/>
      <c r="D31" s="102"/>
      <c r="E31" s="102"/>
      <c r="F31" s="102"/>
      <c r="G31" s="102"/>
      <c r="H31" s="103"/>
    </row>
    <row r="32" spans="1:8" ht="8.4499999999999993" customHeight="1" x14ac:dyDescent="0.2">
      <c r="A32" s="25"/>
      <c r="B32" s="28"/>
      <c r="C32" s="28"/>
      <c r="D32" s="28"/>
      <c r="E32" s="28"/>
      <c r="F32" s="28"/>
      <c r="G32" s="28"/>
      <c r="H32" s="28"/>
    </row>
    <row r="33" spans="1:8" ht="14.1" customHeight="1" x14ac:dyDescent="0.2">
      <c r="A33" s="25" t="s">
        <v>1</v>
      </c>
      <c r="B33" s="101"/>
      <c r="C33" s="102"/>
      <c r="D33" s="102"/>
      <c r="E33" s="102"/>
      <c r="F33" s="102"/>
      <c r="G33" s="102"/>
      <c r="H33" s="103"/>
    </row>
    <row r="34" spans="1:8" ht="14.1" customHeight="1" x14ac:dyDescent="0.2">
      <c r="A34" s="16"/>
      <c r="B34"/>
      <c r="C34"/>
      <c r="D34"/>
      <c r="E34"/>
      <c r="F34"/>
      <c r="G34"/>
      <c r="H34"/>
    </row>
    <row r="35" spans="1:8" ht="177" customHeight="1" x14ac:dyDescent="0.2">
      <c r="A35" s="16"/>
      <c r="B35"/>
      <c r="C35"/>
      <c r="D35"/>
      <c r="E35"/>
      <c r="F35"/>
      <c r="G35"/>
      <c r="H35"/>
    </row>
    <row r="36" spans="1:8" ht="57.6" customHeight="1" x14ac:dyDescent="0.2">
      <c r="A36" s="111" t="s">
        <v>15</v>
      </c>
      <c r="B36" s="111"/>
      <c r="C36" s="111"/>
      <c r="D36" s="111"/>
      <c r="E36" s="111"/>
      <c r="F36" s="111"/>
      <c r="G36" s="111"/>
      <c r="H36" s="111"/>
    </row>
    <row r="37" spans="1:8" ht="6.95" customHeight="1" x14ac:dyDescent="0.2">
      <c r="A37" s="16"/>
      <c r="B37"/>
      <c r="C37"/>
      <c r="D37"/>
      <c r="E37"/>
      <c r="F37"/>
      <c r="G37"/>
      <c r="H37"/>
    </row>
    <row r="38" spans="1:8" ht="21.6" customHeight="1" x14ac:dyDescent="0.3">
      <c r="A38" s="37" t="s">
        <v>21</v>
      </c>
      <c r="B38" s="4"/>
      <c r="C38" s="4"/>
      <c r="D38" s="4"/>
      <c r="E38" s="4"/>
      <c r="F38" s="4"/>
      <c r="G38" s="4"/>
      <c r="H38" s="4"/>
    </row>
    <row r="39" spans="1:8" ht="14.25" customHeight="1" x14ac:dyDescent="0.25">
      <c r="A39" s="17"/>
      <c r="B39" s="4"/>
      <c r="C39" s="4"/>
      <c r="D39" s="4"/>
      <c r="E39" s="4"/>
      <c r="F39" s="4"/>
      <c r="G39" s="4"/>
      <c r="H39" s="4"/>
    </row>
    <row r="40" spans="1:8" ht="14.25" customHeight="1" x14ac:dyDescent="0.2">
      <c r="A40" s="31" t="s">
        <v>22</v>
      </c>
      <c r="B40" s="4"/>
      <c r="C40" s="4"/>
      <c r="D40" s="4"/>
      <c r="E40" s="4"/>
      <c r="F40" s="4"/>
      <c r="G40" s="4"/>
      <c r="H40" s="4"/>
    </row>
    <row r="41" spans="1:8" ht="6.95" customHeight="1" x14ac:dyDescent="0.2">
      <c r="A41" s="31"/>
      <c r="B41" s="4"/>
      <c r="C41" s="4"/>
      <c r="D41" s="4"/>
      <c r="E41" s="4"/>
      <c r="F41" s="4"/>
      <c r="G41" s="4"/>
      <c r="H41" s="4"/>
    </row>
    <row r="42" spans="1:8" ht="14.25" customHeight="1" x14ac:dyDescent="0.2">
      <c r="A42" s="25" t="s">
        <v>9</v>
      </c>
      <c r="B42" s="107"/>
      <c r="C42" s="99"/>
      <c r="D42" s="99"/>
      <c r="E42" s="99"/>
      <c r="F42" s="99"/>
      <c r="G42" s="99"/>
      <c r="H42" s="100"/>
    </row>
    <row r="43" spans="1:8" ht="6.95" customHeight="1" x14ac:dyDescent="0.2">
      <c r="A43" s="25"/>
      <c r="B43" s="5"/>
      <c r="C43" s="5"/>
      <c r="D43" s="5"/>
      <c r="E43" s="6"/>
      <c r="F43" s="6"/>
      <c r="G43" s="6"/>
      <c r="H43" s="6"/>
    </row>
    <row r="44" spans="1:8" ht="14.25" customHeight="1" x14ac:dyDescent="0.2">
      <c r="A44" s="25" t="s">
        <v>11</v>
      </c>
      <c r="B44" s="47"/>
      <c r="C44" s="107"/>
      <c r="D44" s="99"/>
      <c r="E44" s="99"/>
      <c r="F44" s="99"/>
      <c r="G44" s="99"/>
      <c r="H44" s="100"/>
    </row>
    <row r="45" spans="1:8" ht="14.25" customHeight="1" x14ac:dyDescent="0.2">
      <c r="A45" s="25"/>
      <c r="B45" s="5"/>
      <c r="C45" s="5"/>
      <c r="D45" s="5"/>
      <c r="E45" s="6"/>
      <c r="F45" s="6"/>
      <c r="G45" s="6"/>
      <c r="H45" s="6"/>
    </row>
    <row r="46" spans="1:8" ht="14.25" customHeight="1" x14ac:dyDescent="0.2">
      <c r="A46" s="31" t="s">
        <v>23</v>
      </c>
      <c r="B46" s="4"/>
      <c r="C46" s="4"/>
      <c r="D46" s="4"/>
      <c r="E46" s="4"/>
      <c r="F46" s="4"/>
      <c r="G46" s="4"/>
      <c r="H46" s="4"/>
    </row>
    <row r="47" spans="1:8" ht="6.95" customHeight="1" x14ac:dyDescent="0.2">
      <c r="A47" s="31"/>
      <c r="B47" s="4"/>
      <c r="C47" s="4"/>
      <c r="D47" s="4"/>
      <c r="E47" s="4"/>
      <c r="F47" s="4"/>
      <c r="G47" s="4"/>
      <c r="H47" s="4"/>
    </row>
    <row r="48" spans="1:8" ht="14.25" customHeight="1" x14ac:dyDescent="0.2">
      <c r="A48" s="25" t="s">
        <v>24</v>
      </c>
      <c r="B48" s="107"/>
      <c r="C48" s="99"/>
      <c r="D48" s="99"/>
      <c r="E48" s="99"/>
      <c r="F48" s="99"/>
      <c r="G48" s="99"/>
      <c r="H48" s="100"/>
    </row>
    <row r="49" spans="1:8" ht="6.95" customHeight="1" x14ac:dyDescent="0.2">
      <c r="A49" s="25"/>
      <c r="B49" s="5"/>
      <c r="C49" s="5"/>
      <c r="D49" s="5"/>
      <c r="E49" s="6"/>
      <c r="F49" s="6"/>
      <c r="G49" s="6"/>
      <c r="H49" s="6"/>
    </row>
    <row r="50" spans="1:8" ht="14.25" customHeight="1" x14ac:dyDescent="0.2">
      <c r="A50" s="25" t="s">
        <v>25</v>
      </c>
      <c r="B50" s="98"/>
      <c r="C50" s="99"/>
      <c r="D50" s="99"/>
      <c r="E50" s="100"/>
      <c r="F50" s="6"/>
      <c r="G50" s="6"/>
      <c r="H50" s="6"/>
    </row>
    <row r="51" spans="1:8" ht="6.95" customHeight="1" x14ac:dyDescent="0.2">
      <c r="A51" s="25"/>
      <c r="B51" s="5"/>
      <c r="C51" s="5"/>
      <c r="D51" s="5"/>
      <c r="E51" s="6"/>
      <c r="F51" s="6"/>
      <c r="G51" s="6"/>
      <c r="H51" s="6"/>
    </row>
    <row r="52" spans="1:8" ht="14.25" customHeight="1" x14ac:dyDescent="0.2">
      <c r="A52" s="25" t="s">
        <v>26</v>
      </c>
      <c r="B52" s="98"/>
      <c r="C52" s="99"/>
      <c r="D52" s="99"/>
      <c r="E52" s="100"/>
      <c r="F52" s="6"/>
      <c r="G52" s="6"/>
      <c r="H52" s="6"/>
    </row>
    <row r="53" spans="1:8" ht="6.95" customHeight="1" x14ac:dyDescent="0.2">
      <c r="A53" s="25"/>
      <c r="B53" s="5"/>
      <c r="C53" s="5"/>
      <c r="D53" s="5"/>
      <c r="E53" s="6"/>
      <c r="F53" s="6"/>
      <c r="G53" s="6"/>
      <c r="H53" s="6"/>
    </row>
    <row r="54" spans="1:8" ht="14.25" customHeight="1" x14ac:dyDescent="0.2">
      <c r="A54" s="25" t="s">
        <v>27</v>
      </c>
      <c r="B54" s="98"/>
      <c r="C54" s="99"/>
      <c r="D54" s="99"/>
      <c r="E54" s="100"/>
      <c r="F54" s="6"/>
      <c r="G54" s="6"/>
      <c r="H54" s="6"/>
    </row>
    <row r="55" spans="1:8" ht="6.95" customHeight="1" x14ac:dyDescent="0.2">
      <c r="A55" s="25"/>
      <c r="B55" s="5"/>
      <c r="C55" s="5"/>
      <c r="D55" s="5"/>
      <c r="E55" s="6"/>
      <c r="F55" s="6"/>
      <c r="G55" s="6"/>
      <c r="H55" s="6"/>
    </row>
    <row r="56" spans="1:8" ht="14.25" customHeight="1" x14ac:dyDescent="0.2">
      <c r="A56" s="25" t="s">
        <v>28</v>
      </c>
      <c r="B56" s="98"/>
      <c r="C56" s="99"/>
      <c r="D56" s="99"/>
      <c r="E56" s="100"/>
      <c r="F56"/>
      <c r="G56"/>
      <c r="H56"/>
    </row>
    <row r="57" spans="1:8" ht="14.25" customHeight="1" x14ac:dyDescent="0.2">
      <c r="A57" s="32"/>
      <c r="B57"/>
      <c r="C57"/>
      <c r="D57"/>
      <c r="E57"/>
      <c r="F57"/>
      <c r="G57"/>
      <c r="H57"/>
    </row>
    <row r="58" spans="1:8" ht="14.25" customHeight="1" x14ac:dyDescent="0.2">
      <c r="A58" s="31" t="s">
        <v>29</v>
      </c>
      <c r="B58" s="4"/>
      <c r="C58" s="4"/>
      <c r="D58" s="4"/>
      <c r="E58" s="4"/>
      <c r="F58" s="4"/>
      <c r="G58" s="4"/>
      <c r="H58" s="4"/>
    </row>
    <row r="59" spans="1:8" ht="6.95" customHeight="1" x14ac:dyDescent="0.2">
      <c r="A59" s="31"/>
      <c r="B59" s="4"/>
      <c r="C59" s="4"/>
      <c r="D59" s="4"/>
      <c r="E59" s="4"/>
      <c r="F59" s="4"/>
      <c r="G59" s="4"/>
      <c r="H59" s="4"/>
    </row>
    <row r="60" spans="1:8" ht="14.25" customHeight="1" x14ac:dyDescent="0.2">
      <c r="A60" s="25" t="s">
        <v>24</v>
      </c>
      <c r="B60" s="107"/>
      <c r="C60" s="99"/>
      <c r="D60" s="99"/>
      <c r="E60" s="99"/>
      <c r="F60" s="99"/>
      <c r="G60" s="99"/>
      <c r="H60" s="100"/>
    </row>
    <row r="61" spans="1:8" ht="6.95" customHeight="1" x14ac:dyDescent="0.2">
      <c r="A61" s="25"/>
      <c r="B61" s="5"/>
      <c r="C61" s="5"/>
      <c r="D61" s="5"/>
      <c r="E61" s="6"/>
      <c r="F61" s="6"/>
      <c r="G61" s="6"/>
      <c r="H61" s="6"/>
    </row>
    <row r="62" spans="1:8" ht="14.25" customHeight="1" x14ac:dyDescent="0.2">
      <c r="A62" s="25" t="s">
        <v>25</v>
      </c>
      <c r="B62" s="98"/>
      <c r="C62" s="99"/>
      <c r="D62" s="99"/>
      <c r="E62" s="100"/>
      <c r="F62" s="6"/>
      <c r="G62" s="6"/>
      <c r="H62" s="6"/>
    </row>
    <row r="63" spans="1:8" ht="6.95" customHeight="1" x14ac:dyDescent="0.2">
      <c r="A63" s="25"/>
      <c r="B63" s="5"/>
      <c r="C63" s="5"/>
      <c r="D63" s="5"/>
      <c r="E63" s="6"/>
      <c r="F63" s="6"/>
      <c r="G63" s="6"/>
      <c r="H63" s="6"/>
    </row>
    <row r="64" spans="1:8" ht="14.25" customHeight="1" x14ac:dyDescent="0.2">
      <c r="A64" s="25" t="s">
        <v>26</v>
      </c>
      <c r="B64" s="98"/>
      <c r="C64" s="99"/>
      <c r="D64" s="99"/>
      <c r="E64" s="100"/>
      <c r="F64" s="6"/>
      <c r="G64" s="6"/>
      <c r="H64" s="6"/>
    </row>
    <row r="65" spans="1:8" ht="6.95" customHeight="1" x14ac:dyDescent="0.2">
      <c r="A65" s="25"/>
      <c r="B65" s="5"/>
      <c r="C65" s="5"/>
      <c r="D65" s="5"/>
      <c r="E65" s="6"/>
      <c r="F65" s="6"/>
      <c r="G65" s="6"/>
      <c r="H65" s="6"/>
    </row>
    <row r="66" spans="1:8" ht="14.25" customHeight="1" x14ac:dyDescent="0.2">
      <c r="A66" s="25" t="s">
        <v>27</v>
      </c>
      <c r="B66" s="98"/>
      <c r="C66" s="99"/>
      <c r="D66" s="99"/>
      <c r="E66" s="100"/>
      <c r="F66" s="6"/>
      <c r="G66" s="6"/>
      <c r="H66" s="6"/>
    </row>
    <row r="67" spans="1:8" ht="6.95" customHeight="1" x14ac:dyDescent="0.2">
      <c r="A67" s="25"/>
      <c r="B67" s="5"/>
      <c r="C67" s="5"/>
      <c r="D67" s="5"/>
      <c r="E67" s="6"/>
      <c r="F67" s="6"/>
      <c r="G67" s="6"/>
      <c r="H67" s="6"/>
    </row>
    <row r="68" spans="1:8" ht="14.25" customHeight="1" x14ac:dyDescent="0.2">
      <c r="A68" s="25" t="s">
        <v>28</v>
      </c>
      <c r="B68" s="98"/>
      <c r="C68" s="99"/>
      <c r="D68" s="99"/>
      <c r="E68" s="100"/>
      <c r="F68"/>
      <c r="G68"/>
      <c r="H68"/>
    </row>
    <row r="69" spans="1:8" ht="19.5" customHeight="1" x14ac:dyDescent="0.2">
      <c r="A69" s="123"/>
      <c r="B69" s="124"/>
      <c r="C69" s="124"/>
      <c r="D69" s="124"/>
      <c r="E69" s="125"/>
      <c r="F69" s="125"/>
      <c r="G69" s="125"/>
      <c r="H69" s="125"/>
    </row>
    <row r="70" spans="1:8" ht="14.25" customHeight="1" x14ac:dyDescent="0.2">
      <c r="A70" s="5"/>
      <c r="B70" s="5"/>
      <c r="C70" s="5"/>
      <c r="D70" s="5"/>
      <c r="E70" s="6"/>
      <c r="F70" s="6"/>
      <c r="G70" s="6"/>
      <c r="H70" s="6"/>
    </row>
    <row r="71" spans="1:8" ht="14.25" customHeight="1" x14ac:dyDescent="0.25">
      <c r="A71" s="35" t="s">
        <v>30</v>
      </c>
      <c r="B71" s="46"/>
      <c r="D71" s="38"/>
      <c r="E71" s="39"/>
      <c r="F71" s="39"/>
      <c r="G71" s="39"/>
      <c r="H71" s="33"/>
    </row>
    <row r="72" spans="1:8" ht="14.25" customHeight="1" x14ac:dyDescent="0.2">
      <c r="A72" s="27"/>
      <c r="B72" s="27"/>
      <c r="C72" s="27"/>
      <c r="D72" s="27"/>
      <c r="E72" s="27"/>
      <c r="F72" s="27"/>
      <c r="G72" s="27"/>
      <c r="H72" s="27"/>
    </row>
    <row r="73" spans="1:8" ht="14.25" customHeight="1" x14ac:dyDescent="0.2">
      <c r="A73" s="35" t="s">
        <v>31</v>
      </c>
      <c r="B73" s="34"/>
      <c r="C73" s="34"/>
      <c r="D73" s="34"/>
      <c r="E73" s="27"/>
      <c r="F73" s="27"/>
      <c r="G73" s="27"/>
      <c r="H73" s="27"/>
    </row>
    <row r="74" spans="1:8" ht="6.95" customHeight="1" x14ac:dyDescent="0.2">
      <c r="A74" s="35"/>
      <c r="B74" s="34"/>
      <c r="C74" s="34"/>
      <c r="D74" s="34"/>
      <c r="E74" s="27"/>
      <c r="F74" s="27"/>
      <c r="G74" s="27"/>
      <c r="H74" s="27"/>
    </row>
    <row r="75" spans="1:8" ht="28.5" customHeight="1" x14ac:dyDescent="0.2">
      <c r="A75" s="40" t="s">
        <v>32</v>
      </c>
      <c r="B75" s="69" t="s">
        <v>33</v>
      </c>
      <c r="C75" s="118" t="s">
        <v>34</v>
      </c>
      <c r="D75" s="119"/>
      <c r="E75" s="118" t="s">
        <v>35</v>
      </c>
      <c r="F75" s="120"/>
      <c r="G75" s="121"/>
      <c r="H75" s="122"/>
    </row>
    <row r="76" spans="1:8" ht="14.25" customHeight="1" x14ac:dyDescent="0.2">
      <c r="A76" s="87" t="s">
        <v>36</v>
      </c>
      <c r="B76" s="88" t="s">
        <v>2</v>
      </c>
      <c r="C76" s="130">
        <f>'B_Produzione di elettricità'!J16</f>
        <v>0</v>
      </c>
      <c r="D76" s="131"/>
      <c r="E76" s="85">
        <v>321.60000000000002</v>
      </c>
      <c r="F76" s="95" t="s">
        <v>5</v>
      </c>
      <c r="G76" s="128"/>
      <c r="H76" s="129"/>
    </row>
    <row r="77" spans="1:8" ht="14.25" customHeight="1" x14ac:dyDescent="0.2">
      <c r="A77" s="87" t="s">
        <v>37</v>
      </c>
      <c r="B77" s="88" t="s">
        <v>38</v>
      </c>
      <c r="C77" s="130">
        <f>'B_Produzione di elettricità'!J34</f>
        <v>0</v>
      </c>
      <c r="D77" s="131"/>
      <c r="E77" s="86">
        <v>318</v>
      </c>
      <c r="F77" s="96" t="s">
        <v>39</v>
      </c>
      <c r="G77" s="128"/>
      <c r="H77" s="129"/>
    </row>
    <row r="78" spans="1:8" ht="14.25" customHeight="1" x14ac:dyDescent="0.2">
      <c r="A78" s="89" t="str">
        <f>IF(ISBLANK('B_Produzione di elettricità'!C38),"Altro combustibile",'B_Produzione di elettricità'!C38)</f>
        <v>Altro combustibile</v>
      </c>
      <c r="B78" s="90" t="str">
        <f>IF(ISBLANK('B_Produzione di elettricità'!C39),"-",'B_Produzione di elettricità'!C39)</f>
        <v>-</v>
      </c>
      <c r="C78" s="130">
        <f>'B_Produzione di elettricità'!H55</f>
        <v>0</v>
      </c>
      <c r="D78" s="139"/>
      <c r="E78" s="94" t="str">
        <f>IF(ISBLANK('B_Produzione di elettricità'!I39),"-",'B_Produzione di elettricità'!I39)</f>
        <v>-</v>
      </c>
      <c r="F78" s="97" t="str">
        <f>'B_Produzione di elettricità'!J39</f>
        <v/>
      </c>
      <c r="G78" s="128"/>
      <c r="H78" s="129"/>
    </row>
    <row r="79" spans="1:8" ht="14.25" customHeight="1" x14ac:dyDescent="0.2">
      <c r="A79" s="140"/>
      <c r="B79" s="141"/>
      <c r="C79" s="141"/>
      <c r="D79" s="141"/>
      <c r="E79" s="142"/>
      <c r="F79" s="142"/>
      <c r="G79" s="142"/>
      <c r="H79" s="142"/>
    </row>
    <row r="80" spans="1:8" ht="14.25" customHeight="1" x14ac:dyDescent="0.25">
      <c r="A80" s="41"/>
      <c r="B80" s="41"/>
      <c r="C80" s="41"/>
      <c r="D80" s="41"/>
      <c r="E80" s="41"/>
      <c r="F80" s="41"/>
      <c r="G80" s="41"/>
      <c r="H80" s="41"/>
    </row>
    <row r="81" spans="1:8" ht="14.25" customHeight="1" x14ac:dyDescent="0.2">
      <c r="A81" s="35" t="s">
        <v>40</v>
      </c>
      <c r="B81" s="34"/>
      <c r="C81" s="34"/>
      <c r="D81" s="34"/>
      <c r="E81" s="30"/>
      <c r="F81" s="34"/>
      <c r="G81" s="42"/>
      <c r="H81" s="42"/>
    </row>
    <row r="82" spans="1:8" ht="6.95" customHeight="1" x14ac:dyDescent="0.2">
      <c r="A82" s="45"/>
      <c r="B82" s="34"/>
      <c r="C82" s="34"/>
      <c r="D82" s="34"/>
      <c r="E82" s="30"/>
      <c r="F82" s="34"/>
      <c r="G82" s="42"/>
      <c r="H82" s="42"/>
    </row>
    <row r="83" spans="1:8" ht="14.25" customHeight="1" x14ac:dyDescent="0.2">
      <c r="A83" s="25" t="s">
        <v>41</v>
      </c>
      <c r="B83" s="101"/>
      <c r="C83" s="102"/>
      <c r="D83" s="102"/>
      <c r="E83" s="102"/>
      <c r="F83" s="102"/>
      <c r="G83" s="102"/>
      <c r="H83" s="103"/>
    </row>
    <row r="84" spans="1:8" ht="6.95" customHeight="1" x14ac:dyDescent="0.25">
      <c r="A84" s="25"/>
      <c r="B84" s="27"/>
      <c r="C84" s="27"/>
      <c r="D84" s="27"/>
      <c r="E84" s="41"/>
      <c r="F84" s="41"/>
      <c r="G84" s="41"/>
      <c r="H84" s="41"/>
    </row>
    <row r="85" spans="1:8" ht="14.25" customHeight="1" x14ac:dyDescent="0.2">
      <c r="A85" s="43" t="s">
        <v>42</v>
      </c>
      <c r="B85" s="101"/>
      <c r="C85" s="102"/>
      <c r="D85" s="102"/>
      <c r="E85" s="102"/>
      <c r="F85" s="102"/>
      <c r="G85" s="102"/>
      <c r="H85" s="103"/>
    </row>
    <row r="86" spans="1:8" ht="14.25" customHeight="1" x14ac:dyDescent="0.2">
      <c r="A86" s="25"/>
      <c r="B86" s="28"/>
      <c r="C86" s="28"/>
      <c r="D86" s="28"/>
      <c r="E86" s="28"/>
      <c r="F86" s="28"/>
      <c r="G86" s="28"/>
      <c r="H86" s="28"/>
    </row>
    <row r="87" spans="1:8" ht="14.25" customHeight="1" x14ac:dyDescent="0.2">
      <c r="A87" s="30" t="s">
        <v>43</v>
      </c>
      <c r="B87" s="44"/>
      <c r="C87" s="44"/>
      <c r="D87" s="44"/>
      <c r="E87" s="44"/>
      <c r="F87" s="44"/>
      <c r="G87" s="44"/>
      <c r="H87" s="44"/>
    </row>
    <row r="88" spans="1:8" ht="14.25" customHeight="1" x14ac:dyDescent="0.2">
      <c r="A88" s="132"/>
      <c r="B88" s="133"/>
      <c r="C88" s="133"/>
      <c r="D88" s="133"/>
      <c r="E88" s="134"/>
      <c r="F88" s="134"/>
      <c r="G88" s="134"/>
      <c r="H88" s="135"/>
    </row>
    <row r="89" spans="1:8" ht="27" customHeight="1" x14ac:dyDescent="0.2">
      <c r="A89" s="136"/>
      <c r="B89" s="137"/>
      <c r="C89" s="137"/>
      <c r="D89" s="137"/>
      <c r="E89" s="137"/>
      <c r="F89" s="137"/>
      <c r="G89" s="137"/>
      <c r="H89" s="138"/>
    </row>
    <row r="90" spans="1:8" ht="108" customHeight="1" x14ac:dyDescent="0.25">
      <c r="A90" s="126" t="s">
        <v>44</v>
      </c>
      <c r="B90" s="127"/>
      <c r="C90" s="127"/>
      <c r="D90" s="127"/>
      <c r="E90" s="127"/>
      <c r="F90" s="127"/>
      <c r="G90" s="127"/>
      <c r="H90" s="127"/>
    </row>
    <row r="91" spans="1:8" ht="5.0999999999999996" customHeight="1" x14ac:dyDescent="0.2"/>
    <row r="92" spans="1:8" ht="13.5" customHeight="1" x14ac:dyDescent="0.2"/>
    <row r="93" spans="1:8" ht="13.5" customHeight="1" x14ac:dyDescent="0.2"/>
    <row r="94" spans="1:8" ht="13.5" customHeight="1" x14ac:dyDescent="0.2"/>
  </sheetData>
  <sheetProtection algorithmName="SHA-512" hashValue="o06GvcYBN1hTNyjUMScyAgOEX3YsEQPNgGPBiX/eTUisTzien3qnbGguVqRMEUJQBOv/JI2YM/pNVPhC2CiUlw==" saltValue="ZTMUIPe4LvwP3w5yX8x5yw==" spinCount="100000" sheet="1" objects="1" scenarios="1"/>
  <protectedRanges>
    <protectedRange sqref="B7 B9 B11 B13:C13 C15 C17 C19 B23 B25 B27 B31 B33 B42 B44:C44 B48 B50 B52 B54 B56 B60 B62 B64 B66 B68 B71 B83 B85" name="Bereich1"/>
  </protectedRanges>
  <mergeCells count="42">
    <mergeCell ref="A90:H90"/>
    <mergeCell ref="G77:H77"/>
    <mergeCell ref="C77:D77"/>
    <mergeCell ref="C76:D76"/>
    <mergeCell ref="G76:H76"/>
    <mergeCell ref="A88:H89"/>
    <mergeCell ref="C78:D78"/>
    <mergeCell ref="G78:H78"/>
    <mergeCell ref="A79:H79"/>
    <mergeCell ref="B83:H83"/>
    <mergeCell ref="B85:H85"/>
    <mergeCell ref="B68:E68"/>
    <mergeCell ref="C75:D75"/>
    <mergeCell ref="E75:F75"/>
    <mergeCell ref="G75:H75"/>
    <mergeCell ref="A69:H69"/>
    <mergeCell ref="A2:H2"/>
    <mergeCell ref="A3:H3"/>
    <mergeCell ref="B7:H7"/>
    <mergeCell ref="B9:H9"/>
    <mergeCell ref="B11:H11"/>
    <mergeCell ref="C44:H44"/>
    <mergeCell ref="B31:H31"/>
    <mergeCell ref="B33:H33"/>
    <mergeCell ref="B27:H27"/>
    <mergeCell ref="A36:H36"/>
    <mergeCell ref="B66:E66"/>
    <mergeCell ref="C13:H13"/>
    <mergeCell ref="B23:H23"/>
    <mergeCell ref="B25:H25"/>
    <mergeCell ref="B48:H48"/>
    <mergeCell ref="B52:E52"/>
    <mergeCell ref="B64:E64"/>
    <mergeCell ref="B56:E56"/>
    <mergeCell ref="B60:H60"/>
    <mergeCell ref="B62:E62"/>
    <mergeCell ref="B15:F15"/>
    <mergeCell ref="B17:F17"/>
    <mergeCell ref="B19:F19"/>
    <mergeCell ref="B50:E50"/>
    <mergeCell ref="B54:E54"/>
    <mergeCell ref="B42:H42"/>
  </mergeCells>
  <dataValidations disablePrompts="1" count="2">
    <dataValidation type="list" allowBlank="1" showInputMessage="1" showErrorMessage="1" sqref="B71" xr:uid="{00000000-0002-0000-0000-000000000000}">
      <formula1>"2022,2023,2024,2025"</formula1>
    </dataValidation>
    <dataValidation type="whole" allowBlank="1" showErrorMessage="1" errorTitle="Ingresso non valido" error="Inserire un codice postale valido" sqref="B44 B13" xr:uid="{6C80CF58-37FC-4439-BC46-8835FC3DE4BC}">
      <formula1>1000</formula1>
      <formula2>9658</formula2>
    </dataValidation>
  </dataValidations>
  <pageMargins left="0.70866141732283472" right="0.94791666666666663" top="1" bottom="0.66" header="0.31496062992125984" footer="0.31496062992125984"/>
  <pageSetup paperSize="9" scale="91" orientation="portrait" r:id="rId1"/>
  <headerFooter>
    <oddHeader>&amp;L&amp;G&amp;R&amp;G</oddHeader>
    <oddFooter>&amp;L&amp;A&amp;R&amp;P/&amp;N</oddFooter>
  </headerFooter>
  <rowBreaks count="2" manualBreakCount="2">
    <brk id="36" max="7" man="1"/>
    <brk id="90" max="7" man="1"/>
  </rowBreaks>
  <customProperties>
    <customPr name="EpmWorksheetKeyString_GUID" r:id="rId2"/>
  </customProperties>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K56"/>
  <sheetViews>
    <sheetView showGridLines="0" view="pageLayout" zoomScaleNormal="70" workbookViewId="0">
      <selection activeCell="B4" sqref="B4:C4"/>
    </sheetView>
  </sheetViews>
  <sheetFormatPr baseColWidth="10" defaultColWidth="9.5703125" defaultRowHeight="12.75" x14ac:dyDescent="0.2"/>
  <cols>
    <col min="1" max="1" width="14" customWidth="1"/>
    <col min="2" max="2" width="13.5703125" customWidth="1"/>
    <col min="3" max="3" width="11" customWidth="1"/>
    <col min="4" max="4" width="6.140625" customWidth="1"/>
    <col min="5" max="5" width="13.5703125" customWidth="1"/>
    <col min="6" max="6" width="11" customWidth="1"/>
    <col min="7" max="7" width="6.5703125" customWidth="1"/>
    <col min="8" max="10" width="24.7109375" customWidth="1"/>
    <col min="11" max="11" width="24.85546875" customWidth="1"/>
  </cols>
  <sheetData>
    <row r="1" spans="1:11" ht="72" customHeight="1" x14ac:dyDescent="0.2">
      <c r="A1" s="165" t="s">
        <v>66</v>
      </c>
      <c r="B1" s="165"/>
      <c r="C1" s="165"/>
      <c r="D1" s="165"/>
      <c r="E1" s="165"/>
      <c r="F1" s="165"/>
      <c r="G1" s="165"/>
      <c r="H1" s="165"/>
      <c r="I1" s="165"/>
      <c r="J1" s="165"/>
      <c r="K1" s="2"/>
    </row>
    <row r="2" spans="1:11" ht="28.5" customHeight="1" x14ac:dyDescent="0.2">
      <c r="A2" s="149" t="s">
        <v>45</v>
      </c>
      <c r="B2" s="169"/>
      <c r="C2" s="169"/>
      <c r="D2" s="169"/>
      <c r="E2" s="169"/>
      <c r="F2" s="169"/>
      <c r="G2" s="169"/>
      <c r="H2" s="169"/>
      <c r="I2" s="169"/>
      <c r="J2" s="170"/>
    </row>
    <row r="3" spans="1:11" ht="54" customHeight="1" x14ac:dyDescent="0.2">
      <c r="A3" s="48" t="s">
        <v>46</v>
      </c>
      <c r="B3" s="178" t="s">
        <v>47</v>
      </c>
      <c r="C3" s="178"/>
      <c r="D3" s="49" t="s">
        <v>3</v>
      </c>
      <c r="E3" s="178" t="s">
        <v>114</v>
      </c>
      <c r="F3" s="178"/>
      <c r="G3" s="49" t="s">
        <v>4</v>
      </c>
      <c r="H3" s="66" t="s">
        <v>48</v>
      </c>
      <c r="I3" s="67" t="s">
        <v>49</v>
      </c>
      <c r="J3" s="68" t="s">
        <v>50</v>
      </c>
    </row>
    <row r="4" spans="1:11" ht="25.5" customHeight="1" x14ac:dyDescent="0.2">
      <c r="A4" s="50" t="s">
        <v>51</v>
      </c>
      <c r="B4" s="143"/>
      <c r="C4" s="143"/>
      <c r="D4" s="51" t="s">
        <v>3</v>
      </c>
      <c r="E4" s="176">
        <f>(11.499/0.771)*0.9</f>
        <v>13.42295719844358</v>
      </c>
      <c r="F4" s="177"/>
      <c r="G4" s="51" t="s">
        <v>4</v>
      </c>
      <c r="H4" s="54">
        <f>ROUND(IF(OR(ISERROR(B4/E4),ISBLANK($E$4),ISBLANK(B4)),"0",B4/E4),0)</f>
        <v>0</v>
      </c>
      <c r="I4" s="53"/>
      <c r="J4" s="54">
        <f>H4*(100-I4)/100</f>
        <v>0</v>
      </c>
      <c r="K4" s="21"/>
    </row>
    <row r="5" spans="1:11" ht="25.5" customHeight="1" x14ac:dyDescent="0.2">
      <c r="A5" s="50" t="s">
        <v>52</v>
      </c>
      <c r="B5" s="143"/>
      <c r="C5" s="143"/>
      <c r="D5" s="51" t="s">
        <v>3</v>
      </c>
      <c r="E5" s="176">
        <f t="shared" ref="E5:E15" si="0">(11.499/0.771)*0.9</f>
        <v>13.42295719844358</v>
      </c>
      <c r="F5" s="177"/>
      <c r="G5" s="51" t="s">
        <v>4</v>
      </c>
      <c r="H5" s="54">
        <f t="shared" ref="H5:H15" si="1">ROUND(IF(OR(ISERROR(B5/E5),ISBLANK($E$4),ISBLANK(B5)),"0",B5/E5),0)</f>
        <v>0</v>
      </c>
      <c r="I5" s="53"/>
      <c r="J5" s="54">
        <f t="shared" ref="J5:J15" si="2">H5-I5</f>
        <v>0</v>
      </c>
    </row>
    <row r="6" spans="1:11" ht="25.5" customHeight="1" x14ac:dyDescent="0.2">
      <c r="A6" s="50" t="s">
        <v>53</v>
      </c>
      <c r="B6" s="143"/>
      <c r="C6" s="143"/>
      <c r="D6" s="51" t="s">
        <v>3</v>
      </c>
      <c r="E6" s="176">
        <f t="shared" si="0"/>
        <v>13.42295719844358</v>
      </c>
      <c r="F6" s="177"/>
      <c r="G6" s="51" t="s">
        <v>4</v>
      </c>
      <c r="H6" s="54">
        <f t="shared" si="1"/>
        <v>0</v>
      </c>
      <c r="I6" s="53"/>
      <c r="J6" s="54">
        <f t="shared" si="2"/>
        <v>0</v>
      </c>
    </row>
    <row r="7" spans="1:11" ht="25.5" customHeight="1" x14ac:dyDescent="0.2">
      <c r="A7" s="50" t="s">
        <v>54</v>
      </c>
      <c r="B7" s="143"/>
      <c r="C7" s="143"/>
      <c r="D7" s="51" t="s">
        <v>3</v>
      </c>
      <c r="E7" s="176">
        <f t="shared" si="0"/>
        <v>13.42295719844358</v>
      </c>
      <c r="F7" s="177"/>
      <c r="G7" s="51" t="s">
        <v>4</v>
      </c>
      <c r="H7" s="54">
        <f t="shared" si="1"/>
        <v>0</v>
      </c>
      <c r="I7" s="53"/>
      <c r="J7" s="54">
        <f t="shared" si="2"/>
        <v>0</v>
      </c>
    </row>
    <row r="8" spans="1:11" ht="25.5" customHeight="1" x14ac:dyDescent="0.2">
      <c r="A8" s="50" t="s">
        <v>55</v>
      </c>
      <c r="B8" s="143"/>
      <c r="C8" s="143"/>
      <c r="D8" s="51" t="s">
        <v>3</v>
      </c>
      <c r="E8" s="176">
        <f t="shared" si="0"/>
        <v>13.42295719844358</v>
      </c>
      <c r="F8" s="177"/>
      <c r="G8" s="51" t="s">
        <v>4</v>
      </c>
      <c r="H8" s="54">
        <f t="shared" si="1"/>
        <v>0</v>
      </c>
      <c r="I8" s="53"/>
      <c r="J8" s="54">
        <f t="shared" si="2"/>
        <v>0</v>
      </c>
    </row>
    <row r="9" spans="1:11" ht="25.5" customHeight="1" x14ac:dyDescent="0.2">
      <c r="A9" s="50" t="s">
        <v>56</v>
      </c>
      <c r="B9" s="143"/>
      <c r="C9" s="143"/>
      <c r="D9" s="51" t="s">
        <v>3</v>
      </c>
      <c r="E9" s="176">
        <f t="shared" si="0"/>
        <v>13.42295719844358</v>
      </c>
      <c r="F9" s="177"/>
      <c r="G9" s="51" t="s">
        <v>4</v>
      </c>
      <c r="H9" s="54">
        <f t="shared" si="1"/>
        <v>0</v>
      </c>
      <c r="I9" s="53"/>
      <c r="J9" s="54">
        <f t="shared" si="2"/>
        <v>0</v>
      </c>
    </row>
    <row r="10" spans="1:11" ht="25.5" customHeight="1" x14ac:dyDescent="0.2">
      <c r="A10" s="50" t="s">
        <v>57</v>
      </c>
      <c r="B10" s="143"/>
      <c r="C10" s="143"/>
      <c r="D10" s="51" t="s">
        <v>3</v>
      </c>
      <c r="E10" s="176">
        <f t="shared" si="0"/>
        <v>13.42295719844358</v>
      </c>
      <c r="F10" s="177"/>
      <c r="G10" s="51" t="s">
        <v>4</v>
      </c>
      <c r="H10" s="54">
        <f t="shared" si="1"/>
        <v>0</v>
      </c>
      <c r="I10" s="53"/>
      <c r="J10" s="54">
        <f t="shared" si="2"/>
        <v>0</v>
      </c>
    </row>
    <row r="11" spans="1:11" ht="25.5" customHeight="1" x14ac:dyDescent="0.2">
      <c r="A11" s="50" t="s">
        <v>58</v>
      </c>
      <c r="B11" s="143"/>
      <c r="C11" s="143"/>
      <c r="D11" s="51" t="s">
        <v>3</v>
      </c>
      <c r="E11" s="176">
        <f t="shared" si="0"/>
        <v>13.42295719844358</v>
      </c>
      <c r="F11" s="177"/>
      <c r="G11" s="51" t="s">
        <v>4</v>
      </c>
      <c r="H11" s="54">
        <f t="shared" si="1"/>
        <v>0</v>
      </c>
      <c r="I11" s="53"/>
      <c r="J11" s="54">
        <f t="shared" si="2"/>
        <v>0</v>
      </c>
    </row>
    <row r="12" spans="1:11" ht="25.5" customHeight="1" x14ac:dyDescent="0.2">
      <c r="A12" s="50" t="s">
        <v>59</v>
      </c>
      <c r="B12" s="143"/>
      <c r="C12" s="143"/>
      <c r="D12" s="51" t="s">
        <v>3</v>
      </c>
      <c r="E12" s="176">
        <f t="shared" si="0"/>
        <v>13.42295719844358</v>
      </c>
      <c r="F12" s="177"/>
      <c r="G12" s="51" t="s">
        <v>4</v>
      </c>
      <c r="H12" s="54">
        <f t="shared" si="1"/>
        <v>0</v>
      </c>
      <c r="I12" s="53"/>
      <c r="J12" s="54">
        <f t="shared" si="2"/>
        <v>0</v>
      </c>
    </row>
    <row r="13" spans="1:11" ht="25.5" customHeight="1" x14ac:dyDescent="0.2">
      <c r="A13" s="50" t="s">
        <v>60</v>
      </c>
      <c r="B13" s="143"/>
      <c r="C13" s="143"/>
      <c r="D13" s="51" t="s">
        <v>3</v>
      </c>
      <c r="E13" s="176">
        <f t="shared" si="0"/>
        <v>13.42295719844358</v>
      </c>
      <c r="F13" s="177"/>
      <c r="G13" s="51" t="s">
        <v>4</v>
      </c>
      <c r="H13" s="54">
        <f t="shared" si="1"/>
        <v>0</v>
      </c>
      <c r="I13" s="53"/>
      <c r="J13" s="54">
        <f t="shared" si="2"/>
        <v>0</v>
      </c>
    </row>
    <row r="14" spans="1:11" ht="25.5" customHeight="1" x14ac:dyDescent="0.2">
      <c r="A14" s="50" t="s">
        <v>61</v>
      </c>
      <c r="B14" s="143"/>
      <c r="C14" s="143"/>
      <c r="D14" s="51" t="s">
        <v>3</v>
      </c>
      <c r="E14" s="176">
        <f t="shared" si="0"/>
        <v>13.42295719844358</v>
      </c>
      <c r="F14" s="177"/>
      <c r="G14" s="51" t="s">
        <v>4</v>
      </c>
      <c r="H14" s="54">
        <f t="shared" si="1"/>
        <v>0</v>
      </c>
      <c r="I14" s="53"/>
      <c r="J14" s="54">
        <f t="shared" si="2"/>
        <v>0</v>
      </c>
    </row>
    <row r="15" spans="1:11" ht="25.5" customHeight="1" x14ac:dyDescent="0.2">
      <c r="A15" s="50" t="s">
        <v>62</v>
      </c>
      <c r="B15" s="143"/>
      <c r="C15" s="143"/>
      <c r="D15" s="51" t="s">
        <v>3</v>
      </c>
      <c r="E15" s="176">
        <f t="shared" si="0"/>
        <v>13.42295719844358</v>
      </c>
      <c r="F15" s="177"/>
      <c r="G15" s="51" t="s">
        <v>4</v>
      </c>
      <c r="H15" s="54">
        <f t="shared" si="1"/>
        <v>0</v>
      </c>
      <c r="I15" s="53"/>
      <c r="J15" s="54">
        <f t="shared" si="2"/>
        <v>0</v>
      </c>
    </row>
    <row r="16" spans="1:11" ht="25.5" customHeight="1" x14ac:dyDescent="0.2">
      <c r="A16" s="55"/>
      <c r="B16" s="56"/>
      <c r="C16" s="56"/>
      <c r="D16" s="56"/>
      <c r="E16" s="56"/>
      <c r="F16" s="56"/>
      <c r="G16" s="52" t="s">
        <v>65</v>
      </c>
      <c r="H16" s="59">
        <f>ROUND(SUM(H4:H15),0)</f>
        <v>0</v>
      </c>
      <c r="I16" s="58"/>
      <c r="J16" s="59">
        <f t="shared" ref="J16" si="3">ROUND(SUM(J4:J15),0)</f>
        <v>0</v>
      </c>
    </row>
    <row r="17" spans="1:10" ht="33.75" customHeight="1" x14ac:dyDescent="0.2">
      <c r="A17" s="145" t="s">
        <v>63</v>
      </c>
      <c r="B17" s="145"/>
      <c r="C17" s="145"/>
      <c r="D17" s="145"/>
      <c r="E17" s="145"/>
      <c r="F17" s="145"/>
      <c r="G17" s="145"/>
      <c r="H17" s="145"/>
      <c r="I17" s="145"/>
      <c r="J17" s="145"/>
    </row>
    <row r="18" spans="1:10" ht="12.6" customHeight="1" x14ac:dyDescent="0.2">
      <c r="A18" s="92" t="s">
        <v>64</v>
      </c>
      <c r="B18" s="24"/>
      <c r="C18" s="24"/>
      <c r="D18" s="24"/>
      <c r="E18" s="24"/>
      <c r="F18" s="24"/>
    </row>
    <row r="19" spans="1:10" ht="72" customHeight="1" x14ac:dyDescent="0.2">
      <c r="A19" s="174" t="s">
        <v>67</v>
      </c>
      <c r="B19" s="175"/>
      <c r="C19" s="175"/>
      <c r="D19" s="175"/>
      <c r="E19" s="175"/>
      <c r="F19" s="175"/>
      <c r="G19" s="175"/>
      <c r="H19" s="175"/>
      <c r="I19" s="175"/>
      <c r="J19" s="175"/>
    </row>
    <row r="20" spans="1:10" ht="37.5" customHeight="1" x14ac:dyDescent="0.2">
      <c r="A20" s="173" t="s">
        <v>68</v>
      </c>
      <c r="B20" s="173"/>
      <c r="C20" s="173"/>
      <c r="D20" s="173"/>
      <c r="E20" s="173"/>
      <c r="F20" s="173"/>
      <c r="G20" s="173"/>
      <c r="H20" s="173"/>
      <c r="I20" s="173"/>
      <c r="J20" s="173"/>
    </row>
    <row r="21" spans="1:10" ht="51" customHeight="1" x14ac:dyDescent="0.2">
      <c r="A21" s="57" t="s">
        <v>46</v>
      </c>
      <c r="B21" s="172" t="s">
        <v>69</v>
      </c>
      <c r="C21" s="172"/>
      <c r="D21" s="51" t="s">
        <v>3</v>
      </c>
      <c r="E21" s="172" t="s">
        <v>80</v>
      </c>
      <c r="F21" s="172"/>
      <c r="G21" s="51" t="s">
        <v>4</v>
      </c>
      <c r="H21" s="91" t="s">
        <v>71</v>
      </c>
      <c r="I21" s="68" t="s">
        <v>49</v>
      </c>
      <c r="J21" s="68" t="s">
        <v>70</v>
      </c>
    </row>
    <row r="22" spans="1:10" ht="25.5" customHeight="1" x14ac:dyDescent="0.2">
      <c r="A22" s="50" t="s">
        <v>51</v>
      </c>
      <c r="B22" s="143"/>
      <c r="C22" s="143"/>
      <c r="D22" s="51" t="s">
        <v>3</v>
      </c>
      <c r="E22" s="151">
        <f>(11.917*0.839)</f>
        <v>9.9983629999999994</v>
      </c>
      <c r="F22" s="151"/>
      <c r="G22" s="51" t="s">
        <v>4</v>
      </c>
      <c r="H22" s="54">
        <f>ROUND(IF(OR(ISERROR(B22/E22),ISBLANK($E$22),ISBLANK(B22)),"0",B22/E22),0)</f>
        <v>0</v>
      </c>
      <c r="I22" s="53"/>
      <c r="J22" s="54">
        <f>H22*(100-I22)/100</f>
        <v>0</v>
      </c>
    </row>
    <row r="23" spans="1:10" ht="25.5" customHeight="1" x14ac:dyDescent="0.2">
      <c r="A23" s="50" t="s">
        <v>52</v>
      </c>
      <c r="B23" s="143"/>
      <c r="C23" s="143"/>
      <c r="D23" s="51" t="s">
        <v>3</v>
      </c>
      <c r="E23" s="151">
        <f t="shared" ref="E23:E33" si="4">(11.917*0.839)</f>
        <v>9.9983629999999994</v>
      </c>
      <c r="F23" s="151"/>
      <c r="G23" s="51" t="s">
        <v>4</v>
      </c>
      <c r="H23" s="54">
        <f t="shared" ref="H23:H33" si="5">ROUND(IF(OR(ISERROR(B23/E23),ISBLANK($E$22),ISBLANK(B23)),"0",B23/E23),0)</f>
        <v>0</v>
      </c>
      <c r="I23" s="53"/>
      <c r="J23" s="54">
        <f t="shared" ref="J23:J33" si="6">H23-I23</f>
        <v>0</v>
      </c>
    </row>
    <row r="24" spans="1:10" ht="25.5" customHeight="1" x14ac:dyDescent="0.2">
      <c r="A24" s="50" t="s">
        <v>53</v>
      </c>
      <c r="B24" s="143"/>
      <c r="C24" s="143"/>
      <c r="D24" s="51" t="s">
        <v>3</v>
      </c>
      <c r="E24" s="151">
        <f t="shared" si="4"/>
        <v>9.9983629999999994</v>
      </c>
      <c r="F24" s="151"/>
      <c r="G24" s="51" t="s">
        <v>4</v>
      </c>
      <c r="H24" s="54">
        <f t="shared" si="5"/>
        <v>0</v>
      </c>
      <c r="I24" s="53"/>
      <c r="J24" s="54">
        <f t="shared" si="6"/>
        <v>0</v>
      </c>
    </row>
    <row r="25" spans="1:10" ht="25.5" customHeight="1" x14ac:dyDescent="0.2">
      <c r="A25" s="50" t="s">
        <v>54</v>
      </c>
      <c r="B25" s="143"/>
      <c r="C25" s="143"/>
      <c r="D25" s="51" t="s">
        <v>3</v>
      </c>
      <c r="E25" s="151">
        <f t="shared" si="4"/>
        <v>9.9983629999999994</v>
      </c>
      <c r="F25" s="151"/>
      <c r="G25" s="51" t="s">
        <v>4</v>
      </c>
      <c r="H25" s="54">
        <f t="shared" si="5"/>
        <v>0</v>
      </c>
      <c r="I25" s="53"/>
      <c r="J25" s="54">
        <f t="shared" si="6"/>
        <v>0</v>
      </c>
    </row>
    <row r="26" spans="1:10" ht="25.5" customHeight="1" x14ac:dyDescent="0.2">
      <c r="A26" s="50" t="s">
        <v>55</v>
      </c>
      <c r="B26" s="143"/>
      <c r="C26" s="143"/>
      <c r="D26" s="51" t="s">
        <v>3</v>
      </c>
      <c r="E26" s="151">
        <f t="shared" si="4"/>
        <v>9.9983629999999994</v>
      </c>
      <c r="F26" s="151"/>
      <c r="G26" s="51" t="s">
        <v>4</v>
      </c>
      <c r="H26" s="54">
        <f t="shared" si="5"/>
        <v>0</v>
      </c>
      <c r="I26" s="53"/>
      <c r="J26" s="54">
        <f t="shared" si="6"/>
        <v>0</v>
      </c>
    </row>
    <row r="27" spans="1:10" ht="25.5" customHeight="1" x14ac:dyDescent="0.2">
      <c r="A27" s="50" t="s">
        <v>56</v>
      </c>
      <c r="B27" s="143"/>
      <c r="C27" s="143"/>
      <c r="D27" s="51" t="s">
        <v>3</v>
      </c>
      <c r="E27" s="151">
        <f t="shared" si="4"/>
        <v>9.9983629999999994</v>
      </c>
      <c r="F27" s="151"/>
      <c r="G27" s="51" t="s">
        <v>4</v>
      </c>
      <c r="H27" s="54">
        <f t="shared" si="5"/>
        <v>0</v>
      </c>
      <c r="I27" s="53"/>
      <c r="J27" s="54">
        <f t="shared" si="6"/>
        <v>0</v>
      </c>
    </row>
    <row r="28" spans="1:10" ht="25.5" customHeight="1" x14ac:dyDescent="0.2">
      <c r="A28" s="50" t="s">
        <v>57</v>
      </c>
      <c r="B28" s="143"/>
      <c r="C28" s="143"/>
      <c r="D28" s="51" t="s">
        <v>3</v>
      </c>
      <c r="E28" s="151">
        <f t="shared" si="4"/>
        <v>9.9983629999999994</v>
      </c>
      <c r="F28" s="151"/>
      <c r="G28" s="51" t="s">
        <v>4</v>
      </c>
      <c r="H28" s="54">
        <f>ROUND(IF(OR(ISERROR(B28/E28),ISBLANK($E$22),ISBLANK(B28)),"0",B28/E28),0)</f>
        <v>0</v>
      </c>
      <c r="I28" s="53"/>
      <c r="J28" s="54">
        <f t="shared" si="6"/>
        <v>0</v>
      </c>
    </row>
    <row r="29" spans="1:10" ht="25.5" customHeight="1" x14ac:dyDescent="0.2">
      <c r="A29" s="50" t="s">
        <v>58</v>
      </c>
      <c r="B29" s="143"/>
      <c r="C29" s="143"/>
      <c r="D29" s="51" t="s">
        <v>3</v>
      </c>
      <c r="E29" s="151">
        <f t="shared" si="4"/>
        <v>9.9983629999999994</v>
      </c>
      <c r="F29" s="151"/>
      <c r="G29" s="51" t="s">
        <v>4</v>
      </c>
      <c r="H29" s="54">
        <f t="shared" si="5"/>
        <v>0</v>
      </c>
      <c r="I29" s="53"/>
      <c r="J29" s="54">
        <f t="shared" si="6"/>
        <v>0</v>
      </c>
    </row>
    <row r="30" spans="1:10" ht="25.5" customHeight="1" x14ac:dyDescent="0.2">
      <c r="A30" s="50" t="s">
        <v>59</v>
      </c>
      <c r="B30" s="143"/>
      <c r="C30" s="143"/>
      <c r="D30" s="51" t="s">
        <v>3</v>
      </c>
      <c r="E30" s="151">
        <f t="shared" si="4"/>
        <v>9.9983629999999994</v>
      </c>
      <c r="F30" s="151"/>
      <c r="G30" s="51" t="s">
        <v>4</v>
      </c>
      <c r="H30" s="54">
        <f t="shared" si="5"/>
        <v>0</v>
      </c>
      <c r="I30" s="53"/>
      <c r="J30" s="54">
        <f t="shared" si="6"/>
        <v>0</v>
      </c>
    </row>
    <row r="31" spans="1:10" ht="25.5" customHeight="1" x14ac:dyDescent="0.2">
      <c r="A31" s="50" t="s">
        <v>60</v>
      </c>
      <c r="B31" s="143"/>
      <c r="C31" s="143"/>
      <c r="D31" s="51" t="s">
        <v>3</v>
      </c>
      <c r="E31" s="151">
        <f t="shared" si="4"/>
        <v>9.9983629999999994</v>
      </c>
      <c r="F31" s="151"/>
      <c r="G31" s="51" t="s">
        <v>4</v>
      </c>
      <c r="H31" s="54">
        <f t="shared" si="5"/>
        <v>0</v>
      </c>
      <c r="I31" s="53"/>
      <c r="J31" s="54">
        <f t="shared" si="6"/>
        <v>0</v>
      </c>
    </row>
    <row r="32" spans="1:10" ht="25.5" customHeight="1" x14ac:dyDescent="0.2">
      <c r="A32" s="50" t="s">
        <v>61</v>
      </c>
      <c r="B32" s="143"/>
      <c r="C32" s="143"/>
      <c r="D32" s="51" t="s">
        <v>3</v>
      </c>
      <c r="E32" s="151">
        <f t="shared" si="4"/>
        <v>9.9983629999999994</v>
      </c>
      <c r="F32" s="151"/>
      <c r="G32" s="51" t="s">
        <v>4</v>
      </c>
      <c r="H32" s="54">
        <f t="shared" si="5"/>
        <v>0</v>
      </c>
      <c r="I32" s="53"/>
      <c r="J32" s="54">
        <f t="shared" si="6"/>
        <v>0</v>
      </c>
    </row>
    <row r="33" spans="1:10" ht="25.5" customHeight="1" x14ac:dyDescent="0.2">
      <c r="A33" s="50" t="s">
        <v>62</v>
      </c>
      <c r="B33" s="143"/>
      <c r="C33" s="143"/>
      <c r="D33" s="51" t="s">
        <v>3</v>
      </c>
      <c r="E33" s="151">
        <f t="shared" si="4"/>
        <v>9.9983629999999994</v>
      </c>
      <c r="F33" s="151"/>
      <c r="G33" s="51" t="s">
        <v>4</v>
      </c>
      <c r="H33" s="54">
        <f t="shared" si="5"/>
        <v>0</v>
      </c>
      <c r="I33" s="53"/>
      <c r="J33" s="54">
        <f t="shared" si="6"/>
        <v>0</v>
      </c>
    </row>
    <row r="34" spans="1:10" ht="25.5" customHeight="1" x14ac:dyDescent="0.2">
      <c r="A34" s="55"/>
      <c r="B34" s="56"/>
      <c r="C34" s="56"/>
      <c r="D34" s="56"/>
      <c r="E34" s="56"/>
      <c r="F34" s="56"/>
      <c r="G34" s="52" t="s">
        <v>65</v>
      </c>
      <c r="H34" s="59">
        <f>SUM(H22:H33)</f>
        <v>0</v>
      </c>
      <c r="I34" s="58"/>
      <c r="J34" s="59">
        <f t="shared" ref="J34" si="7">ROUND(SUM(J22:J33),0)</f>
        <v>0</v>
      </c>
    </row>
    <row r="35" spans="1:10" ht="33.75" customHeight="1" x14ac:dyDescent="0.2">
      <c r="A35" s="111" t="s">
        <v>72</v>
      </c>
      <c r="B35" s="111"/>
      <c r="C35" s="111"/>
      <c r="D35" s="111"/>
      <c r="E35" s="111"/>
      <c r="F35" s="111"/>
      <c r="G35" s="111"/>
      <c r="H35" s="111"/>
      <c r="I35" s="111"/>
      <c r="J35" s="111"/>
    </row>
    <row r="36" spans="1:10" ht="14.1" customHeight="1" x14ac:dyDescent="0.2">
      <c r="A36" s="152" t="s">
        <v>64</v>
      </c>
      <c r="B36" s="153"/>
      <c r="C36" s="153"/>
      <c r="D36" s="153"/>
      <c r="E36" s="153"/>
      <c r="F36" s="153"/>
      <c r="G36" s="33"/>
      <c r="H36" s="33"/>
      <c r="I36" s="33"/>
      <c r="J36" s="33"/>
    </row>
    <row r="37" spans="1:10" ht="53.1" customHeight="1" x14ac:dyDescent="0.2">
      <c r="A37" s="165" t="s">
        <v>73</v>
      </c>
      <c r="B37" s="166"/>
      <c r="C37" s="166"/>
      <c r="D37" s="166"/>
      <c r="E37" s="166"/>
      <c r="F37" s="166"/>
      <c r="G37" s="166"/>
      <c r="H37" s="166"/>
      <c r="I37" s="166"/>
      <c r="J37" s="166"/>
    </row>
    <row r="38" spans="1:10" ht="36.75" customHeight="1" x14ac:dyDescent="0.2">
      <c r="A38" s="163" t="s">
        <v>76</v>
      </c>
      <c r="B38" s="164"/>
      <c r="C38" s="171"/>
      <c r="D38" s="171"/>
      <c r="E38" s="171"/>
      <c r="F38" s="169" t="s">
        <v>77</v>
      </c>
      <c r="G38" s="169"/>
      <c r="H38" s="169"/>
      <c r="I38" s="169"/>
      <c r="J38" s="170"/>
    </row>
    <row r="39" spans="1:10" s="13" customFormat="1" ht="28.5" customHeight="1" x14ac:dyDescent="0.2">
      <c r="A39" s="149" t="s">
        <v>74</v>
      </c>
      <c r="B39" s="150"/>
      <c r="C39" s="171"/>
      <c r="D39" s="171"/>
      <c r="E39" s="171"/>
      <c r="F39" s="169" t="s">
        <v>75</v>
      </c>
      <c r="G39" s="169"/>
      <c r="H39" s="169"/>
      <c r="I39" s="61"/>
      <c r="J39" s="60" t="str">
        <f>IF(ISBLANK(C39),"","CHF / 1000 "&amp;C39)</f>
        <v/>
      </c>
    </row>
    <row r="40" spans="1:10" ht="9" customHeight="1" x14ac:dyDescent="0.2">
      <c r="A40" s="10"/>
      <c r="B40" s="11"/>
      <c r="C40" s="12"/>
      <c r="D40" s="8"/>
      <c r="E40" s="14"/>
      <c r="F40" s="15"/>
      <c r="G40" s="9"/>
      <c r="H40" s="9"/>
      <c r="I40" s="22"/>
      <c r="J40" s="22"/>
    </row>
    <row r="41" spans="1:10" ht="52.5" customHeight="1" x14ac:dyDescent="0.2">
      <c r="A41" s="158" t="s">
        <v>46</v>
      </c>
      <c r="B41" s="154" t="s">
        <v>69</v>
      </c>
      <c r="C41" s="155"/>
      <c r="D41" s="161" t="s">
        <v>3</v>
      </c>
      <c r="E41" s="154" t="s">
        <v>81</v>
      </c>
      <c r="F41" s="155"/>
      <c r="G41" s="167" t="s">
        <v>4</v>
      </c>
      <c r="H41" s="93" t="s">
        <v>78</v>
      </c>
      <c r="I41" s="22"/>
      <c r="J41" s="22"/>
    </row>
    <row r="42" spans="1:10" ht="12.6" customHeight="1" x14ac:dyDescent="0.2">
      <c r="A42" s="159"/>
      <c r="B42" s="156"/>
      <c r="C42" s="157"/>
      <c r="D42" s="162"/>
      <c r="E42" s="160" t="str">
        <f>IF(ISBLANK(C39),"chilogrammi o litri",IF(C39="litri","litri","chilogrammi"))</f>
        <v>chilogrammi o litri</v>
      </c>
      <c r="F42" s="157"/>
      <c r="G42" s="168"/>
      <c r="H42" s="66" t="str">
        <f>IF(ISBLANK(C39),"chilogrammi o litri",IF(C39="litri","litri","chilogrammi"))</f>
        <v>chilogrammi o litri</v>
      </c>
      <c r="I42" s="22"/>
      <c r="J42" s="22"/>
    </row>
    <row r="43" spans="1:10" ht="25.5" customHeight="1" x14ac:dyDescent="0.2">
      <c r="A43" s="50" t="s">
        <v>51</v>
      </c>
      <c r="B43" s="143"/>
      <c r="C43" s="143"/>
      <c r="D43" s="51" t="s">
        <v>3</v>
      </c>
      <c r="E43" s="148"/>
      <c r="F43" s="148"/>
      <c r="G43" s="51" t="s">
        <v>4</v>
      </c>
      <c r="H43" s="62">
        <f>ROUND(IF(OR(ISERROR(B43/E43),ISBLANK($E$43),ISBLANK(B43)),"0",B43/E43),0)</f>
        <v>0</v>
      </c>
      <c r="I43" s="22"/>
      <c r="J43" s="22"/>
    </row>
    <row r="44" spans="1:10" ht="25.5" customHeight="1" x14ac:dyDescent="0.2">
      <c r="A44" s="50" t="s">
        <v>52</v>
      </c>
      <c r="B44" s="143"/>
      <c r="C44" s="143"/>
      <c r="D44" s="51" t="s">
        <v>3</v>
      </c>
      <c r="E44" s="144" t="str">
        <f>IF(ISBLANK($E$43),"-",$E$43)</f>
        <v>-</v>
      </c>
      <c r="F44" s="144"/>
      <c r="G44" s="51" t="s">
        <v>4</v>
      </c>
      <c r="H44" s="62">
        <f>ROUND(IF(OR(ISERROR(B44/E44),ISBLANK($E$43),ISBLANK(B44)),"0",B44/E44),0)</f>
        <v>0</v>
      </c>
      <c r="I44" s="22"/>
      <c r="J44" s="22"/>
    </row>
    <row r="45" spans="1:10" ht="25.5" customHeight="1" x14ac:dyDescent="0.2">
      <c r="A45" s="50" t="s">
        <v>53</v>
      </c>
      <c r="B45" s="143"/>
      <c r="C45" s="143"/>
      <c r="D45" s="51" t="s">
        <v>3</v>
      </c>
      <c r="E45" s="144" t="str">
        <f t="shared" ref="E45:E54" si="8">IF(ISBLANK($E$43),"-",$E$43)</f>
        <v>-</v>
      </c>
      <c r="F45" s="144"/>
      <c r="G45" s="51" t="s">
        <v>4</v>
      </c>
      <c r="H45" s="62">
        <f t="shared" ref="H45:H54" si="9">ROUND(IF(OR(ISERROR(B45/E45),ISBLANK($E$43),ISBLANK(B45)),"0",B45/E45),0)</f>
        <v>0</v>
      </c>
      <c r="I45" s="22"/>
      <c r="J45" s="22"/>
    </row>
    <row r="46" spans="1:10" ht="25.5" customHeight="1" x14ac:dyDescent="0.2">
      <c r="A46" s="50" t="s">
        <v>54</v>
      </c>
      <c r="B46" s="143"/>
      <c r="C46" s="143"/>
      <c r="D46" s="51" t="s">
        <v>3</v>
      </c>
      <c r="E46" s="144" t="str">
        <f t="shared" si="8"/>
        <v>-</v>
      </c>
      <c r="F46" s="144"/>
      <c r="G46" s="51" t="s">
        <v>4</v>
      </c>
      <c r="H46" s="62">
        <f t="shared" si="9"/>
        <v>0</v>
      </c>
      <c r="I46" s="22"/>
      <c r="J46" s="22"/>
    </row>
    <row r="47" spans="1:10" ht="25.5" customHeight="1" x14ac:dyDescent="0.2">
      <c r="A47" s="50" t="s">
        <v>55</v>
      </c>
      <c r="B47" s="143"/>
      <c r="C47" s="143"/>
      <c r="D47" s="51" t="s">
        <v>3</v>
      </c>
      <c r="E47" s="144" t="str">
        <f t="shared" si="8"/>
        <v>-</v>
      </c>
      <c r="F47" s="144"/>
      <c r="G47" s="51" t="s">
        <v>4</v>
      </c>
      <c r="H47" s="62">
        <f t="shared" si="9"/>
        <v>0</v>
      </c>
      <c r="I47" s="22"/>
      <c r="J47" s="22"/>
    </row>
    <row r="48" spans="1:10" ht="25.5" customHeight="1" x14ac:dyDescent="0.2">
      <c r="A48" s="50" t="s">
        <v>56</v>
      </c>
      <c r="B48" s="143"/>
      <c r="C48" s="143"/>
      <c r="D48" s="51" t="s">
        <v>3</v>
      </c>
      <c r="E48" s="144" t="str">
        <f t="shared" si="8"/>
        <v>-</v>
      </c>
      <c r="F48" s="144"/>
      <c r="G48" s="51" t="s">
        <v>4</v>
      </c>
      <c r="H48" s="62">
        <f t="shared" si="9"/>
        <v>0</v>
      </c>
      <c r="I48" s="22"/>
      <c r="J48" s="22"/>
    </row>
    <row r="49" spans="1:10" ht="25.5" customHeight="1" x14ac:dyDescent="0.2">
      <c r="A49" s="50" t="s">
        <v>57</v>
      </c>
      <c r="B49" s="143"/>
      <c r="C49" s="143"/>
      <c r="D49" s="51" t="s">
        <v>3</v>
      </c>
      <c r="E49" s="144" t="str">
        <f t="shared" si="8"/>
        <v>-</v>
      </c>
      <c r="F49" s="144"/>
      <c r="G49" s="51" t="s">
        <v>4</v>
      </c>
      <c r="H49" s="62">
        <f t="shared" si="9"/>
        <v>0</v>
      </c>
      <c r="I49" s="22"/>
      <c r="J49" s="22"/>
    </row>
    <row r="50" spans="1:10" ht="25.5" customHeight="1" x14ac:dyDescent="0.2">
      <c r="A50" s="50" t="s">
        <v>58</v>
      </c>
      <c r="B50" s="143"/>
      <c r="C50" s="143"/>
      <c r="D50" s="51" t="s">
        <v>3</v>
      </c>
      <c r="E50" s="144" t="str">
        <f t="shared" si="8"/>
        <v>-</v>
      </c>
      <c r="F50" s="144"/>
      <c r="G50" s="51" t="s">
        <v>4</v>
      </c>
      <c r="H50" s="62">
        <f t="shared" si="9"/>
        <v>0</v>
      </c>
      <c r="I50" s="22"/>
      <c r="J50" s="22"/>
    </row>
    <row r="51" spans="1:10" ht="25.5" customHeight="1" x14ac:dyDescent="0.2">
      <c r="A51" s="50" t="s">
        <v>59</v>
      </c>
      <c r="B51" s="143"/>
      <c r="C51" s="143"/>
      <c r="D51" s="51" t="s">
        <v>3</v>
      </c>
      <c r="E51" s="144" t="str">
        <f t="shared" si="8"/>
        <v>-</v>
      </c>
      <c r="F51" s="144"/>
      <c r="G51" s="51" t="s">
        <v>4</v>
      </c>
      <c r="H51" s="62">
        <f t="shared" si="9"/>
        <v>0</v>
      </c>
      <c r="I51" s="22"/>
      <c r="J51" s="22"/>
    </row>
    <row r="52" spans="1:10" ht="25.5" customHeight="1" x14ac:dyDescent="0.2">
      <c r="A52" s="50" t="s">
        <v>60</v>
      </c>
      <c r="B52" s="143"/>
      <c r="C52" s="143"/>
      <c r="D52" s="51" t="s">
        <v>3</v>
      </c>
      <c r="E52" s="144" t="str">
        <f t="shared" si="8"/>
        <v>-</v>
      </c>
      <c r="F52" s="144"/>
      <c r="G52" s="51" t="s">
        <v>4</v>
      </c>
      <c r="H52" s="62">
        <f t="shared" si="9"/>
        <v>0</v>
      </c>
      <c r="I52" s="22"/>
      <c r="J52" s="22"/>
    </row>
    <row r="53" spans="1:10" ht="25.5" customHeight="1" x14ac:dyDescent="0.2">
      <c r="A53" s="50" t="s">
        <v>61</v>
      </c>
      <c r="B53" s="143"/>
      <c r="C53" s="143"/>
      <c r="D53" s="51" t="s">
        <v>3</v>
      </c>
      <c r="E53" s="144" t="str">
        <f t="shared" si="8"/>
        <v>-</v>
      </c>
      <c r="F53" s="144"/>
      <c r="G53" s="51" t="s">
        <v>4</v>
      </c>
      <c r="H53" s="62">
        <f t="shared" si="9"/>
        <v>0</v>
      </c>
      <c r="I53" s="22"/>
      <c r="J53" s="22"/>
    </row>
    <row r="54" spans="1:10" ht="25.5" customHeight="1" x14ac:dyDescent="0.2">
      <c r="A54" s="50" t="s">
        <v>62</v>
      </c>
      <c r="B54" s="143"/>
      <c r="C54" s="143"/>
      <c r="D54" s="51" t="s">
        <v>3</v>
      </c>
      <c r="E54" s="144" t="str">
        <f t="shared" si="8"/>
        <v>-</v>
      </c>
      <c r="F54" s="144"/>
      <c r="G54" s="51" t="s">
        <v>4</v>
      </c>
      <c r="H54" s="62">
        <f t="shared" si="9"/>
        <v>0</v>
      </c>
      <c r="I54" s="22"/>
      <c r="J54" s="22"/>
    </row>
    <row r="55" spans="1:10" ht="25.5" customHeight="1" x14ac:dyDescent="0.2">
      <c r="A55" s="55"/>
      <c r="B55" s="56"/>
      <c r="C55" s="56"/>
      <c r="D55" s="56"/>
      <c r="E55" s="56"/>
      <c r="F55" s="146" t="str">
        <f>IF(ISBLANK(C39),"Totale: ","Totale in "&amp;C39&amp;": ")</f>
        <v xml:space="preserve">Totale: </v>
      </c>
      <c r="G55" s="147"/>
      <c r="H55" s="59">
        <f>SUM(H43:H54)</f>
        <v>0</v>
      </c>
      <c r="I55" s="22"/>
      <c r="J55" s="22"/>
    </row>
    <row r="56" spans="1:10" ht="30" customHeight="1" x14ac:dyDescent="0.2">
      <c r="A56" s="145" t="s">
        <v>79</v>
      </c>
      <c r="B56" s="111"/>
      <c r="C56" s="111"/>
      <c r="D56" s="111"/>
      <c r="E56" s="111"/>
      <c r="F56" s="111"/>
      <c r="G56" s="111"/>
      <c r="H56" s="111"/>
      <c r="I56" s="111"/>
      <c r="J56" s="111"/>
    </row>
  </sheetData>
  <sheetProtection algorithmName="SHA-512" hashValue="XiyxfQj0g6r5LK0Afb4b40+lmIxtMKJcttU7yrzOdn7tKqPBZdO52wiJwro0ZCkA55v2PIShfkq4AJKnJAPuHA==" saltValue="O1xYbM8CBkVMbi7vkb8QKQ==" spinCount="100000" sheet="1" objects="1" scenarios="1"/>
  <protectedRanges>
    <protectedRange sqref="B4:C15 B22:C33 C38:C39 I39 E43 B43:C54" name="Bereich1"/>
    <protectedRange sqref="I4:I16 I22:I34" name="Bereich 2"/>
  </protectedRanges>
  <dataConsolidate/>
  <mergeCells count="98">
    <mergeCell ref="A2:J2"/>
    <mergeCell ref="A1:J1"/>
    <mergeCell ref="B7:C7"/>
    <mergeCell ref="E7:F7"/>
    <mergeCell ref="B4:C4"/>
    <mergeCell ref="E4:F4"/>
    <mergeCell ref="B5:C5"/>
    <mergeCell ref="E5:F5"/>
    <mergeCell ref="B8:C8"/>
    <mergeCell ref="E8:F8"/>
    <mergeCell ref="B9:C9"/>
    <mergeCell ref="E9:F9"/>
    <mergeCell ref="B3:C3"/>
    <mergeCell ref="E3:F3"/>
    <mergeCell ref="B6:C6"/>
    <mergeCell ref="E6:F6"/>
    <mergeCell ref="B12:C12"/>
    <mergeCell ref="E12:F12"/>
    <mergeCell ref="B13:C13"/>
    <mergeCell ref="E13:F13"/>
    <mergeCell ref="B10:C10"/>
    <mergeCell ref="E10:F10"/>
    <mergeCell ref="B11:C11"/>
    <mergeCell ref="E11:F11"/>
    <mergeCell ref="A17:J17"/>
    <mergeCell ref="A20:J20"/>
    <mergeCell ref="A19:J19"/>
    <mergeCell ref="B14:C14"/>
    <mergeCell ref="E14:F14"/>
    <mergeCell ref="B15:C15"/>
    <mergeCell ref="E15:F15"/>
    <mergeCell ref="B24:C24"/>
    <mergeCell ref="E24:F24"/>
    <mergeCell ref="B21:C21"/>
    <mergeCell ref="E21:F21"/>
    <mergeCell ref="B22:C22"/>
    <mergeCell ref="E22:F22"/>
    <mergeCell ref="B23:C23"/>
    <mergeCell ref="E23:F23"/>
    <mergeCell ref="B27:C27"/>
    <mergeCell ref="E27:F27"/>
    <mergeCell ref="B28:C28"/>
    <mergeCell ref="E28:F28"/>
    <mergeCell ref="B25:C25"/>
    <mergeCell ref="E25:F25"/>
    <mergeCell ref="B26:C26"/>
    <mergeCell ref="E26:F26"/>
    <mergeCell ref="B31:C31"/>
    <mergeCell ref="E31:F31"/>
    <mergeCell ref="B32:C32"/>
    <mergeCell ref="E32:F32"/>
    <mergeCell ref="B29:C29"/>
    <mergeCell ref="E29:F29"/>
    <mergeCell ref="B30:C30"/>
    <mergeCell ref="E30:F30"/>
    <mergeCell ref="B33:C33"/>
    <mergeCell ref="E33:F33"/>
    <mergeCell ref="A36:F36"/>
    <mergeCell ref="B41:C42"/>
    <mergeCell ref="A41:A42"/>
    <mergeCell ref="E42:F42"/>
    <mergeCell ref="D41:D42"/>
    <mergeCell ref="E41:F41"/>
    <mergeCell ref="A38:B38"/>
    <mergeCell ref="A35:J35"/>
    <mergeCell ref="A37:J37"/>
    <mergeCell ref="C38:E38"/>
    <mergeCell ref="G41:G42"/>
    <mergeCell ref="F38:J38"/>
    <mergeCell ref="F39:H39"/>
    <mergeCell ref="C39:E39"/>
    <mergeCell ref="B44:C44"/>
    <mergeCell ref="E44:F44"/>
    <mergeCell ref="B43:C43"/>
    <mergeCell ref="E43:F43"/>
    <mergeCell ref="A39:B39"/>
    <mergeCell ref="A56:J56"/>
    <mergeCell ref="B45:C45"/>
    <mergeCell ref="E45:F45"/>
    <mergeCell ref="B46:C46"/>
    <mergeCell ref="E46:F46"/>
    <mergeCell ref="B51:C51"/>
    <mergeCell ref="E51:F51"/>
    <mergeCell ref="B52:C52"/>
    <mergeCell ref="E52:F52"/>
    <mergeCell ref="F55:G55"/>
    <mergeCell ref="B53:C53"/>
    <mergeCell ref="E53:F53"/>
    <mergeCell ref="B54:C54"/>
    <mergeCell ref="E54:F54"/>
    <mergeCell ref="B49:C49"/>
    <mergeCell ref="E49:F49"/>
    <mergeCell ref="B50:C50"/>
    <mergeCell ref="E50:F50"/>
    <mergeCell ref="B47:C47"/>
    <mergeCell ref="E47:F47"/>
    <mergeCell ref="B48:C48"/>
    <mergeCell ref="E48:F48"/>
  </mergeCells>
  <dataValidations count="3">
    <dataValidation type="decimal" operator="greaterThan" allowBlank="1" showInputMessage="1" showErrorMessage="1" errorTitle="Ingresso non valido" error="Inserire un numero decimale" sqref="B4:C15 B22:C33 I39 B43:C54 E43:F43" xr:uid="{D95E6BAA-B698-45B7-9683-17AE718C10E1}">
      <formula1>0</formula1>
    </dataValidation>
    <dataValidation type="list" allowBlank="1" showInputMessage="1" showErrorMessage="1" sqref="C39:E39" xr:uid="{32299038-D817-4751-898F-5937C661B32D}">
      <formula1>"kg,litri"</formula1>
    </dataValidation>
    <dataValidation type="decimal" allowBlank="1" showInputMessage="1" showErrorMessage="1" errorTitle="Ingresso non valido" error="Indicare la percentuale valida" sqref="I4:I15 I22:I33" xr:uid="{A0638668-D8FD-4BA4-A7C2-F0CB6E578BFD}">
      <formula1>0</formula1>
      <formula2>100</formula2>
    </dataValidation>
  </dataValidations>
  <hyperlinks>
    <hyperlink ref="A18:F18" r:id="rId1" display="    Direkter Link auf die Homepage des Bundesamtes für Zoll und Grenzsicherheit " xr:uid="{00000000-0004-0000-0100-000000000000}"/>
    <hyperlink ref="A36:F36" r:id="rId2" display="Link diretto sul sito dell'Ufficio federale della dogana e della sicurezza dei confini" xr:uid="{00000000-0004-0000-0100-000001000000}"/>
    <hyperlink ref="A18" r:id="rId3" xr:uid="{AE25B072-C279-4A85-B5EB-452A49F06339}"/>
  </hyperlinks>
  <pageMargins left="0.68604166666666666" right="0.94062500000000004" top="0.93843750000000004" bottom="0.72562499999999996" header="0.31496062992125984" footer="0.31496062992125984"/>
  <pageSetup paperSize="9" scale="86" fitToHeight="3" orientation="landscape" r:id="rId4"/>
  <headerFooter>
    <oddHeader>&amp;L&amp;G&amp;R&amp;G</oddHeader>
    <oddFooter>&amp;L&amp;A&amp;R&amp;P/&amp;N</oddFooter>
  </headerFooter>
  <rowBreaks count="2" manualBreakCount="2">
    <brk id="18" max="9" man="1"/>
    <brk id="36" max="9" man="1"/>
  </rowBreaks>
  <customProperties>
    <customPr name="EpmWorksheetKeyString_GUID" r:id="rId5"/>
  </customProperties>
  <legacyDrawingHF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dimension ref="A1:I33"/>
  <sheetViews>
    <sheetView showGridLines="0" view="pageLayout" zoomScaleNormal="70" workbookViewId="0">
      <selection activeCell="F6" sqref="F6:G6"/>
    </sheetView>
  </sheetViews>
  <sheetFormatPr baseColWidth="10" defaultRowHeight="12.75" x14ac:dyDescent="0.2"/>
  <cols>
    <col min="1" max="1" width="20.7109375" customWidth="1"/>
    <col min="2" max="2" width="11" customWidth="1"/>
    <col min="3" max="3" width="11.5703125" customWidth="1"/>
    <col min="4" max="4" width="11.7109375" customWidth="1"/>
    <col min="5" max="5" width="11.5703125" customWidth="1"/>
    <col min="6" max="6" width="11" customWidth="1"/>
    <col min="7" max="7" width="11.42578125" customWidth="1"/>
    <col min="8" max="9" width="24.5703125" customWidth="1"/>
  </cols>
  <sheetData>
    <row r="1" spans="1:9" ht="63.6" customHeight="1" x14ac:dyDescent="0.2">
      <c r="A1" s="188" t="s">
        <v>117</v>
      </c>
      <c r="B1" s="189"/>
      <c r="C1" s="189"/>
      <c r="D1" s="189"/>
      <c r="E1" s="189"/>
      <c r="F1" s="189"/>
      <c r="G1" s="189"/>
      <c r="H1" s="2"/>
      <c r="I1" s="19"/>
    </row>
    <row r="2" spans="1:9" ht="45.95" customHeight="1" x14ac:dyDescent="0.2">
      <c r="A2" s="198" t="s">
        <v>82</v>
      </c>
      <c r="B2" s="199"/>
      <c r="C2" s="199"/>
      <c r="D2" s="199"/>
      <c r="E2" s="199"/>
      <c r="F2" s="199"/>
      <c r="G2" s="200"/>
    </row>
    <row r="3" spans="1:9" ht="35.450000000000003" customHeight="1" x14ac:dyDescent="0.2">
      <c r="A3" s="70" t="s">
        <v>32</v>
      </c>
      <c r="B3" s="193" t="s">
        <v>36</v>
      </c>
      <c r="C3" s="193"/>
      <c r="D3" s="172" t="s">
        <v>83</v>
      </c>
      <c r="E3" s="193"/>
      <c r="F3" s="193" t="str">
        <f>IF(ISBLANK('B_Produzione di elettricità'!C38),"Altro combustibile",'B_Produzione di elettricità'!C38)</f>
        <v>Altro combustibile</v>
      </c>
      <c r="G3" s="193"/>
    </row>
    <row r="4" spans="1:9" ht="35.450000000000003" customHeight="1" x14ac:dyDescent="0.2">
      <c r="A4" s="70" t="s">
        <v>33</v>
      </c>
      <c r="B4" s="194" t="s">
        <v>6</v>
      </c>
      <c r="C4" s="195"/>
      <c r="D4" s="194" t="s">
        <v>6</v>
      </c>
      <c r="E4" s="195"/>
      <c r="F4" s="194" t="s">
        <v>6</v>
      </c>
      <c r="G4" s="195"/>
    </row>
    <row r="5" spans="1:9" ht="35.450000000000003" customHeight="1" x14ac:dyDescent="0.2">
      <c r="A5" s="70" t="s">
        <v>84</v>
      </c>
      <c r="B5" s="192">
        <f>SUM('B_Produzione di elettricità'!B4:C15)</f>
        <v>0</v>
      </c>
      <c r="C5" s="196"/>
      <c r="D5" s="192">
        <f>SUM('B_Produzione di elettricità'!B22:C33)</f>
        <v>0</v>
      </c>
      <c r="E5" s="196"/>
      <c r="F5" s="192">
        <f>SUM('B_Produzione di elettricità'!B43:C54)</f>
        <v>0</v>
      </c>
      <c r="G5" s="196"/>
    </row>
    <row r="6" spans="1:9" ht="35.450000000000003" customHeight="1" x14ac:dyDescent="0.2">
      <c r="A6" s="70" t="s">
        <v>89</v>
      </c>
      <c r="B6" s="190">
        <v>0.20196</v>
      </c>
      <c r="C6" s="190"/>
      <c r="D6" s="190">
        <v>0.26535199999999998</v>
      </c>
      <c r="E6" s="190"/>
      <c r="F6" s="197"/>
      <c r="G6" s="197"/>
    </row>
    <row r="7" spans="1:9" ht="35.450000000000003" customHeight="1" x14ac:dyDescent="0.2">
      <c r="A7" s="70" t="s">
        <v>85</v>
      </c>
      <c r="B7" s="191">
        <f>ROUND(B5*B6/1000,1)</f>
        <v>0</v>
      </c>
      <c r="C7" s="192"/>
      <c r="D7" s="191">
        <f>ROUND(D5*D6/1000,1)</f>
        <v>0</v>
      </c>
      <c r="E7" s="192"/>
      <c r="F7" s="191">
        <f>ROUND(F5*F6/1000,1)</f>
        <v>0</v>
      </c>
      <c r="G7" s="192"/>
    </row>
    <row r="8" spans="1:9" s="5" customFormat="1" ht="35.450000000000003" customHeight="1" x14ac:dyDescent="0.2">
      <c r="A8" s="63"/>
      <c r="B8" s="64"/>
      <c r="C8" s="65"/>
      <c r="D8" s="64"/>
      <c r="E8" s="71" t="s">
        <v>86</v>
      </c>
      <c r="F8" s="191">
        <f>SUM(B7:G7)</f>
        <v>0</v>
      </c>
      <c r="G8" s="192"/>
    </row>
    <row r="9" spans="1:9" ht="379.5" customHeight="1" x14ac:dyDescent="0.2">
      <c r="A9" s="206" t="s">
        <v>87</v>
      </c>
      <c r="B9" s="206"/>
      <c r="C9" s="206"/>
      <c r="D9" s="206"/>
      <c r="E9" s="206"/>
      <c r="F9" s="206"/>
      <c r="G9" s="206"/>
    </row>
    <row r="10" spans="1:9" ht="12.75" customHeight="1" x14ac:dyDescent="0.2">
      <c r="A10" s="204" t="s">
        <v>88</v>
      </c>
      <c r="B10" s="205"/>
      <c r="C10" s="205"/>
      <c r="D10" s="205"/>
      <c r="E10" s="205"/>
      <c r="F10" s="205"/>
      <c r="G10" s="205"/>
    </row>
    <row r="11" spans="1:9" ht="63.6" customHeight="1" x14ac:dyDescent="0.2">
      <c r="A11" s="188" t="s">
        <v>118</v>
      </c>
      <c r="B11" s="189"/>
      <c r="C11" s="189"/>
      <c r="D11" s="189"/>
      <c r="E11" s="189"/>
      <c r="F11" s="189"/>
      <c r="G11" s="189"/>
    </row>
    <row r="12" spans="1:9" ht="45.6" customHeight="1" x14ac:dyDescent="0.2">
      <c r="A12" s="198" t="s">
        <v>112</v>
      </c>
      <c r="B12" s="202"/>
      <c r="C12" s="202"/>
      <c r="D12" s="202"/>
      <c r="E12" s="202"/>
      <c r="F12" s="202"/>
      <c r="G12" s="203"/>
    </row>
    <row r="13" spans="1:9" ht="69.75" customHeight="1" x14ac:dyDescent="0.2">
      <c r="A13" s="179" t="s">
        <v>90</v>
      </c>
      <c r="B13" s="180"/>
      <c r="C13" s="180"/>
      <c r="D13" s="181"/>
      <c r="E13" s="72" t="s">
        <v>91</v>
      </c>
      <c r="F13" s="72" t="s">
        <v>92</v>
      </c>
      <c r="G13" s="72" t="s">
        <v>93</v>
      </c>
    </row>
    <row r="14" spans="1:9" ht="68.099999999999994" customHeight="1" x14ac:dyDescent="0.2">
      <c r="A14" s="182" t="s">
        <v>94</v>
      </c>
      <c r="B14" s="183"/>
      <c r="C14" s="183"/>
      <c r="D14" s="184"/>
      <c r="E14" s="73"/>
      <c r="F14" s="73"/>
      <c r="G14" s="74"/>
    </row>
    <row r="15" spans="1:9" ht="68.099999999999994" customHeight="1" x14ac:dyDescent="0.2">
      <c r="A15" s="185"/>
      <c r="B15" s="186"/>
      <c r="C15" s="186"/>
      <c r="D15" s="187"/>
      <c r="E15" s="53"/>
      <c r="F15" s="53"/>
      <c r="G15" s="75"/>
    </row>
    <row r="16" spans="1:9" ht="68.099999999999994" customHeight="1" x14ac:dyDescent="0.2">
      <c r="A16" s="185"/>
      <c r="B16" s="186"/>
      <c r="C16" s="186"/>
      <c r="D16" s="187"/>
      <c r="E16" s="53"/>
      <c r="F16" s="53"/>
      <c r="G16" s="75"/>
    </row>
    <row r="17" spans="1:7" ht="68.099999999999994" customHeight="1" x14ac:dyDescent="0.2">
      <c r="A17" s="185"/>
      <c r="B17" s="186"/>
      <c r="C17" s="186"/>
      <c r="D17" s="187"/>
      <c r="E17" s="53"/>
      <c r="F17" s="53"/>
      <c r="G17" s="75"/>
    </row>
    <row r="18" spans="1:7" ht="68.099999999999994" customHeight="1" x14ac:dyDescent="0.2">
      <c r="A18" s="185"/>
      <c r="B18" s="186"/>
      <c r="C18" s="186"/>
      <c r="D18" s="187"/>
      <c r="E18" s="53"/>
      <c r="F18" s="53"/>
      <c r="G18" s="75"/>
    </row>
    <row r="19" spans="1:7" ht="68.099999999999994" customHeight="1" x14ac:dyDescent="0.2">
      <c r="A19" s="185"/>
      <c r="B19" s="186"/>
      <c r="C19" s="186"/>
      <c r="D19" s="187"/>
      <c r="E19" s="53"/>
      <c r="F19" s="53"/>
      <c r="G19" s="75"/>
    </row>
    <row r="20" spans="1:7" ht="68.099999999999994" customHeight="1" x14ac:dyDescent="0.2">
      <c r="A20" s="185"/>
      <c r="B20" s="186"/>
      <c r="C20" s="186"/>
      <c r="D20" s="187"/>
      <c r="E20" s="53"/>
      <c r="F20" s="53"/>
      <c r="G20" s="75"/>
    </row>
    <row r="21" spans="1:7" ht="55.5" customHeight="1" x14ac:dyDescent="0.2">
      <c r="A21" s="201" t="s">
        <v>95</v>
      </c>
      <c r="B21" s="145"/>
      <c r="C21" s="145"/>
      <c r="D21" s="201"/>
      <c r="E21" s="201"/>
      <c r="F21" s="201"/>
      <c r="G21" s="201"/>
    </row>
    <row r="22" spans="1:7" ht="63.95" customHeight="1" x14ac:dyDescent="0.2">
      <c r="A22" s="188" t="s">
        <v>118</v>
      </c>
      <c r="B22" s="189"/>
      <c r="C22" s="189"/>
      <c r="D22" s="189"/>
      <c r="E22" s="189"/>
      <c r="F22" s="189"/>
      <c r="G22" s="189"/>
    </row>
    <row r="23" spans="1:7" ht="45.95" customHeight="1" x14ac:dyDescent="0.2">
      <c r="A23" s="198" t="s">
        <v>113</v>
      </c>
      <c r="B23" s="202"/>
      <c r="C23" s="202"/>
      <c r="D23" s="202"/>
      <c r="E23" s="202"/>
      <c r="F23" s="202"/>
      <c r="G23" s="203"/>
    </row>
    <row r="24" spans="1:7" ht="76.5" x14ac:dyDescent="0.2">
      <c r="A24" s="179" t="s">
        <v>96</v>
      </c>
      <c r="B24" s="180"/>
      <c r="C24" s="180"/>
      <c r="D24" s="181"/>
      <c r="E24" s="72" t="s">
        <v>97</v>
      </c>
      <c r="F24" s="72" t="s">
        <v>98</v>
      </c>
      <c r="G24" s="72" t="s">
        <v>99</v>
      </c>
    </row>
    <row r="25" spans="1:7" ht="68.099999999999994" customHeight="1" x14ac:dyDescent="0.2">
      <c r="A25" s="182"/>
      <c r="B25" s="183"/>
      <c r="C25" s="183"/>
      <c r="D25" s="184"/>
      <c r="E25" s="73"/>
      <c r="F25" s="73"/>
      <c r="G25" s="74"/>
    </row>
    <row r="26" spans="1:7" ht="68.099999999999994" customHeight="1" x14ac:dyDescent="0.2">
      <c r="A26" s="185"/>
      <c r="B26" s="186"/>
      <c r="C26" s="186"/>
      <c r="D26" s="187"/>
      <c r="E26" s="53"/>
      <c r="F26" s="53"/>
      <c r="G26" s="75"/>
    </row>
    <row r="27" spans="1:7" ht="68.099999999999994" customHeight="1" x14ac:dyDescent="0.2">
      <c r="A27" s="185"/>
      <c r="B27" s="186"/>
      <c r="C27" s="186"/>
      <c r="D27" s="187"/>
      <c r="E27" s="53"/>
      <c r="F27" s="53"/>
      <c r="G27" s="75"/>
    </row>
    <row r="28" spans="1:7" ht="68.099999999999994" customHeight="1" x14ac:dyDescent="0.2">
      <c r="A28" s="185"/>
      <c r="B28" s="186"/>
      <c r="C28" s="186"/>
      <c r="D28" s="187"/>
      <c r="E28" s="53"/>
      <c r="F28" s="53"/>
      <c r="G28" s="75"/>
    </row>
    <row r="29" spans="1:7" ht="68.099999999999994" customHeight="1" x14ac:dyDescent="0.2">
      <c r="A29" s="185"/>
      <c r="B29" s="186"/>
      <c r="C29" s="186"/>
      <c r="D29" s="187"/>
      <c r="E29" s="53"/>
      <c r="F29" s="53"/>
      <c r="G29" s="75"/>
    </row>
    <row r="30" spans="1:7" ht="68.099999999999994" customHeight="1" x14ac:dyDescent="0.2">
      <c r="A30" s="185"/>
      <c r="B30" s="186"/>
      <c r="C30" s="186"/>
      <c r="D30" s="187"/>
      <c r="E30" s="53"/>
      <c r="F30" s="53"/>
      <c r="G30" s="75"/>
    </row>
    <row r="31" spans="1:7" ht="68.099999999999994" customHeight="1" x14ac:dyDescent="0.2">
      <c r="A31" s="185"/>
      <c r="B31" s="186"/>
      <c r="C31" s="186"/>
      <c r="D31" s="187"/>
      <c r="E31" s="53"/>
      <c r="F31" s="53"/>
      <c r="G31" s="75"/>
    </row>
    <row r="32" spans="1:7" ht="57.95" customHeight="1" x14ac:dyDescent="0.2">
      <c r="A32" s="201" t="s">
        <v>100</v>
      </c>
      <c r="B32" s="145"/>
      <c r="C32" s="145"/>
      <c r="D32" s="201"/>
      <c r="E32" s="201"/>
      <c r="F32" s="201"/>
      <c r="G32" s="201"/>
    </row>
    <row r="33" spans="1:7" x14ac:dyDescent="0.2">
      <c r="A33" s="33"/>
      <c r="B33" s="33"/>
      <c r="C33" s="33"/>
      <c r="D33" s="33"/>
      <c r="E33" s="33"/>
      <c r="F33" s="33"/>
      <c r="G33" s="33"/>
    </row>
  </sheetData>
  <sheetProtection algorithmName="SHA-512" hashValue="23FHzOMF6Qt+AL8DmhgcmUXHTKo7kWiJLkmnjSNNNxbu4XP1QyYbLmEYGgu/3phnCDGPLj1FTAp+qD0Z1CKb0g==" saltValue="IQr8S5NRWhPRUxrPXJejMA==" spinCount="100000" sheet="1" objects="1" scenarios="1"/>
  <protectedRanges>
    <protectedRange sqref="F6 A14:G20 A25:G31" name="Bereich1"/>
  </protectedRanges>
  <mergeCells count="42">
    <mergeCell ref="F8:G8"/>
    <mergeCell ref="A12:G12"/>
    <mergeCell ref="A23:G23"/>
    <mergeCell ref="A10:G10"/>
    <mergeCell ref="A21:G21"/>
    <mergeCell ref="A13:D13"/>
    <mergeCell ref="A9:G9"/>
    <mergeCell ref="A11:G11"/>
    <mergeCell ref="A32:G32"/>
    <mergeCell ref="A29:D29"/>
    <mergeCell ref="A30:D30"/>
    <mergeCell ref="A31:D31"/>
    <mergeCell ref="A25:D25"/>
    <mergeCell ref="A26:D26"/>
    <mergeCell ref="A27:D27"/>
    <mergeCell ref="A28:D28"/>
    <mergeCell ref="A1:G1"/>
    <mergeCell ref="B3:C3"/>
    <mergeCell ref="B4:C4"/>
    <mergeCell ref="B5:C5"/>
    <mergeCell ref="D5:E5"/>
    <mergeCell ref="A2:G2"/>
    <mergeCell ref="D6:E6"/>
    <mergeCell ref="D7:E7"/>
    <mergeCell ref="B6:C6"/>
    <mergeCell ref="F3:G3"/>
    <mergeCell ref="F4:G4"/>
    <mergeCell ref="F5:G5"/>
    <mergeCell ref="F6:G6"/>
    <mergeCell ref="F7:G7"/>
    <mergeCell ref="B7:C7"/>
    <mergeCell ref="D3:E3"/>
    <mergeCell ref="D4:E4"/>
    <mergeCell ref="A24:D24"/>
    <mergeCell ref="A14:D14"/>
    <mergeCell ref="A15:D15"/>
    <mergeCell ref="A16:D16"/>
    <mergeCell ref="A17:D17"/>
    <mergeCell ref="A18:D18"/>
    <mergeCell ref="A19:D19"/>
    <mergeCell ref="A20:D20"/>
    <mergeCell ref="A22:G22"/>
  </mergeCells>
  <dataValidations count="2">
    <dataValidation type="decimal" operator="greaterThan" allowBlank="1" showInputMessage="1" showErrorMessage="1" errorTitle="Ingresso non valido" error="Inserire un numero decimale" sqref="F6:G6 E14:F20 E25:F31" xr:uid="{4F4EB691-F646-451D-A633-6A8F5661ACEB}">
      <formula1>0</formula1>
    </dataValidation>
    <dataValidation type="whole" allowBlank="1" showInputMessage="1" showErrorMessage="1" errorTitle="Ingresso non valido" error="Inserire un anno valido" sqref="G14:G20 G25:G31" xr:uid="{1C05A789-040F-4CDD-879D-B1D99F2E0C93}">
      <formula1>2021</formula1>
      <formula2>2100</formula2>
    </dataValidation>
  </dataValidations>
  <hyperlinks>
    <hyperlink ref="A10:G10" r:id="rId1" display="   Link diretto sito Ufficio federale dell'ambiente" xr:uid="{00000000-0004-0000-0200-000000000000}"/>
  </hyperlinks>
  <pageMargins left="0.70866141732283472" right="0.70866141732283472" top="1.03125" bottom="0.78740157480314965" header="0.31496062992125984" footer="0.31496062992125984"/>
  <pageSetup paperSize="9" fitToHeight="2" orientation="portrait" r:id="rId2"/>
  <headerFooter>
    <oddHeader>&amp;L&amp;G&amp;R&amp;G</oddHeader>
    <oddFooter>&amp;L&amp;A&amp;R&amp;P/&amp;N</oddFooter>
  </headerFooter>
  <rowBreaks count="2" manualBreakCount="2">
    <brk id="10" max="6" man="1"/>
    <brk id="21" max="6" man="1"/>
  </rowBreaks>
  <customProperties>
    <customPr name="EpmWorksheetKeyString_GUID" r:id="rId3"/>
  </customProperties>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5">
    <pageSetUpPr fitToPage="1"/>
  </sheetPr>
  <dimension ref="A1:H37"/>
  <sheetViews>
    <sheetView showGridLines="0" view="pageLayout" zoomScaleNormal="70" workbookViewId="0">
      <selection activeCell="C7" sqref="C7"/>
    </sheetView>
  </sheetViews>
  <sheetFormatPr baseColWidth="10" defaultRowHeight="14.25" x14ac:dyDescent="0.2"/>
  <cols>
    <col min="1" max="1" width="71.85546875" style="1" customWidth="1"/>
    <col min="2" max="2" width="8.7109375" style="1" customWidth="1"/>
    <col min="3" max="3" width="8" style="1" customWidth="1"/>
    <col min="4" max="4" width="0.5703125" style="1" customWidth="1"/>
  </cols>
  <sheetData>
    <row r="1" spans="1:8" ht="63.95" customHeight="1" x14ac:dyDescent="0.2">
      <c r="A1" s="188" t="s">
        <v>119</v>
      </c>
      <c r="B1" s="189"/>
      <c r="C1" s="189"/>
      <c r="D1" s="2"/>
      <c r="E1" s="20"/>
      <c r="F1" s="20"/>
      <c r="G1" s="20"/>
      <c r="H1" s="19"/>
    </row>
    <row r="2" spans="1:8" ht="12" customHeight="1" x14ac:dyDescent="0.2">
      <c r="A2" s="79"/>
      <c r="B2" s="79"/>
      <c r="C2" s="79"/>
      <c r="D2" s="23"/>
      <c r="E2" s="18"/>
      <c r="F2" s="18"/>
      <c r="G2" s="19"/>
      <c r="H2" s="19"/>
    </row>
    <row r="3" spans="1:8" ht="12" customHeight="1" x14ac:dyDescent="0.2">
      <c r="A3" s="27"/>
      <c r="B3" s="27"/>
      <c r="C3" s="27"/>
      <c r="D3" s="23"/>
      <c r="E3" s="1"/>
      <c r="F3" s="1"/>
      <c r="G3" s="1"/>
      <c r="H3" s="1"/>
    </row>
    <row r="4" spans="1:8" ht="12" customHeight="1" x14ac:dyDescent="0.2">
      <c r="A4" s="33"/>
      <c r="B4" s="33"/>
      <c r="C4" s="33"/>
      <c r="D4" s="23"/>
    </row>
    <row r="5" spans="1:8" ht="22.7" customHeight="1" x14ac:dyDescent="0.3">
      <c r="A5" s="207" t="s">
        <v>101</v>
      </c>
      <c r="B5" s="208"/>
      <c r="C5" s="27"/>
    </row>
    <row r="6" spans="1:8" ht="7.5" customHeight="1" x14ac:dyDescent="0.2">
      <c r="A6" s="80"/>
      <c r="B6" s="27"/>
      <c r="C6" s="27"/>
    </row>
    <row r="7" spans="1:8" ht="14.25" customHeight="1" x14ac:dyDescent="0.2">
      <c r="A7" s="76" t="s">
        <v>102</v>
      </c>
      <c r="B7" s="33"/>
      <c r="C7" s="83"/>
    </row>
    <row r="8" spans="1:8" ht="14.25" customHeight="1" x14ac:dyDescent="0.2">
      <c r="A8" s="76" t="s">
        <v>103</v>
      </c>
      <c r="B8" s="33"/>
      <c r="C8" s="27"/>
      <c r="D8"/>
    </row>
    <row r="9" spans="1:8" ht="7.5" customHeight="1" x14ac:dyDescent="0.2">
      <c r="A9" s="27"/>
      <c r="B9" s="27"/>
      <c r="C9" s="27"/>
    </row>
    <row r="10" spans="1:8" ht="22.7" customHeight="1" x14ac:dyDescent="0.3">
      <c r="A10" s="207" t="s">
        <v>104</v>
      </c>
      <c r="B10" s="208"/>
      <c r="C10" s="27"/>
    </row>
    <row r="11" spans="1:8" ht="7.5" customHeight="1" x14ac:dyDescent="0.2">
      <c r="A11" s="80"/>
      <c r="B11" s="27"/>
      <c r="C11" s="27"/>
    </row>
    <row r="12" spans="1:8" x14ac:dyDescent="0.2">
      <c r="A12" s="77" t="s">
        <v>105</v>
      </c>
      <c r="B12" s="33"/>
      <c r="C12" s="83"/>
    </row>
    <row r="13" spans="1:8" x14ac:dyDescent="0.2">
      <c r="A13" s="80"/>
      <c r="B13" s="27"/>
      <c r="C13" s="27"/>
    </row>
    <row r="14" spans="1:8" ht="22.7" customHeight="1" x14ac:dyDescent="0.3">
      <c r="A14" s="207" t="s">
        <v>106</v>
      </c>
      <c r="B14" s="208"/>
      <c r="C14" s="27"/>
    </row>
    <row r="15" spans="1:8" ht="7.5" customHeight="1" x14ac:dyDescent="0.2">
      <c r="A15" s="80"/>
      <c r="B15" s="27"/>
      <c r="C15" s="27"/>
    </row>
    <row r="16" spans="1:8" x14ac:dyDescent="0.2">
      <c r="A16" s="77" t="s">
        <v>107</v>
      </c>
      <c r="B16" s="33"/>
      <c r="C16" s="83"/>
    </row>
    <row r="17" spans="1:3" x14ac:dyDescent="0.2">
      <c r="A17" s="80"/>
      <c r="B17" s="27"/>
      <c r="C17" s="27"/>
    </row>
    <row r="18" spans="1:3" ht="22.7" customHeight="1" x14ac:dyDescent="0.3">
      <c r="A18" s="209" t="s">
        <v>108</v>
      </c>
      <c r="B18" s="210"/>
      <c r="C18" s="27"/>
    </row>
    <row r="19" spans="1:3" ht="7.5" customHeight="1" x14ac:dyDescent="0.2">
      <c r="A19" s="80"/>
      <c r="B19" s="27"/>
      <c r="C19" s="27"/>
    </row>
    <row r="20" spans="1:3" ht="14.25" customHeight="1" x14ac:dyDescent="0.2">
      <c r="A20" s="76" t="s">
        <v>109</v>
      </c>
      <c r="B20" s="78"/>
      <c r="C20" s="83"/>
    </row>
    <row r="21" spans="1:3" ht="14.25" customHeight="1" x14ac:dyDescent="0.2">
      <c r="A21" s="76" t="s">
        <v>110</v>
      </c>
      <c r="B21" s="33"/>
      <c r="C21" s="27"/>
    </row>
    <row r="22" spans="1:3" ht="14.25" customHeight="1" x14ac:dyDescent="0.2">
      <c r="A22" s="76"/>
      <c r="B22" s="33"/>
      <c r="C22" s="27"/>
    </row>
    <row r="23" spans="1:3" x14ac:dyDescent="0.2">
      <c r="A23" s="80"/>
      <c r="B23" s="27"/>
      <c r="C23" s="27"/>
    </row>
    <row r="24" spans="1:3" ht="22.7" customHeight="1" x14ac:dyDescent="0.3">
      <c r="A24" s="207" t="s">
        <v>111</v>
      </c>
      <c r="B24" s="208"/>
      <c r="C24" s="27"/>
    </row>
    <row r="25" spans="1:3" ht="7.5" customHeight="1" x14ac:dyDescent="0.2">
      <c r="A25" s="80"/>
      <c r="B25" s="27"/>
      <c r="C25" s="27"/>
    </row>
    <row r="26" spans="1:3" x14ac:dyDescent="0.2">
      <c r="A26" s="84"/>
      <c r="B26" s="33"/>
      <c r="C26" s="83"/>
    </row>
    <row r="27" spans="1:3" x14ac:dyDescent="0.2">
      <c r="A27" s="81"/>
      <c r="B27" s="27"/>
      <c r="C27" s="82"/>
    </row>
    <row r="28" spans="1:3" x14ac:dyDescent="0.2">
      <c r="A28" s="46"/>
      <c r="B28" s="33"/>
      <c r="C28" s="83"/>
    </row>
    <row r="29" spans="1:3" x14ac:dyDescent="0.2">
      <c r="A29" s="81"/>
      <c r="B29" s="27"/>
      <c r="C29" s="82"/>
    </row>
    <row r="30" spans="1:3" x14ac:dyDescent="0.2">
      <c r="A30" s="46"/>
      <c r="B30" s="33"/>
      <c r="C30" s="83"/>
    </row>
    <row r="31" spans="1:3" x14ac:dyDescent="0.2">
      <c r="A31" s="81"/>
      <c r="B31" s="27"/>
      <c r="C31" s="82"/>
    </row>
    <row r="32" spans="1:3" x14ac:dyDescent="0.2">
      <c r="A32" s="46"/>
      <c r="B32" s="33"/>
      <c r="C32" s="83"/>
    </row>
    <row r="33" spans="1:3" x14ac:dyDescent="0.2">
      <c r="A33" s="27"/>
      <c r="B33" s="27"/>
      <c r="C33" s="27"/>
    </row>
    <row r="34" spans="1:3" x14ac:dyDescent="0.2">
      <c r="A34" s="27"/>
      <c r="B34" s="27"/>
      <c r="C34" s="27"/>
    </row>
    <row r="35" spans="1:3" x14ac:dyDescent="0.2">
      <c r="A35" s="27"/>
      <c r="B35" s="27"/>
      <c r="C35" s="27"/>
    </row>
    <row r="36" spans="1:3" x14ac:dyDescent="0.2">
      <c r="A36" s="27"/>
      <c r="B36" s="27"/>
      <c r="C36" s="27"/>
    </row>
    <row r="37" spans="1:3" x14ac:dyDescent="0.2">
      <c r="A37" s="27"/>
      <c r="B37" s="27"/>
      <c r="C37" s="27"/>
    </row>
  </sheetData>
  <sheetProtection algorithmName="SHA-512" hashValue="nJvSENZrm/vK3SG582d8NIC4oVUjkhpz8eIE8dNCcjocJdTjWxAKl/FNXcAmqBCWmmobarf2E+oCU+M74dVjcg==" saltValue="Vd9t23L97XtTWQ8y4qnCOw==" spinCount="100000" sheet="1" objects="1" scenarios="1"/>
  <protectedRanges>
    <protectedRange sqref="A1:A2 C7 C12 C16 C20 C32 A26 C26 A28 C28 A30 C30 A32" name="Bereich1"/>
  </protectedRanges>
  <mergeCells count="6">
    <mergeCell ref="A24:B24"/>
    <mergeCell ref="A1:C1"/>
    <mergeCell ref="A5:B5"/>
    <mergeCell ref="A10:B10"/>
    <mergeCell ref="A18:B18"/>
    <mergeCell ref="A14:B14"/>
  </mergeCells>
  <dataValidations count="1">
    <dataValidation type="list" allowBlank="1" showInputMessage="1" showErrorMessage="1" sqref="C7 C12 C16 C20 C26 C28 C30 C32" xr:uid="{00000000-0002-0000-0300-000000000000}">
      <formula1>"X"</formula1>
    </dataValidation>
  </dataValidations>
  <pageMargins left="0.70866141732283472" right="0.70866141732283472" top="1" bottom="0.78740157480314965" header="0.31496062992125984" footer="0.31496062992125984"/>
  <pageSetup paperSize="9" orientation="portrait" r:id="rId1"/>
  <headerFooter>
    <oddHeader>&amp;L&amp;G&amp;R&amp;G</oddHeader>
    <oddFooter>&amp;L&amp;A&amp;R&amp;P/&amp;N</oddFooter>
  </headerFooter>
  <colBreaks count="1" manualBreakCount="1">
    <brk id="3" max="1048575" man="1"/>
  </colBreaks>
  <customProperties>
    <customPr name="EpmWorksheetKeyString_GUID" r:id="rId2"/>
  </customProperties>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ref="">
    <f:field ref="objname" par="" edit="true" text="Gesuch um Rückerstattung der CO2-Abgabe an Betreiber von WKK-Anlagen_PW: WKK_2018"/>
    <f:field ref="objsubject" par="" edit="true" text=""/>
    <f:field ref="objcreatedby" par="" text="Aerni, Silvan (BAFU - AES)"/>
    <f:field ref="objcreatedat" par="" text="26.10.2018 16:33:41"/>
    <f:field ref="objchangedby" par="" text="Förster, Jan (BAFU)"/>
    <f:field ref="objmodifiedat" par="" text="21.12.2018 10:07:48"/>
    <f:field ref="doc_FSCFOLIO_1_1001_FieldDocumentNumber" par="" text=""/>
    <f:field ref="doc_FSCFOLIO_1_1001_FieldSubject" par="" edit="true" text=""/>
    <f:field ref="FSCFOLIO_1_1001_FieldCurrentUser" par="" text="Silvan Aerni"/>
    <f:field ref="CCAPRECONFIG_15_1001_Objektname" par="" edit="true" text="Gesuch um Rückerstattung der CO2-Abgabe an Betreiber von WKK-Anlagen_PW: WKK_2018"/>
    <f:field ref="CHPRECONFIG_1_1001_Objektname" par="" edit="true" text="Gesuch um Rückerstattung der CO2-Abgabe an Betreiber von WKK-Anlagen_PW: WKK_2018"/>
  </f:record>
  <f:record inx="1" ref="">
    <f:field ref="CCAPRECONFIG_15_1001_Anrede" par="" edit="true" text=""/>
    <f:field ref="CCAPRECONFIG_15_1001_Anrede_Briefkopf" par="" text=""/>
    <f:field ref="CCAPRECONFIG_15_1001_Geschlecht_Anrede" par="" text=""/>
    <f:field ref="CCAPRECONFIG_15_1001_Titel" par="" edit="true" text=""/>
    <f:field ref="CCAPRECONFIG_15_1001_Nachgestellter_Titel" par="" edit="true" text=""/>
    <f:field ref="CCAPRECONFIG_15_1001_Vorname" par="" edit="true" text=""/>
    <f:field ref="CCAPRECONFIG_15_1001_Nachname" par="" edit="true" text=""/>
    <f:field ref="CCAPRECONFIG_15_1001_zH" par="" edit="true" text=""/>
    <f:field ref="CCAPRECONFIG_15_1001_Geschlecht" par="" text=""/>
    <f:field ref="CCAPRECONFIG_15_1001_Strasse" par="" text=""/>
    <f:field ref="CCAPRECONFIG_15_1001_Hausnummer" par="" text=""/>
    <f:field ref="CCAPRECONFIG_15_1001_Stiege" par="" text=""/>
    <f:field ref="CCAPRECONFIG_15_1001_Stock" par="" text=""/>
    <f:field ref="CCAPRECONFIG_15_1001_Tuer" par="" text=""/>
    <f:field ref="CCAPRECONFIG_15_1001_Postfach" par="" text=""/>
    <f:field ref="CCAPRECONFIG_15_1001_Postleitzahl" par="" text=""/>
    <f:field ref="CCAPRECONFIG_15_1001_Ort" par="" text=""/>
    <f:field ref="CCAPRECONFIG_15_1001_Land" par="" text=""/>
    <f:field ref="CCAPRECONFIG_15_1001_Email" par="" text=""/>
    <f:field ref="CCAPRECONFIG_15_1001_Postalische_Adresse" par="" text=""/>
    <f:field ref="CCAPRECONFIG_15_1001_Adresse" par="" text=""/>
    <f:field ref="CCAPRECONFIG_15_1001_Fax" par="" text=""/>
    <f:field ref="CCAPRECONFIG_15_1001_Telefon" par="" text=""/>
    <f:field ref="CCAPRECONFIG_15_1001_Geburtsdatum" par="" text=""/>
    <f:field ref="CCAPRECONFIG_15_1001_Sozialversicherungsnummer" par="" text=""/>
    <f:field ref="CCAPRECONFIG_15_1001_Berufstitel" par="" text=""/>
    <f:field ref="CCAPRECONFIG_15_1001_Funktionsbezeichnung" par="" text=""/>
    <f:field ref="CCAPRECONFIG_15_1001_Organisationsname" par="" text=""/>
    <f:field ref="CCAPRECONFIG_15_1001_Organisationskurzname" par="" text=""/>
    <f:field ref="CCAPRECONFIG_15_1001_Abschriftsbemerkung" par="" text=""/>
    <f:field ref="CCAPRECONFIG_15_1001_Name_Zeile_2" par="" text=""/>
    <f:field ref="CCAPRECONFIG_15_1001_Name_Zeile_3" par="" text=""/>
    <f:field ref="CCAPRECONFIG_15_1001_Firmenbuchnummer" par="" text=""/>
    <f:field ref="CCAPRECONFIG_15_1001_Versandart" par="" text="B-Post"/>
    <f:field ref="CCAPRECONFIG_15_1001_Kategorie" par="" text="Empfänger/in"/>
    <f:field ref="CCAPRECONFIG_15_1001_Rechtsform" par="" text=""/>
    <f:field ref="CCAPRECONFIG_15_1001_Ziel" par="" text=""/>
    <f:field ref="CHPRECONFIG_1_1001_Anrede" par="" edit="true" text=""/>
    <f:field ref="CHPRECONFIG_1_1001_Titel" par="" edit="true" text=""/>
    <f:field ref="CHPRECONFIG_1_1001_Vorname" par="" edit="true" text=""/>
    <f:field ref="CHPRECONFIG_1_1001_Nachname" par="" edit="true" text=""/>
    <f:field ref="CHPRECONFIG_1_1001_Strasse" par="" text=""/>
    <f:field ref="CHPRECONFIG_1_1001_Postleitzahl" par="" text=""/>
    <f:field ref="CHPRECONFIG_1_1001_Ort" par="" text=""/>
    <f:field ref="CHPRECONFIG_1_1001_EMailAdresse" par="" text=""/>
    <f:field ref="UVEKCFG_15_1700_Personal" par="" text=""/>
    <f:field ref="UVEKCFG_15_1700_Geschlecht" par="" text=""/>
    <f:field ref="UVEKCFG_15_1700_GebDatum" par="" text=""/>
    <f:field ref="UVEKCFG_15_1700_Beruf" par="" text=""/>
    <f:field ref="UVEKCFG_15_1700_Familienstand" par="" text=""/>
    <f:field ref="UVEKCFG_15_1700_Muttersprache" par="" text=""/>
    <f:field ref="UVEKCFG_15_1700_Geboren_in" par="" text=""/>
    <f:field ref="UVEKCFG_15_1700_Briefanrede" par="" text=""/>
    <f:field ref="UVEKCFG_15_1700_Kommunikationssprache" par="" text=""/>
    <f:field ref="UVEKCFG_15_1700_Webseite" par="" text=""/>
    <f:field ref="UVEKCFG_15_1700_TelNr_Business" par="" text=""/>
    <f:field ref="UVEKCFG_15_1700_TelNr_Private" par="" text=""/>
    <f:field ref="UVEKCFG_15_1700_TelNr_Mobile" par="" text=""/>
    <f:field ref="UVEKCFG_15_1700_TelNr_Other" par="" text=""/>
    <f:field ref="UVEKCFG_15_1700_TelNr_Fax" par="" text=""/>
    <f:field ref="UVEKCFG_15_1700_EMail1" par="" text=""/>
    <f:field ref="UVEKCFG_15_1700_EMail2" par="" text=""/>
    <f:field ref="UVEKCFG_15_1700_EMail3" par="" text=""/>
    <f:field ref="UVEKCFG_15_1700_UID" par="" text=""/>
    <f:field ref="UVEKCFG_15_1700_Klassifizierung" par="" text=""/>
    <f:field ref="UVEKCFG_15_1700_Gruendungsjahr" par="" text=""/>
    <f:field ref="UVEKCFG_15_1700_Versandart" par="" text="B-Post"/>
    <f:field ref="UVEKCFG_15_1700_Versandvermek" par="" text=""/>
    <f:field ref="UVEKCFG_15_1700_Kurzbezeichnung" par="" text=""/>
    <f:field ref="UVEKCFG_15_1700_Strasse2" par="" text=""/>
    <f:field ref="UVEKCFG_15_1700_Hausnummer_Zusatz" par="" text=""/>
    <f:field ref="UVEKCFG_15_1700_Land" par="" text=""/>
    <f:field ref="UVEKCFG_15_1700_Serienbrieffeld_1" par="" text=""/>
    <f:field ref="UVEKCFG_15_1700_Serienbrieffeld_2" par="" text=""/>
    <f:field ref="UVEKCFG_15_1700_Serienbrieffeld_3" par="" text=""/>
    <f:field ref="UVEKCFG_15_1700_Serienbrieffeld_4" par="" text=""/>
    <f:field ref="UVEKCFG_15_1700_Serienbrieffeld_5" par="" text=""/>
    <f:field ref="UVEKCFG_15_1700_Adresszeile_1" par="" text=""/>
    <f:field ref="UVEKCFG_15_1700_Adresszeile_2" par="" text=""/>
    <f:field ref="UVEKCFG_15_1700_Adresszeile_3" par="" text=""/>
    <f:field ref="UVEKCFG_15_1700_Adresszeile_4" par="" text=""/>
    <f:field ref="UVEKCFG_15_1700_Adresszeile_5" par="" text=""/>
    <f:field ref="UVEKCFG_15_1700_Adresszeile_6" par="" text=""/>
    <f:field ref="UVEKCFG_15_1700_Adresszeile_7" par="" text=""/>
    <f:field ref="UVEKCFG_15_1700_Adresszeile_8" par="" text=""/>
    <f:field ref="UVEKCFG_15_1700_Adresszeile_9" par="" text=""/>
    <f:field ref="UVEKCFG_15_1700_Adresszeile_10" par="" text=""/>
    <f:field ref="BAVCFG_15_1700_Firma" par="" text=""/>
    <f:field ref="BAVCFG_15_1700_ZustellungAm" par="" text=""/>
    <f:field ref="BAVCFG_15_1700_Anrede_Adresse" par="" edit="true" text=""/>
    <f:field ref="BAVCFG_15_1700_Firma_Kurz" par="" text=""/>
    <f:field ref="BAVCFG_15_1700_Vorname_AP" par="" text=""/>
    <f:field ref="BAVCFG_15_1700_Nachname_AP" par="" text=""/>
    <f:field ref="BAVCFG_15_1700_Adresse1_AP" par="" text=""/>
    <f:field ref="BAVCFG_15_1700_Strasse_AP" par="" text=""/>
    <f:field ref="BAVCFG_15_1700_Postleitzahl_AP" par="" text=""/>
    <f:field ref="BAVCFG_15_1700_Ort_AP" par="" text=""/>
    <f:field ref="BAVCFG_15_1700_EMail_AP" par="" text=""/>
    <f:field ref="BAVCFG_15_1700_Firma_AP" par="" text=""/>
    <f:field ref="BAVCFG_15_1700_AnredePartner_AP" par="" text=""/>
    <f:field ref="BAVCFG_15_1700_Titel_AP" par="" text=""/>
    <f:field ref="BAVCFG_15_1700_Fax_AP" par="" text=""/>
    <f:field ref="BAVCFG_15_1700_Anrede_Adresse_AP" par="" text=""/>
    <f:field ref="BAVCFG_15_1700_Zusatzzeile1_AP" par="" text=""/>
    <f:field ref="BAVCFG_15_1700_Zusatzzeile2_AP" par="" text=""/>
    <f:field ref="BAVCFG_15_1700_Strasse2_AP" par="" text=""/>
    <f:field ref="BAVCFG_15_1700_FirmaKurz_AP" par="" text=""/>
    <f:field ref="BAVCFG_15_1700_Posfach_AP"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gt; Adressat/innen">
    <f:field ref="UVEKCFG_15_1700_Personal" text=""/>
    <f:field ref="UVEKCFG_15_1700_Geschlecht" text=""/>
    <f:field ref="UVEKCFG_15_1700_GebDatum" text=""/>
    <f:field ref="UVEKCFG_15_1700_Beruf" text=""/>
    <f:field ref="UVEKCFG_15_1700_Familienstand" text=""/>
    <f:field ref="UVEKCFG_15_1700_Muttersprache" text=""/>
    <f:field ref="UVEKCFG_15_1700_Geboren_in" text=""/>
    <f:field ref="UVEKCFG_15_1700_Briefanrede" text=""/>
    <f:field ref="UVEKCFG_15_1700_Kommunikationssprache" text=""/>
    <f:field ref="UVEKCFG_15_1700_Webseite" text=""/>
    <f:field ref="UVEKCFG_15_1700_TelNr_Business" text=""/>
    <f:field ref="UVEKCFG_15_1700_TelNr_Private" text=""/>
    <f:field ref="UVEKCFG_15_1700_TelNr_Mobile" text=""/>
    <f:field ref="UVEKCFG_15_1700_TelNr_Other" text=""/>
    <f:field ref="UVEKCFG_15_1700_TelNr_Fax" text=""/>
    <f:field ref="UVEKCFG_15_1700_EMail1" text=""/>
    <f:field ref="UVEKCFG_15_1700_EMail2" text=""/>
    <f:field ref="UVEKCFG_15_1700_EMail3" text=""/>
    <f:field ref="UVEKCFG_15_1700_UID" text=""/>
    <f:field ref="UVEKCFG_15_1700_Klassifizierung" text=""/>
    <f:field ref="UVEKCFG_15_1700_Gruendungsjahr" text=""/>
    <f:field ref="UVEKCFG_15_1700_Versandart" text=""/>
    <f:field ref="UVEKCFG_15_1700_Versandvermek" text=""/>
    <f:field ref="UVEKCFG_15_1700_Kurzbezeichnung" text=""/>
    <f:field ref="UVEKCFG_15_1700_Strasse2" text=""/>
    <f:field ref="UVEKCFG_15_1700_Hausnummer_Zusatz" text=""/>
    <f:field ref="UVEKCFG_15_1700_Land" text=""/>
    <f:field ref="UVEKCFG_15_1700_Serienbrieffeld_1" text=""/>
    <f:field ref="UVEKCFG_15_1700_Serienbrieffeld_2" text=""/>
    <f:field ref="UVEKCFG_15_1700_Serienbrieffeld_3" text=""/>
    <f:field ref="UVEKCFG_15_1700_Serienbrieffeld_4" text=""/>
    <f:field ref="UVEKCFG_15_1700_Serienbrieffeld_5" text=""/>
    <f:field ref="UVEKCFG_15_1700_Adresszeile_1" text=""/>
    <f:field ref="UVEKCFG_15_1700_Adresszeile_2" text=""/>
    <f:field ref="UVEKCFG_15_1700_Adresszeile_3" text=""/>
    <f:field ref="UVEKCFG_15_1700_Adresszeile_4" text=""/>
    <f:field ref="UVEKCFG_15_1700_Adresszeile_5" text=""/>
    <f:field ref="UVEKCFG_15_1700_Adresszeile_6" text=""/>
    <f:field ref="UVEKCFG_15_1700_Adresszeile_7" text=""/>
    <f:field ref="UVEKCFG_15_1700_Adresszeile_8" text=""/>
    <f:field ref="UVEKCFG_15_1700_Adresszeile_9" text=""/>
    <f:field ref="UVEKCFG_15_1700_Adresszeile_10" text=""/>
    <f:field ref="CCAPRECONFIG_15_1001_Abschriftsbemerkung" text="Abschriftsbemerkung"/>
    <f:field ref="CCAPRECONFIG_15_1001_Adresse" text="Adresse"/>
    <f:field ref="BAVCFG_15_1700_Adresse1_AP" text="Adresse1_AP"/>
    <f:field ref="CCAPRECONFIG_15_1001_Anrede" text="Anrede"/>
    <f:field ref="CHPRECONFIG_1_1001_Anrede" text="Anrede"/>
    <f:field ref="BAVCFG_15_1700_Anrede_Adresse" text="Anrede Adresse"/>
    <f:field ref="BAVCFG_15_1700_Anrede_Adresse_AP" text="Anrede Adresse_AP"/>
    <f:field ref="CCAPRECONFIG_15_1001_Anrede_Briefkopf" text="Anrede_Briefkopf"/>
    <f:field ref="BAVCFG_15_1700_AnredePartner_AP" text="AnredePartner_AP"/>
    <f:field ref="CCAPRECONFIG_15_1001_Berufstitel" text="Berufstitel"/>
    <f:field ref="CHPRECONFIG_1_1001_EMailAdresse" text="E-Mail Adresse"/>
    <f:field ref="BAVCFG_15_1700_EMail_AP" text="E-Mail_AP"/>
    <f:field ref="CCAPRECONFIG_15_1001_Email" text="Email"/>
    <f:field ref="CCAPRECONFIG_15_1001_Fax" text="Fax"/>
    <f:field ref="BAVCFG_15_1700_Fax_AP" text="Fax_AP"/>
    <f:field ref="BAVCFG_15_1700_Firma" text="Firma"/>
    <f:field ref="BAVCFG_15_1700_Firma_Kurz" text="Firma Kurz"/>
    <f:field ref="BAVCFG_15_1700_FirmaKurz_AP" text="Firma Kurz_AP"/>
    <f:field ref="BAVCFG_15_1700_Firma_AP" text="Firma_AP"/>
    <f:field ref="CCAPRECONFIG_15_1001_Firmenbuchnummer" text="Firmenbuchnummer"/>
    <f:field ref="CCAPRECONFIG_15_1001_Funktionsbezeichnung" text="Funktionsbezeichnung"/>
    <f:field ref="CCAPRECONFIG_15_1001_Geburtsdatum" text="Geburtsdatum"/>
    <f:field ref="CCAPRECONFIG_15_1001_Geschlecht" text="Geschlecht"/>
    <f:field ref="CCAPRECONFIG_15_1001_Geschlecht_Anrede" text="Geschlecht_Anrede"/>
    <f:field ref="CCAPRECONFIG_15_1001_Hausnummer" text="Hausnummer"/>
    <f:field ref="CCAPRECONFIG_15_1001_Kategorie" text="Kategorie"/>
    <f:field ref="CCAPRECONFIG_15_1001_Land" text="Land"/>
    <f:field ref="CCAPRECONFIG_15_1001_Nachgestellter_Titel" text="Nachgestellter_Titel"/>
    <f:field ref="CCAPRECONFIG_15_1001_Nachname" text="Nachname"/>
    <f:field ref="CHPRECONFIG_1_1001_Nachname" text="Nachname"/>
    <f:field ref="BAVCFG_15_1700_Nachname_AP" text="Nachname_AP"/>
    <f:field ref="CCAPRECONFIG_15_1001_Name_Zeile_2" text="Name_Zeile_2"/>
    <f:field ref="CCAPRECONFIG_15_1001_Name_Zeile_3" text="Name_Zeile_3"/>
    <f:field ref="CCAPRECONFIG_15_1001_Organisationskurzname" text="Organisationskurzname"/>
    <f:field ref="CCAPRECONFIG_15_1001_Organisationsname" text="Organisationsname"/>
    <f:field ref="CHPRECONFIG_1_1001_Ort" text="Ort"/>
    <f:field ref="CCAPRECONFIG_15_1001_Ort" text="Ort"/>
    <f:field ref="BAVCFG_15_1700_Ort_AP" text="Ort_AP"/>
    <f:field ref="BAVCFG_15_1700_Posfach_AP" text="Posfach_AP"/>
    <f:field ref="CCAPRECONFIG_15_1001_Postalische_Adresse" text="Postalische_Adresse"/>
    <f:field ref="CCAPRECONFIG_15_1001_Postfach" text="Postfach"/>
    <f:field ref="CCAPRECONFIG_15_1001_Postleitzahl" text="Postleitzahl"/>
    <f:field ref="CHPRECONFIG_1_1001_Postleitzahl" text="Postleitzahl"/>
    <f:field ref="BAVCFG_15_1700_Postleitzahl_AP" text="Postleitzahl_AP"/>
    <f:field ref="CCAPRECONFIG_15_1001_Rechtsform" text="Rechtsform"/>
    <f:field ref="CCAPRECONFIG_15_1001_Sozialversicherungsnummer" text="Sozialversicherungsnummer"/>
    <f:field ref="CCAPRECONFIG_15_1001_Stiege" text="Stiege"/>
    <f:field ref="CCAPRECONFIG_15_1001_Stock" text="Stock"/>
    <f:field ref="CCAPRECONFIG_15_1001_Strasse" text="Strasse"/>
    <f:field ref="CHPRECONFIG_1_1001_Strasse" text="Strasse"/>
    <f:field ref="BAVCFG_15_1700_Strasse2_AP" text="Strasse2_AP"/>
    <f:field ref="BAVCFG_15_1700_Strasse_AP" text="Strasse_AP"/>
    <f:field ref="CCAPRECONFIG_15_1001_Telefon" text="Telefon"/>
    <f:field ref="CCAPRECONFIG_15_1001_Titel" text="Titel"/>
    <f:field ref="CHPRECONFIG_1_1001_Titel" text="Titel"/>
    <f:field ref="BAVCFG_15_1700_Titel_AP" text="Titel_AP"/>
    <f:field ref="CCAPRECONFIG_15_1001_Tuer" text="Tuer"/>
    <f:field ref="CCAPRECONFIG_15_1001_Versandart" text="Versandart"/>
    <f:field ref="CHPRECONFIG_1_1001_Vorname" text="Vorname"/>
    <f:field ref="CCAPRECONFIG_15_1001_Vorname" text="Vorname"/>
    <f:field ref="BAVCFG_15_1700_Vorname_AP" text="Vorname_AP"/>
    <f:field ref="CCAPRECONFIG_15_1001_zH" text="zH"/>
    <f:field ref="CCAPRECONFIG_15_1001_Ziel" text="Ziel"/>
    <f:field ref="BAVCFG_15_1700_Zusatzzeile1_AP" text="Zusatzzeile1_AP"/>
    <f:field ref="BAVCFG_15_1700_Zusatzzeile2_AP" text="Zusatzzeile2_AP"/>
    <f:field ref="BAVCFG_15_1700_ZustellungAm" text="ZustellungAm"/>
  </f:display>
  <f:display par="" text="Serienbrief">
    <f:field ref="doc_FSCFOLIO_1_1001_FieldSubject" text="Betreff"/>
    <f:field ref="doc_FSCFOLIO_1_1001_FieldDocumentNumber" text="Dokument Nummer"/>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A_Dati generali</vt:lpstr>
      <vt:lpstr>B_Produzione di elettricità</vt:lpstr>
      <vt:lpstr>C_Rapporto di monitoraggio</vt:lpstr>
      <vt:lpstr>D_Allegati</vt:lpstr>
      <vt:lpstr>'A_Dati generali'!Druckbereich</vt:lpstr>
      <vt:lpstr>'B_Produzione di elettricità'!Druckbereich</vt:lpstr>
      <vt:lpstr>'C_Rapporto di monitoraggio'!Druckbereich</vt:lpstr>
      <vt:lpstr>D_Allegati!Druckbereich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2025-03-27T06:12:35Z</dcterms:created>
  <dcterms:modified xsi:type="dcterms:W3CDTF">2025-03-27T06:15:20Z</dcterms:modified>
</cp:coreProperties>
</file>