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FU-01\U80870190\config\Desktop\"/>
    </mc:Choice>
  </mc:AlternateContent>
  <xr:revisionPtr revIDLastSave="0" documentId="8_{612ADC3C-7B58-45E2-8574-BA8FC98FFE36}" xr6:coauthVersionLast="47" xr6:coauthVersionMax="47" xr10:uidLastSave="{00000000-0000-0000-0000-000000000000}"/>
  <bookViews>
    <workbookView xWindow="-120" yWindow="-120" windowWidth="29040" windowHeight="15720" tabRatio="881" activeTab="3" xr2:uid="{00000000-000D-0000-FFFF-FFFF00000000}"/>
  </bookViews>
  <sheets>
    <sheet name="Q-Stationen" sheetId="14" r:id="rId1"/>
    <sheet name="Haupt- und Nebenstationen" sheetId="16" r:id="rId2"/>
    <sheet name="Seen" sheetId="17" r:id="rId3"/>
    <sheet name="Erläuterungen" sheetId="18" r:id="rId4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5" i="14" l="1"/>
  <c r="AF185" i="14"/>
  <c r="AF186" i="14" s="1"/>
  <c r="H28" i="17" l="1"/>
  <c r="I28" i="17"/>
  <c r="R28" i="17"/>
  <c r="O34" i="16"/>
  <c r="N34" i="16"/>
  <c r="M34" i="16"/>
  <c r="K34" i="16"/>
  <c r="J34" i="16"/>
  <c r="AQ4" i="14"/>
  <c r="AS5" i="14"/>
  <c r="AS6" i="14"/>
  <c r="AS7" i="14"/>
  <c r="AS8" i="14"/>
  <c r="AS9" i="14"/>
  <c r="AS10" i="14"/>
  <c r="AS11" i="14"/>
  <c r="AS12" i="14"/>
  <c r="AS13" i="14"/>
  <c r="AS14" i="14"/>
  <c r="AS15" i="14"/>
  <c r="AS16" i="14"/>
  <c r="AS17" i="14"/>
  <c r="AS18" i="14"/>
  <c r="AS19" i="14"/>
  <c r="AS20" i="14"/>
  <c r="AS21" i="14"/>
  <c r="AS22" i="14"/>
  <c r="AS23" i="14"/>
  <c r="AS24" i="14"/>
  <c r="AS25" i="14"/>
  <c r="AS26" i="14"/>
  <c r="AS27" i="14"/>
  <c r="AS28" i="14"/>
  <c r="AS29" i="14"/>
  <c r="AS30" i="14"/>
  <c r="AS31" i="14"/>
  <c r="AS32" i="14"/>
  <c r="AS33" i="14"/>
  <c r="AS34" i="14"/>
  <c r="AS35" i="14"/>
  <c r="AS36" i="14"/>
  <c r="AS37" i="14"/>
  <c r="AS38" i="14"/>
  <c r="AS39" i="14"/>
  <c r="AS40" i="14"/>
  <c r="AS41" i="14"/>
  <c r="AS42" i="14"/>
  <c r="AS43" i="14"/>
  <c r="AS44" i="14"/>
  <c r="AS45" i="14"/>
  <c r="AS46" i="14"/>
  <c r="AS47" i="14"/>
  <c r="AS48" i="14"/>
  <c r="AS49" i="14"/>
  <c r="AS50" i="14"/>
  <c r="AS51" i="14"/>
  <c r="AS52" i="14"/>
  <c r="AS53" i="14"/>
  <c r="AS54" i="14"/>
  <c r="AS55" i="14"/>
  <c r="AS56" i="14"/>
  <c r="AS57" i="14"/>
  <c r="AS58" i="14"/>
  <c r="AS59" i="14"/>
  <c r="AS60" i="14"/>
  <c r="AS61" i="14"/>
  <c r="AS62" i="14"/>
  <c r="AS63" i="14"/>
  <c r="AS64" i="14"/>
  <c r="AS65" i="14"/>
  <c r="AS66" i="14"/>
  <c r="AS67" i="14"/>
  <c r="AS68" i="14"/>
  <c r="AS69" i="14"/>
  <c r="AS70" i="14"/>
  <c r="AS71" i="14"/>
  <c r="AS72" i="14"/>
  <c r="AS73" i="14"/>
  <c r="AS74" i="14"/>
  <c r="AS75" i="14"/>
  <c r="AS76" i="14"/>
  <c r="AS77" i="14"/>
  <c r="AS78" i="14"/>
  <c r="AS79" i="14"/>
  <c r="AS80" i="14"/>
  <c r="AS81" i="14"/>
  <c r="AS82" i="14"/>
  <c r="AS83" i="14"/>
  <c r="AS84" i="14"/>
  <c r="AS85" i="14"/>
  <c r="AS86" i="14"/>
  <c r="AS87" i="14"/>
  <c r="AS88" i="14"/>
  <c r="AS89" i="14"/>
  <c r="AS90" i="14"/>
  <c r="AS91" i="14"/>
  <c r="AS92" i="14"/>
  <c r="AS93" i="14"/>
  <c r="AS94" i="14"/>
  <c r="AS95" i="14"/>
  <c r="AS96" i="14"/>
  <c r="AS97" i="14"/>
  <c r="AS98" i="14"/>
  <c r="AS99" i="14"/>
  <c r="AS100" i="14"/>
  <c r="AS101" i="14"/>
  <c r="AS102" i="14"/>
  <c r="AS103" i="14"/>
  <c r="AS104" i="14"/>
  <c r="AS105" i="14"/>
  <c r="AS106" i="14"/>
  <c r="AS107" i="14"/>
  <c r="AS108" i="14"/>
  <c r="AS109" i="14"/>
  <c r="AS110" i="14"/>
  <c r="AS111" i="14"/>
  <c r="AS112" i="14"/>
  <c r="AS113" i="14"/>
  <c r="AS114" i="14"/>
  <c r="AS115" i="14"/>
  <c r="AS116" i="14"/>
  <c r="AS117" i="14"/>
  <c r="AS118" i="14"/>
  <c r="AS119" i="14"/>
  <c r="AS120" i="14"/>
  <c r="AS121" i="14"/>
  <c r="AS122" i="14"/>
  <c r="AS123" i="14"/>
  <c r="AS124" i="14"/>
  <c r="AS125" i="14"/>
  <c r="AS126" i="14"/>
  <c r="AS127" i="14"/>
  <c r="AS128" i="14"/>
  <c r="AS129" i="14"/>
  <c r="AS130" i="14"/>
  <c r="AS131" i="14"/>
  <c r="AS132" i="14"/>
  <c r="AS133" i="14"/>
  <c r="AS134" i="14"/>
  <c r="AS135" i="14"/>
  <c r="AS136" i="14"/>
  <c r="AS137" i="14"/>
  <c r="AS138" i="14"/>
  <c r="AS139" i="14"/>
  <c r="AS140" i="14"/>
  <c r="AS141" i="14"/>
  <c r="AS142" i="14"/>
  <c r="AS143" i="14"/>
  <c r="AS144" i="14"/>
  <c r="AS145" i="14"/>
  <c r="AS146" i="14"/>
  <c r="AS147" i="14"/>
  <c r="AS148" i="14"/>
  <c r="AS149" i="14"/>
  <c r="AS150" i="14"/>
  <c r="AS151" i="14"/>
  <c r="AS152" i="14"/>
  <c r="AS153" i="14"/>
  <c r="AS154" i="14"/>
  <c r="AS155" i="14"/>
  <c r="AS156" i="14"/>
  <c r="AS157" i="14"/>
  <c r="AS158" i="14"/>
  <c r="AS159" i="14"/>
  <c r="AS160" i="14"/>
  <c r="AS161" i="14"/>
  <c r="AS162" i="14"/>
  <c r="AS163" i="14"/>
  <c r="AS164" i="14"/>
  <c r="AS165" i="14"/>
  <c r="AS166" i="14"/>
  <c r="AS167" i="14"/>
  <c r="AS168" i="14"/>
  <c r="AS169" i="14"/>
  <c r="AS170" i="14"/>
  <c r="AS171" i="14"/>
  <c r="AS172" i="14"/>
  <c r="AS173" i="14"/>
  <c r="AS174" i="14"/>
  <c r="AS175" i="14"/>
  <c r="AS176" i="14"/>
  <c r="AS177" i="14"/>
  <c r="AS178" i="14"/>
  <c r="AS179" i="14"/>
  <c r="AS180" i="14"/>
  <c r="AS181" i="14"/>
  <c r="AS182" i="14"/>
  <c r="AS183" i="14"/>
  <c r="AS184" i="14"/>
  <c r="AQ5" i="14"/>
  <c r="AQ6" i="14"/>
  <c r="AQ7" i="14"/>
  <c r="AQ8" i="14"/>
  <c r="AQ9" i="14"/>
  <c r="AQ10" i="14"/>
  <c r="AQ11" i="14"/>
  <c r="AQ12" i="14"/>
  <c r="AQ13" i="14"/>
  <c r="AQ14" i="14"/>
  <c r="AQ15" i="14"/>
  <c r="AQ16" i="14"/>
  <c r="AQ17" i="14"/>
  <c r="AQ18" i="14"/>
  <c r="AQ19" i="14"/>
  <c r="AQ20" i="14"/>
  <c r="AQ21" i="14"/>
  <c r="AQ22" i="14"/>
  <c r="AQ23" i="14"/>
  <c r="AQ24" i="14"/>
  <c r="AQ25" i="14"/>
  <c r="AQ26" i="14"/>
  <c r="AQ27" i="14"/>
  <c r="AQ28" i="14"/>
  <c r="AQ29" i="14"/>
  <c r="AQ30" i="14"/>
  <c r="AQ31" i="14"/>
  <c r="AQ32" i="14"/>
  <c r="AQ33" i="14"/>
  <c r="AQ34" i="14"/>
  <c r="AQ35" i="14"/>
  <c r="AQ36" i="14"/>
  <c r="AQ37" i="14"/>
  <c r="AQ38" i="14"/>
  <c r="AQ39" i="14"/>
  <c r="AQ40" i="14"/>
  <c r="AQ41" i="14"/>
  <c r="AQ42" i="14"/>
  <c r="AQ43" i="14"/>
  <c r="AQ44" i="14"/>
  <c r="AQ45" i="14"/>
  <c r="AQ46" i="14"/>
  <c r="AQ47" i="14"/>
  <c r="AQ48" i="14"/>
  <c r="AQ49" i="14"/>
  <c r="AQ50" i="14"/>
  <c r="AQ51" i="14"/>
  <c r="AQ52" i="14"/>
  <c r="AQ53" i="14"/>
  <c r="AQ54" i="14"/>
  <c r="AQ55" i="14"/>
  <c r="AQ56" i="14"/>
  <c r="AQ57" i="14"/>
  <c r="AQ58" i="14"/>
  <c r="AQ59" i="14"/>
  <c r="AQ60" i="14"/>
  <c r="AQ61" i="14"/>
  <c r="AQ62" i="14"/>
  <c r="AQ63" i="14"/>
  <c r="AQ64" i="14"/>
  <c r="AQ65" i="14"/>
  <c r="AQ66" i="14"/>
  <c r="AQ67" i="14"/>
  <c r="AQ68" i="14"/>
  <c r="AQ69" i="14"/>
  <c r="AQ70" i="14"/>
  <c r="AQ71" i="14"/>
  <c r="AQ72" i="14"/>
  <c r="AQ73" i="14"/>
  <c r="AQ74" i="14"/>
  <c r="AQ75" i="14"/>
  <c r="AQ76" i="14"/>
  <c r="AQ77" i="14"/>
  <c r="AQ78" i="14"/>
  <c r="AQ79" i="14"/>
  <c r="AQ80" i="14"/>
  <c r="AQ81" i="14"/>
  <c r="AQ82" i="14"/>
  <c r="AQ83" i="14"/>
  <c r="AQ84" i="14"/>
  <c r="AQ85" i="14"/>
  <c r="AQ86" i="14"/>
  <c r="AQ87" i="14"/>
  <c r="AQ88" i="14"/>
  <c r="AQ89" i="14"/>
  <c r="AQ90" i="14"/>
  <c r="AQ91" i="14"/>
  <c r="AQ92" i="14"/>
  <c r="AQ93" i="14"/>
  <c r="AQ94" i="14"/>
  <c r="AQ95" i="14"/>
  <c r="AQ96" i="14"/>
  <c r="AQ97" i="14"/>
  <c r="AQ98" i="14"/>
  <c r="AQ99" i="14"/>
  <c r="AQ100" i="14"/>
  <c r="AQ101" i="14"/>
  <c r="AQ102" i="14"/>
  <c r="AQ103" i="14"/>
  <c r="AQ104" i="14"/>
  <c r="AQ105" i="14"/>
  <c r="AQ106" i="14"/>
  <c r="AQ107" i="14"/>
  <c r="AQ108" i="14"/>
  <c r="AQ109" i="14"/>
  <c r="AQ110" i="14"/>
  <c r="AQ111" i="14"/>
  <c r="AQ112" i="14"/>
  <c r="AQ113" i="14"/>
  <c r="AQ114" i="14"/>
  <c r="AQ115" i="14"/>
  <c r="AQ116" i="14"/>
  <c r="AQ117" i="14"/>
  <c r="AQ118" i="14"/>
  <c r="AQ119" i="14"/>
  <c r="AQ120" i="14"/>
  <c r="AQ121" i="14"/>
  <c r="AQ122" i="14"/>
  <c r="AQ123" i="14"/>
  <c r="AQ124" i="14"/>
  <c r="AQ125" i="14"/>
  <c r="AQ126" i="14"/>
  <c r="AQ127" i="14"/>
  <c r="AQ128" i="14"/>
  <c r="AQ129" i="14"/>
  <c r="AQ130" i="14"/>
  <c r="AQ131" i="14"/>
  <c r="AQ132" i="14"/>
  <c r="AQ133" i="14"/>
  <c r="AQ134" i="14"/>
  <c r="AQ135" i="14"/>
  <c r="AQ136" i="14"/>
  <c r="AQ137" i="14"/>
  <c r="AQ138" i="14"/>
  <c r="AQ139" i="14"/>
  <c r="AQ140" i="14"/>
  <c r="AQ141" i="14"/>
  <c r="AQ142" i="14"/>
  <c r="AQ143" i="14"/>
  <c r="AQ144" i="14"/>
  <c r="AQ145" i="14"/>
  <c r="AQ146" i="14"/>
  <c r="AQ147" i="14"/>
  <c r="AQ148" i="14"/>
  <c r="AQ149" i="14"/>
  <c r="AQ150" i="14"/>
  <c r="AQ151" i="14"/>
  <c r="AQ152" i="14"/>
  <c r="AQ153" i="14"/>
  <c r="AQ154" i="14"/>
  <c r="AQ155" i="14"/>
  <c r="AQ156" i="14"/>
  <c r="AQ157" i="14"/>
  <c r="AQ158" i="14"/>
  <c r="AQ159" i="14"/>
  <c r="AQ160" i="14"/>
  <c r="AQ161" i="14"/>
  <c r="AQ162" i="14"/>
  <c r="AQ163" i="14"/>
  <c r="AQ164" i="14"/>
  <c r="AQ165" i="14"/>
  <c r="AQ166" i="14"/>
  <c r="AQ167" i="14"/>
  <c r="AQ168" i="14"/>
  <c r="AQ169" i="14"/>
  <c r="AQ170" i="14"/>
  <c r="AQ171" i="14"/>
  <c r="AQ172" i="14"/>
  <c r="AQ173" i="14"/>
  <c r="AQ174" i="14"/>
  <c r="AQ175" i="14"/>
  <c r="AQ176" i="14"/>
  <c r="AQ177" i="14"/>
  <c r="AQ178" i="14"/>
  <c r="AQ179" i="14"/>
  <c r="AQ180" i="14"/>
  <c r="AQ181" i="14"/>
  <c r="AQ182" i="14"/>
  <c r="AQ183" i="14"/>
  <c r="AQ184" i="14"/>
  <c r="AM185" i="14"/>
  <c r="AM186" i="14" s="1"/>
  <c r="AK185" i="14"/>
  <c r="AK186" i="14" s="1"/>
  <c r="AJ185" i="14"/>
  <c r="AJ186" i="14" s="1"/>
  <c r="AH185" i="14"/>
  <c r="AH186" i="14" s="1"/>
  <c r="Y185" i="14"/>
  <c r="Y186" i="14" s="1"/>
  <c r="AD185" i="14"/>
  <c r="AD186" i="14" s="1"/>
  <c r="AC185" i="14"/>
  <c r="AC186" i="14" s="1"/>
  <c r="AB185" i="14"/>
  <c r="AB186" i="14" s="1"/>
  <c r="AA185" i="14"/>
  <c r="AA186" i="14" s="1"/>
  <c r="W185" i="14"/>
  <c r="W186" i="14" s="1"/>
  <c r="U185" i="14"/>
  <c r="U186" i="14" s="1"/>
  <c r="O185" i="14"/>
  <c r="K185" i="14"/>
  <c r="J185" i="14"/>
  <c r="AO185" i="14" l="1"/>
  <c r="AO186" i="14" s="1"/>
  <c r="AS4" i="14"/>
  <c r="P185" i="14"/>
  <c r="V34" i="16" l="1"/>
  <c r="T28" i="17" l="1"/>
  <c r="AC28" i="17"/>
  <c r="AA28" i="17"/>
  <c r="Y28" i="17"/>
  <c r="X28" i="17"/>
  <c r="V28" i="17"/>
  <c r="P28" i="17"/>
  <c r="L28" i="17"/>
  <c r="AN34" i="16" l="1"/>
  <c r="AL34" i="16"/>
  <c r="AJ34" i="16"/>
  <c r="AI34" i="16"/>
  <c r="AG34" i="16"/>
  <c r="AE34" i="16"/>
  <c r="AC34" i="16"/>
  <c r="AB34" i="16"/>
  <c r="AA34" i="16"/>
  <c r="Z34" i="16"/>
  <c r="X34" i="16"/>
  <c r="T34" i="16"/>
  <c r="N18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Hüsler Fabia BAFU</author>
  </authors>
  <commentList>
    <comment ref="AT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Hüsler Fabia BAFU:</t>
        </r>
        <r>
          <rPr>
            <sz val="9"/>
            <color indexed="81"/>
            <rFont val="Segoe UI"/>
            <family val="2"/>
          </rPr>
          <t xml:space="preserve">
Weitere Spalten nötig? Z.B. Bemerkungen, Pegel mit erhöhtem Auwand (z.B. Verkrautung, US, …), Alarmierung Dritte, weitere Funktionen/Interessen</t>
        </r>
      </text>
    </comment>
  </commentList>
</comments>
</file>

<file path=xl/sharedStrings.xml><?xml version="1.0" encoding="utf-8"?>
<sst xmlns="http://schemas.openxmlformats.org/spreadsheetml/2006/main" count="2197" uniqueCount="652">
  <si>
    <t>Stationsname</t>
  </si>
  <si>
    <t>x</t>
  </si>
  <si>
    <t/>
  </si>
  <si>
    <t>Einsiedeln, Gross</t>
  </si>
  <si>
    <t>Grossbach</t>
  </si>
  <si>
    <t>2635</t>
  </si>
  <si>
    <t>Emmen</t>
  </si>
  <si>
    <t>Kleine Emme</t>
  </si>
  <si>
    <t>2634</t>
  </si>
  <si>
    <t>Hinterrhein, Schiessplatz</t>
  </si>
  <si>
    <t>Hinterrhein</t>
  </si>
  <si>
    <t>2631</t>
  </si>
  <si>
    <t>Sion</t>
  </si>
  <si>
    <t>Sionne</t>
  </si>
  <si>
    <t>2630</t>
  </si>
  <si>
    <t>Agno (H)</t>
  </si>
  <si>
    <t>Vedeggio</t>
  </si>
  <si>
    <t>2629</t>
  </si>
  <si>
    <t>Soglio</t>
  </si>
  <si>
    <t>Mera</t>
  </si>
  <si>
    <t>2620</t>
  </si>
  <si>
    <t>Müstair</t>
  </si>
  <si>
    <t>Rom</t>
  </si>
  <si>
    <t>2617</t>
  </si>
  <si>
    <t>Lavertezzo</t>
  </si>
  <si>
    <t>Riale di Pincascia</t>
  </si>
  <si>
    <t>2612</t>
  </si>
  <si>
    <t>Vicques</t>
  </si>
  <si>
    <t>Scheulte</t>
  </si>
  <si>
    <t>2610</t>
  </si>
  <si>
    <t>Einsiedeln</t>
  </si>
  <si>
    <t>Alp</t>
  </si>
  <si>
    <t>2609</t>
  </si>
  <si>
    <t>Neuenkirch</t>
  </si>
  <si>
    <t>Sellenbodenbach</t>
  </si>
  <si>
    <t>2608</t>
  </si>
  <si>
    <t>Oberwald</t>
  </si>
  <si>
    <t>Goneri</t>
  </si>
  <si>
    <t>2607</t>
  </si>
  <si>
    <t>Genève, Halle de l 'île</t>
  </si>
  <si>
    <t>Rhône</t>
  </si>
  <si>
    <t>2606</t>
  </si>
  <si>
    <t>Lavertezzo, Campiòi</t>
  </si>
  <si>
    <t>Verzasca</t>
  </si>
  <si>
    <t>2605</t>
  </si>
  <si>
    <t>Biberbrugg</t>
  </si>
  <si>
    <t>Biber</t>
  </si>
  <si>
    <t>2604</t>
  </si>
  <si>
    <t>Langnau</t>
  </si>
  <si>
    <t>Ilfis</t>
  </si>
  <si>
    <t>2603</t>
  </si>
  <si>
    <t>Domat/Ems</t>
  </si>
  <si>
    <t>Rhein</t>
  </si>
  <si>
    <t>2602</t>
  </si>
  <si>
    <t>Ittigen</t>
  </si>
  <si>
    <t>Worble</t>
  </si>
  <si>
    <t>2500</t>
  </si>
  <si>
    <t>Muotathal</t>
  </si>
  <si>
    <t>Schlichenden Brünnen</t>
  </si>
  <si>
    <t>2499</t>
  </si>
  <si>
    <t>Castrisch</t>
  </si>
  <si>
    <t>Glenner</t>
  </si>
  <si>
    <t>2498</t>
  </si>
  <si>
    <t>Nebikon</t>
  </si>
  <si>
    <t>Luthern</t>
  </si>
  <si>
    <t>2497</t>
  </si>
  <si>
    <t>Pollegio, Campagna</t>
  </si>
  <si>
    <t>Ticino</t>
  </si>
  <si>
    <t>2494</t>
  </si>
  <si>
    <t>Gland, Route Suisse</t>
  </si>
  <si>
    <t>Promenthouse</t>
  </si>
  <si>
    <t>2493</t>
  </si>
  <si>
    <t>Bürglen, Galgenwäldli (H)</t>
  </si>
  <si>
    <t>Schächen</t>
  </si>
  <si>
    <t>2491</t>
  </si>
  <si>
    <t>Dardagny, Les Granges</t>
  </si>
  <si>
    <t>Allondon</t>
  </si>
  <si>
    <t>2490</t>
  </si>
  <si>
    <t>Latterbach (H)</t>
  </si>
  <si>
    <t>Simme</t>
  </si>
  <si>
    <t>2488</t>
  </si>
  <si>
    <t>Werthenstein, Chappelboden</t>
  </si>
  <si>
    <t>2487</t>
  </si>
  <si>
    <t>Vevey, Copet</t>
  </si>
  <si>
    <t>Veveyse</t>
  </si>
  <si>
    <t>2486</t>
  </si>
  <si>
    <t>Boncourt, Frontière</t>
  </si>
  <si>
    <t>Allaine</t>
  </si>
  <si>
    <t>2485</t>
  </si>
  <si>
    <t>Buochs, Flugplatz</t>
  </si>
  <si>
    <t>Engelberger Aa</t>
  </si>
  <si>
    <t>2481</t>
  </si>
  <si>
    <t>Boudry</t>
  </si>
  <si>
    <t>Areuse</t>
  </si>
  <si>
    <t>2480</t>
  </si>
  <si>
    <t>Sorne</t>
  </si>
  <si>
    <t>Soyhières, Bois du Treuil</t>
  </si>
  <si>
    <t>Birse</t>
  </si>
  <si>
    <t>2478</t>
  </si>
  <si>
    <t>Zug, Letzi</t>
  </si>
  <si>
    <t>Lorze</t>
  </si>
  <si>
    <t>2477</t>
  </si>
  <si>
    <t>Bignasco, Ponte nuovo</t>
  </si>
  <si>
    <t>Maggia</t>
  </si>
  <si>
    <t>2475</t>
  </si>
  <si>
    <t>Buseno</t>
  </si>
  <si>
    <t>Calancasca</t>
  </si>
  <si>
    <t>2474</t>
  </si>
  <si>
    <t>Diepoldsau, Rietbrücke</t>
  </si>
  <si>
    <t>2473</t>
  </si>
  <si>
    <t>Murgenthal, Walliswil</t>
  </si>
  <si>
    <t>Murg</t>
  </si>
  <si>
    <t>2471</t>
  </si>
  <si>
    <t>Kander</t>
  </si>
  <si>
    <t>2469</t>
  </si>
  <si>
    <t>St. Gallen, Bruggen / Au</t>
  </si>
  <si>
    <t>Sitter</t>
  </si>
  <si>
    <t>2468</t>
  </si>
  <si>
    <t>Magliaso, Ponte</t>
  </si>
  <si>
    <t>Magliasina</t>
  </si>
  <si>
    <t>2461</t>
  </si>
  <si>
    <t>Valangin</t>
  </si>
  <si>
    <t>Seyon</t>
  </si>
  <si>
    <t>2458</t>
  </si>
  <si>
    <t>Ringgenberg, Goldswil</t>
  </si>
  <si>
    <t>Aare</t>
  </si>
  <si>
    <t>2457</t>
  </si>
  <si>
    <t>Zofingen</t>
  </si>
  <si>
    <t>Wigger</t>
  </si>
  <si>
    <t>2450</t>
  </si>
  <si>
    <t>Sugiez</t>
  </si>
  <si>
    <t>Canal de la Broye</t>
  </si>
  <si>
    <t>2447</t>
  </si>
  <si>
    <t>Gampelen, Zihlbrücke</t>
  </si>
  <si>
    <t>Zihlkanal</t>
  </si>
  <si>
    <t>2446</t>
  </si>
  <si>
    <t>Ecublens, Eschiens</t>
  </si>
  <si>
    <t>Parimbot</t>
  </si>
  <si>
    <t>2437</t>
  </si>
  <si>
    <t>Alpnach, Chilch Erli</t>
  </si>
  <si>
    <t>Chli Schliere</t>
  </si>
  <si>
    <t>2436</t>
  </si>
  <si>
    <t>Olten, Hammermühle</t>
  </si>
  <si>
    <t>Dünnern</t>
  </si>
  <si>
    <t>2434</t>
  </si>
  <si>
    <t>Allaman, Le Coulet</t>
  </si>
  <si>
    <t>Aubonne</t>
  </si>
  <si>
    <t>2433</t>
  </si>
  <si>
    <t>Ecublens, Les Bois</t>
  </si>
  <si>
    <t>Venoge</t>
  </si>
  <si>
    <t>2432</t>
  </si>
  <si>
    <t>Sumvitg, Encardens</t>
  </si>
  <si>
    <t>Rein da Sumvitg</t>
  </si>
  <si>
    <t>2430</t>
  </si>
  <si>
    <t>Mels</t>
  </si>
  <si>
    <t>Seez</t>
  </si>
  <si>
    <t>2426</t>
  </si>
  <si>
    <t>Lumino, Sassello</t>
  </si>
  <si>
    <t>Moesa</t>
  </si>
  <si>
    <t>2420</t>
  </si>
  <si>
    <t>Reckingen</t>
  </si>
  <si>
    <t>Rhone</t>
  </si>
  <si>
    <t>2419</t>
  </si>
  <si>
    <t>Tiefencastel</t>
  </si>
  <si>
    <t>Julia</t>
  </si>
  <si>
    <t>2418</t>
  </si>
  <si>
    <t>Oberkirch</t>
  </si>
  <si>
    <t>Suhre</t>
  </si>
  <si>
    <t>2417</t>
  </si>
  <si>
    <t>Hitzkirch, Richensee</t>
  </si>
  <si>
    <t>Aabach</t>
  </si>
  <si>
    <t>2416</t>
  </si>
  <si>
    <t>Rheinsfelden</t>
  </si>
  <si>
    <t>Glatt</t>
  </si>
  <si>
    <t>2415</t>
  </si>
  <si>
    <t>Mosnang, Rietholz</t>
  </si>
  <si>
    <t>Rietholzbach</t>
  </si>
  <si>
    <t>2414</t>
  </si>
  <si>
    <t>Vuippens, Château</t>
  </si>
  <si>
    <t>Sionge</t>
  </si>
  <si>
    <t>2412</t>
  </si>
  <si>
    <t>Ruggell</t>
  </si>
  <si>
    <t>Liechtensteiner Binnenkanal</t>
  </si>
  <si>
    <t>2410</t>
  </si>
  <si>
    <t>Eggiwil, Heidbüel</t>
  </si>
  <si>
    <t>Emme</t>
  </si>
  <si>
    <t>2409</t>
  </si>
  <si>
    <t>Cinuos-chel (H)</t>
  </si>
  <si>
    <t>Inn</t>
  </si>
  <si>
    <t>2403</t>
  </si>
  <si>
    <t>Fürstenau</t>
  </si>
  <si>
    <t>2387</t>
  </si>
  <si>
    <t>Frauenfeld</t>
  </si>
  <si>
    <t>2386</t>
  </si>
  <si>
    <t>Orbe, Le Chalet</t>
  </si>
  <si>
    <t>Orbe</t>
  </si>
  <si>
    <t>2378</t>
  </si>
  <si>
    <t>Mogelsberg, Aachsäge</t>
  </si>
  <si>
    <t>Necker</t>
  </si>
  <si>
    <t>2374</t>
  </si>
  <si>
    <t>Mollis, Linthbrücke</t>
  </si>
  <si>
    <t>Linth</t>
  </si>
  <si>
    <t>2372</t>
  </si>
  <si>
    <t>Le Chenit, Frontière</t>
  </si>
  <si>
    <t>2371</t>
  </si>
  <si>
    <t>Le Noirmont, La Goule</t>
  </si>
  <si>
    <t>Doubs</t>
  </si>
  <si>
    <t>2370</t>
  </si>
  <si>
    <t>Yvonand, La Mauguettaz</t>
  </si>
  <si>
    <t>Mentue</t>
  </si>
  <si>
    <t>2369</t>
  </si>
  <si>
    <t>Locarno, Solduno</t>
  </si>
  <si>
    <t>2368</t>
  </si>
  <si>
    <t>La Rösa</t>
  </si>
  <si>
    <t>Poschiavino</t>
  </si>
  <si>
    <t>2366</t>
  </si>
  <si>
    <t>Piotta</t>
  </si>
  <si>
    <t>2364</t>
  </si>
  <si>
    <t>Cavergno, Pontit</t>
  </si>
  <si>
    <t>Riale di Calneggia</t>
  </si>
  <si>
    <t>2356</t>
  </si>
  <si>
    <t>Davos, Frauenkirch</t>
  </si>
  <si>
    <t>Landwasser</t>
  </si>
  <si>
    <t>2355</t>
  </si>
  <si>
    <t>Linthal, Ausgleichsbecken KLL (H)</t>
  </si>
  <si>
    <t>2352</t>
  </si>
  <si>
    <t>Visp</t>
  </si>
  <si>
    <t>Vispa</t>
  </si>
  <si>
    <t>2351</t>
  </si>
  <si>
    <t>Chiasso, Ponte di Polenta</t>
  </si>
  <si>
    <t>Breggia</t>
  </si>
  <si>
    <t>2349</t>
  </si>
  <si>
    <t>Roveredo, Bacino di compenso</t>
  </si>
  <si>
    <t>Riale di Roggiasca</t>
  </si>
  <si>
    <t>2347</t>
  </si>
  <si>
    <t>Brig</t>
  </si>
  <si>
    <t>2346</t>
  </si>
  <si>
    <t>Huttwil, Häberenbad</t>
  </si>
  <si>
    <t>Langeten</t>
  </si>
  <si>
    <t>2343</t>
  </si>
  <si>
    <t>Saltina</t>
  </si>
  <si>
    <t>2342</t>
  </si>
  <si>
    <t>Gall. der. A. Spöl, S. Giacomo di Fraéle</t>
  </si>
  <si>
    <t>Derivazione Spöl</t>
  </si>
  <si>
    <t>2329</t>
  </si>
  <si>
    <t>Davos, Kriegsmatte</t>
  </si>
  <si>
    <t>Dischmabach</t>
  </si>
  <si>
    <t>2327</t>
  </si>
  <si>
    <t>Pregassona</t>
  </si>
  <si>
    <t>Cassarate</t>
  </si>
  <si>
    <t>2321</t>
  </si>
  <si>
    <t>Zernez</t>
  </si>
  <si>
    <t>Ova da Cluozza</t>
  </si>
  <si>
    <t>2319</t>
  </si>
  <si>
    <t>Salmsach, Hungerbühl</t>
  </si>
  <si>
    <t>Aach</t>
  </si>
  <si>
    <t>2312</t>
  </si>
  <si>
    <t>Goldach, Bleiche (H)</t>
  </si>
  <si>
    <t>Goldach</t>
  </si>
  <si>
    <t>2308</t>
  </si>
  <si>
    <t>Sonceboz</t>
  </si>
  <si>
    <t>Suze</t>
  </si>
  <si>
    <t>2307</t>
  </si>
  <si>
    <t>Herisau, Zellersmühle</t>
  </si>
  <si>
    <t>2305</t>
  </si>
  <si>
    <t>Zernez, Punt la Drossa</t>
  </si>
  <si>
    <t>Ova dal Fuorn</t>
  </si>
  <si>
    <t>2304</t>
  </si>
  <si>
    <t>Jonschwil, Mühlau</t>
  </si>
  <si>
    <t>Thur</t>
  </si>
  <si>
    <t>2303</t>
  </si>
  <si>
    <t>Euthal, Rüti</t>
  </si>
  <si>
    <t>Minster</t>
  </si>
  <si>
    <t>2300</t>
  </si>
  <si>
    <t>Erstfeld, Bodenberg</t>
  </si>
  <si>
    <t>Alpbach</t>
  </si>
  <si>
    <t>2299</t>
  </si>
  <si>
    <t>St-Sulpice</t>
  </si>
  <si>
    <t>2290</t>
  </si>
  <si>
    <t>Basel, Rheinhalle</t>
  </si>
  <si>
    <t>2289</t>
  </si>
  <si>
    <t>Neuhausen, Flurlingerbrücke</t>
  </si>
  <si>
    <t>2288</t>
  </si>
  <si>
    <t>Wasen, Riedbad</t>
  </si>
  <si>
    <t>Rappengraben</t>
  </si>
  <si>
    <t>2283</t>
  </si>
  <si>
    <t>Wasen, Kurzeneialp</t>
  </si>
  <si>
    <t>Sperbelgraben</t>
  </si>
  <si>
    <t>2282</t>
  </si>
  <si>
    <t>Isenthal</t>
  </si>
  <si>
    <t>Grosstalbach</t>
  </si>
  <si>
    <t>2276</t>
  </si>
  <si>
    <t>Combe des Sarrasins</t>
  </si>
  <si>
    <t>2270</t>
  </si>
  <si>
    <t>Blatten</t>
  </si>
  <si>
    <t>Lonza</t>
  </si>
  <si>
    <t>2269</t>
  </si>
  <si>
    <t>Gletsch</t>
  </si>
  <si>
    <t>2268</t>
  </si>
  <si>
    <t>Tarasp</t>
  </si>
  <si>
    <t>2265</t>
  </si>
  <si>
    <t>La Punt-Chamues-ch</t>
  </si>
  <si>
    <t>Chamuerabach</t>
  </si>
  <si>
    <t>2263</t>
  </si>
  <si>
    <t>Pontresina</t>
  </si>
  <si>
    <t>Berninabach</t>
  </si>
  <si>
    <t>2262</t>
  </si>
  <si>
    <t>Rosegbach</t>
  </si>
  <si>
    <t>2256</t>
  </si>
  <si>
    <t>Plaffeien, Schwyberg</t>
  </si>
  <si>
    <t>Schwändlibach</t>
  </si>
  <si>
    <t>2252</t>
  </si>
  <si>
    <t>Rotenbach</t>
  </si>
  <si>
    <t>2251</t>
  </si>
  <si>
    <t>Sortie du lac des Brenets</t>
  </si>
  <si>
    <t>2247</t>
  </si>
  <si>
    <t>Klusmatten</t>
  </si>
  <si>
    <t>Krummbach</t>
  </si>
  <si>
    <t>2244</t>
  </si>
  <si>
    <t>Baden, Limmatpromenade</t>
  </si>
  <si>
    <t>Limmat</t>
  </si>
  <si>
    <t>2243</t>
  </si>
  <si>
    <t>Punt dal Gall</t>
  </si>
  <si>
    <t>Spöl</t>
  </si>
  <si>
    <t>2239</t>
  </si>
  <si>
    <t>Adelboden</t>
  </si>
  <si>
    <t>Allenbach</t>
  </si>
  <si>
    <t>2232</t>
  </si>
  <si>
    <t>Oberried / Lenk</t>
  </si>
  <si>
    <t>2219</t>
  </si>
  <si>
    <t>Laupen</t>
  </si>
  <si>
    <t>Saane</t>
  </si>
  <si>
    <t>2215</t>
  </si>
  <si>
    <t>Ocourt</t>
  </si>
  <si>
    <t>2210</t>
  </si>
  <si>
    <t>Melera (Valle Morobbia)</t>
  </si>
  <si>
    <t>Melera</t>
  </si>
  <si>
    <t>2206</t>
  </si>
  <si>
    <t>Untersiggenthal, Stilli</t>
  </si>
  <si>
    <t>2205</t>
  </si>
  <si>
    <t>Aigle</t>
  </si>
  <si>
    <t>Grande Eau</t>
  </si>
  <si>
    <t>2203</t>
  </si>
  <si>
    <t>Liestal</t>
  </si>
  <si>
    <t>Ergolz</t>
  </si>
  <si>
    <t>2202</t>
  </si>
  <si>
    <t>Zweilütschinen</t>
  </si>
  <si>
    <t>Weisse Lütschine</t>
  </si>
  <si>
    <t>2200</t>
  </si>
  <si>
    <t>Basel</t>
  </si>
  <si>
    <t>Wiese</t>
  </si>
  <si>
    <t>2199</t>
  </si>
  <si>
    <t>Salez</t>
  </si>
  <si>
    <t>Werdenberger Binnenkanal</t>
  </si>
  <si>
    <t>2187</t>
  </si>
  <si>
    <t>Chur (H)</t>
  </si>
  <si>
    <t>Plessur</t>
  </si>
  <si>
    <t>2185</t>
  </si>
  <si>
    <t>Halden</t>
  </si>
  <si>
    <t>2181</t>
  </si>
  <si>
    <t>Thörishaus, Sensematt</t>
  </si>
  <si>
    <t>Sense</t>
  </si>
  <si>
    <t>2179</t>
  </si>
  <si>
    <t>Zürich, Sihlhölzli</t>
  </si>
  <si>
    <t>Sihl</t>
  </si>
  <si>
    <t>2176</t>
  </si>
  <si>
    <t>Chancy, Aux Ripes</t>
  </si>
  <si>
    <t>2174</t>
  </si>
  <si>
    <t>Genève, Bout du Monde</t>
  </si>
  <si>
    <t>Arve</t>
  </si>
  <si>
    <t>2170</t>
  </si>
  <si>
    <t>Ponte Tresa, Rocchetta</t>
  </si>
  <si>
    <t>Tresa</t>
  </si>
  <si>
    <t>2167</t>
  </si>
  <si>
    <t>Blatten bei Naters</t>
  </si>
  <si>
    <t>Massa</t>
  </si>
  <si>
    <t>2161</t>
  </si>
  <si>
    <t>Broc, Château d'en bas</t>
  </si>
  <si>
    <t>Sarine</t>
  </si>
  <si>
    <t>2160</t>
  </si>
  <si>
    <t>Belp, Mülimatt</t>
  </si>
  <si>
    <t>Gürbe</t>
  </si>
  <si>
    <t>2159</t>
  </si>
  <si>
    <t>Wiler, Limpachmündung (H)</t>
  </si>
  <si>
    <t>2155</t>
  </si>
  <si>
    <t>Luzern, Geissmattbrücke</t>
  </si>
  <si>
    <t>Reuss</t>
  </si>
  <si>
    <t>2152</t>
  </si>
  <si>
    <t>Oberwil</t>
  </si>
  <si>
    <t>2151</t>
  </si>
  <si>
    <t>Felsenbach</t>
  </si>
  <si>
    <t>Landquart</t>
  </si>
  <si>
    <t>2150</t>
  </si>
  <si>
    <t>Rekingen</t>
  </si>
  <si>
    <t>2143</t>
  </si>
  <si>
    <t>Albula</t>
  </si>
  <si>
    <t>2141</t>
  </si>
  <si>
    <t>St. Margrethen</t>
  </si>
  <si>
    <t>Rheintaler Binnenkanal</t>
  </si>
  <si>
    <t>2139</t>
  </si>
  <si>
    <t>Bern, Schönau</t>
  </si>
  <si>
    <t>2135</t>
  </si>
  <si>
    <t>Neftenbach</t>
  </si>
  <si>
    <t>Töss</t>
  </si>
  <si>
    <t>2132</t>
  </si>
  <si>
    <t>Wängi</t>
  </si>
  <si>
    <t>2126</t>
  </si>
  <si>
    <t>Frauenthal</t>
  </si>
  <si>
    <t>2125</t>
  </si>
  <si>
    <t>Moutier, La Charrue</t>
  </si>
  <si>
    <t>2122</t>
  </si>
  <si>
    <t>Fribourg</t>
  </si>
  <si>
    <t>2119</t>
  </si>
  <si>
    <t>Le Châble, Villette</t>
  </si>
  <si>
    <t>Drance de Bagnes</t>
  </si>
  <si>
    <t>2117</t>
  </si>
  <si>
    <t>Appenzell</t>
  </si>
  <si>
    <t>2112</t>
  </si>
  <si>
    <t>Mühlau, Hünenberg</t>
  </si>
  <si>
    <t>2110</t>
  </si>
  <si>
    <t>Gsteig</t>
  </si>
  <si>
    <t>Lütschine</t>
  </si>
  <si>
    <t>2109</t>
  </si>
  <si>
    <t>Münchenstein, Hofmatt</t>
  </si>
  <si>
    <t>Birs</t>
  </si>
  <si>
    <t>2106</t>
  </si>
  <si>
    <t>St. Moritzbad</t>
  </si>
  <si>
    <t>2105</t>
  </si>
  <si>
    <t>Weesen, Biäsche</t>
  </si>
  <si>
    <t>2104</t>
  </si>
  <si>
    <t>Sarnen</t>
  </si>
  <si>
    <t>Sarner Aa</t>
  </si>
  <si>
    <t>2102</t>
  </si>
  <si>
    <t>Zürich, Unterhard</t>
  </si>
  <si>
    <t>2099</t>
  </si>
  <si>
    <t>Rheinfelden, Messstation</t>
  </si>
  <si>
    <t>2091</t>
  </si>
  <si>
    <t>Andermatt</t>
  </si>
  <si>
    <t>2087</t>
  </si>
  <si>
    <t>Loderio</t>
  </si>
  <si>
    <t>Brenno</t>
  </si>
  <si>
    <t>2086</t>
  </si>
  <si>
    <t>Hagneck</t>
  </si>
  <si>
    <t>2085</t>
  </si>
  <si>
    <t>Ingenbohl</t>
  </si>
  <si>
    <t>Muota</t>
  </si>
  <si>
    <t>2084</t>
  </si>
  <si>
    <t>Le Prese (H)</t>
  </si>
  <si>
    <t>2078</t>
  </si>
  <si>
    <t>Emmenmatt (H)</t>
  </si>
  <si>
    <t>2070</t>
  </si>
  <si>
    <t>Martina</t>
  </si>
  <si>
    <t>2067</t>
  </si>
  <si>
    <t>Murgenthal</t>
  </si>
  <si>
    <t>2063</t>
  </si>
  <si>
    <t>Seedorf</t>
  </si>
  <si>
    <t>2056</t>
  </si>
  <si>
    <t>Martigny, Pont de Rossettan</t>
  </si>
  <si>
    <t>Drance</t>
  </si>
  <si>
    <t>2053</t>
  </si>
  <si>
    <t>Andelfingen</t>
  </si>
  <si>
    <t>2044</t>
  </si>
  <si>
    <t>Payerne, Caserne d'aviation</t>
  </si>
  <si>
    <t>Broye</t>
  </si>
  <si>
    <t>2034</t>
  </si>
  <si>
    <t>Ilanz</t>
  </si>
  <si>
    <t>Vorderrhein</t>
  </si>
  <si>
    <t>2033</t>
  </si>
  <si>
    <t>Thun</t>
  </si>
  <si>
    <t>2030</t>
  </si>
  <si>
    <t>Brügg, Aegerten</t>
  </si>
  <si>
    <t>2029</t>
  </si>
  <si>
    <t>Branson</t>
  </si>
  <si>
    <t>2024</t>
  </si>
  <si>
    <t>Bellinzona</t>
  </si>
  <si>
    <t>2020</t>
  </si>
  <si>
    <t>Brienzwiler</t>
  </si>
  <si>
    <t>2019</t>
  </si>
  <si>
    <t>Mellingen</t>
  </si>
  <si>
    <t>2018</t>
  </si>
  <si>
    <t>Brugg</t>
  </si>
  <si>
    <t>2016</t>
  </si>
  <si>
    <t>2011</t>
  </si>
  <si>
    <t>Porte du Scex</t>
  </si>
  <si>
    <t>2009</t>
  </si>
  <si>
    <t>Regime_repr.</t>
  </si>
  <si>
    <t>Feststoff</t>
  </si>
  <si>
    <t>NADUF</t>
  </si>
  <si>
    <t>NAWA</t>
  </si>
  <si>
    <t>WaWi</t>
  </si>
  <si>
    <t>Forschung</t>
  </si>
  <si>
    <t>WHH</t>
  </si>
  <si>
    <t>Fläche</t>
  </si>
  <si>
    <t>mittl. Höhe</t>
  </si>
  <si>
    <t>Y</t>
  </si>
  <si>
    <t>X</t>
  </si>
  <si>
    <t>Name</t>
  </si>
  <si>
    <t>Gewässer</t>
  </si>
  <si>
    <t>EDVN</t>
  </si>
  <si>
    <t>Bioggio, Campagna</t>
  </si>
  <si>
    <t>Vecchio Vedeggio</t>
  </si>
  <si>
    <t>2463</t>
  </si>
  <si>
    <t>Bürglen, EW Altdorf</t>
  </si>
  <si>
    <t>Dorfbachableitung</t>
  </si>
  <si>
    <t>2492</t>
  </si>
  <si>
    <t>Wimmis</t>
  </si>
  <si>
    <t>Betriebswasser KW Simmenflue</t>
  </si>
  <si>
    <t>2489</t>
  </si>
  <si>
    <t>Cinuos-chel, Val Torta</t>
  </si>
  <si>
    <t>Innableitung EKW</t>
  </si>
  <si>
    <t>2404</t>
  </si>
  <si>
    <t>Linthal, Wasserrückgabe KLL</t>
  </si>
  <si>
    <t>Betriebswasser KLL</t>
  </si>
  <si>
    <t>2353</t>
  </si>
  <si>
    <t>Horn, Farbmühle</t>
  </si>
  <si>
    <t>Mühlebach</t>
  </si>
  <si>
    <t>2309</t>
  </si>
  <si>
    <t>Chur</t>
  </si>
  <si>
    <t>Untertorer Mühlbach</t>
  </si>
  <si>
    <t>9632</t>
  </si>
  <si>
    <t>Obertorer Mühlbach</t>
  </si>
  <si>
    <t>2632</t>
  </si>
  <si>
    <t>Gerlafingen</t>
  </si>
  <si>
    <t>Strackbach</t>
  </si>
  <si>
    <t>2157</t>
  </si>
  <si>
    <t>Werkkanal</t>
  </si>
  <si>
    <t>2156</t>
  </si>
  <si>
    <t>Le Prese</t>
  </si>
  <si>
    <t>Canale industriale</t>
  </si>
  <si>
    <t>2079</t>
  </si>
  <si>
    <t>Emmenmatt</t>
  </si>
  <si>
    <t>Ilfiskanal</t>
  </si>
  <si>
    <t>2071</t>
  </si>
  <si>
    <t>St. Moritz</t>
  </si>
  <si>
    <t>St. Moritzersee</t>
  </si>
  <si>
    <t>Silvaplana</t>
  </si>
  <si>
    <t>Silvaplanersee</t>
  </si>
  <si>
    <t>Sils Baselgia</t>
  </si>
  <si>
    <t>Silsersee</t>
  </si>
  <si>
    <t>Le Pont</t>
  </si>
  <si>
    <t>Lac de Joux</t>
  </si>
  <si>
    <t>Les Brenets</t>
  </si>
  <si>
    <t>Lac des Brenets</t>
  </si>
  <si>
    <t>Unterägeri</t>
  </si>
  <si>
    <t>Ägerisee</t>
  </si>
  <si>
    <t>Lauerz, Chlostermatt</t>
  </si>
  <si>
    <t>Lauerzersee</t>
  </si>
  <si>
    <t>Meisterschwanden</t>
  </si>
  <si>
    <t>Hallwilersee</t>
  </si>
  <si>
    <t>Gelfingen</t>
  </si>
  <si>
    <t>Baldeggersee</t>
  </si>
  <si>
    <t>Sempach</t>
  </si>
  <si>
    <t>Sempachersee</t>
  </si>
  <si>
    <t>Zug</t>
  </si>
  <si>
    <t>Zugersee</t>
  </si>
  <si>
    <t>Sarnersee</t>
  </si>
  <si>
    <t>Locarno</t>
  </si>
  <si>
    <t>Lago Maggiore</t>
  </si>
  <si>
    <t>Lago di Lugano</t>
  </si>
  <si>
    <t>St-Prex</t>
  </si>
  <si>
    <t>Lac Leman</t>
  </si>
  <si>
    <t>Zürich</t>
  </si>
  <si>
    <t>Zürichsee</t>
  </si>
  <si>
    <t>Walensee</t>
  </si>
  <si>
    <t>Luzern</t>
  </si>
  <si>
    <t>Vierwaldstättersee</t>
  </si>
  <si>
    <t>Ligerz</t>
  </si>
  <si>
    <t>Bielersee</t>
  </si>
  <si>
    <t>Murten</t>
  </si>
  <si>
    <t>Murtensee</t>
  </si>
  <si>
    <t>Lac de Neuchâtel</t>
  </si>
  <si>
    <t>Ringgenberg</t>
  </si>
  <si>
    <t>Brienzersee</t>
  </si>
  <si>
    <t>Spiez</t>
  </si>
  <si>
    <t>Thunersee</t>
  </si>
  <si>
    <t>Berlingen</t>
  </si>
  <si>
    <t>Bodensee(Untersee)</t>
  </si>
  <si>
    <t>Romanshorn</t>
  </si>
  <si>
    <t>Bodensee(Obersee)</t>
  </si>
  <si>
    <t>nat. wichtig</t>
  </si>
  <si>
    <t>mind</t>
  </si>
  <si>
    <t>opt</t>
  </si>
  <si>
    <t>ideal</t>
  </si>
  <si>
    <t>Vorhersage HW</t>
  </si>
  <si>
    <t>Vorhersage NW</t>
  </si>
  <si>
    <t>International</t>
  </si>
  <si>
    <t>Messungen seit</t>
  </si>
  <si>
    <t>GCOS/WMO Station</t>
  </si>
  <si>
    <t>HUG-Sation</t>
  </si>
  <si>
    <t>Fläche EZG</t>
  </si>
  <si>
    <t>Mindestanforderung: abs. notwendig zur Erfüllung des Zwecks</t>
  </si>
  <si>
    <t>Optionale Anforderung: "nice-to-have"</t>
  </si>
  <si>
    <t>(entspricht vorhergehder MNK-Konvention: MUSS-Station)</t>
  </si>
  <si>
    <t>(entspricht vorhergehder MNK-Konvention: Wünschenswert-Station)</t>
  </si>
  <si>
    <t>Wasserqualität</t>
  </si>
  <si>
    <t>Seeregulierung</t>
  </si>
  <si>
    <t>Vollzug Gewässerschutz</t>
  </si>
  <si>
    <t>Temperatur</t>
  </si>
  <si>
    <t>Schwall-Sunk</t>
  </si>
  <si>
    <t>Restwasser</t>
  </si>
  <si>
    <t>NAWA und NADUF: Q nicht an der selben Messstelle</t>
  </si>
  <si>
    <t>Ticino-Bellinzona statt Riazzino</t>
  </si>
  <si>
    <t>Rhein-Basel statt Weil</t>
  </si>
  <si>
    <t>Inn-cinuos chel statt S-chanf)</t>
  </si>
  <si>
    <t>Temperatur: versch. Messstellen T und Q</t>
  </si>
  <si>
    <t>Ticino-Bellinzona statt Ticino-Riazzino</t>
  </si>
  <si>
    <t>Aare-Untersiggenthal statt Aare-Felsenau</t>
  </si>
  <si>
    <t>Saane-Laupen statt Saane-Gümmenen</t>
  </si>
  <si>
    <t>Rhone-Gletsch statt Rhone-Oberwald</t>
  </si>
  <si>
    <t>Rhein-Basel statt Rhein-Weil</t>
  </si>
  <si>
    <t>Inn-cinuos chel statt S-chanf</t>
  </si>
  <si>
    <t>Temperatur: Q-Station für zwei T-Messtellen</t>
  </si>
  <si>
    <t>Rhein-Rheinfelden (Q und T); Rhein-Laufenburg (nur T)</t>
  </si>
  <si>
    <t>Rhein-Neuhausen (Q und T); Rhein-Rheinau (nur T)</t>
  </si>
  <si>
    <t>Restwasser: Stationen wo nur eingeschränkte Datenqualität gefordert wird</t>
  </si>
  <si>
    <t>Drance-Martigny</t>
  </si>
  <si>
    <t>Reuss-Andermatt</t>
  </si>
  <si>
    <t>Ticino-Piotta</t>
  </si>
  <si>
    <t>Julia-Tiefencastel</t>
  </si>
  <si>
    <t>Seez-Mels</t>
  </si>
  <si>
    <t xml:space="preserve">Schwall/Sunk: Eignung für die Erarbeitung von Methoden im Themenbereich Schwall/Sunk
</t>
  </si>
  <si>
    <t xml:space="preserve">Restwasser: Eignung für die Erarbeitung von Methoden im Themenbereich Restwasser
</t>
  </si>
  <si>
    <t>Regime repr.: (laut HADES) repräsentatives Einzugsgebiet für bestimmtes Regime</t>
  </si>
  <si>
    <t xml:space="preserve">nat. wichtig gem. : </t>
  </si>
  <si>
    <t>Messstationen Bedeutung nur national.pdf</t>
  </si>
  <si>
    <t>Inter-national</t>
  </si>
  <si>
    <t>vertragliche Verp-flichtung</t>
  </si>
  <si>
    <t>Messqualität</t>
  </si>
  <si>
    <t>NQ</t>
  </si>
  <si>
    <t>MQ</t>
  </si>
  <si>
    <t>HQ</t>
  </si>
  <si>
    <t>EUA</t>
  </si>
  <si>
    <t>US</t>
  </si>
  <si>
    <t>WaWi*</t>
  </si>
  <si>
    <t>(Forschung)</t>
  </si>
  <si>
    <t>Anz. Opt.</t>
  </si>
  <si>
    <t>Anz.mind.</t>
  </si>
  <si>
    <t>Legende zur Bedeutung einzelner Spalten</t>
  </si>
  <si>
    <t>Idealanforderung</t>
  </si>
  <si>
    <t>Bemerkungen zu den Tabellen</t>
  </si>
  <si>
    <t>Nur P</t>
  </si>
  <si>
    <t>Gewässerqualität</t>
  </si>
  <si>
    <t>vertragl. Verpflichtung</t>
  </si>
  <si>
    <t>Delémont, Pré-Guillaume</t>
  </si>
  <si>
    <t>Neuchâtel, Nid-du-Crô</t>
  </si>
  <si>
    <t>Ponte Tresa</t>
  </si>
  <si>
    <t>Riazzino</t>
  </si>
  <si>
    <t>Koblenz</t>
  </si>
  <si>
    <t>Gümmenen</t>
  </si>
  <si>
    <t>Basel, Klingenthalfähre</t>
  </si>
  <si>
    <t>Hondrich/Emdthal</t>
  </si>
  <si>
    <t>Verwendung Trockenheitsplattform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</si>
</sst>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16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theme="1"/>
      <name val="Tahoma"/>
      <family val="2"/>
    </font>
    <font>
      <sz val="10"/>
      <color rgb="FF454545"/>
      <name val="Arial"/>
      <family val="2"/>
    </font>
    <font>
      <sz val="10"/>
      <color rgb="FFFF0000"/>
      <name val="Tahoma"/>
      <family val="2"/>
    </font>
    <font>
      <b/>
      <sz val="10"/>
      <color theme="1"/>
      <name val="Arial"/>
      <family val="2"/>
    </font>
    <font>
      <b/>
      <sz val="10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u/>
      <sz val="10"/>
      <color theme="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2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0" fillId="0" borderId="0" xfId="0" applyAlignment="1">
      <alignment wrapText="1"/>
    </xf>
    <xf numFmtId="0" fontId="5" fillId="6" borderId="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1" fontId="5" fillId="0" borderId="2" xfId="0" applyNumberFormat="1" applyFont="1" applyBorder="1"/>
    <xf numFmtId="1" fontId="5" fillId="8" borderId="2" xfId="0" applyNumberFormat="1" applyFont="1" applyFill="1" applyBorder="1"/>
    <xf numFmtId="1" fontId="5" fillId="8" borderId="2" xfId="0" quotePrefix="1" applyNumberFormat="1" applyFont="1" applyFill="1" applyBorder="1"/>
    <xf numFmtId="1" fontId="5" fillId="6" borderId="2" xfId="0" applyNumberFormat="1" applyFont="1" applyFill="1" applyBorder="1"/>
    <xf numFmtId="0" fontId="6" fillId="0" borderId="0" xfId="0" applyFont="1"/>
    <xf numFmtId="1" fontId="5" fillId="6" borderId="2" xfId="0" quotePrefix="1" applyNumberFormat="1" applyFont="1" applyFill="1" applyBorder="1"/>
    <xf numFmtId="0" fontId="5" fillId="9" borderId="2" xfId="0" applyFont="1" applyFill="1" applyBorder="1" applyAlignment="1">
      <alignment horizontal="center"/>
    </xf>
    <xf numFmtId="0" fontId="3" fillId="4" borderId="0" xfId="3"/>
    <xf numFmtId="0" fontId="4" fillId="5" borderId="0" xfId="4"/>
    <xf numFmtId="0" fontId="2" fillId="3" borderId="0" xfId="2"/>
    <xf numFmtId="1" fontId="7" fillId="0" borderId="0" xfId="0" applyNumberFormat="1" applyFont="1"/>
    <xf numFmtId="1" fontId="9" fillId="2" borderId="2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>
      <alignment horizontal="left" vertical="center"/>
    </xf>
    <xf numFmtId="0" fontId="8" fillId="0" borderId="0" xfId="0" applyFont="1"/>
    <xf numFmtId="164" fontId="9" fillId="2" borderId="2" xfId="0" applyNumberFormat="1" applyFont="1" applyFill="1" applyBorder="1" applyAlignment="1">
      <alignment horizontal="left" vertical="center" wrapText="1"/>
    </xf>
    <xf numFmtId="2" fontId="9" fillId="0" borderId="3" xfId="0" applyNumberFormat="1" applyFont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1" fillId="0" borderId="0" xfId="1" applyAlignment="1" applyProtection="1">
      <alignment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13" fillId="0" borderId="0" xfId="0" applyFont="1"/>
    <xf numFmtId="2" fontId="13" fillId="0" borderId="0" xfId="0" applyNumberFormat="1" applyFont="1"/>
    <xf numFmtId="0" fontId="14" fillId="0" borderId="0" xfId="0" applyFont="1"/>
    <xf numFmtId="0" fontId="12" fillId="10" borderId="0" xfId="0" applyFont="1" applyFill="1"/>
    <xf numFmtId="2" fontId="5" fillId="10" borderId="0" xfId="0" applyNumberFormat="1" applyFont="1" applyFill="1"/>
    <xf numFmtId="0" fontId="5" fillId="10" borderId="0" xfId="0" applyFont="1" applyFill="1"/>
    <xf numFmtId="0" fontId="0" fillId="0" borderId="0" xfId="0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9" fillId="2" borderId="5" xfId="0" applyNumberFormat="1" applyFont="1" applyFill="1" applyBorder="1" applyAlignment="1">
      <alignment vertical="center" wrapText="1"/>
    </xf>
    <xf numFmtId="2" fontId="9" fillId="2" borderId="6" xfId="0" applyNumberFormat="1" applyFont="1" applyFill="1" applyBorder="1" applyAlignment="1">
      <alignment vertical="center" wrapText="1"/>
    </xf>
    <xf numFmtId="164" fontId="9" fillId="0" borderId="6" xfId="0" applyNumberFormat="1" applyFont="1" applyBorder="1" applyAlignment="1">
      <alignment vertical="center" wrapText="1"/>
    </xf>
    <xf numFmtId="2" fontId="9" fillId="0" borderId="6" xfId="0" applyNumberFormat="1" applyFont="1" applyBorder="1" applyAlignment="1">
      <alignment vertical="center" wrapText="1"/>
    </xf>
    <xf numFmtId="2" fontId="9" fillId="0" borderId="6" xfId="0" applyNumberFormat="1" applyFont="1" applyBorder="1" applyAlignment="1">
      <alignment wrapText="1"/>
    </xf>
    <xf numFmtId="1" fontId="5" fillId="0" borderId="2" xfId="0" applyNumberFormat="1" applyFont="1" applyBorder="1" applyAlignment="1">
      <alignment horizontal="left"/>
    </xf>
    <xf numFmtId="1" fontId="15" fillId="0" borderId="2" xfId="3" applyNumberFormat="1" applyFont="1" applyFill="1" applyBorder="1"/>
    <xf numFmtId="1" fontId="12" fillId="0" borderId="0" xfId="0" applyNumberFormat="1" applyFont="1"/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11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wrapText="1"/>
    </xf>
    <xf numFmtId="2" fontId="9" fillId="2" borderId="11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 wrapText="1"/>
    </xf>
    <xf numFmtId="2" fontId="9" fillId="2" borderId="12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wrapText="1"/>
    </xf>
  </cellXfs>
  <cellStyles count="6">
    <cellStyle name="Gut" xfId="2" builtinId="26"/>
    <cellStyle name="Link" xfId="1" builtinId="8"/>
    <cellStyle name="Link 2" xfId="5" xr:uid="{00000000-0005-0000-0000-000002000000}"/>
    <cellStyle name="Neutral" xfId="4" builtinId="28"/>
    <cellStyle name="Schlecht" xfId="3" builtinId="27"/>
    <cellStyle name="Standard" xfId="0" builtinId="0"/>
  </cellStyles>
  <dxfs count="37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bject.gever.admin.ch/web/?ObjectToOpenID=$ActaNovaDocument|COO.2002.100.10.3977644_COO.2002.100.7.6804120&amp;TenantID=102&amp;OpenContentOfProperty=ActiveCont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46"/>
  <sheetViews>
    <sheetView topLeftCell="A2" zoomScale="82" zoomScaleNormal="82" workbookViewId="0">
      <pane xSplit="3" ySplit="2" topLeftCell="D152" activePane="bottomRight" state="frozen"/>
      <selection activeCell="A2" sqref="A2"/>
      <selection pane="topRight" activeCell="D2" sqref="D2"/>
      <selection pane="bottomLeft" activeCell="A4" sqref="A4"/>
      <selection pane="bottomRight" activeCell="I35" sqref="I35"/>
    </sheetView>
  </sheetViews>
  <sheetFormatPr baseColWidth="10" defaultRowHeight="12.75" x14ac:dyDescent="0.2"/>
  <cols>
    <col min="1" max="1" width="8.5703125" style="5" customWidth="1"/>
    <col min="2" max="2" width="23.85546875" style="5" bestFit="1" customWidth="1"/>
    <col min="3" max="3" width="32.42578125" style="5" bestFit="1" customWidth="1"/>
    <col min="4" max="5" width="10.7109375" style="4" customWidth="1"/>
    <col min="6" max="6" width="10.7109375" style="3" customWidth="1"/>
    <col min="7" max="7" width="10.7109375" style="1" customWidth="1"/>
    <col min="8" max="8" width="11.85546875" style="3" bestFit="1" customWidth="1"/>
    <col min="9" max="9" width="10.7109375" style="3" customWidth="1"/>
    <col min="10" max="12" width="10.7109375" style="1" customWidth="1"/>
    <col min="13" max="13" width="10.7109375" style="49" customWidth="1"/>
    <col min="14" max="15" width="8.7109375" style="2" customWidth="1"/>
    <col min="16" max="16" width="10.7109375" style="1" customWidth="1"/>
    <col min="17" max="19" width="10.7109375" style="1" hidden="1" customWidth="1"/>
    <col min="20" max="20" width="2.7109375" style="1" customWidth="1"/>
    <col min="21" max="21" width="8.7109375" style="2" customWidth="1"/>
    <col min="22" max="22" width="2.7109375" style="1" customWidth="1"/>
    <col min="23" max="23" width="11.7109375" style="2" bestFit="1" customWidth="1"/>
    <col min="24" max="24" width="2.7109375" style="1" customWidth="1"/>
    <col min="25" max="25" width="11.7109375" style="2" bestFit="1" customWidth="1"/>
    <col min="26" max="26" width="2.7109375" style="1" customWidth="1"/>
    <col min="27" max="27" width="11.7109375" style="2" bestFit="1" customWidth="1"/>
    <col min="28" max="30" width="11.7109375" style="2" customWidth="1"/>
    <col min="31" max="31" width="2.7109375" style="1" customWidth="1"/>
    <col min="32" max="32" width="11.7109375" style="2" customWidth="1"/>
    <col min="33" max="33" width="2.7109375" style="1" customWidth="1"/>
    <col min="34" max="34" width="11.7109375" style="2" customWidth="1"/>
    <col min="35" max="35" width="2.7109375" style="1" customWidth="1"/>
    <col min="36" max="37" width="11.7109375" style="2" customWidth="1"/>
    <col min="38" max="38" width="2.7109375" style="1" customWidth="1"/>
    <col min="39" max="39" width="11.7109375" style="2" customWidth="1"/>
    <col min="40" max="40" width="2.7109375" style="1" customWidth="1"/>
    <col min="41" max="41" width="11.7109375" style="2" customWidth="1"/>
    <col min="42" max="42" width="4.140625" style="1" customWidth="1"/>
    <col min="43" max="43" width="11.7109375" style="2" customWidth="1"/>
    <col min="44" max="44" width="2.7109375" style="1" customWidth="1"/>
    <col min="45" max="45" width="11.7109375" style="2" customWidth="1"/>
  </cols>
  <sheetData>
    <row r="1" spans="1:46" s="26" customFormat="1" ht="37.5" hidden="1" customHeight="1" x14ac:dyDescent="0.2">
      <c r="A1" s="59" t="s">
        <v>498</v>
      </c>
      <c r="B1" s="59" t="s">
        <v>497</v>
      </c>
      <c r="C1" s="59" t="s">
        <v>0</v>
      </c>
      <c r="D1" s="68" t="s">
        <v>495</v>
      </c>
      <c r="E1" s="68" t="s">
        <v>494</v>
      </c>
      <c r="F1" s="65" t="s">
        <v>493</v>
      </c>
      <c r="G1" s="62" t="s">
        <v>589</v>
      </c>
      <c r="H1" s="65" t="s">
        <v>579</v>
      </c>
      <c r="I1" s="65" t="s">
        <v>586</v>
      </c>
      <c r="J1" s="62" t="s">
        <v>631</v>
      </c>
      <c r="K1" s="62" t="s">
        <v>587</v>
      </c>
      <c r="L1" s="33"/>
      <c r="M1" s="77" t="s">
        <v>626</v>
      </c>
      <c r="N1" s="62" t="s">
        <v>485</v>
      </c>
      <c r="O1" s="62" t="s">
        <v>632</v>
      </c>
      <c r="P1" s="62" t="s">
        <v>588</v>
      </c>
      <c r="Q1" s="80" t="s">
        <v>627</v>
      </c>
      <c r="R1" s="81"/>
      <c r="S1" s="82"/>
      <c r="T1" s="71"/>
      <c r="U1" s="62" t="s">
        <v>491</v>
      </c>
      <c r="V1" s="71"/>
      <c r="W1" s="62" t="s">
        <v>583</v>
      </c>
      <c r="X1" s="71"/>
      <c r="Y1" s="62" t="s">
        <v>584</v>
      </c>
      <c r="Z1" s="71"/>
      <c r="AA1" s="74" t="s">
        <v>594</v>
      </c>
      <c r="AB1" s="75"/>
      <c r="AC1" s="75"/>
      <c r="AD1" s="76"/>
      <c r="AE1" s="71"/>
      <c r="AF1" s="62" t="s">
        <v>595</v>
      </c>
      <c r="AG1" s="71"/>
      <c r="AH1" s="62" t="s">
        <v>633</v>
      </c>
      <c r="AI1" s="71"/>
      <c r="AJ1" s="74" t="s">
        <v>596</v>
      </c>
      <c r="AK1" s="76"/>
      <c r="AL1" s="71"/>
      <c r="AM1" s="62" t="s">
        <v>634</v>
      </c>
      <c r="AN1" s="71"/>
      <c r="AO1" s="62" t="s">
        <v>625</v>
      </c>
      <c r="AP1" s="71"/>
      <c r="AQ1" s="80" t="s">
        <v>636</v>
      </c>
      <c r="AR1" s="71"/>
      <c r="AS1" s="80" t="s">
        <v>635</v>
      </c>
    </row>
    <row r="2" spans="1:46" s="26" customFormat="1" ht="37.5" customHeight="1" x14ac:dyDescent="0.2">
      <c r="A2" s="60"/>
      <c r="B2" s="60"/>
      <c r="C2" s="60"/>
      <c r="D2" s="69"/>
      <c r="E2" s="69"/>
      <c r="F2" s="66"/>
      <c r="G2" s="63"/>
      <c r="H2" s="66"/>
      <c r="I2" s="66"/>
      <c r="J2" s="63"/>
      <c r="K2" s="63"/>
      <c r="L2" s="63" t="s">
        <v>651</v>
      </c>
      <c r="M2" s="78"/>
      <c r="N2" s="63"/>
      <c r="O2" s="63"/>
      <c r="P2" s="63"/>
      <c r="Q2" s="35"/>
      <c r="R2" s="36"/>
      <c r="S2" s="37"/>
      <c r="T2" s="72"/>
      <c r="U2" s="63"/>
      <c r="V2" s="72"/>
      <c r="W2" s="63"/>
      <c r="X2" s="72"/>
      <c r="Y2" s="63"/>
      <c r="Z2" s="72"/>
      <c r="AA2" s="74" t="s">
        <v>641</v>
      </c>
      <c r="AB2" s="75"/>
      <c r="AC2" s="75"/>
      <c r="AD2" s="76"/>
      <c r="AE2" s="72"/>
      <c r="AF2" s="63"/>
      <c r="AG2" s="72"/>
      <c r="AH2" s="63"/>
      <c r="AI2" s="72"/>
      <c r="AJ2" s="74" t="s">
        <v>596</v>
      </c>
      <c r="AK2" s="76"/>
      <c r="AL2" s="72"/>
      <c r="AM2" s="63"/>
      <c r="AN2" s="72"/>
      <c r="AO2" s="63"/>
      <c r="AP2" s="72"/>
      <c r="AQ2" s="83"/>
      <c r="AR2" s="72"/>
      <c r="AS2" s="83"/>
    </row>
    <row r="3" spans="1:46" s="26" customFormat="1" ht="25.5" x14ac:dyDescent="0.2">
      <c r="A3" s="61"/>
      <c r="B3" s="61"/>
      <c r="C3" s="61"/>
      <c r="D3" s="70"/>
      <c r="E3" s="70"/>
      <c r="F3" s="67"/>
      <c r="G3" s="64"/>
      <c r="H3" s="67"/>
      <c r="I3" s="67"/>
      <c r="J3" s="64"/>
      <c r="K3" s="64"/>
      <c r="L3" s="64"/>
      <c r="M3" s="79"/>
      <c r="N3" s="64"/>
      <c r="O3" s="64"/>
      <c r="P3" s="64"/>
      <c r="Q3" s="27" t="s">
        <v>628</v>
      </c>
      <c r="R3" s="27" t="s">
        <v>629</v>
      </c>
      <c r="S3" s="27" t="s">
        <v>630</v>
      </c>
      <c r="T3" s="73"/>
      <c r="U3" s="64"/>
      <c r="V3" s="73"/>
      <c r="W3" s="64"/>
      <c r="X3" s="73"/>
      <c r="Y3" s="64"/>
      <c r="Z3" s="73"/>
      <c r="AA3" s="25" t="s">
        <v>488</v>
      </c>
      <c r="AB3" s="25" t="s">
        <v>487</v>
      </c>
      <c r="AC3" s="25" t="s">
        <v>486</v>
      </c>
      <c r="AD3" s="25" t="s">
        <v>597</v>
      </c>
      <c r="AE3" s="73"/>
      <c r="AF3" s="64"/>
      <c r="AG3" s="73"/>
      <c r="AH3" s="64"/>
      <c r="AI3" s="73"/>
      <c r="AJ3" s="25" t="s">
        <v>598</v>
      </c>
      <c r="AK3" s="25" t="s">
        <v>599</v>
      </c>
      <c r="AL3" s="73"/>
      <c r="AM3" s="64"/>
      <c r="AN3" s="73"/>
      <c r="AO3" s="64"/>
      <c r="AP3" s="73"/>
      <c r="AQ3" s="84"/>
      <c r="AR3" s="73"/>
      <c r="AS3" s="84"/>
    </row>
    <row r="4" spans="1:46" ht="12.6" customHeight="1" x14ac:dyDescent="0.2">
      <c r="A4" s="9" t="s">
        <v>484</v>
      </c>
      <c r="B4" s="9" t="s">
        <v>40</v>
      </c>
      <c r="C4" s="9" t="s">
        <v>483</v>
      </c>
      <c r="D4" s="9">
        <v>557660</v>
      </c>
      <c r="E4" s="9">
        <v>133280</v>
      </c>
      <c r="F4" s="9">
        <v>2126.6999999999998</v>
      </c>
      <c r="G4" s="9">
        <v>5238.08</v>
      </c>
      <c r="H4" s="9"/>
      <c r="I4" s="9"/>
      <c r="J4" s="31" t="s">
        <v>1</v>
      </c>
      <c r="K4" s="31" t="s">
        <v>1</v>
      </c>
      <c r="L4" s="31"/>
      <c r="M4" s="30"/>
      <c r="N4" s="31"/>
      <c r="O4" s="31"/>
      <c r="P4" s="31"/>
      <c r="Q4" s="9"/>
      <c r="R4" s="9"/>
      <c r="S4" s="9"/>
      <c r="T4" s="9"/>
      <c r="U4" s="40" t="s">
        <v>580</v>
      </c>
      <c r="V4" s="40"/>
      <c r="W4" s="15" t="s">
        <v>580</v>
      </c>
      <c r="X4" s="9"/>
      <c r="Y4" s="31"/>
      <c r="Z4" s="9"/>
      <c r="AA4" s="15" t="s">
        <v>580</v>
      </c>
      <c r="AB4" s="15" t="s">
        <v>580</v>
      </c>
      <c r="AC4" s="15" t="s">
        <v>580</v>
      </c>
      <c r="AD4" s="15" t="s">
        <v>580</v>
      </c>
      <c r="AE4" s="9"/>
      <c r="AF4" s="15" t="s">
        <v>580</v>
      </c>
      <c r="AG4" s="9"/>
      <c r="AH4" s="15" t="s">
        <v>580</v>
      </c>
      <c r="AI4" s="9"/>
      <c r="AJ4" s="15" t="s">
        <v>580</v>
      </c>
      <c r="AK4" s="15"/>
      <c r="AL4" s="9"/>
      <c r="AM4" s="15" t="s">
        <v>581</v>
      </c>
      <c r="AN4" s="9"/>
      <c r="AP4" s="9"/>
      <c r="AQ4" s="41">
        <f>COUNTIF(U4:AO4,"mind")</f>
        <v>9</v>
      </c>
      <c r="AR4" s="41"/>
      <c r="AS4" s="41">
        <f>COUNTIF(U4:AO4,"opt")</f>
        <v>1</v>
      </c>
    </row>
    <row r="5" spans="1:46" s="6" customFormat="1" ht="12" customHeight="1" x14ac:dyDescent="0.2">
      <c r="A5" s="9" t="s">
        <v>482</v>
      </c>
      <c r="B5" s="9" t="s">
        <v>40</v>
      </c>
      <c r="C5" s="9" t="s">
        <v>12</v>
      </c>
      <c r="D5" s="9">
        <v>593770</v>
      </c>
      <c r="E5" s="9">
        <v>118630</v>
      </c>
      <c r="F5" s="9">
        <v>2291.4</v>
      </c>
      <c r="G5" s="9">
        <v>3372.39</v>
      </c>
      <c r="H5" s="9"/>
      <c r="I5" s="9"/>
      <c r="J5" s="31" t="s">
        <v>1</v>
      </c>
      <c r="K5" s="31"/>
      <c r="L5" s="31"/>
      <c r="M5" s="30"/>
      <c r="N5" s="31"/>
      <c r="O5" s="31"/>
      <c r="P5" s="31"/>
      <c r="Q5" s="9"/>
      <c r="R5" s="9"/>
      <c r="S5" s="9"/>
      <c r="T5" s="9"/>
      <c r="U5" s="40" t="s">
        <v>580</v>
      </c>
      <c r="V5" s="40"/>
      <c r="W5" s="15" t="s">
        <v>580</v>
      </c>
      <c r="X5" s="9"/>
      <c r="Y5" s="31"/>
      <c r="Z5" s="9"/>
      <c r="AA5" s="15" t="s">
        <v>580</v>
      </c>
      <c r="AB5" s="15"/>
      <c r="AC5" s="15"/>
      <c r="AD5" s="15" t="s">
        <v>580</v>
      </c>
      <c r="AE5" s="9"/>
      <c r="AF5" s="15"/>
      <c r="AG5" s="9"/>
      <c r="AH5" s="15" t="s">
        <v>580</v>
      </c>
      <c r="AI5" s="9"/>
      <c r="AJ5" s="15"/>
      <c r="AK5" s="15"/>
      <c r="AL5" s="9"/>
      <c r="AM5" s="15"/>
      <c r="AN5" s="9"/>
      <c r="AO5" s="15"/>
      <c r="AP5" s="9"/>
      <c r="AQ5" s="41">
        <f t="shared" ref="AQ5:AQ68" si="0">COUNTIF(U5:AO5,"mind")</f>
        <v>5</v>
      </c>
      <c r="AR5" s="41"/>
      <c r="AS5" s="41">
        <f t="shared" ref="AS5:AS68" si="1">COUNTIF(U5:AO5,"opt")</f>
        <v>0</v>
      </c>
    </row>
    <row r="6" spans="1:46" s="6" customFormat="1" ht="12" customHeight="1" x14ac:dyDescent="0.2">
      <c r="A6" s="9" t="s">
        <v>481</v>
      </c>
      <c r="B6" s="9" t="s">
        <v>125</v>
      </c>
      <c r="C6" s="9" t="s">
        <v>480</v>
      </c>
      <c r="D6" s="9">
        <v>657000</v>
      </c>
      <c r="E6" s="9">
        <v>259360</v>
      </c>
      <c r="F6" s="9">
        <v>1002.4</v>
      </c>
      <c r="G6" s="9">
        <v>11700.91</v>
      </c>
      <c r="H6" s="9"/>
      <c r="I6" s="9"/>
      <c r="J6" s="31" t="s">
        <v>1</v>
      </c>
      <c r="K6" s="31" t="s">
        <v>1</v>
      </c>
      <c r="L6" s="31"/>
      <c r="M6" s="30"/>
      <c r="N6" s="31"/>
      <c r="O6" s="31"/>
      <c r="P6" s="31"/>
      <c r="Q6" s="9"/>
      <c r="R6" s="9"/>
      <c r="S6" s="9"/>
      <c r="T6" s="9"/>
      <c r="U6" s="40" t="s">
        <v>580</v>
      </c>
      <c r="V6" s="40"/>
      <c r="W6" s="15" t="s">
        <v>580</v>
      </c>
      <c r="X6" s="9"/>
      <c r="Y6" s="31"/>
      <c r="Z6" s="9"/>
      <c r="AA6" s="15" t="s">
        <v>580</v>
      </c>
      <c r="AB6" s="15" t="s">
        <v>580</v>
      </c>
      <c r="AC6" s="15"/>
      <c r="AD6" s="15" t="s">
        <v>580</v>
      </c>
      <c r="AE6" s="9"/>
      <c r="AF6" s="15"/>
      <c r="AG6" s="9"/>
      <c r="AH6" s="15" t="s">
        <v>580</v>
      </c>
      <c r="AI6" s="9"/>
      <c r="AJ6" s="15"/>
      <c r="AK6" s="15"/>
      <c r="AL6" s="9"/>
      <c r="AM6" s="15"/>
      <c r="AN6" s="9"/>
      <c r="AO6" s="15"/>
      <c r="AP6" s="9"/>
      <c r="AQ6" s="41">
        <f t="shared" si="0"/>
        <v>6</v>
      </c>
      <c r="AR6" s="41"/>
      <c r="AS6" s="41">
        <f t="shared" si="1"/>
        <v>0</v>
      </c>
    </row>
    <row r="7" spans="1:46" s="6" customFormat="1" ht="12" customHeight="1" x14ac:dyDescent="0.2">
      <c r="A7" s="9" t="s">
        <v>479</v>
      </c>
      <c r="B7" s="9" t="s">
        <v>386</v>
      </c>
      <c r="C7" s="9" t="s">
        <v>478</v>
      </c>
      <c r="D7" s="9">
        <v>662830</v>
      </c>
      <c r="E7" s="9">
        <v>252580</v>
      </c>
      <c r="F7" s="9">
        <v>1259.3</v>
      </c>
      <c r="G7" s="9">
        <v>3385.74</v>
      </c>
      <c r="H7" s="9"/>
      <c r="I7" s="9"/>
      <c r="J7" s="31" t="s">
        <v>1</v>
      </c>
      <c r="K7" s="31" t="s">
        <v>1</v>
      </c>
      <c r="L7" s="31"/>
      <c r="M7" s="30"/>
      <c r="N7" s="31"/>
      <c r="O7" s="31"/>
      <c r="P7" s="31"/>
      <c r="Q7" s="9"/>
      <c r="R7" s="9"/>
      <c r="S7" s="9"/>
      <c r="T7" s="9"/>
      <c r="U7" s="40" t="s">
        <v>580</v>
      </c>
      <c r="V7" s="40"/>
      <c r="W7" s="15" t="s">
        <v>580</v>
      </c>
      <c r="X7" s="9"/>
      <c r="Y7" s="31"/>
      <c r="Z7" s="9"/>
      <c r="AA7" s="15" t="s">
        <v>580</v>
      </c>
      <c r="AB7" s="15" t="s">
        <v>580</v>
      </c>
      <c r="AC7" s="15"/>
      <c r="AD7" s="15" t="s">
        <v>580</v>
      </c>
      <c r="AE7" s="9"/>
      <c r="AF7" s="15"/>
      <c r="AG7" s="9"/>
      <c r="AH7" s="15" t="s">
        <v>580</v>
      </c>
      <c r="AI7" s="9"/>
      <c r="AJ7" s="15"/>
      <c r="AK7" s="15"/>
      <c r="AL7" s="9"/>
      <c r="AM7" s="15"/>
      <c r="AN7" s="9"/>
      <c r="AO7" s="15"/>
      <c r="AP7" s="9"/>
      <c r="AQ7" s="41">
        <f t="shared" si="0"/>
        <v>6</v>
      </c>
      <c r="AR7" s="41"/>
      <c r="AS7" s="41">
        <f t="shared" si="1"/>
        <v>0</v>
      </c>
    </row>
    <row r="8" spans="1:46" s="6" customFormat="1" ht="12" customHeight="1" x14ac:dyDescent="0.2">
      <c r="A8" s="9" t="s">
        <v>477</v>
      </c>
      <c r="B8" s="9" t="s">
        <v>125</v>
      </c>
      <c r="C8" s="9" t="s">
        <v>476</v>
      </c>
      <c r="D8" s="9">
        <v>649930</v>
      </c>
      <c r="E8" s="9">
        <v>177380</v>
      </c>
      <c r="F8" s="9">
        <v>2135.4</v>
      </c>
      <c r="G8" s="9">
        <v>555.15</v>
      </c>
      <c r="H8" s="9"/>
      <c r="I8" s="9"/>
      <c r="J8" s="31" t="s">
        <v>1</v>
      </c>
      <c r="K8" s="31"/>
      <c r="L8" s="31" t="s">
        <v>1</v>
      </c>
      <c r="M8" s="30"/>
      <c r="N8" s="31"/>
      <c r="O8" s="31"/>
      <c r="P8" s="31"/>
      <c r="Q8" s="9"/>
      <c r="R8" s="9"/>
      <c r="S8" s="9"/>
      <c r="T8" s="9"/>
      <c r="U8" s="40" t="s">
        <v>2</v>
      </c>
      <c r="V8" s="40"/>
      <c r="W8" s="15" t="s">
        <v>580</v>
      </c>
      <c r="X8" s="9"/>
      <c r="Y8" s="15" t="s">
        <v>580</v>
      </c>
      <c r="Z8" s="9"/>
      <c r="AA8" s="15" t="s">
        <v>580</v>
      </c>
      <c r="AB8" s="15"/>
      <c r="AC8" s="15" t="s">
        <v>580</v>
      </c>
      <c r="AD8" s="15" t="s">
        <v>580</v>
      </c>
      <c r="AE8" s="9"/>
      <c r="AF8" s="15" t="s">
        <v>580</v>
      </c>
      <c r="AG8" s="9"/>
      <c r="AH8" s="15" t="s">
        <v>580</v>
      </c>
      <c r="AI8" s="9"/>
      <c r="AJ8" s="15" t="s">
        <v>580</v>
      </c>
      <c r="AK8" s="15"/>
      <c r="AL8" s="9"/>
      <c r="AM8" s="15" t="s">
        <v>581</v>
      </c>
      <c r="AN8" s="9"/>
      <c r="AO8" s="15"/>
      <c r="AP8" s="9"/>
      <c r="AQ8" s="41">
        <f>COUNTIF(U8:AO8,"mind")</f>
        <v>8</v>
      </c>
      <c r="AR8" s="41"/>
      <c r="AS8" s="41">
        <f>COUNTIF(U8:AO8,"opt")</f>
        <v>1</v>
      </c>
    </row>
    <row r="9" spans="1:46" s="6" customFormat="1" ht="12" customHeight="1" x14ac:dyDescent="0.2">
      <c r="A9" s="9" t="s">
        <v>475</v>
      </c>
      <c r="B9" s="9" t="s">
        <v>67</v>
      </c>
      <c r="C9" s="9" t="s">
        <v>474</v>
      </c>
      <c r="D9" s="9">
        <v>721245</v>
      </c>
      <c r="E9" s="9">
        <v>117025</v>
      </c>
      <c r="F9" s="9">
        <v>1681.1</v>
      </c>
      <c r="G9" s="9">
        <v>1517.49</v>
      </c>
      <c r="H9" s="9"/>
      <c r="I9" s="9"/>
      <c r="J9" s="31" t="s">
        <v>1</v>
      </c>
      <c r="K9" s="31" t="s">
        <v>1</v>
      </c>
      <c r="L9" s="31"/>
      <c r="M9" s="30"/>
      <c r="N9" s="31"/>
      <c r="O9" s="31"/>
      <c r="P9" s="31"/>
      <c r="Q9" s="9"/>
      <c r="R9" s="9"/>
      <c r="S9" s="9"/>
      <c r="T9" s="9"/>
      <c r="U9" s="40" t="s">
        <v>580</v>
      </c>
      <c r="V9" s="40"/>
      <c r="W9" s="15" t="s">
        <v>580</v>
      </c>
      <c r="X9" s="9"/>
      <c r="Y9" s="31"/>
      <c r="Z9" s="9"/>
      <c r="AA9" s="15" t="s">
        <v>580</v>
      </c>
      <c r="AB9" s="15" t="s">
        <v>580</v>
      </c>
      <c r="AC9" s="15" t="s">
        <v>580</v>
      </c>
      <c r="AD9" s="15" t="s">
        <v>580</v>
      </c>
      <c r="AE9" s="9"/>
      <c r="AF9" s="15" t="s">
        <v>580</v>
      </c>
      <c r="AG9" s="9"/>
      <c r="AH9" s="15" t="s">
        <v>581</v>
      </c>
      <c r="AI9" s="9"/>
      <c r="AJ9" s="15" t="s">
        <v>580</v>
      </c>
      <c r="AK9" s="15"/>
      <c r="AL9" s="9"/>
      <c r="AM9" s="15" t="s">
        <v>581</v>
      </c>
      <c r="AN9" s="9"/>
      <c r="AO9" s="15"/>
      <c r="AP9" s="9"/>
      <c r="AQ9" s="41">
        <f t="shared" si="0"/>
        <v>8</v>
      </c>
      <c r="AR9" s="41"/>
      <c r="AS9" s="41">
        <f t="shared" si="1"/>
        <v>2</v>
      </c>
    </row>
    <row r="10" spans="1:46" s="6" customFormat="1" ht="12" customHeight="1" x14ac:dyDescent="0.2">
      <c r="A10" s="9" t="s">
        <v>473</v>
      </c>
      <c r="B10" s="9" t="s">
        <v>40</v>
      </c>
      <c r="C10" s="9" t="s">
        <v>472</v>
      </c>
      <c r="D10" s="9">
        <v>573150</v>
      </c>
      <c r="E10" s="9">
        <v>108300</v>
      </c>
      <c r="F10" s="9">
        <v>2235</v>
      </c>
      <c r="G10" s="9">
        <v>3727.84</v>
      </c>
      <c r="H10" s="9"/>
      <c r="I10" s="9"/>
      <c r="J10" s="31"/>
      <c r="K10" s="31"/>
      <c r="L10" s="31"/>
      <c r="M10" s="30"/>
      <c r="N10" s="31"/>
      <c r="O10" s="31"/>
      <c r="P10" s="31"/>
      <c r="Q10" s="9"/>
      <c r="R10" s="9"/>
      <c r="S10" s="9"/>
      <c r="T10" s="9"/>
      <c r="U10" s="40" t="s">
        <v>2</v>
      </c>
      <c r="V10" s="40"/>
      <c r="W10" s="15" t="s">
        <v>580</v>
      </c>
      <c r="X10" s="9"/>
      <c r="Y10" s="31"/>
      <c r="Z10" s="9"/>
      <c r="AA10" s="15"/>
      <c r="AB10" s="15"/>
      <c r="AC10" s="15"/>
      <c r="AD10" s="15"/>
      <c r="AE10" s="9"/>
      <c r="AF10" s="15"/>
      <c r="AG10" s="9"/>
      <c r="AH10" s="15" t="s">
        <v>2</v>
      </c>
      <c r="AI10" s="9"/>
      <c r="AJ10" s="15" t="s">
        <v>580</v>
      </c>
      <c r="AK10" s="15"/>
      <c r="AL10" s="9"/>
      <c r="AM10" s="15"/>
      <c r="AN10" s="9"/>
      <c r="AO10" s="15"/>
      <c r="AP10" s="9"/>
      <c r="AQ10" s="41">
        <f t="shared" si="0"/>
        <v>2</v>
      </c>
      <c r="AR10" s="41"/>
      <c r="AS10" s="41">
        <f t="shared" si="1"/>
        <v>0</v>
      </c>
    </row>
    <row r="11" spans="1:46" s="6" customFormat="1" ht="12" customHeight="1" x14ac:dyDescent="0.2">
      <c r="A11" s="9" t="s">
        <v>471</v>
      </c>
      <c r="B11" s="9" t="s">
        <v>125</v>
      </c>
      <c r="C11" s="9" t="s">
        <v>470</v>
      </c>
      <c r="D11" s="9">
        <v>588220</v>
      </c>
      <c r="E11" s="9">
        <v>219020</v>
      </c>
      <c r="F11" s="9">
        <v>1142.4000000000001</v>
      </c>
      <c r="G11" s="9">
        <v>8248.4500000000007</v>
      </c>
      <c r="H11" s="9"/>
      <c r="I11" s="9"/>
      <c r="J11" s="31" t="s">
        <v>1</v>
      </c>
      <c r="K11" s="31"/>
      <c r="L11" s="31"/>
      <c r="M11" s="30"/>
      <c r="N11" s="31"/>
      <c r="O11" s="31" t="s">
        <v>1</v>
      </c>
      <c r="P11" s="31"/>
      <c r="Q11" s="9"/>
      <c r="R11" s="9"/>
      <c r="S11" s="9"/>
      <c r="T11" s="9"/>
      <c r="U11" s="40" t="s">
        <v>580</v>
      </c>
      <c r="V11" s="40"/>
      <c r="W11" s="15" t="s">
        <v>580</v>
      </c>
      <c r="X11" s="9"/>
      <c r="Y11" s="31"/>
      <c r="Z11" s="9"/>
      <c r="AA11" s="15" t="s">
        <v>580</v>
      </c>
      <c r="AB11" s="15"/>
      <c r="AC11" s="15"/>
      <c r="AD11" s="15" t="s">
        <v>580</v>
      </c>
      <c r="AE11" s="9"/>
      <c r="AF11" s="15" t="s">
        <v>580</v>
      </c>
      <c r="AG11" s="9"/>
      <c r="AH11" s="15" t="s">
        <v>2</v>
      </c>
      <c r="AI11" s="9"/>
      <c r="AJ11" s="15"/>
      <c r="AK11" s="15"/>
      <c r="AL11" s="9"/>
      <c r="AM11" s="15"/>
      <c r="AN11" s="9"/>
      <c r="AO11" s="15"/>
      <c r="AP11" s="9"/>
      <c r="AQ11" s="41">
        <f t="shared" si="0"/>
        <v>5</v>
      </c>
      <c r="AR11" s="41"/>
      <c r="AS11" s="41">
        <f t="shared" si="1"/>
        <v>0</v>
      </c>
    </row>
    <row r="12" spans="1:46" s="6" customFormat="1" ht="12" customHeight="1" x14ac:dyDescent="0.2">
      <c r="A12" s="9" t="s">
        <v>469</v>
      </c>
      <c r="B12" s="9" t="s">
        <v>125</v>
      </c>
      <c r="C12" s="9" t="s">
        <v>468</v>
      </c>
      <c r="D12" s="9">
        <v>613230</v>
      </c>
      <c r="E12" s="9">
        <v>179280</v>
      </c>
      <c r="F12" s="9">
        <v>1746.7</v>
      </c>
      <c r="G12" s="9">
        <v>2459.2600000000002</v>
      </c>
      <c r="H12" s="9"/>
      <c r="I12" s="9"/>
      <c r="J12" s="31" t="s">
        <v>1</v>
      </c>
      <c r="K12" s="31"/>
      <c r="L12" s="31"/>
      <c r="M12" s="30"/>
      <c r="N12" s="31"/>
      <c r="O12" s="31"/>
      <c r="P12" s="31"/>
      <c r="Q12" s="9"/>
      <c r="R12" s="9"/>
      <c r="S12" s="9"/>
      <c r="T12" s="9"/>
      <c r="U12" s="40" t="s">
        <v>580</v>
      </c>
      <c r="V12" s="40"/>
      <c r="W12" s="15" t="s">
        <v>580</v>
      </c>
      <c r="X12" s="9"/>
      <c r="Y12" s="31"/>
      <c r="Z12" s="9"/>
      <c r="AA12" s="15" t="s">
        <v>580</v>
      </c>
      <c r="AB12" s="15"/>
      <c r="AC12" s="15"/>
      <c r="AD12" s="15" t="s">
        <v>580</v>
      </c>
      <c r="AE12" s="9"/>
      <c r="AF12" s="15" t="s">
        <v>580</v>
      </c>
      <c r="AG12" s="9"/>
      <c r="AH12" s="15" t="s">
        <v>580</v>
      </c>
      <c r="AI12" s="9"/>
      <c r="AJ12" s="15"/>
      <c r="AK12" s="15"/>
      <c r="AL12" s="9"/>
      <c r="AM12" s="15" t="s">
        <v>580</v>
      </c>
      <c r="AN12" s="9"/>
      <c r="AO12" s="15"/>
      <c r="AP12" s="9"/>
      <c r="AQ12" s="41">
        <f t="shared" si="0"/>
        <v>7</v>
      </c>
      <c r="AR12" s="41"/>
      <c r="AS12" s="41">
        <f t="shared" si="1"/>
        <v>0</v>
      </c>
    </row>
    <row r="13" spans="1:46" s="6" customFormat="1" ht="12" customHeight="1" x14ac:dyDescent="0.2">
      <c r="A13" s="9" t="s">
        <v>467</v>
      </c>
      <c r="B13" s="9" t="s">
        <v>466</v>
      </c>
      <c r="C13" s="9" t="s">
        <v>465</v>
      </c>
      <c r="D13" s="9">
        <v>735000</v>
      </c>
      <c r="E13" s="9">
        <v>182030</v>
      </c>
      <c r="F13" s="9">
        <v>2029.4</v>
      </c>
      <c r="G13" s="9">
        <v>774.04</v>
      </c>
      <c r="H13" s="9"/>
      <c r="I13" s="9"/>
      <c r="J13" s="31"/>
      <c r="K13" s="31"/>
      <c r="L13" s="31" t="s">
        <v>1</v>
      </c>
      <c r="M13" s="30"/>
      <c r="N13" s="31"/>
      <c r="O13" s="31"/>
      <c r="P13" s="31"/>
      <c r="Q13" s="9"/>
      <c r="R13" s="9"/>
      <c r="S13" s="9"/>
      <c r="T13" s="9"/>
      <c r="U13" s="40" t="s">
        <v>580</v>
      </c>
      <c r="V13" s="40"/>
      <c r="W13" s="15" t="s">
        <v>580</v>
      </c>
      <c r="X13" s="9"/>
      <c r="Y13" s="15" t="s">
        <v>580</v>
      </c>
      <c r="Z13" s="9"/>
      <c r="AA13" s="15" t="s">
        <v>580</v>
      </c>
      <c r="AB13" s="15"/>
      <c r="AC13" s="15"/>
      <c r="AD13" s="15" t="s">
        <v>580</v>
      </c>
      <c r="AE13" s="9"/>
      <c r="AF13" s="15"/>
      <c r="AG13" s="9"/>
      <c r="AH13" s="15" t="s">
        <v>580</v>
      </c>
      <c r="AI13" s="9"/>
      <c r="AJ13" s="15" t="s">
        <v>580</v>
      </c>
      <c r="AK13" s="15"/>
      <c r="AL13" s="9"/>
      <c r="AM13" s="15"/>
      <c r="AN13" s="9"/>
      <c r="AO13" s="15"/>
      <c r="AP13" s="9"/>
      <c r="AQ13" s="41">
        <f t="shared" si="0"/>
        <v>7</v>
      </c>
      <c r="AR13" s="41"/>
      <c r="AS13" s="41">
        <f t="shared" si="1"/>
        <v>0</v>
      </c>
    </row>
    <row r="14" spans="1:46" s="6" customFormat="1" ht="12" customHeight="1" x14ac:dyDescent="0.2">
      <c r="A14" s="9" t="s">
        <v>464</v>
      </c>
      <c r="B14" s="9" t="s">
        <v>463</v>
      </c>
      <c r="C14" s="9" t="s">
        <v>462</v>
      </c>
      <c r="D14" s="9">
        <v>561660</v>
      </c>
      <c r="E14" s="9">
        <v>187320</v>
      </c>
      <c r="F14" s="9">
        <v>715.2</v>
      </c>
      <c r="G14" s="9">
        <v>415.93</v>
      </c>
      <c r="H14" s="9"/>
      <c r="I14" s="9"/>
      <c r="J14" s="31" t="s">
        <v>1</v>
      </c>
      <c r="K14" s="31"/>
      <c r="L14" s="31" t="s">
        <v>1</v>
      </c>
      <c r="M14" s="30"/>
      <c r="N14" s="31" t="s">
        <v>1</v>
      </c>
      <c r="O14" s="31"/>
      <c r="P14" s="31"/>
      <c r="Q14" s="9"/>
      <c r="R14" s="9"/>
      <c r="S14" s="9"/>
      <c r="T14" s="9"/>
      <c r="U14" s="40" t="s">
        <v>2</v>
      </c>
      <c r="V14" s="40"/>
      <c r="W14" s="15" t="s">
        <v>580</v>
      </c>
      <c r="X14" s="9"/>
      <c r="Y14" s="15" t="s">
        <v>580</v>
      </c>
      <c r="Z14" s="9"/>
      <c r="AA14" s="15" t="s">
        <v>580</v>
      </c>
      <c r="AB14" s="15"/>
      <c r="AC14" s="15"/>
      <c r="AD14" s="15" t="s">
        <v>580</v>
      </c>
      <c r="AE14" s="9"/>
      <c r="AF14" s="15"/>
      <c r="AG14" s="9"/>
      <c r="AH14" s="15" t="s">
        <v>580</v>
      </c>
      <c r="AI14" s="9"/>
      <c r="AJ14" s="15"/>
      <c r="AK14" s="15"/>
      <c r="AL14" s="9"/>
      <c r="AM14" s="15" t="s">
        <v>580</v>
      </c>
      <c r="AN14" s="9"/>
      <c r="AO14" s="15"/>
      <c r="AP14" s="9"/>
      <c r="AQ14" s="41">
        <f t="shared" si="0"/>
        <v>6</v>
      </c>
      <c r="AR14" s="41"/>
      <c r="AS14" s="41">
        <f t="shared" si="1"/>
        <v>0</v>
      </c>
    </row>
    <row r="15" spans="1:46" s="6" customFormat="1" ht="12" customHeight="1" x14ac:dyDescent="0.2">
      <c r="A15" s="9" t="s">
        <v>461</v>
      </c>
      <c r="B15" s="9" t="s">
        <v>269</v>
      </c>
      <c r="C15" s="9" t="s">
        <v>460</v>
      </c>
      <c r="D15" s="9">
        <v>693510</v>
      </c>
      <c r="E15" s="9">
        <v>272500</v>
      </c>
      <c r="F15" s="9">
        <v>769.9</v>
      </c>
      <c r="G15" s="9">
        <v>1701.65</v>
      </c>
      <c r="H15" s="9"/>
      <c r="I15" s="9"/>
      <c r="J15" s="31" t="s">
        <v>1</v>
      </c>
      <c r="K15" s="31" t="s">
        <v>1</v>
      </c>
      <c r="L15" s="31"/>
      <c r="M15" s="30"/>
      <c r="N15" s="31"/>
      <c r="O15" s="31"/>
      <c r="P15" s="31"/>
      <c r="Q15" s="9"/>
      <c r="R15" s="9"/>
      <c r="S15" s="9"/>
      <c r="T15" s="9"/>
      <c r="U15" s="40" t="s">
        <v>580</v>
      </c>
      <c r="V15" s="40"/>
      <c r="W15" s="15" t="s">
        <v>580</v>
      </c>
      <c r="X15" s="9"/>
      <c r="Y15" s="31"/>
      <c r="Z15" s="9"/>
      <c r="AA15" s="15" t="s">
        <v>580</v>
      </c>
      <c r="AB15" s="15" t="s">
        <v>580</v>
      </c>
      <c r="AC15" s="15"/>
      <c r="AD15" s="15" t="s">
        <v>580</v>
      </c>
      <c r="AE15" s="9"/>
      <c r="AF15" s="15"/>
      <c r="AG15" s="9"/>
      <c r="AH15" s="15" t="s">
        <v>580</v>
      </c>
      <c r="AI15" s="9"/>
      <c r="AJ15" s="15"/>
      <c r="AK15" s="15"/>
      <c r="AL15" s="9"/>
      <c r="AM15" s="15" t="s">
        <v>580</v>
      </c>
      <c r="AN15" s="9"/>
      <c r="AO15" s="15"/>
      <c r="AP15" s="9"/>
      <c r="AQ15" s="41">
        <f t="shared" si="0"/>
        <v>7</v>
      </c>
      <c r="AR15" s="41"/>
      <c r="AS15" s="41">
        <f t="shared" si="1"/>
        <v>0</v>
      </c>
    </row>
    <row r="16" spans="1:46" s="6" customFormat="1" ht="12" customHeight="1" x14ac:dyDescent="0.2">
      <c r="A16" s="9" t="s">
        <v>459</v>
      </c>
      <c r="B16" s="9" t="s">
        <v>458</v>
      </c>
      <c r="C16" s="9" t="s">
        <v>457</v>
      </c>
      <c r="D16" s="9">
        <v>570930</v>
      </c>
      <c r="E16" s="9">
        <v>105200</v>
      </c>
      <c r="F16" s="9">
        <v>2250.1999999999998</v>
      </c>
      <c r="G16" s="9">
        <v>675.65</v>
      </c>
      <c r="H16" s="9"/>
      <c r="I16" s="9"/>
      <c r="J16" s="31" t="s">
        <v>1</v>
      </c>
      <c r="K16" s="31"/>
      <c r="L16" s="31" t="s">
        <v>1</v>
      </c>
      <c r="M16" s="30"/>
      <c r="N16" s="31"/>
      <c r="O16" s="31"/>
      <c r="P16" s="31"/>
      <c r="Q16" s="9"/>
      <c r="R16" s="9"/>
      <c r="S16" s="9"/>
      <c r="T16" s="9"/>
      <c r="U16" s="40" t="s">
        <v>2</v>
      </c>
      <c r="V16" s="40"/>
      <c r="W16" s="15" t="s">
        <v>580</v>
      </c>
      <c r="X16" s="9"/>
      <c r="Y16" s="15" t="s">
        <v>580</v>
      </c>
      <c r="Z16" s="9"/>
      <c r="AA16" s="15" t="s">
        <v>580</v>
      </c>
      <c r="AB16" s="15"/>
      <c r="AC16" s="15"/>
      <c r="AD16" s="15"/>
      <c r="AE16" s="9"/>
      <c r="AF16" s="15"/>
      <c r="AG16" s="9"/>
      <c r="AH16" s="15" t="s">
        <v>2</v>
      </c>
      <c r="AI16" s="9"/>
      <c r="AJ16" s="15" t="s">
        <v>580</v>
      </c>
      <c r="AK16" s="15" t="s">
        <v>580</v>
      </c>
      <c r="AL16" s="9"/>
      <c r="AM16" s="15"/>
      <c r="AN16" s="9"/>
      <c r="AO16" s="15"/>
      <c r="AP16" s="9"/>
      <c r="AQ16" s="41">
        <f t="shared" si="0"/>
        <v>5</v>
      </c>
      <c r="AR16" s="41"/>
      <c r="AS16" s="41">
        <f t="shared" si="1"/>
        <v>0</v>
      </c>
    </row>
    <row r="17" spans="1:45" s="6" customFormat="1" ht="12" customHeight="1" x14ac:dyDescent="0.2">
      <c r="A17" s="9" t="s">
        <v>456</v>
      </c>
      <c r="B17" s="9" t="s">
        <v>386</v>
      </c>
      <c r="C17" s="9" t="s">
        <v>455</v>
      </c>
      <c r="D17" s="9">
        <v>690085</v>
      </c>
      <c r="E17" s="9">
        <v>193210</v>
      </c>
      <c r="F17" s="9">
        <v>2012.8</v>
      </c>
      <c r="G17" s="9">
        <v>833.2</v>
      </c>
      <c r="H17" s="9"/>
      <c r="I17" s="9"/>
      <c r="J17" s="31" t="s">
        <v>1</v>
      </c>
      <c r="K17" s="31"/>
      <c r="L17" s="31" t="s">
        <v>1</v>
      </c>
      <c r="M17" s="30"/>
      <c r="N17" s="31"/>
      <c r="O17" s="31"/>
      <c r="P17" s="31"/>
      <c r="Q17" s="9"/>
      <c r="R17" s="9"/>
      <c r="S17" s="9"/>
      <c r="T17" s="9"/>
      <c r="U17" s="40" t="s">
        <v>580</v>
      </c>
      <c r="V17" s="40"/>
      <c r="W17" s="15" t="s">
        <v>580</v>
      </c>
      <c r="X17" s="9"/>
      <c r="Y17" s="15" t="s">
        <v>580</v>
      </c>
      <c r="Z17" s="9"/>
      <c r="AA17" s="15" t="s">
        <v>580</v>
      </c>
      <c r="AB17" s="15"/>
      <c r="AC17" s="15" t="s">
        <v>580</v>
      </c>
      <c r="AD17" s="15" t="s">
        <v>580</v>
      </c>
      <c r="AE17" s="9"/>
      <c r="AF17" s="15"/>
      <c r="AG17" s="9"/>
      <c r="AH17" s="15" t="s">
        <v>580</v>
      </c>
      <c r="AI17" s="9"/>
      <c r="AJ17" s="15" t="s">
        <v>580</v>
      </c>
      <c r="AK17" s="15"/>
      <c r="AL17" s="9"/>
      <c r="AM17" s="15"/>
      <c r="AN17" s="9"/>
      <c r="AO17" s="15"/>
      <c r="AP17" s="9"/>
      <c r="AQ17" s="41">
        <f t="shared" si="0"/>
        <v>8</v>
      </c>
      <c r="AR17" s="41"/>
      <c r="AS17" s="41">
        <f t="shared" si="1"/>
        <v>0</v>
      </c>
    </row>
    <row r="18" spans="1:45" s="6" customFormat="1" ht="12" customHeight="1" x14ac:dyDescent="0.2">
      <c r="A18" s="9" t="s">
        <v>454</v>
      </c>
      <c r="B18" s="9" t="s">
        <v>125</v>
      </c>
      <c r="C18" s="9" t="s">
        <v>453</v>
      </c>
      <c r="D18" s="9">
        <v>629665</v>
      </c>
      <c r="E18" s="9">
        <v>235150</v>
      </c>
      <c r="F18" s="9">
        <v>1068.2</v>
      </c>
      <c r="G18" s="9">
        <v>10059.14</v>
      </c>
      <c r="H18" s="9"/>
      <c r="I18" s="9"/>
      <c r="J18" s="31" t="s">
        <v>1</v>
      </c>
      <c r="K18" s="31"/>
      <c r="L18" s="31"/>
      <c r="M18" s="30"/>
      <c r="N18" s="31"/>
      <c r="O18" s="31"/>
      <c r="P18" s="31"/>
      <c r="Q18" s="9"/>
      <c r="R18" s="9"/>
      <c r="S18" s="9"/>
      <c r="T18" s="9"/>
      <c r="U18" s="40" t="s">
        <v>2</v>
      </c>
      <c r="V18" s="40"/>
      <c r="W18" s="15" t="s">
        <v>580</v>
      </c>
      <c r="X18" s="9"/>
      <c r="Y18" s="31"/>
      <c r="Z18" s="9"/>
      <c r="AA18" s="15" t="s">
        <v>580</v>
      </c>
      <c r="AB18" s="15"/>
      <c r="AC18" s="15"/>
      <c r="AD18" s="15"/>
      <c r="AE18" s="9"/>
      <c r="AF18" s="15"/>
      <c r="AG18" s="9"/>
      <c r="AH18" s="15" t="s">
        <v>580</v>
      </c>
      <c r="AI18" s="9"/>
      <c r="AJ18" s="15"/>
      <c r="AK18" s="15"/>
      <c r="AL18" s="9"/>
      <c r="AM18" s="15"/>
      <c r="AN18" s="9"/>
      <c r="AO18" s="15"/>
      <c r="AP18" s="9"/>
      <c r="AQ18" s="41">
        <f t="shared" si="0"/>
        <v>3</v>
      </c>
      <c r="AR18" s="41"/>
      <c r="AS18" s="41">
        <f t="shared" si="1"/>
        <v>0</v>
      </c>
    </row>
    <row r="19" spans="1:45" s="6" customFormat="1" ht="12" customHeight="1" x14ac:dyDescent="0.2">
      <c r="A19" s="9" t="s">
        <v>452</v>
      </c>
      <c r="B19" s="9" t="s">
        <v>188</v>
      </c>
      <c r="C19" s="9" t="s">
        <v>451</v>
      </c>
      <c r="D19" s="9">
        <v>830640</v>
      </c>
      <c r="E19" s="9">
        <v>197190</v>
      </c>
      <c r="F19" s="9">
        <v>2351.1999999999998</v>
      </c>
      <c r="G19" s="9">
        <v>1941.29</v>
      </c>
      <c r="H19" s="9"/>
      <c r="I19" s="9"/>
      <c r="J19" s="31"/>
      <c r="K19" s="31" t="s">
        <v>1</v>
      </c>
      <c r="L19" s="31"/>
      <c r="M19" s="30"/>
      <c r="N19" s="31"/>
      <c r="O19" s="31"/>
      <c r="P19" s="31"/>
      <c r="Q19" s="9"/>
      <c r="R19" s="9"/>
      <c r="S19" s="9"/>
      <c r="T19" s="9"/>
      <c r="U19" s="40" t="s">
        <v>580</v>
      </c>
      <c r="V19" s="40"/>
      <c r="W19" s="15" t="s">
        <v>580</v>
      </c>
      <c r="X19" s="9"/>
      <c r="Y19" s="31"/>
      <c r="Z19" s="9"/>
      <c r="AA19" s="15"/>
      <c r="AB19" s="15"/>
      <c r="AC19" s="15"/>
      <c r="AD19" s="15"/>
      <c r="AE19" s="9"/>
      <c r="AF19" s="15"/>
      <c r="AG19" s="9"/>
      <c r="AH19" s="15" t="s">
        <v>2</v>
      </c>
      <c r="AI19" s="9"/>
      <c r="AJ19" s="15" t="s">
        <v>580</v>
      </c>
      <c r="AK19" s="15"/>
      <c r="AL19" s="9"/>
      <c r="AM19" s="15"/>
      <c r="AN19" s="9"/>
      <c r="AO19" s="15"/>
      <c r="AP19" s="9"/>
      <c r="AQ19" s="41">
        <f t="shared" si="0"/>
        <v>3</v>
      </c>
      <c r="AR19" s="41"/>
      <c r="AS19" s="41">
        <f t="shared" si="1"/>
        <v>0</v>
      </c>
    </row>
    <row r="20" spans="1:45" s="6" customFormat="1" ht="12" customHeight="1" x14ac:dyDescent="0.2">
      <c r="A20" s="11" t="s">
        <v>450</v>
      </c>
      <c r="B20" s="10" t="s">
        <v>185</v>
      </c>
      <c r="C20" s="10" t="s">
        <v>449</v>
      </c>
      <c r="D20" s="9">
        <v>623610</v>
      </c>
      <c r="E20" s="9">
        <v>200420</v>
      </c>
      <c r="F20" s="9">
        <v>1070</v>
      </c>
      <c r="G20" s="9">
        <v>443</v>
      </c>
      <c r="H20" s="9"/>
      <c r="I20" s="9"/>
      <c r="J20" s="31" t="s">
        <v>1</v>
      </c>
      <c r="K20" s="31"/>
      <c r="L20" s="31" t="s">
        <v>1</v>
      </c>
      <c r="M20" s="30"/>
      <c r="N20" s="31" t="s">
        <v>1</v>
      </c>
      <c r="O20" s="31"/>
      <c r="P20" s="31"/>
      <c r="Q20" s="9"/>
      <c r="R20" s="9"/>
      <c r="S20" s="9"/>
      <c r="T20" s="9"/>
      <c r="U20" s="40" t="s">
        <v>580</v>
      </c>
      <c r="V20" s="40"/>
      <c r="W20" s="15" t="s">
        <v>580</v>
      </c>
      <c r="X20" s="9"/>
      <c r="Y20" s="15" t="s">
        <v>580</v>
      </c>
      <c r="Z20" s="9"/>
      <c r="AA20" s="15" t="s">
        <v>580</v>
      </c>
      <c r="AB20" s="15"/>
      <c r="AC20" s="15"/>
      <c r="AD20" s="15" t="s">
        <v>580</v>
      </c>
      <c r="AE20" s="9"/>
      <c r="AF20" s="15"/>
      <c r="AG20" s="9"/>
      <c r="AH20" s="15" t="s">
        <v>580</v>
      </c>
      <c r="AI20" s="9"/>
      <c r="AJ20" s="15"/>
      <c r="AK20" s="15"/>
      <c r="AL20" s="9"/>
      <c r="AM20" s="15" t="s">
        <v>580</v>
      </c>
      <c r="AN20" s="9"/>
      <c r="AO20" s="15"/>
      <c r="AP20" s="9"/>
      <c r="AQ20" s="41">
        <f t="shared" si="0"/>
        <v>7</v>
      </c>
      <c r="AR20" s="41"/>
      <c r="AS20" s="41">
        <f t="shared" si="1"/>
        <v>0</v>
      </c>
    </row>
    <row r="21" spans="1:45" s="6" customFormat="1" ht="12" customHeight="1" x14ac:dyDescent="0.2">
      <c r="A21" s="11" t="s">
        <v>448</v>
      </c>
      <c r="B21" s="10" t="s">
        <v>214</v>
      </c>
      <c r="C21" s="10" t="s">
        <v>447</v>
      </c>
      <c r="D21" s="9">
        <v>803490</v>
      </c>
      <c r="E21" s="9">
        <v>130520</v>
      </c>
      <c r="F21" s="9">
        <v>2170</v>
      </c>
      <c r="G21" s="9">
        <v>169</v>
      </c>
      <c r="H21" s="9"/>
      <c r="I21" s="9"/>
      <c r="J21" s="31"/>
      <c r="K21" s="31" t="s">
        <v>1</v>
      </c>
      <c r="L21" s="31"/>
      <c r="M21" s="30"/>
      <c r="N21" s="31"/>
      <c r="O21" s="31"/>
      <c r="P21" s="31"/>
      <c r="Q21" s="9"/>
      <c r="R21" s="9"/>
      <c r="S21" s="9"/>
      <c r="T21" s="9"/>
      <c r="U21" s="40" t="s">
        <v>580</v>
      </c>
      <c r="V21" s="40"/>
      <c r="W21" s="15" t="s">
        <v>580</v>
      </c>
      <c r="X21" s="9"/>
      <c r="Y21" s="31"/>
      <c r="Z21" s="9"/>
      <c r="AA21" s="15"/>
      <c r="AB21" s="15"/>
      <c r="AC21" s="15"/>
      <c r="AD21" s="15"/>
      <c r="AE21" s="9"/>
      <c r="AF21" s="15"/>
      <c r="AG21" s="9"/>
      <c r="AH21" s="15" t="s">
        <v>581</v>
      </c>
      <c r="AI21" s="9"/>
      <c r="AJ21" s="15"/>
      <c r="AK21" s="15"/>
      <c r="AL21" s="9"/>
      <c r="AM21" s="15" t="s">
        <v>581</v>
      </c>
      <c r="AN21" s="9"/>
      <c r="AO21" s="15"/>
      <c r="AP21" s="9"/>
      <c r="AQ21" s="41">
        <f t="shared" si="0"/>
        <v>2</v>
      </c>
      <c r="AR21" s="41"/>
      <c r="AS21" s="41">
        <f t="shared" si="1"/>
        <v>2</v>
      </c>
    </row>
    <row r="22" spans="1:45" s="6" customFormat="1" ht="12" customHeight="1" x14ac:dyDescent="0.2">
      <c r="A22" s="9" t="s">
        <v>446</v>
      </c>
      <c r="B22" s="9" t="s">
        <v>445</v>
      </c>
      <c r="C22" s="9" t="s">
        <v>444</v>
      </c>
      <c r="D22" s="9">
        <v>688230</v>
      </c>
      <c r="E22" s="9">
        <v>206140</v>
      </c>
      <c r="F22" s="9">
        <v>1363.7</v>
      </c>
      <c r="G22" s="9">
        <v>316.62</v>
      </c>
      <c r="H22" s="9"/>
      <c r="I22" s="9"/>
      <c r="J22" s="31" t="s">
        <v>1</v>
      </c>
      <c r="K22" s="31"/>
      <c r="L22" s="31" t="s">
        <v>1</v>
      </c>
      <c r="M22" s="30"/>
      <c r="N22" s="31" t="s">
        <v>1</v>
      </c>
      <c r="O22" s="31"/>
      <c r="P22" s="31"/>
      <c r="Q22" s="9"/>
      <c r="R22" s="9"/>
      <c r="S22" s="9"/>
      <c r="T22" s="9"/>
      <c r="U22" s="40" t="s">
        <v>2</v>
      </c>
      <c r="V22" s="40"/>
      <c r="W22" s="15" t="s">
        <v>580</v>
      </c>
      <c r="X22" s="9"/>
      <c r="Y22" s="15" t="s">
        <v>580</v>
      </c>
      <c r="Z22" s="9"/>
      <c r="AA22" s="15" t="s">
        <v>580</v>
      </c>
      <c r="AB22" s="15"/>
      <c r="AC22" s="15"/>
      <c r="AD22" s="15" t="s">
        <v>580</v>
      </c>
      <c r="AE22" s="9"/>
      <c r="AF22" s="15"/>
      <c r="AG22" s="9"/>
      <c r="AH22" s="15" t="s">
        <v>581</v>
      </c>
      <c r="AI22" s="9"/>
      <c r="AJ22" s="15" t="s">
        <v>580</v>
      </c>
      <c r="AK22" s="15"/>
      <c r="AL22" s="9"/>
      <c r="AM22" s="15" t="s">
        <v>581</v>
      </c>
      <c r="AN22" s="9"/>
      <c r="AO22" s="15"/>
      <c r="AP22" s="9"/>
      <c r="AQ22" s="41">
        <f t="shared" si="0"/>
        <v>5</v>
      </c>
      <c r="AR22" s="41"/>
      <c r="AS22" s="41">
        <f t="shared" si="1"/>
        <v>2</v>
      </c>
    </row>
    <row r="23" spans="1:45" s="6" customFormat="1" ht="12" customHeight="1" x14ac:dyDescent="0.2">
      <c r="A23" s="9" t="s">
        <v>443</v>
      </c>
      <c r="B23" s="9" t="s">
        <v>125</v>
      </c>
      <c r="C23" s="9" t="s">
        <v>442</v>
      </c>
      <c r="D23" s="9">
        <v>580680</v>
      </c>
      <c r="E23" s="9">
        <v>211650</v>
      </c>
      <c r="F23" s="9">
        <v>1368.7</v>
      </c>
      <c r="G23" s="9">
        <v>5111.84</v>
      </c>
      <c r="H23" s="9"/>
      <c r="I23" s="9"/>
      <c r="J23" s="31" t="s">
        <v>1</v>
      </c>
      <c r="K23" s="31"/>
      <c r="L23" s="31"/>
      <c r="M23" s="30"/>
      <c r="N23" s="31"/>
      <c r="O23" s="31" t="s">
        <v>1</v>
      </c>
      <c r="P23" s="31"/>
      <c r="Q23" s="9"/>
      <c r="R23" s="9"/>
      <c r="S23" s="9"/>
      <c r="T23" s="9"/>
      <c r="U23" s="40" t="s">
        <v>580</v>
      </c>
      <c r="V23" s="40"/>
      <c r="W23" s="15" t="s">
        <v>580</v>
      </c>
      <c r="X23" s="9"/>
      <c r="Y23" s="31"/>
      <c r="Z23" s="9"/>
      <c r="AA23" s="15" t="s">
        <v>580</v>
      </c>
      <c r="AB23" s="15" t="s">
        <v>580</v>
      </c>
      <c r="AC23" s="15" t="s">
        <v>580</v>
      </c>
      <c r="AD23" s="15" t="s">
        <v>580</v>
      </c>
      <c r="AE23" s="9"/>
      <c r="AF23" s="15" t="s">
        <v>580</v>
      </c>
      <c r="AG23" s="9"/>
      <c r="AH23" s="15" t="s">
        <v>580</v>
      </c>
      <c r="AI23" s="9"/>
      <c r="AJ23" s="15"/>
      <c r="AK23" s="15"/>
      <c r="AL23" s="9"/>
      <c r="AM23" s="15"/>
      <c r="AN23" s="9"/>
      <c r="AO23" s="15"/>
      <c r="AP23" s="9"/>
      <c r="AQ23" s="41">
        <f t="shared" si="0"/>
        <v>8</v>
      </c>
      <c r="AR23" s="41"/>
      <c r="AS23" s="41">
        <f t="shared" si="1"/>
        <v>0</v>
      </c>
    </row>
    <row r="24" spans="1:45" s="6" customFormat="1" ht="12" customHeight="1" x14ac:dyDescent="0.2">
      <c r="A24" s="9" t="s">
        <v>441</v>
      </c>
      <c r="B24" s="9" t="s">
        <v>440</v>
      </c>
      <c r="C24" s="9" t="s">
        <v>439</v>
      </c>
      <c r="D24" s="9">
        <v>717770</v>
      </c>
      <c r="E24" s="9">
        <v>137270</v>
      </c>
      <c r="F24" s="9">
        <v>1814.1</v>
      </c>
      <c r="G24" s="9">
        <v>400.23</v>
      </c>
      <c r="H24" s="9"/>
      <c r="I24" s="9"/>
      <c r="J24" s="31"/>
      <c r="K24" s="31"/>
      <c r="L24" s="31"/>
      <c r="M24" s="30"/>
      <c r="N24" s="31"/>
      <c r="O24" s="31"/>
      <c r="P24" s="31"/>
      <c r="Q24" s="9"/>
      <c r="R24" s="9"/>
      <c r="S24" s="9"/>
      <c r="T24" s="9"/>
      <c r="U24" s="40" t="s">
        <v>581</v>
      </c>
      <c r="V24" s="40"/>
      <c r="W24" s="15" t="s">
        <v>580</v>
      </c>
      <c r="X24" s="9"/>
      <c r="Y24" s="31"/>
      <c r="Z24" s="9"/>
      <c r="AA24" s="15"/>
      <c r="AB24" s="15"/>
      <c r="AC24" s="15"/>
      <c r="AD24" s="15"/>
      <c r="AE24" s="9"/>
      <c r="AF24" s="15"/>
      <c r="AG24" s="9"/>
      <c r="AH24" s="15" t="s">
        <v>2</v>
      </c>
      <c r="AI24" s="9"/>
      <c r="AJ24" s="15"/>
      <c r="AK24" s="15" t="s">
        <v>580</v>
      </c>
      <c r="AL24" s="9"/>
      <c r="AM24" s="15"/>
      <c r="AN24" s="9"/>
      <c r="AO24" s="15"/>
      <c r="AP24" s="9"/>
      <c r="AQ24" s="41">
        <f t="shared" si="0"/>
        <v>2</v>
      </c>
      <c r="AR24" s="41"/>
      <c r="AS24" s="41">
        <f t="shared" si="1"/>
        <v>1</v>
      </c>
    </row>
    <row r="25" spans="1:45" s="6" customFormat="1" ht="12" customHeight="1" x14ac:dyDescent="0.2">
      <c r="A25" s="9" t="s">
        <v>438</v>
      </c>
      <c r="B25" s="9" t="s">
        <v>386</v>
      </c>
      <c r="C25" s="9" t="s">
        <v>437</v>
      </c>
      <c r="D25" s="9">
        <v>688120</v>
      </c>
      <c r="E25" s="9">
        <v>166320</v>
      </c>
      <c r="F25" s="9">
        <v>2284.1999999999998</v>
      </c>
      <c r="G25" s="9">
        <v>190.18</v>
      </c>
      <c r="H25" s="9"/>
      <c r="I25" s="9"/>
      <c r="J25" s="31"/>
      <c r="K25" s="31"/>
      <c r="L25" s="31"/>
      <c r="M25" s="30"/>
      <c r="N25" s="31"/>
      <c r="O25" s="31"/>
      <c r="P25" s="31"/>
      <c r="Q25" s="9"/>
      <c r="R25" s="9"/>
      <c r="S25" s="9"/>
      <c r="T25" s="9"/>
      <c r="U25" s="40" t="s">
        <v>2</v>
      </c>
      <c r="V25" s="40"/>
      <c r="W25" s="15" t="s">
        <v>580</v>
      </c>
      <c r="X25" s="9"/>
      <c r="Y25" s="31"/>
      <c r="Z25" s="9"/>
      <c r="AA25" s="15"/>
      <c r="AB25" s="15"/>
      <c r="AC25" s="15"/>
      <c r="AD25" s="15"/>
      <c r="AE25" s="9"/>
      <c r="AF25" s="15"/>
      <c r="AG25" s="9"/>
      <c r="AH25" s="15" t="s">
        <v>2</v>
      </c>
      <c r="AI25" s="9"/>
      <c r="AJ25" s="15"/>
      <c r="AK25" s="15" t="s">
        <v>580</v>
      </c>
      <c r="AL25" s="9"/>
      <c r="AM25" s="15"/>
      <c r="AN25" s="9"/>
      <c r="AO25" s="15"/>
      <c r="AP25" s="9"/>
      <c r="AQ25" s="41">
        <f t="shared" si="0"/>
        <v>2</v>
      </c>
      <c r="AR25" s="41"/>
      <c r="AS25" s="41">
        <f t="shared" si="1"/>
        <v>0</v>
      </c>
    </row>
    <row r="26" spans="1:45" s="6" customFormat="1" ht="12" customHeight="1" x14ac:dyDescent="0.2">
      <c r="A26" s="9" t="s">
        <v>436</v>
      </c>
      <c r="B26" s="9" t="s">
        <v>52</v>
      </c>
      <c r="C26" s="9" t="s">
        <v>435</v>
      </c>
      <c r="D26" s="9">
        <v>627190</v>
      </c>
      <c r="E26" s="9">
        <v>267840</v>
      </c>
      <c r="F26" s="9">
        <v>1027.5</v>
      </c>
      <c r="G26" s="9">
        <v>34513.040000000001</v>
      </c>
      <c r="H26" s="9"/>
      <c r="I26" s="9"/>
      <c r="J26" s="31"/>
      <c r="K26" s="31"/>
      <c r="L26" s="31"/>
      <c r="M26" s="30"/>
      <c r="N26" s="31"/>
      <c r="O26" s="31"/>
      <c r="P26" s="31"/>
      <c r="Q26" s="9"/>
      <c r="R26" s="9"/>
      <c r="S26" s="9"/>
      <c r="T26" s="9"/>
      <c r="U26" s="40" t="s">
        <v>580</v>
      </c>
      <c r="V26" s="40"/>
      <c r="W26" s="15" t="s">
        <v>580</v>
      </c>
      <c r="X26" s="9"/>
      <c r="Y26" s="31"/>
      <c r="Z26" s="9"/>
      <c r="AA26" s="15"/>
      <c r="AB26" s="15"/>
      <c r="AC26" s="15"/>
      <c r="AD26" s="15" t="s">
        <v>580</v>
      </c>
      <c r="AE26" s="9"/>
      <c r="AF26" s="15"/>
      <c r="AG26" s="9"/>
      <c r="AH26" s="15" t="s">
        <v>580</v>
      </c>
      <c r="AI26" s="9"/>
      <c r="AJ26" s="15"/>
      <c r="AK26" s="15"/>
      <c r="AL26" s="9"/>
      <c r="AM26" s="15"/>
      <c r="AN26" s="9"/>
      <c r="AO26" s="15"/>
      <c r="AP26" s="9"/>
      <c r="AQ26" s="41">
        <f t="shared" si="0"/>
        <v>4</v>
      </c>
      <c r="AR26" s="41"/>
      <c r="AS26" s="41">
        <f t="shared" si="1"/>
        <v>0</v>
      </c>
    </row>
    <row r="27" spans="1:45" s="6" customFormat="1" ht="12" customHeight="1" x14ac:dyDescent="0.2">
      <c r="A27" s="9" t="s">
        <v>434</v>
      </c>
      <c r="B27" s="9" t="s">
        <v>320</v>
      </c>
      <c r="C27" s="9" t="s">
        <v>433</v>
      </c>
      <c r="D27" s="9">
        <v>682055</v>
      </c>
      <c r="E27" s="9">
        <v>249430</v>
      </c>
      <c r="F27" s="9">
        <v>1194.2</v>
      </c>
      <c r="G27" s="9">
        <v>2173.9299999999998</v>
      </c>
      <c r="H27" s="9"/>
      <c r="I27" s="9"/>
      <c r="J27" s="31" t="s">
        <v>1</v>
      </c>
      <c r="K27" s="31"/>
      <c r="L27" s="31"/>
      <c r="M27" s="30"/>
      <c r="N27" s="31"/>
      <c r="O27" s="31"/>
      <c r="P27" s="31"/>
      <c r="Q27" s="9"/>
      <c r="R27" s="9"/>
      <c r="S27" s="9"/>
      <c r="T27" s="9"/>
      <c r="U27" s="40" t="s">
        <v>580</v>
      </c>
      <c r="V27" s="40"/>
      <c r="W27" s="15" t="s">
        <v>580</v>
      </c>
      <c r="X27" s="9"/>
      <c r="Y27" s="31"/>
      <c r="Z27" s="9"/>
      <c r="AA27" s="15" t="s">
        <v>580</v>
      </c>
      <c r="AB27" s="15"/>
      <c r="AC27" s="15"/>
      <c r="AD27" s="15"/>
      <c r="AE27" s="9"/>
      <c r="AF27" s="15" t="s">
        <v>580</v>
      </c>
      <c r="AG27" s="9"/>
      <c r="AH27" s="15" t="s">
        <v>580</v>
      </c>
      <c r="AI27" s="9"/>
      <c r="AJ27" s="15"/>
      <c r="AK27" s="15"/>
      <c r="AL27" s="9"/>
      <c r="AM27" s="15" t="s">
        <v>581</v>
      </c>
      <c r="AN27" s="9"/>
      <c r="AO27" s="15"/>
      <c r="AP27" s="9"/>
      <c r="AQ27" s="41">
        <f t="shared" si="0"/>
        <v>5</v>
      </c>
      <c r="AR27" s="41"/>
      <c r="AS27" s="41">
        <f t="shared" si="1"/>
        <v>1</v>
      </c>
    </row>
    <row r="28" spans="1:45" s="6" customFormat="1" ht="12" customHeight="1" x14ac:dyDescent="0.2">
      <c r="A28" s="9" t="s">
        <v>432</v>
      </c>
      <c r="B28" s="9" t="s">
        <v>431</v>
      </c>
      <c r="C28" s="9" t="s">
        <v>430</v>
      </c>
      <c r="D28" s="9">
        <v>661460</v>
      </c>
      <c r="E28" s="9">
        <v>194220</v>
      </c>
      <c r="F28" s="9">
        <v>1281.3</v>
      </c>
      <c r="G28" s="9">
        <v>269.29000000000002</v>
      </c>
      <c r="H28" s="9"/>
      <c r="I28" s="9"/>
      <c r="J28" s="31" t="s">
        <v>1</v>
      </c>
      <c r="K28" s="31"/>
      <c r="L28" s="31" t="s">
        <v>1</v>
      </c>
      <c r="M28" s="30"/>
      <c r="N28" s="31"/>
      <c r="O28" s="31"/>
      <c r="P28" s="31"/>
      <c r="Q28" s="9"/>
      <c r="R28" s="9"/>
      <c r="S28" s="9"/>
      <c r="T28" s="9"/>
      <c r="U28" s="40" t="s">
        <v>2</v>
      </c>
      <c r="V28" s="40"/>
      <c r="W28" s="15" t="s">
        <v>580</v>
      </c>
      <c r="X28" s="9"/>
      <c r="Y28" s="15" t="s">
        <v>580</v>
      </c>
      <c r="Z28" s="9"/>
      <c r="AA28" s="15" t="s">
        <v>580</v>
      </c>
      <c r="AB28" s="15"/>
      <c r="AC28" s="15"/>
      <c r="AD28" s="15"/>
      <c r="AE28" s="9"/>
      <c r="AF28" s="15"/>
      <c r="AG28" s="9"/>
      <c r="AH28" s="15" t="s">
        <v>2</v>
      </c>
      <c r="AI28" s="9"/>
      <c r="AJ28" s="15"/>
      <c r="AK28" s="15"/>
      <c r="AL28" s="9"/>
      <c r="AM28" s="15"/>
      <c r="AN28" s="9"/>
      <c r="AO28" s="15"/>
      <c r="AP28" s="9"/>
      <c r="AQ28" s="41">
        <f t="shared" si="0"/>
        <v>3</v>
      </c>
      <c r="AR28" s="41"/>
      <c r="AS28" s="41">
        <f t="shared" si="1"/>
        <v>0</v>
      </c>
    </row>
    <row r="29" spans="1:45" s="6" customFormat="1" ht="12" customHeight="1" x14ac:dyDescent="0.2">
      <c r="A29" s="9" t="s">
        <v>429</v>
      </c>
      <c r="B29" s="9" t="s">
        <v>201</v>
      </c>
      <c r="C29" s="9" t="s">
        <v>428</v>
      </c>
      <c r="D29" s="9">
        <v>725160</v>
      </c>
      <c r="E29" s="9">
        <v>221380</v>
      </c>
      <c r="F29" s="9">
        <v>1583.9</v>
      </c>
      <c r="G29" s="9">
        <v>1061.5</v>
      </c>
      <c r="H29" s="9"/>
      <c r="I29" s="9"/>
      <c r="J29" s="31" t="s">
        <v>1</v>
      </c>
      <c r="K29" s="31"/>
      <c r="L29" s="31" t="s">
        <v>1</v>
      </c>
      <c r="M29" s="30"/>
      <c r="N29" s="31"/>
      <c r="O29" s="31"/>
      <c r="P29" s="31"/>
      <c r="Q29" s="9"/>
      <c r="R29" s="9"/>
      <c r="S29" s="9"/>
      <c r="T29" s="9"/>
      <c r="U29" s="40" t="s">
        <v>581</v>
      </c>
      <c r="V29" s="40"/>
      <c r="W29" s="15" t="s">
        <v>580</v>
      </c>
      <c r="X29" s="9"/>
      <c r="Y29" s="15" t="s">
        <v>580</v>
      </c>
      <c r="Z29" s="9"/>
      <c r="AA29" s="15" t="s">
        <v>580</v>
      </c>
      <c r="AB29" s="15"/>
      <c r="AC29" s="15"/>
      <c r="AD29" s="15" t="s">
        <v>580</v>
      </c>
      <c r="AE29" s="9"/>
      <c r="AF29" s="15"/>
      <c r="AG29" s="9"/>
      <c r="AH29" s="15" t="s">
        <v>580</v>
      </c>
      <c r="AI29" s="9"/>
      <c r="AJ29" s="15"/>
      <c r="AK29" s="15"/>
      <c r="AL29" s="9"/>
      <c r="AM29" s="15" t="s">
        <v>581</v>
      </c>
      <c r="AN29" s="9"/>
      <c r="AO29" s="15"/>
      <c r="AP29" s="9"/>
      <c r="AQ29" s="41">
        <f t="shared" si="0"/>
        <v>5</v>
      </c>
      <c r="AR29" s="41"/>
      <c r="AS29" s="41">
        <f t="shared" si="1"/>
        <v>2</v>
      </c>
    </row>
    <row r="30" spans="1:45" s="6" customFormat="1" ht="12" customHeight="1" x14ac:dyDescent="0.2">
      <c r="A30" s="9" t="s">
        <v>427</v>
      </c>
      <c r="B30" s="9" t="s">
        <v>188</v>
      </c>
      <c r="C30" s="9" t="s">
        <v>426</v>
      </c>
      <c r="D30" s="9">
        <v>783910</v>
      </c>
      <c r="E30" s="9">
        <v>150960</v>
      </c>
      <c r="F30" s="9">
        <v>2399</v>
      </c>
      <c r="G30" s="9">
        <v>155.38999999999999</v>
      </c>
      <c r="H30" s="9"/>
      <c r="I30" s="9"/>
      <c r="J30" s="31"/>
      <c r="K30" s="31"/>
      <c r="L30" s="31" t="s">
        <v>1</v>
      </c>
      <c r="M30" s="30"/>
      <c r="N30" s="31" t="s">
        <v>1</v>
      </c>
      <c r="O30" s="31"/>
      <c r="P30" s="31"/>
      <c r="Q30" s="9"/>
      <c r="R30" s="9"/>
      <c r="S30" s="9"/>
      <c r="T30" s="9"/>
      <c r="U30" s="40" t="s">
        <v>2</v>
      </c>
      <c r="V30" s="40"/>
      <c r="W30" s="15" t="s">
        <v>580</v>
      </c>
      <c r="X30" s="9"/>
      <c r="Y30" s="15" t="s">
        <v>580</v>
      </c>
      <c r="Z30" s="9"/>
      <c r="AA30" s="15"/>
      <c r="AB30" s="15"/>
      <c r="AC30" s="15"/>
      <c r="AD30" s="15"/>
      <c r="AE30" s="9"/>
      <c r="AF30" s="15"/>
      <c r="AG30" s="9"/>
      <c r="AH30" s="15" t="s">
        <v>2</v>
      </c>
      <c r="AI30" s="9"/>
      <c r="AJ30" s="15"/>
      <c r="AK30" s="15"/>
      <c r="AL30" s="9"/>
      <c r="AM30" s="15"/>
      <c r="AN30" s="9"/>
      <c r="AO30" s="15"/>
      <c r="AP30" s="9"/>
      <c r="AQ30" s="41">
        <f t="shared" si="0"/>
        <v>2</v>
      </c>
      <c r="AR30" s="41"/>
      <c r="AS30" s="41">
        <f t="shared" si="1"/>
        <v>0</v>
      </c>
    </row>
    <row r="31" spans="1:45" s="6" customFormat="1" ht="12" customHeight="1" x14ac:dyDescent="0.2">
      <c r="A31" s="9" t="s">
        <v>425</v>
      </c>
      <c r="B31" s="9" t="s">
        <v>424</v>
      </c>
      <c r="C31" s="9" t="s">
        <v>423</v>
      </c>
      <c r="D31" s="9">
        <v>613570</v>
      </c>
      <c r="E31" s="9">
        <v>263080</v>
      </c>
      <c r="F31" s="9">
        <v>725</v>
      </c>
      <c r="G31" s="9">
        <v>887.3</v>
      </c>
      <c r="H31" s="9"/>
      <c r="I31" s="9"/>
      <c r="J31" s="31" t="s">
        <v>1</v>
      </c>
      <c r="K31" s="31" t="s">
        <v>1</v>
      </c>
      <c r="L31" s="31" t="s">
        <v>1</v>
      </c>
      <c r="M31" s="30"/>
      <c r="N31" s="31"/>
      <c r="O31" s="31"/>
      <c r="P31" s="31"/>
      <c r="Q31" s="9"/>
      <c r="R31" s="9"/>
      <c r="S31" s="9"/>
      <c r="T31" s="9"/>
      <c r="U31" s="40" t="s">
        <v>580</v>
      </c>
      <c r="V31" s="40"/>
      <c r="W31" s="15" t="s">
        <v>580</v>
      </c>
      <c r="X31" s="9"/>
      <c r="Y31" s="15" t="s">
        <v>580</v>
      </c>
      <c r="Z31" s="9"/>
      <c r="AA31" s="15" t="s">
        <v>580</v>
      </c>
      <c r="AB31" s="15" t="s">
        <v>580</v>
      </c>
      <c r="AC31" s="15"/>
      <c r="AD31" s="15" t="s">
        <v>580</v>
      </c>
      <c r="AE31" s="9"/>
      <c r="AF31" s="15"/>
      <c r="AG31" s="9"/>
      <c r="AH31" s="15" t="s">
        <v>580</v>
      </c>
      <c r="AI31" s="9"/>
      <c r="AJ31" s="15"/>
      <c r="AK31" s="15"/>
      <c r="AL31" s="9"/>
      <c r="AM31" s="15" t="s">
        <v>580</v>
      </c>
      <c r="AN31" s="9"/>
      <c r="AO31" s="15"/>
      <c r="AP31" s="9"/>
      <c r="AQ31" s="41">
        <f t="shared" si="0"/>
        <v>8</v>
      </c>
      <c r="AR31" s="41"/>
      <c r="AS31" s="41">
        <f t="shared" si="1"/>
        <v>0</v>
      </c>
    </row>
    <row r="32" spans="1:45" s="6" customFormat="1" ht="12" customHeight="1" x14ac:dyDescent="0.2">
      <c r="A32" s="9" t="s">
        <v>422</v>
      </c>
      <c r="B32" s="9" t="s">
        <v>421</v>
      </c>
      <c r="C32" s="9" t="s">
        <v>420</v>
      </c>
      <c r="D32" s="9">
        <v>633130</v>
      </c>
      <c r="E32" s="9">
        <v>168200</v>
      </c>
      <c r="F32" s="9">
        <v>2051.3000000000002</v>
      </c>
      <c r="G32" s="9">
        <v>380.66</v>
      </c>
      <c r="H32" s="9"/>
      <c r="I32" s="9"/>
      <c r="J32" s="31" t="s">
        <v>1</v>
      </c>
      <c r="K32" s="31"/>
      <c r="L32" s="31" t="s">
        <v>1</v>
      </c>
      <c r="M32" s="30"/>
      <c r="N32" s="31" t="s">
        <v>1</v>
      </c>
      <c r="O32" s="31"/>
      <c r="P32" s="31"/>
      <c r="Q32" s="9"/>
      <c r="R32" s="9"/>
      <c r="S32" s="9"/>
      <c r="T32" s="9"/>
      <c r="U32" s="40" t="s">
        <v>580</v>
      </c>
      <c r="V32" s="40"/>
      <c r="W32" s="15" t="s">
        <v>580</v>
      </c>
      <c r="X32" s="9"/>
      <c r="Y32" s="15" t="s">
        <v>580</v>
      </c>
      <c r="Z32" s="9"/>
      <c r="AA32" s="15" t="s">
        <v>580</v>
      </c>
      <c r="AB32" s="15"/>
      <c r="AC32" s="15" t="s">
        <v>580</v>
      </c>
      <c r="AD32" s="15" t="s">
        <v>580</v>
      </c>
      <c r="AE32" s="9"/>
      <c r="AF32" s="15" t="s">
        <v>580</v>
      </c>
      <c r="AG32" s="9"/>
      <c r="AH32" s="15" t="s">
        <v>580</v>
      </c>
      <c r="AI32" s="9"/>
      <c r="AJ32" s="15"/>
      <c r="AK32" s="15"/>
      <c r="AL32" s="9"/>
      <c r="AM32" s="15" t="s">
        <v>580</v>
      </c>
      <c r="AN32" s="9"/>
      <c r="AO32" s="15"/>
      <c r="AP32" s="9"/>
      <c r="AQ32" s="41">
        <f t="shared" si="0"/>
        <v>9</v>
      </c>
      <c r="AR32" s="41"/>
      <c r="AS32" s="41">
        <f t="shared" si="1"/>
        <v>0</v>
      </c>
    </row>
    <row r="33" spans="1:45" s="6" customFormat="1" ht="12" customHeight="1" x14ac:dyDescent="0.2">
      <c r="A33" s="9" t="s">
        <v>419</v>
      </c>
      <c r="B33" s="9" t="s">
        <v>386</v>
      </c>
      <c r="C33" s="9" t="s">
        <v>418</v>
      </c>
      <c r="D33" s="9">
        <v>672520</v>
      </c>
      <c r="E33" s="9">
        <v>230600</v>
      </c>
      <c r="F33" s="9">
        <v>1371.3</v>
      </c>
      <c r="G33" s="9">
        <v>2902.26</v>
      </c>
      <c r="H33" s="9"/>
      <c r="I33" s="9"/>
      <c r="J33" s="31"/>
      <c r="K33" s="31"/>
      <c r="L33" s="31"/>
      <c r="M33" s="30"/>
      <c r="N33" s="31"/>
      <c r="O33" s="31"/>
      <c r="P33" s="31"/>
      <c r="Q33" s="9"/>
      <c r="R33" s="9"/>
      <c r="S33" s="9"/>
      <c r="T33" s="9"/>
      <c r="U33" s="40" t="s">
        <v>2</v>
      </c>
      <c r="V33" s="40"/>
      <c r="W33" s="15" t="s">
        <v>580</v>
      </c>
      <c r="X33" s="9"/>
      <c r="Y33" s="31"/>
      <c r="Z33" s="9"/>
      <c r="AA33" s="15"/>
      <c r="AB33" s="15"/>
      <c r="AC33" s="15"/>
      <c r="AD33" s="15"/>
      <c r="AE33" s="9"/>
      <c r="AF33" s="15"/>
      <c r="AG33" s="9"/>
      <c r="AH33" s="15" t="s">
        <v>580</v>
      </c>
      <c r="AI33" s="9"/>
      <c r="AJ33" s="15"/>
      <c r="AK33" s="15"/>
      <c r="AL33" s="9"/>
      <c r="AM33" s="15"/>
      <c r="AN33" s="9"/>
      <c r="AO33" s="15"/>
      <c r="AP33" s="9"/>
      <c r="AQ33" s="41">
        <f t="shared" si="0"/>
        <v>2</v>
      </c>
      <c r="AR33" s="41"/>
      <c r="AS33" s="41">
        <f t="shared" si="1"/>
        <v>0</v>
      </c>
    </row>
    <row r="34" spans="1:45" s="6" customFormat="1" ht="12" customHeight="1" x14ac:dyDescent="0.2">
      <c r="A34" s="9" t="s">
        <v>417</v>
      </c>
      <c r="B34" s="9" t="s">
        <v>116</v>
      </c>
      <c r="C34" s="9" t="s">
        <v>416</v>
      </c>
      <c r="D34" s="9">
        <v>749040</v>
      </c>
      <c r="E34" s="9">
        <v>244220</v>
      </c>
      <c r="F34" s="9">
        <v>1256.7</v>
      </c>
      <c r="G34" s="9">
        <v>74.44</v>
      </c>
      <c r="H34" s="9"/>
      <c r="I34" s="9"/>
      <c r="J34" s="31" t="s">
        <v>1</v>
      </c>
      <c r="K34" s="31" t="s">
        <v>1</v>
      </c>
      <c r="L34" s="31"/>
      <c r="M34" s="30"/>
      <c r="N34" s="31" t="s">
        <v>1</v>
      </c>
      <c r="O34" s="31"/>
      <c r="P34" s="31" t="s">
        <v>1</v>
      </c>
      <c r="Q34" s="9"/>
      <c r="R34" s="9"/>
      <c r="S34" s="9"/>
      <c r="T34" s="9"/>
      <c r="U34" s="40" t="s">
        <v>2</v>
      </c>
      <c r="V34" s="40"/>
      <c r="W34" s="15" t="s">
        <v>580</v>
      </c>
      <c r="X34" s="9"/>
      <c r="Y34" s="31"/>
      <c r="Z34" s="9"/>
      <c r="AA34" s="15" t="s">
        <v>580</v>
      </c>
      <c r="AB34" s="15" t="s">
        <v>580</v>
      </c>
      <c r="AC34" s="15"/>
      <c r="AD34" s="15" t="s">
        <v>580</v>
      </c>
      <c r="AE34" s="9"/>
      <c r="AF34" s="15"/>
      <c r="AG34" s="9"/>
      <c r="AH34" s="15" t="s">
        <v>580</v>
      </c>
      <c r="AI34" s="9"/>
      <c r="AJ34" s="15"/>
      <c r="AK34" s="15"/>
      <c r="AL34" s="9"/>
      <c r="AM34" s="15" t="s">
        <v>580</v>
      </c>
      <c r="AN34" s="9"/>
      <c r="AO34" s="15"/>
      <c r="AP34" s="9"/>
      <c r="AQ34" s="41">
        <f t="shared" si="0"/>
        <v>6</v>
      </c>
      <c r="AR34" s="41"/>
      <c r="AS34" s="41">
        <f t="shared" si="1"/>
        <v>0</v>
      </c>
    </row>
    <row r="35" spans="1:45" s="6" customFormat="1" ht="12" customHeight="1" x14ac:dyDescent="0.2">
      <c r="A35" s="9" t="s">
        <v>415</v>
      </c>
      <c r="B35" s="9" t="s">
        <v>414</v>
      </c>
      <c r="C35" s="9" t="s">
        <v>413</v>
      </c>
      <c r="D35" s="9">
        <v>582550</v>
      </c>
      <c r="E35" s="9">
        <v>103270</v>
      </c>
      <c r="F35" s="9">
        <v>2609</v>
      </c>
      <c r="G35" s="9">
        <v>253.72</v>
      </c>
      <c r="H35" s="9"/>
      <c r="I35" s="9"/>
      <c r="J35" s="31"/>
      <c r="K35" s="31"/>
      <c r="L35" s="31"/>
      <c r="M35" s="30"/>
      <c r="N35" s="31" t="s">
        <v>1</v>
      </c>
      <c r="O35" s="31"/>
      <c r="P35" s="31"/>
      <c r="Q35" s="9"/>
      <c r="R35" s="9"/>
      <c r="S35" s="9"/>
      <c r="T35" s="9"/>
      <c r="U35" s="40" t="s">
        <v>2</v>
      </c>
      <c r="V35" s="40"/>
      <c r="W35" s="15" t="s">
        <v>580</v>
      </c>
      <c r="X35" s="9"/>
      <c r="Y35" s="31"/>
      <c r="Z35" s="9"/>
      <c r="AA35" s="15"/>
      <c r="AB35" s="15"/>
      <c r="AC35" s="15"/>
      <c r="AD35" s="15"/>
      <c r="AE35" s="9"/>
      <c r="AF35" s="15"/>
      <c r="AG35" s="9"/>
      <c r="AH35" s="15" t="s">
        <v>2</v>
      </c>
      <c r="AI35" s="9"/>
      <c r="AJ35" s="15"/>
      <c r="AK35" s="15"/>
      <c r="AL35" s="9"/>
      <c r="AM35" s="15"/>
      <c r="AN35" s="9"/>
      <c r="AO35" s="15"/>
      <c r="AP35" s="9"/>
      <c r="AQ35" s="41">
        <f t="shared" si="0"/>
        <v>1</v>
      </c>
      <c r="AR35" s="41"/>
      <c r="AS35" s="41">
        <f t="shared" si="1"/>
        <v>0</v>
      </c>
    </row>
    <row r="36" spans="1:45" s="6" customFormat="1" ht="12" customHeight="1" x14ac:dyDescent="0.2">
      <c r="A36" s="9" t="s">
        <v>412</v>
      </c>
      <c r="B36" s="9" t="s">
        <v>378</v>
      </c>
      <c r="C36" s="9" t="s">
        <v>411</v>
      </c>
      <c r="D36" s="9">
        <v>579420</v>
      </c>
      <c r="E36" s="9">
        <v>183670</v>
      </c>
      <c r="F36" s="9">
        <v>1247.3</v>
      </c>
      <c r="G36" s="9">
        <v>1270.56</v>
      </c>
      <c r="H36" s="9"/>
      <c r="I36" s="9"/>
      <c r="J36" s="31"/>
      <c r="K36" s="31"/>
      <c r="L36" s="31"/>
      <c r="M36" s="30"/>
      <c r="N36" s="31"/>
      <c r="O36" s="31"/>
      <c r="P36" s="31"/>
      <c r="Q36" s="9"/>
      <c r="R36" s="9"/>
      <c r="S36" s="9"/>
      <c r="T36" s="9"/>
      <c r="U36" s="40" t="s">
        <v>580</v>
      </c>
      <c r="V36" s="40"/>
      <c r="W36" s="15" t="s">
        <v>580</v>
      </c>
      <c r="X36" s="9"/>
      <c r="Y36" s="31"/>
      <c r="Z36" s="9"/>
      <c r="AA36" s="15"/>
      <c r="AB36" s="15"/>
      <c r="AC36" s="15"/>
      <c r="AD36" s="15"/>
      <c r="AE36" s="9"/>
      <c r="AF36" s="15"/>
      <c r="AG36" s="9"/>
      <c r="AH36" s="15" t="s">
        <v>2</v>
      </c>
      <c r="AI36" s="9"/>
      <c r="AJ36" s="15" t="s">
        <v>580</v>
      </c>
      <c r="AK36" s="15"/>
      <c r="AL36" s="9"/>
      <c r="AM36" s="15"/>
      <c r="AN36" s="9"/>
      <c r="AO36" s="15"/>
      <c r="AP36" s="9"/>
      <c r="AQ36" s="41">
        <f t="shared" si="0"/>
        <v>3</v>
      </c>
      <c r="AR36" s="41"/>
      <c r="AS36" s="41">
        <f t="shared" si="1"/>
        <v>0</v>
      </c>
    </row>
    <row r="37" spans="1:45" s="6" customFormat="1" ht="12" customHeight="1" x14ac:dyDescent="0.2">
      <c r="A37" s="9" t="s">
        <v>410</v>
      </c>
      <c r="B37" s="9" t="s">
        <v>97</v>
      </c>
      <c r="C37" s="9" t="s">
        <v>409</v>
      </c>
      <c r="D37" s="9">
        <v>595740</v>
      </c>
      <c r="E37" s="9">
        <v>237010</v>
      </c>
      <c r="F37" s="9">
        <v>921.5</v>
      </c>
      <c r="G37" s="9">
        <v>185.8</v>
      </c>
      <c r="H37" s="9"/>
      <c r="I37" s="9"/>
      <c r="J37" s="31" t="s">
        <v>1</v>
      </c>
      <c r="K37" s="31"/>
      <c r="L37" s="31"/>
      <c r="M37" s="30"/>
      <c r="N37" s="31"/>
      <c r="O37" s="31"/>
      <c r="P37" s="31"/>
      <c r="Q37" s="9"/>
      <c r="R37" s="9"/>
      <c r="S37" s="9"/>
      <c r="T37" s="9"/>
      <c r="U37" s="40" t="s">
        <v>2</v>
      </c>
      <c r="V37" s="40"/>
      <c r="W37" s="15" t="s">
        <v>580</v>
      </c>
      <c r="X37" s="9"/>
      <c r="Y37" s="31"/>
      <c r="Z37" s="9"/>
      <c r="AA37" s="15" t="s">
        <v>580</v>
      </c>
      <c r="AB37" s="15"/>
      <c r="AC37" s="15"/>
      <c r="AD37" s="15"/>
      <c r="AE37" s="9"/>
      <c r="AF37" s="15"/>
      <c r="AG37" s="9"/>
      <c r="AH37" s="15" t="s">
        <v>580</v>
      </c>
      <c r="AI37" s="9"/>
      <c r="AJ37" s="15"/>
      <c r="AK37" s="15"/>
      <c r="AL37" s="9"/>
      <c r="AM37" s="15" t="s">
        <v>580</v>
      </c>
      <c r="AN37" s="9"/>
      <c r="AO37" s="15"/>
      <c r="AP37" s="9"/>
      <c r="AQ37" s="41">
        <f t="shared" si="0"/>
        <v>4</v>
      </c>
      <c r="AR37" s="41"/>
      <c r="AS37" s="41">
        <f t="shared" si="1"/>
        <v>0</v>
      </c>
    </row>
    <row r="38" spans="1:45" s="6" customFormat="1" ht="12" customHeight="1" x14ac:dyDescent="0.2">
      <c r="A38" s="9" t="s">
        <v>408</v>
      </c>
      <c r="B38" s="9" t="s">
        <v>100</v>
      </c>
      <c r="C38" s="9" t="s">
        <v>407</v>
      </c>
      <c r="D38" s="9">
        <v>674715</v>
      </c>
      <c r="E38" s="9">
        <v>229845</v>
      </c>
      <c r="F38" s="9">
        <v>678.7</v>
      </c>
      <c r="G38" s="9">
        <v>261.72000000000003</v>
      </c>
      <c r="H38" s="9"/>
      <c r="I38" s="9"/>
      <c r="J38" s="31" t="s">
        <v>1</v>
      </c>
      <c r="K38" s="31"/>
      <c r="L38" s="31"/>
      <c r="M38" s="30"/>
      <c r="N38" s="31"/>
      <c r="O38" s="31"/>
      <c r="P38" s="31"/>
      <c r="Q38" s="9"/>
      <c r="R38" s="9"/>
      <c r="S38" s="9"/>
      <c r="T38" s="9"/>
      <c r="U38" s="40" t="s">
        <v>2</v>
      </c>
      <c r="V38" s="40"/>
      <c r="W38" s="15" t="s">
        <v>580</v>
      </c>
      <c r="X38" s="9"/>
      <c r="Y38" s="31"/>
      <c r="Z38" s="9"/>
      <c r="AA38" s="15" t="s">
        <v>580</v>
      </c>
      <c r="AB38" s="15"/>
      <c r="AC38" s="15"/>
      <c r="AD38" s="15"/>
      <c r="AE38" s="9"/>
      <c r="AF38" s="15"/>
      <c r="AG38" s="9"/>
      <c r="AH38" s="15" t="s">
        <v>2</v>
      </c>
      <c r="AI38" s="9"/>
      <c r="AJ38" s="15"/>
      <c r="AK38" s="15"/>
      <c r="AL38" s="9"/>
      <c r="AM38" s="15"/>
      <c r="AN38" s="9"/>
      <c r="AO38" s="15"/>
      <c r="AP38" s="9"/>
      <c r="AQ38" s="41">
        <f t="shared" si="0"/>
        <v>2</v>
      </c>
      <c r="AR38" s="41"/>
      <c r="AS38" s="41">
        <f t="shared" si="1"/>
        <v>0</v>
      </c>
    </row>
    <row r="39" spans="1:45" s="6" customFormat="1" ht="12" customHeight="1" x14ac:dyDescent="0.2">
      <c r="A39" s="9" t="s">
        <v>406</v>
      </c>
      <c r="B39" s="9" t="s">
        <v>111</v>
      </c>
      <c r="C39" s="9" t="s">
        <v>405</v>
      </c>
      <c r="D39" s="9">
        <v>714105</v>
      </c>
      <c r="E39" s="9">
        <v>261720</v>
      </c>
      <c r="F39" s="9">
        <v>652.29999999999995</v>
      </c>
      <c r="G39" s="9">
        <v>80.150000000000006</v>
      </c>
      <c r="H39" s="9"/>
      <c r="I39" s="9"/>
      <c r="J39" s="31"/>
      <c r="K39" s="31" t="s">
        <v>1</v>
      </c>
      <c r="L39" s="31"/>
      <c r="M39" s="30"/>
      <c r="N39" s="31" t="s">
        <v>1</v>
      </c>
      <c r="O39" s="31"/>
      <c r="P39" s="31" t="s">
        <v>1</v>
      </c>
      <c r="Q39" s="9"/>
      <c r="R39" s="9"/>
      <c r="S39" s="9"/>
      <c r="T39" s="9"/>
      <c r="U39" s="40" t="s">
        <v>2</v>
      </c>
      <c r="V39" s="40"/>
      <c r="W39" s="15" t="s">
        <v>581</v>
      </c>
      <c r="X39" s="9"/>
      <c r="Y39" s="31"/>
      <c r="Z39" s="9"/>
      <c r="AA39" s="15"/>
      <c r="AB39" s="15"/>
      <c r="AC39" s="15"/>
      <c r="AD39" s="15" t="s">
        <v>580</v>
      </c>
      <c r="AE39" s="9"/>
      <c r="AF39" s="15"/>
      <c r="AG39" s="9"/>
      <c r="AH39" s="15" t="s">
        <v>580</v>
      </c>
      <c r="AI39" s="9"/>
      <c r="AJ39" s="15"/>
      <c r="AK39" s="15"/>
      <c r="AL39" s="9"/>
      <c r="AM39" s="15" t="s">
        <v>580</v>
      </c>
      <c r="AN39" s="9"/>
      <c r="AO39" s="15"/>
      <c r="AP39" s="9"/>
      <c r="AQ39" s="41">
        <f t="shared" si="0"/>
        <v>3</v>
      </c>
      <c r="AR39" s="41"/>
      <c r="AS39" s="41">
        <f t="shared" si="1"/>
        <v>1</v>
      </c>
    </row>
    <row r="40" spans="1:45" s="6" customFormat="1" ht="12" customHeight="1" x14ac:dyDescent="0.2">
      <c r="A40" s="9" t="s">
        <v>404</v>
      </c>
      <c r="B40" s="9" t="s">
        <v>403</v>
      </c>
      <c r="C40" s="9" t="s">
        <v>402</v>
      </c>
      <c r="D40" s="9">
        <v>691460</v>
      </c>
      <c r="E40" s="9">
        <v>263820</v>
      </c>
      <c r="F40" s="9">
        <v>658.4</v>
      </c>
      <c r="G40" s="9">
        <v>343.33</v>
      </c>
      <c r="H40" s="9"/>
      <c r="I40" s="9"/>
      <c r="J40" s="31"/>
      <c r="K40" s="31" t="s">
        <v>1</v>
      </c>
      <c r="L40" s="31" t="s">
        <v>1</v>
      </c>
      <c r="M40" s="30"/>
      <c r="N40" s="31" t="s">
        <v>1</v>
      </c>
      <c r="O40" s="31"/>
      <c r="P40" s="31"/>
      <c r="Q40" s="9"/>
      <c r="R40" s="9"/>
      <c r="S40" s="9"/>
      <c r="T40" s="9"/>
      <c r="U40" s="40" t="s">
        <v>580</v>
      </c>
      <c r="V40" s="40"/>
      <c r="W40" s="15" t="s">
        <v>580</v>
      </c>
      <c r="X40" s="9"/>
      <c r="Y40" s="15" t="s">
        <v>580</v>
      </c>
      <c r="Z40" s="9"/>
      <c r="AA40" s="15"/>
      <c r="AB40" s="15"/>
      <c r="AC40" s="15"/>
      <c r="AD40" s="15"/>
      <c r="AE40" s="9"/>
      <c r="AF40" s="15"/>
      <c r="AG40" s="9"/>
      <c r="AH40" s="15" t="s">
        <v>580</v>
      </c>
      <c r="AI40" s="9"/>
      <c r="AJ40" s="15"/>
      <c r="AK40" s="15"/>
      <c r="AL40" s="9"/>
      <c r="AM40" s="15" t="s">
        <v>580</v>
      </c>
      <c r="AN40" s="9"/>
      <c r="AO40" s="15"/>
      <c r="AP40" s="9"/>
      <c r="AQ40" s="41">
        <f t="shared" si="0"/>
        <v>5</v>
      </c>
      <c r="AR40" s="41"/>
      <c r="AS40" s="41">
        <f t="shared" si="1"/>
        <v>0</v>
      </c>
    </row>
    <row r="41" spans="1:45" s="6" customFormat="1" ht="12" customHeight="1" x14ac:dyDescent="0.2">
      <c r="A41" s="9" t="s">
        <v>401</v>
      </c>
      <c r="B41" s="9" t="s">
        <v>125</v>
      </c>
      <c r="C41" s="9" t="s">
        <v>400</v>
      </c>
      <c r="D41" s="9">
        <v>600710</v>
      </c>
      <c r="E41" s="9">
        <v>198000</v>
      </c>
      <c r="F41" s="9">
        <v>1589.2</v>
      </c>
      <c r="G41" s="9">
        <v>2965.14</v>
      </c>
      <c r="H41" s="9"/>
      <c r="I41" s="9"/>
      <c r="J41" s="31"/>
      <c r="K41" s="31"/>
      <c r="L41" s="31"/>
      <c r="M41" s="30"/>
      <c r="N41" s="31"/>
      <c r="O41" s="31"/>
      <c r="P41" s="31"/>
      <c r="Q41" s="9"/>
      <c r="R41" s="9"/>
      <c r="S41" s="9"/>
      <c r="T41" s="9"/>
      <c r="U41" s="40" t="s">
        <v>580</v>
      </c>
      <c r="V41" s="40"/>
      <c r="W41" s="15" t="s">
        <v>580</v>
      </c>
      <c r="X41" s="9"/>
      <c r="Y41" s="31"/>
      <c r="Z41" s="9"/>
      <c r="AA41" s="15"/>
      <c r="AB41" s="15"/>
      <c r="AC41" s="15"/>
      <c r="AD41" s="15" t="s">
        <v>580</v>
      </c>
      <c r="AE41" s="9"/>
      <c r="AF41" s="15" t="s">
        <v>580</v>
      </c>
      <c r="AG41" s="9"/>
      <c r="AH41" s="15" t="s">
        <v>580</v>
      </c>
      <c r="AI41" s="9"/>
      <c r="AJ41" s="15"/>
      <c r="AK41" s="15"/>
      <c r="AL41" s="9"/>
      <c r="AM41" s="15"/>
      <c r="AN41" s="9"/>
      <c r="AO41" s="15"/>
      <c r="AP41" s="9"/>
      <c r="AQ41" s="41">
        <f t="shared" si="0"/>
        <v>5</v>
      </c>
      <c r="AR41" s="41"/>
      <c r="AS41" s="41">
        <f t="shared" si="1"/>
        <v>0</v>
      </c>
    </row>
    <row r="42" spans="1:45" s="6" customFormat="1" ht="12" customHeight="1" x14ac:dyDescent="0.2">
      <c r="A42" s="9" t="s">
        <v>399</v>
      </c>
      <c r="B42" s="9" t="s">
        <v>398</v>
      </c>
      <c r="C42" s="9" t="s">
        <v>397</v>
      </c>
      <c r="D42" s="9">
        <v>767194</v>
      </c>
      <c r="E42" s="9">
        <v>257810</v>
      </c>
      <c r="F42" s="9">
        <v>710</v>
      </c>
      <c r="G42" s="9">
        <v>174.95</v>
      </c>
      <c r="H42" s="9"/>
      <c r="I42" s="9"/>
      <c r="J42" s="31" t="s">
        <v>1</v>
      </c>
      <c r="K42" s="31"/>
      <c r="L42" s="31" t="s">
        <v>1</v>
      </c>
      <c r="M42" s="30"/>
      <c r="N42" s="31"/>
      <c r="O42" s="31"/>
      <c r="P42" s="31"/>
      <c r="Q42" s="9"/>
      <c r="R42" s="9"/>
      <c r="S42" s="9"/>
      <c r="T42" s="9"/>
      <c r="U42" s="40" t="s">
        <v>2</v>
      </c>
      <c r="V42" s="40"/>
      <c r="W42" s="15" t="s">
        <v>580</v>
      </c>
      <c r="X42" s="9"/>
      <c r="Y42" s="15" t="s">
        <v>580</v>
      </c>
      <c r="Z42" s="9"/>
      <c r="AA42" s="15" t="s">
        <v>580</v>
      </c>
      <c r="AB42" s="15"/>
      <c r="AC42" s="15"/>
      <c r="AD42" s="15" t="s">
        <v>580</v>
      </c>
      <c r="AE42" s="9"/>
      <c r="AF42" s="15"/>
      <c r="AG42" s="9"/>
      <c r="AH42" s="15" t="s">
        <v>580</v>
      </c>
      <c r="AI42" s="9"/>
      <c r="AJ42" s="15"/>
      <c r="AK42" s="15"/>
      <c r="AL42" s="9"/>
      <c r="AM42" s="15"/>
      <c r="AN42" s="9"/>
      <c r="AO42" s="15" t="s">
        <v>580</v>
      </c>
      <c r="AP42" s="9"/>
      <c r="AQ42" s="41">
        <f t="shared" si="0"/>
        <v>6</v>
      </c>
      <c r="AR42" s="41"/>
      <c r="AS42" s="41">
        <f t="shared" si="1"/>
        <v>0</v>
      </c>
    </row>
    <row r="43" spans="1:45" s="6" customFormat="1" ht="12" customHeight="1" x14ac:dyDescent="0.2">
      <c r="A43" s="9" t="s">
        <v>396</v>
      </c>
      <c r="B43" s="9" t="s">
        <v>395</v>
      </c>
      <c r="C43" s="9" t="s">
        <v>163</v>
      </c>
      <c r="D43" s="9">
        <v>763420</v>
      </c>
      <c r="E43" s="9">
        <v>170145</v>
      </c>
      <c r="F43" s="9">
        <v>2127.8000000000002</v>
      </c>
      <c r="G43" s="9">
        <v>529.04</v>
      </c>
      <c r="H43" s="9"/>
      <c r="I43" s="9"/>
      <c r="J43" s="31"/>
      <c r="K43" s="31"/>
      <c r="L43" s="31" t="s">
        <v>1</v>
      </c>
      <c r="M43" s="30"/>
      <c r="N43" s="31" t="s">
        <v>1</v>
      </c>
      <c r="O43" s="31"/>
      <c r="P43" s="31"/>
      <c r="Q43" s="9"/>
      <c r="R43" s="9"/>
      <c r="S43" s="9"/>
      <c r="T43" s="9"/>
      <c r="U43" s="40" t="s">
        <v>2</v>
      </c>
      <c r="V43" s="40"/>
      <c r="W43" s="15" t="s">
        <v>580</v>
      </c>
      <c r="X43" s="9"/>
      <c r="Y43" s="15" t="s">
        <v>580</v>
      </c>
      <c r="Z43" s="9"/>
      <c r="AA43" s="15"/>
      <c r="AB43" s="15"/>
      <c r="AC43" s="15"/>
      <c r="AD43" s="15"/>
      <c r="AE43" s="9"/>
      <c r="AF43" s="15"/>
      <c r="AG43" s="9"/>
      <c r="AH43" s="15" t="s">
        <v>581</v>
      </c>
      <c r="AI43" s="9"/>
      <c r="AJ43" s="15" t="s">
        <v>580</v>
      </c>
      <c r="AK43" s="15"/>
      <c r="AL43" s="9"/>
      <c r="AM43" s="15" t="s">
        <v>581</v>
      </c>
      <c r="AN43" s="9"/>
      <c r="AO43" s="15"/>
      <c r="AP43" s="9"/>
      <c r="AQ43" s="41">
        <f t="shared" si="0"/>
        <v>3</v>
      </c>
      <c r="AR43" s="41"/>
      <c r="AS43" s="41">
        <f t="shared" si="1"/>
        <v>2</v>
      </c>
    </row>
    <row r="44" spans="1:45" s="6" customFormat="1" ht="12" customHeight="1" x14ac:dyDescent="0.2">
      <c r="A44" s="9" t="s">
        <v>394</v>
      </c>
      <c r="B44" s="9" t="s">
        <v>52</v>
      </c>
      <c r="C44" s="9" t="s">
        <v>393</v>
      </c>
      <c r="D44" s="9">
        <v>667060</v>
      </c>
      <c r="E44" s="9">
        <v>269230</v>
      </c>
      <c r="F44" s="9">
        <v>1093.9000000000001</v>
      </c>
      <c r="G44" s="9">
        <v>14756.03</v>
      </c>
      <c r="H44" s="9"/>
      <c r="I44" s="9"/>
      <c r="J44" s="31" t="s">
        <v>1</v>
      </c>
      <c r="K44" s="31"/>
      <c r="L44" s="31"/>
      <c r="M44" s="30"/>
      <c r="N44" s="31"/>
      <c r="O44" s="31"/>
      <c r="P44" s="31"/>
      <c r="Q44" s="9"/>
      <c r="R44" s="9"/>
      <c r="S44" s="9"/>
      <c r="T44" s="9"/>
      <c r="U44" s="40" t="s">
        <v>580</v>
      </c>
      <c r="V44" s="40"/>
      <c r="W44" s="15" t="s">
        <v>580</v>
      </c>
      <c r="X44" s="9"/>
      <c r="Y44" s="31"/>
      <c r="Z44" s="9"/>
      <c r="AA44" s="15" t="s">
        <v>580</v>
      </c>
      <c r="AB44" s="15" t="s">
        <v>580</v>
      </c>
      <c r="AC44" s="15"/>
      <c r="AD44" s="15" t="s">
        <v>580</v>
      </c>
      <c r="AE44" s="9"/>
      <c r="AF44" s="15"/>
      <c r="AG44" s="9"/>
      <c r="AH44" s="15" t="s">
        <v>580</v>
      </c>
      <c r="AI44" s="9"/>
      <c r="AJ44" s="15"/>
      <c r="AK44" s="15"/>
      <c r="AL44" s="9"/>
      <c r="AM44" s="15"/>
      <c r="AN44" s="9"/>
      <c r="AO44" s="15"/>
      <c r="AP44" s="9"/>
      <c r="AQ44" s="41">
        <f t="shared" si="0"/>
        <v>6</v>
      </c>
      <c r="AR44" s="41"/>
      <c r="AS44" s="41">
        <f t="shared" si="1"/>
        <v>0</v>
      </c>
    </row>
    <row r="45" spans="1:45" s="6" customFormat="1" ht="12" customHeight="1" x14ac:dyDescent="0.2">
      <c r="A45" s="9" t="s">
        <v>392</v>
      </c>
      <c r="B45" s="9" t="s">
        <v>391</v>
      </c>
      <c r="C45" s="9" t="s">
        <v>390</v>
      </c>
      <c r="D45" s="9">
        <v>765365</v>
      </c>
      <c r="E45" s="9">
        <v>204910</v>
      </c>
      <c r="F45" s="9">
        <v>1796.4</v>
      </c>
      <c r="G45" s="9">
        <v>613.74</v>
      </c>
      <c r="H45" s="9"/>
      <c r="I45" s="9"/>
      <c r="J45" s="31" t="s">
        <v>1</v>
      </c>
      <c r="K45" s="31"/>
      <c r="L45" s="31" t="s">
        <v>1</v>
      </c>
      <c r="M45" s="30"/>
      <c r="N45" s="31"/>
      <c r="O45" s="31"/>
      <c r="P45" s="31"/>
      <c r="Q45" s="9"/>
      <c r="R45" s="9"/>
      <c r="S45" s="9"/>
      <c r="T45" s="9"/>
      <c r="U45" s="40" t="s">
        <v>580</v>
      </c>
      <c r="V45" s="40"/>
      <c r="W45" s="15" t="s">
        <v>580</v>
      </c>
      <c r="X45" s="9"/>
      <c r="Y45" s="15" t="s">
        <v>580</v>
      </c>
      <c r="Z45" s="9"/>
      <c r="AA45" s="15" t="s">
        <v>580</v>
      </c>
      <c r="AB45" s="15"/>
      <c r="AC45" s="15"/>
      <c r="AD45" s="15" t="s">
        <v>580</v>
      </c>
      <c r="AE45" s="9"/>
      <c r="AF45" s="15"/>
      <c r="AG45" s="9"/>
      <c r="AH45" s="15" t="s">
        <v>580</v>
      </c>
      <c r="AI45" s="9"/>
      <c r="AJ45" s="15" t="s">
        <v>580</v>
      </c>
      <c r="AK45" s="15"/>
      <c r="AL45" s="9"/>
      <c r="AM45" s="15"/>
      <c r="AN45" s="9"/>
      <c r="AO45" s="15"/>
      <c r="AP45" s="9"/>
      <c r="AQ45" s="41">
        <f t="shared" si="0"/>
        <v>7</v>
      </c>
      <c r="AR45" s="41"/>
      <c r="AS45" s="41">
        <f t="shared" si="1"/>
        <v>0</v>
      </c>
    </row>
    <row r="46" spans="1:45" s="6" customFormat="1" ht="12" customHeight="1" x14ac:dyDescent="0.2">
      <c r="A46" s="9" t="s">
        <v>389</v>
      </c>
      <c r="B46" s="9" t="s">
        <v>79</v>
      </c>
      <c r="C46" s="9" t="s">
        <v>388</v>
      </c>
      <c r="D46" s="9">
        <v>600060</v>
      </c>
      <c r="E46" s="9">
        <v>167090</v>
      </c>
      <c r="F46" s="9">
        <v>1641.3</v>
      </c>
      <c r="G46" s="9">
        <v>343.7</v>
      </c>
      <c r="H46" s="9"/>
      <c r="I46" s="9"/>
      <c r="J46" s="31"/>
      <c r="K46" s="31"/>
      <c r="L46" s="31" t="s">
        <v>1</v>
      </c>
      <c r="M46" s="30"/>
      <c r="N46" s="31"/>
      <c r="O46" s="31"/>
      <c r="P46" s="31"/>
      <c r="Q46" s="9"/>
      <c r="R46" s="9"/>
      <c r="S46" s="9"/>
      <c r="T46" s="9"/>
      <c r="U46" s="40" t="s">
        <v>2</v>
      </c>
      <c r="V46" s="40"/>
      <c r="W46" s="15" t="s">
        <v>580</v>
      </c>
      <c r="X46" s="9"/>
      <c r="Y46" s="15" t="s">
        <v>580</v>
      </c>
      <c r="Z46" s="9"/>
      <c r="AA46" s="15"/>
      <c r="AB46" s="15"/>
      <c r="AC46" s="15"/>
      <c r="AD46" s="15"/>
      <c r="AE46" s="9"/>
      <c r="AF46" s="15" t="s">
        <v>580</v>
      </c>
      <c r="AG46" s="9"/>
      <c r="AH46" s="15" t="s">
        <v>580</v>
      </c>
      <c r="AI46" s="9"/>
      <c r="AJ46" s="15"/>
      <c r="AK46" s="15"/>
      <c r="AL46" s="9"/>
      <c r="AM46" s="15" t="s">
        <v>580</v>
      </c>
      <c r="AN46" s="9"/>
      <c r="AO46" s="15"/>
      <c r="AP46" s="9"/>
      <c r="AQ46" s="41">
        <f t="shared" si="0"/>
        <v>5</v>
      </c>
      <c r="AR46" s="41"/>
      <c r="AS46" s="41">
        <f t="shared" si="1"/>
        <v>0</v>
      </c>
    </row>
    <row r="47" spans="1:45" s="6" customFormat="1" ht="12" customHeight="1" x14ac:dyDescent="0.2">
      <c r="A47" s="9" t="s">
        <v>387</v>
      </c>
      <c r="B47" s="9" t="s">
        <v>386</v>
      </c>
      <c r="C47" s="9" t="s">
        <v>385</v>
      </c>
      <c r="D47" s="9">
        <v>665330</v>
      </c>
      <c r="E47" s="9">
        <v>211800</v>
      </c>
      <c r="F47" s="9">
        <v>1504.2</v>
      </c>
      <c r="G47" s="9">
        <v>2253.96</v>
      </c>
      <c r="H47" s="9"/>
      <c r="I47" s="9"/>
      <c r="J47" s="31" t="s">
        <v>1</v>
      </c>
      <c r="K47" s="31"/>
      <c r="L47" s="31"/>
      <c r="M47" s="30"/>
      <c r="N47" s="31"/>
      <c r="O47" s="31"/>
      <c r="P47" s="31"/>
      <c r="Q47" s="9"/>
      <c r="R47" s="9"/>
      <c r="S47" s="9"/>
      <c r="T47" s="9"/>
      <c r="U47" s="40" t="s">
        <v>2</v>
      </c>
      <c r="V47" s="40"/>
      <c r="W47" s="15" t="s">
        <v>580</v>
      </c>
      <c r="X47" s="9"/>
      <c r="Y47" s="31"/>
      <c r="Z47" s="9"/>
      <c r="AA47" s="15" t="s">
        <v>580</v>
      </c>
      <c r="AB47" s="15"/>
      <c r="AC47" s="15"/>
      <c r="AD47" s="15" t="s">
        <v>580</v>
      </c>
      <c r="AE47" s="9"/>
      <c r="AF47" s="15" t="s">
        <v>580</v>
      </c>
      <c r="AG47" s="9"/>
      <c r="AH47" s="15" t="s">
        <v>580</v>
      </c>
      <c r="AI47" s="9"/>
      <c r="AJ47" s="15"/>
      <c r="AK47" s="15"/>
      <c r="AL47" s="9"/>
      <c r="AM47" s="15"/>
      <c r="AN47" s="9"/>
      <c r="AO47" s="15"/>
      <c r="AP47" s="9"/>
      <c r="AQ47" s="41">
        <f t="shared" si="0"/>
        <v>5</v>
      </c>
      <c r="AR47" s="41"/>
      <c r="AS47" s="41">
        <f t="shared" si="1"/>
        <v>0</v>
      </c>
    </row>
    <row r="48" spans="1:45" s="6" customFormat="1" ht="12" customHeight="1" x14ac:dyDescent="0.2">
      <c r="A48" s="11" t="s">
        <v>384</v>
      </c>
      <c r="B48" s="10" t="s">
        <v>185</v>
      </c>
      <c r="C48" s="10" t="s">
        <v>383</v>
      </c>
      <c r="D48" s="9">
        <v>608220</v>
      </c>
      <c r="E48" s="9">
        <v>223240</v>
      </c>
      <c r="F48" s="9">
        <v>860</v>
      </c>
      <c r="G48" s="9">
        <v>939</v>
      </c>
      <c r="H48" s="9"/>
      <c r="I48" s="9"/>
      <c r="J48" s="31" t="s">
        <v>1</v>
      </c>
      <c r="K48" s="31"/>
      <c r="L48" s="31"/>
      <c r="M48" s="30"/>
      <c r="N48" s="31"/>
      <c r="O48" s="31"/>
      <c r="P48" s="31"/>
      <c r="Q48" s="9"/>
      <c r="R48" s="9"/>
      <c r="S48" s="9"/>
      <c r="T48" s="9"/>
      <c r="U48" s="40" t="s">
        <v>580</v>
      </c>
      <c r="V48" s="40"/>
      <c r="W48" s="15" t="s">
        <v>580</v>
      </c>
      <c r="X48" s="9"/>
      <c r="Y48" s="31"/>
      <c r="Z48" s="9"/>
      <c r="AA48" s="15" t="s">
        <v>580</v>
      </c>
      <c r="AB48" s="15"/>
      <c r="AC48" s="15" t="s">
        <v>580</v>
      </c>
      <c r="AD48" s="15"/>
      <c r="AE48" s="9"/>
      <c r="AF48" s="15" t="s">
        <v>580</v>
      </c>
      <c r="AG48" s="9"/>
      <c r="AH48" s="15" t="s">
        <v>580</v>
      </c>
      <c r="AI48" s="9"/>
      <c r="AJ48" s="15"/>
      <c r="AK48" s="15"/>
      <c r="AL48" s="9"/>
      <c r="AM48" s="15" t="s">
        <v>580</v>
      </c>
      <c r="AN48" s="9"/>
      <c r="AO48" s="15"/>
      <c r="AP48" s="9"/>
      <c r="AQ48" s="41">
        <f t="shared" si="0"/>
        <v>7</v>
      </c>
      <c r="AR48" s="41"/>
      <c r="AS48" s="41">
        <f t="shared" si="1"/>
        <v>0</v>
      </c>
    </row>
    <row r="49" spans="1:45" s="6" customFormat="1" ht="12" customHeight="1" x14ac:dyDescent="0.2">
      <c r="A49" s="9" t="s">
        <v>382</v>
      </c>
      <c r="B49" s="9" t="s">
        <v>381</v>
      </c>
      <c r="C49" s="9" t="s">
        <v>380</v>
      </c>
      <c r="D49" s="9">
        <v>604810</v>
      </c>
      <c r="E49" s="9">
        <v>192680</v>
      </c>
      <c r="F49" s="9">
        <v>847</v>
      </c>
      <c r="G49" s="9">
        <v>116.15</v>
      </c>
      <c r="H49" s="9"/>
      <c r="I49" s="9"/>
      <c r="J49" s="31" t="s">
        <v>1</v>
      </c>
      <c r="K49" s="31" t="s">
        <v>1</v>
      </c>
      <c r="L49" s="31" t="s">
        <v>1</v>
      </c>
      <c r="M49" s="30"/>
      <c r="N49" s="31"/>
      <c r="O49" s="31"/>
      <c r="P49" s="31" t="s">
        <v>1</v>
      </c>
      <c r="Q49" s="9"/>
      <c r="R49" s="9"/>
      <c r="S49" s="9"/>
      <c r="T49" s="9"/>
      <c r="U49" s="40" t="s">
        <v>580</v>
      </c>
      <c r="V49" s="40"/>
      <c r="W49" s="15" t="s">
        <v>580</v>
      </c>
      <c r="X49" s="9"/>
      <c r="Y49" s="15" t="s">
        <v>580</v>
      </c>
      <c r="Z49" s="9"/>
      <c r="AA49" s="15" t="s">
        <v>580</v>
      </c>
      <c r="AB49" s="15"/>
      <c r="AC49" s="15"/>
      <c r="AD49" s="15" t="s">
        <v>580</v>
      </c>
      <c r="AE49" s="9"/>
      <c r="AF49" s="15" t="s">
        <v>580</v>
      </c>
      <c r="AG49" s="9"/>
      <c r="AH49" s="15" t="s">
        <v>580</v>
      </c>
      <c r="AI49" s="9"/>
      <c r="AJ49" s="15"/>
      <c r="AK49" s="15"/>
      <c r="AL49" s="9"/>
      <c r="AM49" s="15" t="s">
        <v>580</v>
      </c>
      <c r="AN49" s="9"/>
      <c r="AO49" s="15"/>
      <c r="AP49" s="9"/>
      <c r="AQ49" s="41">
        <f t="shared" si="0"/>
        <v>8</v>
      </c>
      <c r="AR49" s="41"/>
      <c r="AS49" s="41">
        <f t="shared" si="1"/>
        <v>0</v>
      </c>
    </row>
    <row r="50" spans="1:45" s="6" customFormat="1" ht="12" customHeight="1" x14ac:dyDescent="0.2">
      <c r="A50" s="9" t="s">
        <v>379</v>
      </c>
      <c r="B50" s="9" t="s">
        <v>378</v>
      </c>
      <c r="C50" s="9" t="s">
        <v>377</v>
      </c>
      <c r="D50" s="9">
        <v>573520</v>
      </c>
      <c r="E50" s="9">
        <v>161345</v>
      </c>
      <c r="F50" s="9">
        <v>1500.4</v>
      </c>
      <c r="G50" s="9">
        <v>636.25</v>
      </c>
      <c r="H50" s="9"/>
      <c r="I50" s="9"/>
      <c r="J50" s="31" t="s">
        <v>1</v>
      </c>
      <c r="K50" s="31"/>
      <c r="L50" s="31" t="s">
        <v>1</v>
      </c>
      <c r="M50" s="30"/>
      <c r="N50" s="31"/>
      <c r="O50" s="31"/>
      <c r="P50" s="31"/>
      <c r="Q50" s="9"/>
      <c r="R50" s="9"/>
      <c r="S50" s="9"/>
      <c r="T50" s="9"/>
      <c r="U50" s="40" t="s">
        <v>2</v>
      </c>
      <c r="V50" s="40"/>
      <c r="W50" s="15" t="s">
        <v>580</v>
      </c>
      <c r="X50" s="9"/>
      <c r="Y50" s="15" t="s">
        <v>580</v>
      </c>
      <c r="Z50" s="9"/>
      <c r="AA50" s="15" t="s">
        <v>580</v>
      </c>
      <c r="AB50" s="15"/>
      <c r="AC50" s="15"/>
      <c r="AD50" s="15"/>
      <c r="AE50" s="9"/>
      <c r="AF50" s="15"/>
      <c r="AG50" s="9"/>
      <c r="AH50" s="15" t="s">
        <v>581</v>
      </c>
      <c r="AI50" s="9"/>
      <c r="AJ50" s="15"/>
      <c r="AK50" s="15"/>
      <c r="AL50" s="9"/>
      <c r="AM50" s="15" t="s">
        <v>581</v>
      </c>
      <c r="AN50" s="9"/>
      <c r="AO50" s="15"/>
      <c r="AP50" s="9"/>
      <c r="AQ50" s="41">
        <f t="shared" si="0"/>
        <v>3</v>
      </c>
      <c r="AR50" s="41"/>
      <c r="AS50" s="41">
        <f t="shared" si="1"/>
        <v>2</v>
      </c>
    </row>
    <row r="51" spans="1:45" s="6" customFormat="1" ht="12" customHeight="1" x14ac:dyDescent="0.2">
      <c r="A51" s="9" t="s">
        <v>376</v>
      </c>
      <c r="B51" s="9" t="s">
        <v>375</v>
      </c>
      <c r="C51" s="9" t="s">
        <v>374</v>
      </c>
      <c r="D51" s="9">
        <v>643700</v>
      </c>
      <c r="E51" s="9">
        <v>137290</v>
      </c>
      <c r="F51" s="9">
        <v>2936.5</v>
      </c>
      <c r="G51" s="9">
        <v>195.52</v>
      </c>
      <c r="H51" s="9"/>
      <c r="I51" s="9"/>
      <c r="J51" s="31"/>
      <c r="K51" s="31" t="s">
        <v>1</v>
      </c>
      <c r="L51" s="31"/>
      <c r="M51" s="30"/>
      <c r="N51" s="31" t="s">
        <v>1</v>
      </c>
      <c r="O51" s="31"/>
      <c r="P51" s="31" t="s">
        <v>1</v>
      </c>
      <c r="Q51" s="9"/>
      <c r="R51" s="9"/>
      <c r="S51" s="9"/>
      <c r="T51" s="9"/>
      <c r="U51" s="40" t="s">
        <v>580</v>
      </c>
      <c r="V51" s="40"/>
      <c r="W51" s="15" t="s">
        <v>580</v>
      </c>
      <c r="X51" s="9"/>
      <c r="Y51" s="31"/>
      <c r="Z51" s="9"/>
      <c r="AA51" s="15"/>
      <c r="AB51" s="15"/>
      <c r="AC51" s="15"/>
      <c r="AD51" s="15" t="s">
        <v>580</v>
      </c>
      <c r="AE51" s="9"/>
      <c r="AF51" s="15"/>
      <c r="AG51" s="9"/>
      <c r="AH51" s="15" t="s">
        <v>580</v>
      </c>
      <c r="AI51" s="9"/>
      <c r="AJ51" s="15"/>
      <c r="AK51" s="15"/>
      <c r="AL51" s="9"/>
      <c r="AM51" s="15" t="s">
        <v>580</v>
      </c>
      <c r="AN51" s="9"/>
      <c r="AO51" s="15"/>
      <c r="AP51" s="9"/>
      <c r="AQ51" s="41">
        <f t="shared" si="0"/>
        <v>5</v>
      </c>
      <c r="AR51" s="41"/>
      <c r="AS51" s="41">
        <f t="shared" si="1"/>
        <v>0</v>
      </c>
    </row>
    <row r="52" spans="1:45" s="6" customFormat="1" ht="12" customHeight="1" x14ac:dyDescent="0.2">
      <c r="A52" s="9" t="s">
        <v>373</v>
      </c>
      <c r="B52" s="9" t="s">
        <v>372</v>
      </c>
      <c r="C52" s="9" t="s">
        <v>371</v>
      </c>
      <c r="D52" s="9">
        <v>709580</v>
      </c>
      <c r="E52" s="9">
        <v>92145</v>
      </c>
      <c r="F52" s="9">
        <v>760.7</v>
      </c>
      <c r="G52" s="9">
        <v>609.14</v>
      </c>
      <c r="H52" s="9"/>
      <c r="I52" s="9"/>
      <c r="J52" s="31" t="s">
        <v>1</v>
      </c>
      <c r="K52" s="31" t="s">
        <v>1</v>
      </c>
      <c r="L52" s="31"/>
      <c r="M52" s="30"/>
      <c r="N52" s="31"/>
      <c r="O52" s="31"/>
      <c r="P52" s="31"/>
      <c r="Q52" s="9"/>
      <c r="R52" s="9"/>
      <c r="S52" s="9"/>
      <c r="T52" s="9"/>
      <c r="U52" s="40" t="s">
        <v>580</v>
      </c>
      <c r="V52" s="40"/>
      <c r="W52" s="15" t="s">
        <v>580</v>
      </c>
      <c r="X52" s="9"/>
      <c r="Y52" s="31"/>
      <c r="Z52" s="9"/>
      <c r="AA52" s="15" t="s">
        <v>580</v>
      </c>
      <c r="AB52" s="15"/>
      <c r="AC52" s="15"/>
      <c r="AD52" s="15" t="s">
        <v>580</v>
      </c>
      <c r="AE52" s="9"/>
      <c r="AF52" s="15" t="s">
        <v>580</v>
      </c>
      <c r="AG52" s="9"/>
      <c r="AH52" s="15" t="s">
        <v>581</v>
      </c>
      <c r="AI52" s="9"/>
      <c r="AJ52" s="15"/>
      <c r="AK52" s="15"/>
      <c r="AL52" s="9"/>
      <c r="AM52" s="15" t="s">
        <v>581</v>
      </c>
      <c r="AN52" s="9"/>
      <c r="AO52" s="15"/>
      <c r="AP52" s="9"/>
      <c r="AQ52" s="41">
        <f t="shared" si="0"/>
        <v>5</v>
      </c>
      <c r="AR52" s="41"/>
      <c r="AS52" s="41">
        <f t="shared" si="1"/>
        <v>2</v>
      </c>
    </row>
    <row r="53" spans="1:45" s="6" customFormat="1" ht="12" customHeight="1" x14ac:dyDescent="0.2">
      <c r="A53" s="9" t="s">
        <v>370</v>
      </c>
      <c r="B53" s="9" t="s">
        <v>369</v>
      </c>
      <c r="C53" s="9" t="s">
        <v>368</v>
      </c>
      <c r="D53" s="9">
        <v>501220</v>
      </c>
      <c r="E53" s="9">
        <v>115120</v>
      </c>
      <c r="F53" s="9">
        <v>1371.4</v>
      </c>
      <c r="G53" s="9">
        <v>1972.86</v>
      </c>
      <c r="H53" s="9"/>
      <c r="I53" s="9"/>
      <c r="J53" s="31" t="s">
        <v>1</v>
      </c>
      <c r="K53" s="31"/>
      <c r="L53" s="31"/>
      <c r="M53" s="30"/>
      <c r="N53" s="31"/>
      <c r="O53" s="31"/>
      <c r="P53" s="31"/>
      <c r="Q53" s="9"/>
      <c r="R53" s="9"/>
      <c r="S53" s="9"/>
      <c r="T53" s="9"/>
      <c r="U53" s="40" t="s">
        <v>580</v>
      </c>
      <c r="V53" s="40"/>
      <c r="W53" s="15" t="s">
        <v>580</v>
      </c>
      <c r="X53" s="9"/>
      <c r="Y53" s="31"/>
      <c r="Z53" s="9"/>
      <c r="AA53" s="15" t="s">
        <v>580</v>
      </c>
      <c r="AB53" s="15"/>
      <c r="AC53" s="15" t="s">
        <v>580</v>
      </c>
      <c r="AD53" s="15" t="s">
        <v>580</v>
      </c>
      <c r="AE53" s="9"/>
      <c r="AF53" s="15" t="s">
        <v>580</v>
      </c>
      <c r="AG53" s="9"/>
      <c r="AH53" s="15" t="s">
        <v>580</v>
      </c>
      <c r="AI53" s="9"/>
      <c r="AJ53" s="15"/>
      <c r="AK53" s="15"/>
      <c r="AL53" s="9"/>
      <c r="AM53" s="15"/>
      <c r="AN53" s="9"/>
      <c r="AO53" s="15"/>
      <c r="AP53" s="9"/>
      <c r="AQ53" s="41">
        <f t="shared" si="0"/>
        <v>7</v>
      </c>
      <c r="AR53" s="41"/>
      <c r="AS53" s="41">
        <f t="shared" si="1"/>
        <v>0</v>
      </c>
    </row>
    <row r="54" spans="1:45" s="6" customFormat="1" ht="12" customHeight="1" x14ac:dyDescent="0.2">
      <c r="A54" s="9" t="s">
        <v>367</v>
      </c>
      <c r="B54" s="9" t="s">
        <v>40</v>
      </c>
      <c r="C54" s="9" t="s">
        <v>366</v>
      </c>
      <c r="D54" s="9">
        <v>486600</v>
      </c>
      <c r="E54" s="9">
        <v>112340</v>
      </c>
      <c r="F54" s="9">
        <v>1421.8</v>
      </c>
      <c r="G54" s="9">
        <v>10307.44</v>
      </c>
      <c r="H54" s="9"/>
      <c r="I54" s="9"/>
      <c r="J54" s="31" t="s">
        <v>1</v>
      </c>
      <c r="K54" s="31" t="s">
        <v>1</v>
      </c>
      <c r="L54" s="31"/>
      <c r="M54" s="30"/>
      <c r="N54" s="31"/>
      <c r="O54" s="31"/>
      <c r="P54" s="31"/>
      <c r="Q54" s="9"/>
      <c r="R54" s="9"/>
      <c r="S54" s="9"/>
      <c r="T54" s="9"/>
      <c r="U54" s="40" t="s">
        <v>580</v>
      </c>
      <c r="V54" s="40"/>
      <c r="W54" s="15" t="s">
        <v>580</v>
      </c>
      <c r="X54" s="9"/>
      <c r="Y54" s="31"/>
      <c r="Z54" s="9"/>
      <c r="AA54" s="15" t="s">
        <v>580</v>
      </c>
      <c r="AB54" s="15" t="s">
        <v>580</v>
      </c>
      <c r="AC54" s="15"/>
      <c r="AD54" s="15" t="s">
        <v>580</v>
      </c>
      <c r="AE54" s="9"/>
      <c r="AF54" s="15"/>
      <c r="AG54" s="9"/>
      <c r="AH54" s="15" t="s">
        <v>581</v>
      </c>
      <c r="AI54" s="9"/>
      <c r="AJ54" s="15"/>
      <c r="AK54" s="15"/>
      <c r="AL54" s="9"/>
      <c r="AM54" s="15"/>
      <c r="AN54" s="9"/>
      <c r="AO54" s="15" t="s">
        <v>580</v>
      </c>
      <c r="AP54" s="9"/>
      <c r="AQ54" s="41">
        <f t="shared" si="0"/>
        <v>6</v>
      </c>
      <c r="AR54" s="41"/>
      <c r="AS54" s="41">
        <f t="shared" si="1"/>
        <v>1</v>
      </c>
    </row>
    <row r="55" spans="1:45" s="6" customFormat="1" ht="12" customHeight="1" x14ac:dyDescent="0.2">
      <c r="A55" s="9" t="s">
        <v>365</v>
      </c>
      <c r="B55" s="9" t="s">
        <v>364</v>
      </c>
      <c r="C55" s="9" t="s">
        <v>363</v>
      </c>
      <c r="D55" s="9">
        <v>682145</v>
      </c>
      <c r="E55" s="9">
        <v>246890</v>
      </c>
      <c r="F55" s="9">
        <v>1045.5999999999999</v>
      </c>
      <c r="G55" s="9">
        <v>342.57</v>
      </c>
      <c r="H55" s="9"/>
      <c r="I55" s="9"/>
      <c r="J55" s="31" t="s">
        <v>1</v>
      </c>
      <c r="K55" s="31"/>
      <c r="L55" s="31"/>
      <c r="M55" s="30"/>
      <c r="N55" s="31"/>
      <c r="O55" s="31"/>
      <c r="P55" s="31"/>
      <c r="Q55" s="9"/>
      <c r="R55" s="9"/>
      <c r="S55" s="9"/>
      <c r="T55" s="9"/>
      <c r="U55" s="40" t="s">
        <v>2</v>
      </c>
      <c r="V55" s="40"/>
      <c r="W55" s="15" t="s">
        <v>580</v>
      </c>
      <c r="X55" s="9"/>
      <c r="Y55" s="31"/>
      <c r="Z55" s="9"/>
      <c r="AA55" s="15" t="s">
        <v>580</v>
      </c>
      <c r="AB55" s="15"/>
      <c r="AC55" s="15"/>
      <c r="AD55" s="15"/>
      <c r="AE55" s="9"/>
      <c r="AF55" s="15" t="s">
        <v>580</v>
      </c>
      <c r="AG55" s="9"/>
      <c r="AH55" s="15" t="s">
        <v>580</v>
      </c>
      <c r="AI55" s="9"/>
      <c r="AJ55" s="15"/>
      <c r="AK55" s="15" t="s">
        <v>580</v>
      </c>
      <c r="AL55" s="9"/>
      <c r="AM55" s="15" t="s">
        <v>580</v>
      </c>
      <c r="AN55" s="9"/>
      <c r="AO55" s="15"/>
      <c r="AP55" s="9"/>
      <c r="AQ55" s="41">
        <f t="shared" si="0"/>
        <v>6</v>
      </c>
      <c r="AR55" s="41"/>
      <c r="AS55" s="41">
        <f t="shared" si="1"/>
        <v>0</v>
      </c>
    </row>
    <row r="56" spans="1:45" s="6" customFormat="1" ht="12" customHeight="1" x14ac:dyDescent="0.2">
      <c r="A56" s="9" t="s">
        <v>362</v>
      </c>
      <c r="B56" s="9" t="s">
        <v>361</v>
      </c>
      <c r="C56" s="9" t="s">
        <v>360</v>
      </c>
      <c r="D56" s="9">
        <v>593350</v>
      </c>
      <c r="E56" s="9">
        <v>193020</v>
      </c>
      <c r="F56" s="9">
        <v>1071.9000000000001</v>
      </c>
      <c r="G56" s="9">
        <v>351.17</v>
      </c>
      <c r="H56" s="9"/>
      <c r="I56" s="9"/>
      <c r="J56" s="31" t="s">
        <v>1</v>
      </c>
      <c r="K56" s="31" t="s">
        <v>1</v>
      </c>
      <c r="L56" s="31" t="s">
        <v>1</v>
      </c>
      <c r="M56" s="30"/>
      <c r="N56" s="31" t="s">
        <v>1</v>
      </c>
      <c r="O56" s="31"/>
      <c r="P56" s="31" t="s">
        <v>1</v>
      </c>
      <c r="Q56" s="9"/>
      <c r="R56" s="9"/>
      <c r="S56" s="9"/>
      <c r="T56" s="9"/>
      <c r="U56" s="40" t="s">
        <v>2</v>
      </c>
      <c r="V56" s="40"/>
      <c r="W56" s="15" t="s">
        <v>580</v>
      </c>
      <c r="X56" s="9"/>
      <c r="Y56" s="15" t="s">
        <v>580</v>
      </c>
      <c r="Z56" s="9"/>
      <c r="AA56" s="15" t="s">
        <v>580</v>
      </c>
      <c r="AB56" s="15" t="s">
        <v>580</v>
      </c>
      <c r="AC56" s="15"/>
      <c r="AD56" s="15" t="s">
        <v>580</v>
      </c>
      <c r="AE56" s="9"/>
      <c r="AF56" s="15"/>
      <c r="AG56" s="9"/>
      <c r="AH56" s="15" t="s">
        <v>580</v>
      </c>
      <c r="AI56" s="9"/>
      <c r="AJ56" s="15"/>
      <c r="AK56" s="15"/>
      <c r="AL56" s="9"/>
      <c r="AM56" s="15" t="s">
        <v>580</v>
      </c>
      <c r="AN56" s="9"/>
      <c r="AO56" s="15"/>
      <c r="AP56" s="9"/>
      <c r="AQ56" s="41">
        <f t="shared" si="0"/>
        <v>7</v>
      </c>
      <c r="AR56" s="41"/>
      <c r="AS56" s="41">
        <f t="shared" si="1"/>
        <v>0</v>
      </c>
    </row>
    <row r="57" spans="1:45" s="6" customFormat="1" ht="12" customHeight="1" x14ac:dyDescent="0.2">
      <c r="A57" s="9" t="s">
        <v>359</v>
      </c>
      <c r="B57" s="9" t="s">
        <v>269</v>
      </c>
      <c r="C57" s="9" t="s">
        <v>358</v>
      </c>
      <c r="D57" s="9">
        <v>733560</v>
      </c>
      <c r="E57" s="9">
        <v>263180</v>
      </c>
      <c r="F57" s="9">
        <v>908.3</v>
      </c>
      <c r="G57" s="9">
        <v>1085.02</v>
      </c>
      <c r="H57" s="9"/>
      <c r="I57" s="9"/>
      <c r="J57" s="31"/>
      <c r="K57" s="31"/>
      <c r="L57" s="31" t="s">
        <v>1</v>
      </c>
      <c r="M57" s="30"/>
      <c r="N57" s="31"/>
      <c r="O57" s="31"/>
      <c r="P57" s="31"/>
      <c r="Q57" s="9"/>
      <c r="R57" s="9"/>
      <c r="S57" s="9"/>
      <c r="T57" s="9"/>
      <c r="U57" s="40" t="s">
        <v>2</v>
      </c>
      <c r="V57" s="40"/>
      <c r="W57" s="15" t="s">
        <v>580</v>
      </c>
      <c r="X57" s="9"/>
      <c r="Y57" s="15" t="s">
        <v>580</v>
      </c>
      <c r="Z57" s="9"/>
      <c r="AA57" s="15"/>
      <c r="AB57" s="15"/>
      <c r="AC57" s="15"/>
      <c r="AD57" s="15" t="s">
        <v>580</v>
      </c>
      <c r="AE57" s="9"/>
      <c r="AF57" s="15"/>
      <c r="AG57" s="9"/>
      <c r="AH57" s="15" t="s">
        <v>580</v>
      </c>
      <c r="AI57" s="9"/>
      <c r="AJ57" s="15"/>
      <c r="AK57" s="15"/>
      <c r="AL57" s="9"/>
      <c r="AM57" s="15" t="s">
        <v>580</v>
      </c>
      <c r="AN57" s="9"/>
      <c r="AO57" s="15"/>
      <c r="AP57" s="9"/>
      <c r="AQ57" s="41">
        <f t="shared" si="0"/>
        <v>5</v>
      </c>
      <c r="AR57" s="41"/>
      <c r="AS57" s="41">
        <f t="shared" si="1"/>
        <v>0</v>
      </c>
    </row>
    <row r="58" spans="1:45" s="6" customFormat="1" ht="12" customHeight="1" x14ac:dyDescent="0.2">
      <c r="A58" s="11" t="s">
        <v>357</v>
      </c>
      <c r="B58" s="10" t="s">
        <v>356</v>
      </c>
      <c r="C58" s="10" t="s">
        <v>355</v>
      </c>
      <c r="D58" s="9">
        <v>757975</v>
      </c>
      <c r="E58" s="9">
        <v>191925</v>
      </c>
      <c r="F58" s="9">
        <v>1850</v>
      </c>
      <c r="G58" s="9">
        <v>263</v>
      </c>
      <c r="H58" s="9"/>
      <c r="I58" s="9"/>
      <c r="J58" s="31"/>
      <c r="K58" s="31"/>
      <c r="L58" s="31"/>
      <c r="M58" s="30"/>
      <c r="N58" s="31" t="s">
        <v>1</v>
      </c>
      <c r="O58" s="31"/>
      <c r="P58" s="31"/>
      <c r="Q58" s="9"/>
      <c r="R58" s="9"/>
      <c r="S58" s="9"/>
      <c r="T58" s="9"/>
      <c r="U58" s="40" t="s">
        <v>581</v>
      </c>
      <c r="V58" s="40"/>
      <c r="W58" s="15" t="s">
        <v>580</v>
      </c>
      <c r="X58" s="9"/>
      <c r="Y58" s="31"/>
      <c r="Z58" s="9"/>
      <c r="AA58" s="15"/>
      <c r="AB58" s="15"/>
      <c r="AC58" s="15"/>
      <c r="AD58" s="15"/>
      <c r="AE58" s="9"/>
      <c r="AF58" s="15"/>
      <c r="AG58" s="9"/>
      <c r="AH58" s="15" t="s">
        <v>580</v>
      </c>
      <c r="AI58" s="9"/>
      <c r="AJ58" s="15"/>
      <c r="AK58" s="15"/>
      <c r="AL58" s="9"/>
      <c r="AM58" s="15" t="s">
        <v>580</v>
      </c>
      <c r="AN58" s="9"/>
      <c r="AO58" s="15"/>
      <c r="AP58" s="9"/>
      <c r="AQ58" s="41">
        <f t="shared" si="0"/>
        <v>3</v>
      </c>
      <c r="AR58" s="41"/>
      <c r="AS58" s="41">
        <f t="shared" si="1"/>
        <v>1</v>
      </c>
    </row>
    <row r="59" spans="1:45" s="6" customFormat="1" ht="12" customHeight="1" x14ac:dyDescent="0.2">
      <c r="A59" s="9" t="s">
        <v>354</v>
      </c>
      <c r="B59" s="9" t="s">
        <v>353</v>
      </c>
      <c r="C59" s="9" t="s">
        <v>352</v>
      </c>
      <c r="D59" s="9">
        <v>756795</v>
      </c>
      <c r="E59" s="9">
        <v>234005</v>
      </c>
      <c r="F59" s="9">
        <v>1003.3</v>
      </c>
      <c r="G59" s="9">
        <v>182.62</v>
      </c>
      <c r="H59" s="9"/>
      <c r="I59" s="9"/>
      <c r="J59" s="31"/>
      <c r="K59" s="31"/>
      <c r="L59" s="31" t="s">
        <v>1</v>
      </c>
      <c r="M59" s="30"/>
      <c r="N59" s="31" t="s">
        <v>1</v>
      </c>
      <c r="O59" s="31"/>
      <c r="P59" s="31"/>
      <c r="Q59" s="9"/>
      <c r="R59" s="9"/>
      <c r="S59" s="9"/>
      <c r="T59" s="9"/>
      <c r="U59" s="40" t="s">
        <v>2</v>
      </c>
      <c r="V59" s="40"/>
      <c r="W59" s="15" t="s">
        <v>580</v>
      </c>
      <c r="X59" s="9"/>
      <c r="Y59" s="15" t="s">
        <v>580</v>
      </c>
      <c r="Z59" s="9"/>
      <c r="AA59" s="15"/>
      <c r="AB59" s="15"/>
      <c r="AC59" s="15"/>
      <c r="AD59" s="15"/>
      <c r="AE59" s="9"/>
      <c r="AF59" s="15"/>
      <c r="AG59" s="9"/>
      <c r="AH59" s="15" t="s">
        <v>2</v>
      </c>
      <c r="AI59" s="9"/>
      <c r="AJ59" s="15"/>
      <c r="AK59" s="15"/>
      <c r="AL59" s="9"/>
      <c r="AM59" s="15"/>
      <c r="AN59" s="9"/>
      <c r="AO59" s="15"/>
      <c r="AP59" s="9"/>
      <c r="AQ59" s="41">
        <f t="shared" si="0"/>
        <v>2</v>
      </c>
      <c r="AR59" s="41"/>
      <c r="AS59" s="41">
        <f t="shared" si="1"/>
        <v>0</v>
      </c>
    </row>
    <row r="60" spans="1:45" s="6" customFormat="1" ht="12" customHeight="1" x14ac:dyDescent="0.2">
      <c r="A60" s="9" t="s">
        <v>351</v>
      </c>
      <c r="B60" s="9" t="s">
        <v>350</v>
      </c>
      <c r="C60" s="9" t="s">
        <v>349</v>
      </c>
      <c r="D60" s="9">
        <v>611800</v>
      </c>
      <c r="E60" s="9">
        <v>269700</v>
      </c>
      <c r="F60" s="9">
        <v>719.7</v>
      </c>
      <c r="G60" s="9">
        <v>441.84</v>
      </c>
      <c r="H60" s="9"/>
      <c r="I60" s="9"/>
      <c r="J60" s="31"/>
      <c r="K60" s="31"/>
      <c r="L60" s="31"/>
      <c r="M60" s="30"/>
      <c r="N60" s="31"/>
      <c r="O60" s="31"/>
      <c r="P60" s="31"/>
      <c r="Q60" s="9"/>
      <c r="R60" s="9"/>
      <c r="S60" s="9"/>
      <c r="T60" s="9"/>
      <c r="U60" s="40" t="s">
        <v>580</v>
      </c>
      <c r="V60" s="40"/>
      <c r="W60" s="15" t="s">
        <v>580</v>
      </c>
      <c r="X60" s="9"/>
      <c r="Y60" s="31"/>
      <c r="Z60" s="9"/>
      <c r="AA60" s="15"/>
      <c r="AB60" s="15"/>
      <c r="AC60" s="15"/>
      <c r="AD60" s="15"/>
      <c r="AE60" s="9"/>
      <c r="AF60" s="15"/>
      <c r="AG60" s="9"/>
      <c r="AH60" s="15" t="s">
        <v>581</v>
      </c>
      <c r="AI60" s="9"/>
      <c r="AJ60" s="15"/>
      <c r="AK60" s="15"/>
      <c r="AL60" s="9"/>
      <c r="AM60" s="15" t="s">
        <v>581</v>
      </c>
      <c r="AN60" s="9"/>
      <c r="AO60" s="15"/>
      <c r="AP60" s="9"/>
      <c r="AQ60" s="41">
        <f t="shared" si="0"/>
        <v>2</v>
      </c>
      <c r="AR60" s="41"/>
      <c r="AS60" s="41">
        <f t="shared" si="1"/>
        <v>2</v>
      </c>
    </row>
    <row r="61" spans="1:45" s="6" customFormat="1" ht="12" customHeight="1" x14ac:dyDescent="0.2">
      <c r="A61" s="9" t="s">
        <v>348</v>
      </c>
      <c r="B61" s="9" t="s">
        <v>347</v>
      </c>
      <c r="C61" s="9" t="s">
        <v>346</v>
      </c>
      <c r="D61" s="9">
        <v>635310</v>
      </c>
      <c r="E61" s="9">
        <v>164550</v>
      </c>
      <c r="F61" s="9">
        <v>2165.8000000000002</v>
      </c>
      <c r="G61" s="9">
        <v>164.92</v>
      </c>
      <c r="H61" s="9"/>
      <c r="I61" s="9"/>
      <c r="J61" s="31"/>
      <c r="K61" s="31"/>
      <c r="L61" s="31"/>
      <c r="M61" s="30"/>
      <c r="N61" s="31" t="s">
        <v>1</v>
      </c>
      <c r="O61" s="31"/>
      <c r="P61" s="31"/>
      <c r="Q61" s="9"/>
      <c r="R61" s="9"/>
      <c r="S61" s="9"/>
      <c r="T61" s="9"/>
      <c r="U61" s="40" t="s">
        <v>2</v>
      </c>
      <c r="V61" s="40"/>
      <c r="W61" s="15" t="s">
        <v>580</v>
      </c>
      <c r="X61" s="9"/>
      <c r="Y61" s="31"/>
      <c r="Z61" s="9"/>
      <c r="AA61" s="15"/>
      <c r="AB61" s="15"/>
      <c r="AC61" s="15"/>
      <c r="AD61" s="15"/>
      <c r="AE61" s="9"/>
      <c r="AF61" s="15"/>
      <c r="AG61" s="9"/>
      <c r="AH61" s="15" t="s">
        <v>580</v>
      </c>
      <c r="AI61" s="9"/>
      <c r="AJ61" s="15"/>
      <c r="AK61" s="15"/>
      <c r="AL61" s="9"/>
      <c r="AM61" s="15" t="s">
        <v>580</v>
      </c>
      <c r="AN61" s="9"/>
      <c r="AO61" s="15"/>
      <c r="AP61" s="9"/>
      <c r="AQ61" s="41">
        <f t="shared" si="0"/>
        <v>3</v>
      </c>
      <c r="AR61" s="41"/>
      <c r="AS61" s="41">
        <f t="shared" si="1"/>
        <v>0</v>
      </c>
    </row>
    <row r="62" spans="1:45" s="6" customFormat="1" ht="12" customHeight="1" x14ac:dyDescent="0.2">
      <c r="A62" s="9" t="s">
        <v>345</v>
      </c>
      <c r="B62" s="9" t="s">
        <v>344</v>
      </c>
      <c r="C62" s="9" t="s">
        <v>343</v>
      </c>
      <c r="D62" s="9">
        <v>622270</v>
      </c>
      <c r="E62" s="9">
        <v>259750</v>
      </c>
      <c r="F62" s="9">
        <v>588.5</v>
      </c>
      <c r="G62" s="9">
        <v>261.22000000000003</v>
      </c>
      <c r="H62" s="9"/>
      <c r="I62" s="9"/>
      <c r="J62" s="31" t="s">
        <v>1</v>
      </c>
      <c r="K62" s="31" t="s">
        <v>1</v>
      </c>
      <c r="L62" s="31" t="s">
        <v>1</v>
      </c>
      <c r="M62" s="30"/>
      <c r="N62" s="31" t="s">
        <v>1</v>
      </c>
      <c r="O62" s="31"/>
      <c r="P62" s="31"/>
      <c r="Q62" s="9"/>
      <c r="R62" s="9"/>
      <c r="S62" s="9"/>
      <c r="T62" s="9"/>
      <c r="U62" s="40" t="s">
        <v>580</v>
      </c>
      <c r="V62" s="40"/>
      <c r="W62" s="15" t="s">
        <v>580</v>
      </c>
      <c r="X62" s="9"/>
      <c r="Y62" s="15" t="s">
        <v>580</v>
      </c>
      <c r="Z62" s="9"/>
      <c r="AA62" s="15" t="s">
        <v>580</v>
      </c>
      <c r="AB62" s="15"/>
      <c r="AC62" s="15"/>
      <c r="AD62" s="15"/>
      <c r="AE62" s="9"/>
      <c r="AF62" s="15"/>
      <c r="AG62" s="9"/>
      <c r="AH62" s="15" t="s">
        <v>580</v>
      </c>
      <c r="AI62" s="9"/>
      <c r="AJ62" s="15"/>
      <c r="AK62" s="15"/>
      <c r="AL62" s="9"/>
      <c r="AM62" s="15" t="s">
        <v>580</v>
      </c>
      <c r="AN62" s="9"/>
      <c r="AO62" s="15"/>
      <c r="AP62" s="9"/>
      <c r="AQ62" s="41">
        <f t="shared" si="0"/>
        <v>6</v>
      </c>
      <c r="AR62" s="41"/>
      <c r="AS62" s="41">
        <f t="shared" si="1"/>
        <v>0</v>
      </c>
    </row>
    <row r="63" spans="1:45" s="6" customFormat="1" ht="12" customHeight="1" x14ac:dyDescent="0.2">
      <c r="A63" s="9" t="s">
        <v>342</v>
      </c>
      <c r="B63" s="9" t="s">
        <v>341</v>
      </c>
      <c r="C63" s="9" t="s">
        <v>340</v>
      </c>
      <c r="D63" s="9">
        <v>563960</v>
      </c>
      <c r="E63" s="9">
        <v>129860</v>
      </c>
      <c r="F63" s="9">
        <v>1561.5</v>
      </c>
      <c r="G63" s="9">
        <v>131.59</v>
      </c>
      <c r="H63" s="9"/>
      <c r="I63" s="9"/>
      <c r="J63" s="31" t="s">
        <v>1</v>
      </c>
      <c r="K63" s="31"/>
      <c r="L63" s="31" t="s">
        <v>1</v>
      </c>
      <c r="M63" s="30"/>
      <c r="N63" s="31" t="s">
        <v>1</v>
      </c>
      <c r="O63" s="31"/>
      <c r="P63" s="31"/>
      <c r="Q63" s="9"/>
      <c r="R63" s="9"/>
      <c r="S63" s="9"/>
      <c r="T63" s="9"/>
      <c r="U63" s="40" t="s">
        <v>2</v>
      </c>
      <c r="V63" s="40"/>
      <c r="W63" s="15" t="s">
        <v>580</v>
      </c>
      <c r="X63" s="9"/>
      <c r="Y63" s="15" t="s">
        <v>580</v>
      </c>
      <c r="Z63" s="9"/>
      <c r="AA63" s="15" t="s">
        <v>580</v>
      </c>
      <c r="AB63" s="15"/>
      <c r="AC63" s="15"/>
      <c r="AD63" s="15"/>
      <c r="AE63" s="9"/>
      <c r="AF63" s="15"/>
      <c r="AG63" s="9"/>
      <c r="AH63" s="15" t="s">
        <v>580</v>
      </c>
      <c r="AI63" s="9"/>
      <c r="AJ63" s="15"/>
      <c r="AK63" s="15"/>
      <c r="AL63" s="9"/>
      <c r="AM63" s="15" t="s">
        <v>581</v>
      </c>
      <c r="AN63" s="9"/>
      <c r="AO63" s="15"/>
      <c r="AP63" s="9"/>
      <c r="AQ63" s="41">
        <f t="shared" si="0"/>
        <v>4</v>
      </c>
      <c r="AR63" s="41"/>
      <c r="AS63" s="41">
        <f t="shared" si="1"/>
        <v>1</v>
      </c>
    </row>
    <row r="64" spans="1:45" s="6" customFormat="1" ht="12" customHeight="1" x14ac:dyDescent="0.2">
      <c r="A64" s="9" t="s">
        <v>339</v>
      </c>
      <c r="B64" s="9" t="s">
        <v>125</v>
      </c>
      <c r="C64" s="9" t="s">
        <v>338</v>
      </c>
      <c r="D64" s="9">
        <v>659970</v>
      </c>
      <c r="E64" s="9">
        <v>263180</v>
      </c>
      <c r="F64" s="9">
        <v>1066</v>
      </c>
      <c r="G64" s="9">
        <v>17553.09</v>
      </c>
      <c r="H64" s="9"/>
      <c r="I64" s="9"/>
      <c r="J64" s="31" t="s">
        <v>1</v>
      </c>
      <c r="K64" s="31"/>
      <c r="L64" s="31"/>
      <c r="M64" s="30"/>
      <c r="N64" s="31"/>
      <c r="O64" s="31"/>
      <c r="P64" s="31"/>
      <c r="Q64" s="9"/>
      <c r="R64" s="9"/>
      <c r="S64" s="9"/>
      <c r="T64" s="9"/>
      <c r="U64" s="40" t="s">
        <v>580</v>
      </c>
      <c r="V64" s="40"/>
      <c r="W64" s="15"/>
      <c r="X64" s="9"/>
      <c r="Y64" s="31"/>
      <c r="Z64" s="9"/>
      <c r="AA64" s="15" t="s">
        <v>580</v>
      </c>
      <c r="AB64" s="15"/>
      <c r="AC64" s="15"/>
      <c r="AD64" s="15" t="s">
        <v>580</v>
      </c>
      <c r="AE64" s="9"/>
      <c r="AF64" s="15"/>
      <c r="AG64" s="9"/>
      <c r="AH64" s="15" t="s">
        <v>581</v>
      </c>
      <c r="AI64" s="9"/>
      <c r="AJ64" s="15"/>
      <c r="AK64" s="15"/>
      <c r="AL64" s="9"/>
      <c r="AM64" s="15" t="s">
        <v>581</v>
      </c>
      <c r="AN64" s="9"/>
      <c r="AO64" s="15"/>
      <c r="AP64" s="9"/>
      <c r="AQ64" s="41">
        <f t="shared" si="0"/>
        <v>3</v>
      </c>
      <c r="AR64" s="41"/>
      <c r="AS64" s="41">
        <f t="shared" si="1"/>
        <v>2</v>
      </c>
    </row>
    <row r="65" spans="1:45" s="6" customFormat="1" ht="12" customHeight="1" x14ac:dyDescent="0.2">
      <c r="A65" s="9" t="s">
        <v>337</v>
      </c>
      <c r="B65" s="9" t="s">
        <v>336</v>
      </c>
      <c r="C65" s="9" t="s">
        <v>335</v>
      </c>
      <c r="D65" s="9">
        <v>726988</v>
      </c>
      <c r="E65" s="9">
        <v>114670</v>
      </c>
      <c r="F65" s="9">
        <v>1418.5</v>
      </c>
      <c r="G65" s="9">
        <v>1.07</v>
      </c>
      <c r="H65" s="9"/>
      <c r="I65" s="9"/>
      <c r="J65" s="31"/>
      <c r="K65" s="31"/>
      <c r="L65" s="31"/>
      <c r="M65" s="30"/>
      <c r="N65" s="31"/>
      <c r="O65" s="31"/>
      <c r="P65" s="31" t="s">
        <v>1</v>
      </c>
      <c r="Q65" s="9"/>
      <c r="R65" s="9"/>
      <c r="S65" s="9"/>
      <c r="T65" s="9"/>
      <c r="U65" s="40" t="s">
        <v>2</v>
      </c>
      <c r="V65" s="40"/>
      <c r="W65" s="15"/>
      <c r="X65" s="9"/>
      <c r="Y65" s="31"/>
      <c r="Z65" s="9"/>
      <c r="AA65" s="15"/>
      <c r="AB65" s="15"/>
      <c r="AC65" s="15"/>
      <c r="AD65" s="15"/>
      <c r="AE65" s="9"/>
      <c r="AF65" s="15"/>
      <c r="AG65" s="9"/>
      <c r="AH65" s="15" t="s">
        <v>580</v>
      </c>
      <c r="AI65" s="9"/>
      <c r="AJ65" s="15"/>
      <c r="AK65" s="15"/>
      <c r="AL65" s="9"/>
      <c r="AM65" s="15" t="s">
        <v>581</v>
      </c>
      <c r="AN65" s="9"/>
      <c r="AO65" s="15"/>
      <c r="AP65" s="9"/>
      <c r="AQ65" s="41">
        <f t="shared" si="0"/>
        <v>1</v>
      </c>
      <c r="AR65" s="41"/>
      <c r="AS65" s="41">
        <f t="shared" si="1"/>
        <v>1</v>
      </c>
    </row>
    <row r="66" spans="1:45" s="6" customFormat="1" ht="12" customHeight="1" x14ac:dyDescent="0.2">
      <c r="A66" s="9" t="s">
        <v>334</v>
      </c>
      <c r="B66" s="9" t="s">
        <v>206</v>
      </c>
      <c r="C66" s="9" t="s">
        <v>333</v>
      </c>
      <c r="D66" s="9">
        <v>572530</v>
      </c>
      <c r="E66" s="9">
        <v>244460</v>
      </c>
      <c r="F66" s="9">
        <v>946.5</v>
      </c>
      <c r="G66" s="9">
        <v>1275.43</v>
      </c>
      <c r="H66" s="9"/>
      <c r="I66" s="9"/>
      <c r="J66" s="31" t="s">
        <v>1</v>
      </c>
      <c r="K66" s="31"/>
      <c r="L66" s="31"/>
      <c r="M66" s="30"/>
      <c r="N66" s="31"/>
      <c r="O66" s="31"/>
      <c r="P66" s="31"/>
      <c r="Q66" s="9"/>
      <c r="R66" s="9"/>
      <c r="S66" s="9"/>
      <c r="T66" s="9"/>
      <c r="U66" s="40" t="s">
        <v>580</v>
      </c>
      <c r="V66" s="40"/>
      <c r="W66" s="15" t="s">
        <v>580</v>
      </c>
      <c r="X66" s="9"/>
      <c r="Y66" s="31"/>
      <c r="Z66" s="9"/>
      <c r="AA66" s="15" t="s">
        <v>580</v>
      </c>
      <c r="AB66" s="15"/>
      <c r="AC66" s="15"/>
      <c r="AD66" s="15" t="s">
        <v>580</v>
      </c>
      <c r="AE66" s="9"/>
      <c r="AF66" s="15"/>
      <c r="AG66" s="9"/>
      <c r="AH66" s="15" t="s">
        <v>2</v>
      </c>
      <c r="AI66" s="9"/>
      <c r="AJ66" s="15"/>
      <c r="AK66" s="15"/>
      <c r="AL66" s="9"/>
      <c r="AM66" s="15"/>
      <c r="AN66" s="9"/>
      <c r="AO66" s="15"/>
      <c r="AP66" s="9"/>
      <c r="AQ66" s="41">
        <f t="shared" si="0"/>
        <v>4</v>
      </c>
      <c r="AR66" s="41"/>
      <c r="AS66" s="41">
        <f t="shared" si="1"/>
        <v>0</v>
      </c>
    </row>
    <row r="67" spans="1:45" s="6" customFormat="1" ht="12" customHeight="1" x14ac:dyDescent="0.2">
      <c r="A67" s="9" t="s">
        <v>332</v>
      </c>
      <c r="B67" s="9" t="s">
        <v>331</v>
      </c>
      <c r="C67" s="9" t="s">
        <v>330</v>
      </c>
      <c r="D67" s="9">
        <v>584440</v>
      </c>
      <c r="E67" s="9">
        <v>195300</v>
      </c>
      <c r="F67" s="9">
        <v>1137.5</v>
      </c>
      <c r="G67" s="9">
        <v>1861.79</v>
      </c>
      <c r="H67" s="9"/>
      <c r="I67" s="9"/>
      <c r="J67" s="31" t="s">
        <v>1</v>
      </c>
      <c r="K67" s="31"/>
      <c r="L67" s="31"/>
      <c r="M67" s="30"/>
      <c r="N67" s="31"/>
      <c r="O67" s="31"/>
      <c r="P67" s="31"/>
      <c r="Q67" s="9"/>
      <c r="R67" s="9"/>
      <c r="S67" s="9"/>
      <c r="T67" s="9"/>
      <c r="U67" s="40" t="s">
        <v>2</v>
      </c>
      <c r="V67" s="40"/>
      <c r="W67" s="15" t="s">
        <v>580</v>
      </c>
      <c r="X67" s="9"/>
      <c r="Y67" s="31"/>
      <c r="Z67" s="9"/>
      <c r="AA67" s="15" t="s">
        <v>580</v>
      </c>
      <c r="AB67" s="15" t="s">
        <v>580</v>
      </c>
      <c r="AC67" s="15"/>
      <c r="AD67" s="15" t="s">
        <v>580</v>
      </c>
      <c r="AE67" s="9"/>
      <c r="AF67" s="15" t="s">
        <v>580</v>
      </c>
      <c r="AG67" s="9"/>
      <c r="AH67" s="15" t="s">
        <v>581</v>
      </c>
      <c r="AI67" s="9"/>
      <c r="AJ67" s="15" t="s">
        <v>580</v>
      </c>
      <c r="AK67" s="15"/>
      <c r="AL67" s="9"/>
      <c r="AM67" s="15"/>
      <c r="AN67" s="9"/>
      <c r="AO67" s="15"/>
      <c r="AP67" s="9"/>
      <c r="AQ67" s="41">
        <f t="shared" si="0"/>
        <v>6</v>
      </c>
      <c r="AR67" s="41"/>
      <c r="AS67" s="41">
        <f t="shared" si="1"/>
        <v>1</v>
      </c>
    </row>
    <row r="68" spans="1:45" s="6" customFormat="1" ht="12" customHeight="1" x14ac:dyDescent="0.2">
      <c r="A68" s="9" t="s">
        <v>329</v>
      </c>
      <c r="B68" s="9" t="s">
        <v>79</v>
      </c>
      <c r="C68" s="9" t="s">
        <v>328</v>
      </c>
      <c r="D68" s="9">
        <v>602630</v>
      </c>
      <c r="E68" s="9">
        <v>141660</v>
      </c>
      <c r="F68" s="9">
        <v>2348.4</v>
      </c>
      <c r="G68" s="9">
        <v>34.75</v>
      </c>
      <c r="H68" s="9"/>
      <c r="I68" s="9"/>
      <c r="J68" s="31"/>
      <c r="K68" s="31"/>
      <c r="L68" s="31"/>
      <c r="M68" s="30"/>
      <c r="N68" s="31" t="s">
        <v>1</v>
      </c>
      <c r="O68" s="31"/>
      <c r="P68" s="31"/>
      <c r="Q68" s="9"/>
      <c r="R68" s="9"/>
      <c r="S68" s="9"/>
      <c r="T68" s="9"/>
      <c r="U68" s="40" t="s">
        <v>2</v>
      </c>
      <c r="V68" s="40"/>
      <c r="W68" s="15" t="s">
        <v>580</v>
      </c>
      <c r="X68" s="9"/>
      <c r="Y68" s="31"/>
      <c r="Z68" s="9"/>
      <c r="AA68" s="15"/>
      <c r="AB68" s="15"/>
      <c r="AC68" s="15"/>
      <c r="AD68" s="15"/>
      <c r="AE68" s="9"/>
      <c r="AF68" s="15"/>
      <c r="AG68" s="9"/>
      <c r="AH68" s="15" t="s">
        <v>580</v>
      </c>
      <c r="AI68" s="9"/>
      <c r="AJ68" s="15"/>
      <c r="AK68" s="15"/>
      <c r="AL68" s="9"/>
      <c r="AM68" s="15" t="s">
        <v>580</v>
      </c>
      <c r="AN68" s="9"/>
      <c r="AO68" s="15"/>
      <c r="AP68" s="9"/>
      <c r="AQ68" s="41">
        <f t="shared" si="0"/>
        <v>3</v>
      </c>
      <c r="AR68" s="41"/>
      <c r="AS68" s="41">
        <f t="shared" si="1"/>
        <v>0</v>
      </c>
    </row>
    <row r="69" spans="1:45" s="6" customFormat="1" ht="12" customHeight="1" x14ac:dyDescent="0.2">
      <c r="A69" s="9" t="s">
        <v>327</v>
      </c>
      <c r="B69" s="9" t="s">
        <v>326</v>
      </c>
      <c r="C69" s="9" t="s">
        <v>325</v>
      </c>
      <c r="D69" s="9">
        <v>608710</v>
      </c>
      <c r="E69" s="9">
        <v>148300</v>
      </c>
      <c r="F69" s="9">
        <v>1863.2</v>
      </c>
      <c r="G69" s="9">
        <v>28.79</v>
      </c>
      <c r="H69" s="9"/>
      <c r="I69" s="9"/>
      <c r="J69" s="31"/>
      <c r="K69" s="31" t="s">
        <v>1</v>
      </c>
      <c r="L69" s="31"/>
      <c r="M69" s="30"/>
      <c r="N69" s="31" t="s">
        <v>1</v>
      </c>
      <c r="O69" s="31"/>
      <c r="P69" s="31" t="s">
        <v>1</v>
      </c>
      <c r="Q69" s="9"/>
      <c r="R69" s="9"/>
      <c r="S69" s="9"/>
      <c r="T69" s="9"/>
      <c r="U69" s="40" t="s">
        <v>2</v>
      </c>
      <c r="V69" s="40"/>
      <c r="W69" s="15" t="s">
        <v>581</v>
      </c>
      <c r="X69" s="9"/>
      <c r="Y69" s="31"/>
      <c r="Z69" s="9"/>
      <c r="AA69" s="15"/>
      <c r="AB69" s="15"/>
      <c r="AC69" s="15"/>
      <c r="AD69" s="15" t="s">
        <v>580</v>
      </c>
      <c r="AE69" s="9"/>
      <c r="AF69" s="15"/>
      <c r="AG69" s="9"/>
      <c r="AH69" s="15" t="s">
        <v>580</v>
      </c>
      <c r="AI69" s="9"/>
      <c r="AJ69" s="15"/>
      <c r="AK69" s="15"/>
      <c r="AL69" s="9"/>
      <c r="AM69" s="15" t="s">
        <v>580</v>
      </c>
      <c r="AN69" s="9"/>
      <c r="AO69" s="15"/>
      <c r="AP69" s="9"/>
      <c r="AQ69" s="41">
        <f t="shared" ref="AQ69:AQ131" si="2">COUNTIF(U69:AO69,"mind")</f>
        <v>3</v>
      </c>
      <c r="AR69" s="41"/>
      <c r="AS69" s="41">
        <f t="shared" ref="AS69:AS131" si="3">COUNTIF(U69:AO69,"opt")</f>
        <v>1</v>
      </c>
    </row>
    <row r="70" spans="1:45" s="6" customFormat="1" ht="12" customHeight="1" x14ac:dyDescent="0.2">
      <c r="A70" s="9" t="s">
        <v>324</v>
      </c>
      <c r="B70" s="9" t="s">
        <v>323</v>
      </c>
      <c r="C70" s="9" t="s">
        <v>322</v>
      </c>
      <c r="D70" s="9">
        <v>811020</v>
      </c>
      <c r="E70" s="9">
        <v>167920</v>
      </c>
      <c r="F70" s="9">
        <v>2391.6</v>
      </c>
      <c r="G70" s="9">
        <v>294.62</v>
      </c>
      <c r="H70" s="9"/>
      <c r="I70" s="9"/>
      <c r="J70" s="31"/>
      <c r="K70" s="31"/>
      <c r="L70" s="31"/>
      <c r="M70" s="30"/>
      <c r="N70" s="31"/>
      <c r="O70" s="31"/>
      <c r="P70" s="31"/>
      <c r="Q70" s="9"/>
      <c r="R70" s="9"/>
      <c r="S70" s="9"/>
      <c r="T70" s="9"/>
      <c r="U70" s="40" t="s">
        <v>2</v>
      </c>
      <c r="V70" s="40"/>
      <c r="W70" s="15" t="s">
        <v>580</v>
      </c>
      <c r="X70" s="9"/>
      <c r="Y70" s="31"/>
      <c r="Z70" s="9"/>
      <c r="AA70" s="15"/>
      <c r="AB70" s="15"/>
      <c r="AC70" s="15"/>
      <c r="AD70" s="15"/>
      <c r="AE70" s="9"/>
      <c r="AF70" s="15"/>
      <c r="AG70" s="9"/>
      <c r="AH70" s="15" t="s">
        <v>581</v>
      </c>
      <c r="AI70" s="9"/>
      <c r="AJ70" s="15"/>
      <c r="AK70" s="15" t="s">
        <v>580</v>
      </c>
      <c r="AL70" s="9"/>
      <c r="AM70" s="15" t="s">
        <v>581</v>
      </c>
      <c r="AN70" s="9"/>
      <c r="AO70" s="15"/>
      <c r="AP70" s="9"/>
      <c r="AQ70" s="41">
        <f t="shared" si="2"/>
        <v>2</v>
      </c>
      <c r="AR70" s="41"/>
      <c r="AS70" s="41">
        <f t="shared" si="3"/>
        <v>2</v>
      </c>
    </row>
    <row r="71" spans="1:45" s="6" customFormat="1" ht="12" customHeight="1" x14ac:dyDescent="0.2">
      <c r="A71" s="9" t="s">
        <v>321</v>
      </c>
      <c r="B71" s="9" t="s">
        <v>320</v>
      </c>
      <c r="C71" s="9" t="s">
        <v>319</v>
      </c>
      <c r="D71" s="9">
        <v>665640</v>
      </c>
      <c r="E71" s="9">
        <v>258690</v>
      </c>
      <c r="F71" s="9">
        <v>1131.4000000000001</v>
      </c>
      <c r="G71" s="9">
        <v>2393.67</v>
      </c>
      <c r="H71" s="9"/>
      <c r="I71" s="9"/>
      <c r="J71" s="31" t="s">
        <v>1</v>
      </c>
      <c r="K71" s="31" t="s">
        <v>1</v>
      </c>
      <c r="L71" s="31"/>
      <c r="M71" s="30"/>
      <c r="N71" s="31"/>
      <c r="O71" s="31"/>
      <c r="P71" s="31"/>
      <c r="Q71" s="9"/>
      <c r="R71" s="9"/>
      <c r="S71" s="9"/>
      <c r="T71" s="9"/>
      <c r="U71" s="40" t="s">
        <v>580</v>
      </c>
      <c r="V71" s="40"/>
      <c r="W71" s="15" t="s">
        <v>580</v>
      </c>
      <c r="X71" s="9"/>
      <c r="Y71" s="31"/>
      <c r="Z71" s="9"/>
      <c r="AA71" s="15" t="s">
        <v>580</v>
      </c>
      <c r="AB71" s="15"/>
      <c r="AC71" s="15"/>
      <c r="AD71" s="15" t="s">
        <v>580</v>
      </c>
      <c r="AE71" s="9"/>
      <c r="AF71" s="15"/>
      <c r="AG71" s="9"/>
      <c r="AH71" s="15" t="s">
        <v>580</v>
      </c>
      <c r="AI71" s="9"/>
      <c r="AJ71" s="15"/>
      <c r="AK71" s="15"/>
      <c r="AL71" s="9"/>
      <c r="AM71" s="15"/>
      <c r="AN71" s="9"/>
      <c r="AO71" s="15"/>
      <c r="AP71" s="9"/>
      <c r="AQ71" s="41">
        <f t="shared" si="2"/>
        <v>5</v>
      </c>
      <c r="AR71" s="41"/>
      <c r="AS71" s="41">
        <f t="shared" si="3"/>
        <v>0</v>
      </c>
    </row>
    <row r="72" spans="1:45" s="6" customFormat="1" ht="12" customHeight="1" x14ac:dyDescent="0.2">
      <c r="A72" s="9" t="s">
        <v>318</v>
      </c>
      <c r="B72" s="9" t="s">
        <v>317</v>
      </c>
      <c r="C72" s="9" t="s">
        <v>316</v>
      </c>
      <c r="D72" s="9">
        <v>644500</v>
      </c>
      <c r="E72" s="9">
        <v>119420</v>
      </c>
      <c r="F72" s="9">
        <v>2271.5</v>
      </c>
      <c r="G72" s="9">
        <v>19.440000000000001</v>
      </c>
      <c r="H72" s="9"/>
      <c r="I72" s="9"/>
      <c r="J72" s="31"/>
      <c r="K72" s="31"/>
      <c r="L72" s="31" t="s">
        <v>1</v>
      </c>
      <c r="M72" s="30"/>
      <c r="N72" s="31" t="s">
        <v>1</v>
      </c>
      <c r="O72" s="31"/>
      <c r="P72" s="31" t="s">
        <v>1</v>
      </c>
      <c r="Q72" s="9"/>
      <c r="R72" s="9"/>
      <c r="S72" s="9"/>
      <c r="T72" s="9"/>
      <c r="U72" s="40" t="s">
        <v>580</v>
      </c>
      <c r="V72" s="40"/>
      <c r="W72" s="15"/>
      <c r="X72" s="9"/>
      <c r="Y72" s="15" t="s">
        <v>580</v>
      </c>
      <c r="Z72" s="9"/>
      <c r="AA72" s="15"/>
      <c r="AB72" s="15"/>
      <c r="AC72" s="15"/>
      <c r="AD72" s="15"/>
      <c r="AE72" s="9"/>
      <c r="AF72" s="15"/>
      <c r="AG72" s="9"/>
      <c r="AH72" s="15" t="s">
        <v>580</v>
      </c>
      <c r="AI72" s="9"/>
      <c r="AJ72" s="15"/>
      <c r="AK72" s="15"/>
      <c r="AL72" s="9"/>
      <c r="AM72" s="15" t="s">
        <v>580</v>
      </c>
      <c r="AN72" s="9"/>
      <c r="AO72" s="15"/>
      <c r="AP72" s="9"/>
      <c r="AQ72" s="41">
        <f t="shared" si="2"/>
        <v>4</v>
      </c>
      <c r="AR72" s="41"/>
      <c r="AS72" s="41">
        <f t="shared" si="3"/>
        <v>0</v>
      </c>
    </row>
    <row r="73" spans="1:45" s="6" customFormat="1" ht="12" customHeight="1" x14ac:dyDescent="0.2">
      <c r="A73" s="9" t="s">
        <v>315</v>
      </c>
      <c r="B73" s="9" t="s">
        <v>206</v>
      </c>
      <c r="C73" s="9" t="s">
        <v>314</v>
      </c>
      <c r="D73" s="9">
        <v>544560</v>
      </c>
      <c r="E73" s="9">
        <v>214880</v>
      </c>
      <c r="F73" s="9">
        <v>980.9</v>
      </c>
      <c r="G73" s="9">
        <v>867.39</v>
      </c>
      <c r="H73" s="9"/>
      <c r="I73" s="9"/>
      <c r="J73" s="31"/>
      <c r="K73" s="31"/>
      <c r="L73" s="31"/>
      <c r="M73" s="30" t="s">
        <v>1</v>
      </c>
      <c r="N73" s="31"/>
      <c r="O73" s="31"/>
      <c r="P73" s="31"/>
      <c r="Q73" s="9"/>
      <c r="R73" s="9"/>
      <c r="S73" s="9"/>
      <c r="T73" s="9"/>
      <c r="U73" s="40" t="s">
        <v>2</v>
      </c>
      <c r="V73" s="40"/>
      <c r="W73" s="15" t="s">
        <v>580</v>
      </c>
      <c r="X73" s="9"/>
      <c r="Y73" s="31"/>
      <c r="Z73" s="9"/>
      <c r="AA73" s="15"/>
      <c r="AB73" s="15"/>
      <c r="AC73" s="15"/>
      <c r="AD73" s="15"/>
      <c r="AE73" s="9"/>
      <c r="AF73" s="15"/>
      <c r="AG73" s="9"/>
      <c r="AH73" s="15" t="s">
        <v>2</v>
      </c>
      <c r="AI73" s="9"/>
      <c r="AJ73" s="15"/>
      <c r="AK73" s="15"/>
      <c r="AL73" s="9"/>
      <c r="AM73" s="15"/>
      <c r="AN73" s="9"/>
      <c r="AO73" s="15" t="s">
        <v>580</v>
      </c>
      <c r="AP73" s="9"/>
      <c r="AQ73" s="41">
        <f t="shared" si="2"/>
        <v>2</v>
      </c>
      <c r="AR73" s="41"/>
      <c r="AS73" s="41">
        <f t="shared" si="3"/>
        <v>0</v>
      </c>
    </row>
    <row r="74" spans="1:45" s="6" customFormat="1" ht="12" customHeight="1" x14ac:dyDescent="0.2">
      <c r="A74" s="9" t="s">
        <v>313</v>
      </c>
      <c r="B74" s="9" t="s">
        <v>312</v>
      </c>
      <c r="C74" s="9" t="s">
        <v>309</v>
      </c>
      <c r="D74" s="9">
        <v>587980</v>
      </c>
      <c r="E74" s="9">
        <v>170590</v>
      </c>
      <c r="F74" s="9">
        <v>1455</v>
      </c>
      <c r="G74" s="9">
        <v>1.69</v>
      </c>
      <c r="H74" s="9"/>
      <c r="I74" s="9"/>
      <c r="J74" s="31"/>
      <c r="K74" s="31"/>
      <c r="L74" s="31"/>
      <c r="M74" s="30"/>
      <c r="N74" s="31"/>
      <c r="O74" s="31"/>
      <c r="P74" s="31" t="s">
        <v>1</v>
      </c>
      <c r="Q74" s="9"/>
      <c r="R74" s="9"/>
      <c r="S74" s="9"/>
      <c r="T74" s="9"/>
      <c r="U74" s="40" t="s">
        <v>2</v>
      </c>
      <c r="V74" s="40"/>
      <c r="W74" s="15"/>
      <c r="X74" s="9"/>
      <c r="Y74" s="31"/>
      <c r="Z74" s="9"/>
      <c r="AA74" s="15"/>
      <c r="AB74" s="15"/>
      <c r="AC74" s="15"/>
      <c r="AD74" s="15"/>
      <c r="AE74" s="9"/>
      <c r="AF74" s="15"/>
      <c r="AG74" s="9"/>
      <c r="AH74" s="15" t="s">
        <v>580</v>
      </c>
      <c r="AI74" s="9"/>
      <c r="AJ74" s="15"/>
      <c r="AK74" s="15"/>
      <c r="AL74" s="9"/>
      <c r="AM74" s="15"/>
      <c r="AN74" s="9"/>
      <c r="AO74" s="15"/>
      <c r="AP74" s="9"/>
      <c r="AQ74" s="41">
        <f t="shared" si="2"/>
        <v>1</v>
      </c>
      <c r="AR74" s="41"/>
      <c r="AS74" s="41">
        <f t="shared" si="3"/>
        <v>0</v>
      </c>
    </row>
    <row r="75" spans="1:45" s="6" customFormat="1" ht="12" customHeight="1" x14ac:dyDescent="0.2">
      <c r="A75" s="9" t="s">
        <v>311</v>
      </c>
      <c r="B75" s="9" t="s">
        <v>310</v>
      </c>
      <c r="C75" s="9" t="s">
        <v>309</v>
      </c>
      <c r="D75" s="9">
        <v>588340</v>
      </c>
      <c r="E75" s="9">
        <v>171015</v>
      </c>
      <c r="F75" s="9">
        <v>1438.1</v>
      </c>
      <c r="G75" s="9">
        <v>1.38</v>
      </c>
      <c r="H75" s="9"/>
      <c r="I75" s="9"/>
      <c r="J75" s="31"/>
      <c r="K75" s="31"/>
      <c r="L75" s="31"/>
      <c r="M75" s="30"/>
      <c r="N75" s="31"/>
      <c r="O75" s="31"/>
      <c r="P75" s="31"/>
      <c r="Q75" s="9"/>
      <c r="R75" s="9"/>
      <c r="S75" s="9"/>
      <c r="T75" s="9"/>
      <c r="U75" s="40" t="s">
        <v>2</v>
      </c>
      <c r="V75" s="40"/>
      <c r="W75" s="15"/>
      <c r="X75" s="9"/>
      <c r="Y75" s="31"/>
      <c r="Z75" s="9"/>
      <c r="AA75" s="15"/>
      <c r="AB75" s="15"/>
      <c r="AC75" s="15"/>
      <c r="AD75" s="15"/>
      <c r="AE75" s="9"/>
      <c r="AF75" s="15"/>
      <c r="AG75" s="9"/>
      <c r="AH75" s="15" t="s">
        <v>581</v>
      </c>
      <c r="AI75" s="9"/>
      <c r="AJ75" s="15"/>
      <c r="AK75" s="15"/>
      <c r="AL75" s="9"/>
      <c r="AM75" s="15" t="s">
        <v>581</v>
      </c>
      <c r="AN75" s="9"/>
      <c r="AO75" s="15"/>
      <c r="AP75" s="9"/>
      <c r="AQ75" s="41">
        <f t="shared" si="2"/>
        <v>0</v>
      </c>
      <c r="AR75" s="41"/>
      <c r="AS75" s="41">
        <f t="shared" si="3"/>
        <v>2</v>
      </c>
    </row>
    <row r="76" spans="1:45" s="6" customFormat="1" ht="12" customHeight="1" x14ac:dyDescent="0.2">
      <c r="A76" s="9" t="s">
        <v>308</v>
      </c>
      <c r="B76" s="9" t="s">
        <v>307</v>
      </c>
      <c r="C76" s="9" t="s">
        <v>304</v>
      </c>
      <c r="D76" s="9">
        <v>788810</v>
      </c>
      <c r="E76" s="9">
        <v>151690</v>
      </c>
      <c r="F76" s="9">
        <v>2704.7</v>
      </c>
      <c r="G76" s="9">
        <v>66.53</v>
      </c>
      <c r="H76" s="9"/>
      <c r="I76" s="9"/>
      <c r="J76" s="31"/>
      <c r="K76" s="31"/>
      <c r="L76" s="31" t="s">
        <v>1</v>
      </c>
      <c r="M76" s="30"/>
      <c r="N76" s="31" t="s">
        <v>1</v>
      </c>
      <c r="O76" s="31"/>
      <c r="P76" s="31" t="s">
        <v>1</v>
      </c>
      <c r="Q76" s="9"/>
      <c r="R76" s="9"/>
      <c r="S76" s="9"/>
      <c r="T76" s="9"/>
      <c r="U76" s="40" t="s">
        <v>2</v>
      </c>
      <c r="V76" s="40"/>
      <c r="W76" s="15" t="s">
        <v>580</v>
      </c>
      <c r="X76" s="9"/>
      <c r="Y76" s="15" t="s">
        <v>580</v>
      </c>
      <c r="Z76" s="9"/>
      <c r="AA76" s="15"/>
      <c r="AB76" s="15"/>
      <c r="AC76" s="15"/>
      <c r="AD76" s="15" t="s">
        <v>580</v>
      </c>
      <c r="AE76" s="9"/>
      <c r="AF76" s="15"/>
      <c r="AG76" s="9"/>
      <c r="AH76" s="15" t="s">
        <v>580</v>
      </c>
      <c r="AI76" s="9"/>
      <c r="AJ76" s="15"/>
      <c r="AK76" s="15"/>
      <c r="AL76" s="9"/>
      <c r="AM76" s="15" t="s">
        <v>580</v>
      </c>
      <c r="AN76" s="9"/>
      <c r="AO76" s="15"/>
      <c r="AP76" s="9"/>
      <c r="AQ76" s="41">
        <f t="shared" si="2"/>
        <v>5</v>
      </c>
      <c r="AR76" s="41"/>
      <c r="AS76" s="41">
        <f t="shared" si="3"/>
        <v>0</v>
      </c>
    </row>
    <row r="77" spans="1:45" s="6" customFormat="1" ht="12" customHeight="1" x14ac:dyDescent="0.2">
      <c r="A77" s="9" t="s">
        <v>306</v>
      </c>
      <c r="B77" s="9" t="s">
        <v>305</v>
      </c>
      <c r="C77" s="9" t="s">
        <v>304</v>
      </c>
      <c r="D77" s="9">
        <v>789440</v>
      </c>
      <c r="E77" s="9">
        <v>151320</v>
      </c>
      <c r="F77" s="9">
        <v>2615.1999999999998</v>
      </c>
      <c r="G77" s="9">
        <v>106.92</v>
      </c>
      <c r="H77" s="9"/>
      <c r="I77" s="9"/>
      <c r="J77" s="31"/>
      <c r="K77" s="31" t="s">
        <v>1</v>
      </c>
      <c r="L77" s="31" t="s">
        <v>1</v>
      </c>
      <c r="M77" s="30"/>
      <c r="N77" s="31" t="s">
        <v>1</v>
      </c>
      <c r="O77" s="31"/>
      <c r="P77" s="31" t="s">
        <v>1</v>
      </c>
      <c r="Q77" s="9"/>
      <c r="R77" s="9"/>
      <c r="S77" s="9"/>
      <c r="T77" s="9"/>
      <c r="U77" s="40" t="s">
        <v>2</v>
      </c>
      <c r="V77" s="40"/>
      <c r="W77" s="15" t="s">
        <v>580</v>
      </c>
      <c r="X77" s="9"/>
      <c r="Y77" s="15" t="s">
        <v>580</v>
      </c>
      <c r="Z77" s="9"/>
      <c r="AA77" s="15"/>
      <c r="AB77" s="15"/>
      <c r="AC77" s="15"/>
      <c r="AD77" s="15"/>
      <c r="AE77" s="9"/>
      <c r="AF77" s="15"/>
      <c r="AG77" s="9"/>
      <c r="AH77" s="15" t="s">
        <v>580</v>
      </c>
      <c r="AI77" s="9"/>
      <c r="AJ77" s="15"/>
      <c r="AK77" s="15"/>
      <c r="AL77" s="9"/>
      <c r="AM77" s="15" t="s">
        <v>580</v>
      </c>
      <c r="AN77" s="9"/>
      <c r="AO77" s="15"/>
      <c r="AP77" s="9"/>
      <c r="AQ77" s="41">
        <f t="shared" si="2"/>
        <v>4</v>
      </c>
      <c r="AR77" s="41"/>
      <c r="AS77" s="41">
        <f t="shared" si="3"/>
        <v>0</v>
      </c>
    </row>
    <row r="78" spans="1:45" s="6" customFormat="1" ht="12" customHeight="1" x14ac:dyDescent="0.2">
      <c r="A78" s="9" t="s">
        <v>303</v>
      </c>
      <c r="B78" s="9" t="s">
        <v>302</v>
      </c>
      <c r="C78" s="9" t="s">
        <v>301</v>
      </c>
      <c r="D78" s="9">
        <v>791430</v>
      </c>
      <c r="E78" s="9">
        <v>160600</v>
      </c>
      <c r="F78" s="9">
        <v>2548.3000000000002</v>
      </c>
      <c r="G78" s="9">
        <v>73.36</v>
      </c>
      <c r="H78" s="9"/>
      <c r="I78" s="9"/>
      <c r="J78" s="31"/>
      <c r="K78" s="31" t="s">
        <v>1</v>
      </c>
      <c r="L78" s="31" t="s">
        <v>1</v>
      </c>
      <c r="M78" s="30"/>
      <c r="N78" s="31"/>
      <c r="O78" s="31"/>
      <c r="P78" s="31" t="s">
        <v>1</v>
      </c>
      <c r="Q78" s="9"/>
      <c r="R78" s="9"/>
      <c r="S78" s="9"/>
      <c r="T78" s="9"/>
      <c r="U78" s="40" t="s">
        <v>2</v>
      </c>
      <c r="V78" s="40"/>
      <c r="W78" s="15" t="s">
        <v>580</v>
      </c>
      <c r="X78" s="9"/>
      <c r="Y78" s="15" t="s">
        <v>580</v>
      </c>
      <c r="Z78" s="9"/>
      <c r="AA78" s="15"/>
      <c r="AB78" s="15"/>
      <c r="AC78" s="15"/>
      <c r="AD78" s="15"/>
      <c r="AE78" s="9"/>
      <c r="AF78" s="15"/>
      <c r="AG78" s="9"/>
      <c r="AH78" s="15" t="s">
        <v>580</v>
      </c>
      <c r="AI78" s="9"/>
      <c r="AJ78" s="15"/>
      <c r="AK78" s="15"/>
      <c r="AL78" s="9"/>
      <c r="AM78" s="15" t="s">
        <v>581</v>
      </c>
      <c r="AN78" s="9"/>
      <c r="AO78" s="15"/>
      <c r="AP78" s="9"/>
      <c r="AQ78" s="41">
        <f t="shared" si="2"/>
        <v>3</v>
      </c>
      <c r="AR78" s="41"/>
      <c r="AS78" s="41">
        <f t="shared" si="3"/>
        <v>1</v>
      </c>
    </row>
    <row r="79" spans="1:45" s="6" customFormat="1" ht="12" customHeight="1" x14ac:dyDescent="0.2">
      <c r="A79" s="9" t="s">
        <v>300</v>
      </c>
      <c r="B79" s="9" t="s">
        <v>188</v>
      </c>
      <c r="C79" s="9" t="s">
        <v>299</v>
      </c>
      <c r="D79" s="9">
        <v>816800</v>
      </c>
      <c r="E79" s="9">
        <v>185910</v>
      </c>
      <c r="F79" s="9">
        <v>2386.4</v>
      </c>
      <c r="G79" s="9">
        <v>1580.76</v>
      </c>
      <c r="H79" s="9"/>
      <c r="I79" s="9"/>
      <c r="J79" s="31"/>
      <c r="K79" s="31"/>
      <c r="L79" s="31"/>
      <c r="M79" s="30"/>
      <c r="N79" s="31"/>
      <c r="O79" s="31"/>
      <c r="P79" s="31"/>
      <c r="Q79" s="9"/>
      <c r="R79" s="9"/>
      <c r="S79" s="9"/>
      <c r="T79" s="9"/>
      <c r="U79" s="40" t="s">
        <v>2</v>
      </c>
      <c r="V79" s="40"/>
      <c r="W79" s="15" t="s">
        <v>580</v>
      </c>
      <c r="X79" s="9"/>
      <c r="Y79" s="31"/>
      <c r="Z79" s="9"/>
      <c r="AA79" s="15"/>
      <c r="AB79" s="15"/>
      <c r="AC79" s="15"/>
      <c r="AD79" s="15"/>
      <c r="AE79" s="9"/>
      <c r="AF79" s="15"/>
      <c r="AG79" s="9"/>
      <c r="AH79" s="15" t="s">
        <v>2</v>
      </c>
      <c r="AI79" s="9"/>
      <c r="AJ79" s="15"/>
      <c r="AK79" s="15"/>
      <c r="AL79" s="9"/>
      <c r="AM79" s="15"/>
      <c r="AN79" s="9"/>
      <c r="AO79" s="15"/>
      <c r="AP79" s="9"/>
      <c r="AQ79" s="41">
        <f t="shared" si="2"/>
        <v>1</v>
      </c>
      <c r="AR79" s="41"/>
      <c r="AS79" s="41">
        <f t="shared" si="3"/>
        <v>0</v>
      </c>
    </row>
    <row r="80" spans="1:45" s="6" customFormat="1" ht="12" customHeight="1" x14ac:dyDescent="0.2">
      <c r="A80" s="9" t="s">
        <v>298</v>
      </c>
      <c r="B80" s="9" t="s">
        <v>161</v>
      </c>
      <c r="C80" s="9" t="s">
        <v>297</v>
      </c>
      <c r="D80" s="9">
        <v>670810</v>
      </c>
      <c r="E80" s="9">
        <v>157200</v>
      </c>
      <c r="F80" s="9">
        <v>2708.9</v>
      </c>
      <c r="G80" s="9">
        <v>39.409999999999997</v>
      </c>
      <c r="H80" s="9"/>
      <c r="I80" s="9"/>
      <c r="J80" s="31"/>
      <c r="K80" s="31"/>
      <c r="L80" s="31"/>
      <c r="M80" s="30"/>
      <c r="N80" s="31" t="s">
        <v>1</v>
      </c>
      <c r="O80" s="31"/>
      <c r="P80" s="31"/>
      <c r="Q80" s="9"/>
      <c r="R80" s="9"/>
      <c r="S80" s="9"/>
      <c r="T80" s="9"/>
      <c r="U80" s="40" t="s">
        <v>2</v>
      </c>
      <c r="V80" s="40"/>
      <c r="W80" s="15" t="s">
        <v>580</v>
      </c>
      <c r="X80" s="9"/>
      <c r="Y80" s="31"/>
      <c r="Z80" s="9"/>
      <c r="AA80" s="15"/>
      <c r="AB80" s="15"/>
      <c r="AC80" s="15"/>
      <c r="AD80" s="15" t="s">
        <v>580</v>
      </c>
      <c r="AE80" s="9"/>
      <c r="AF80" s="15"/>
      <c r="AG80" s="9"/>
      <c r="AH80" s="15" t="s">
        <v>580</v>
      </c>
      <c r="AI80" s="9"/>
      <c r="AJ80" s="15"/>
      <c r="AK80" s="15"/>
      <c r="AL80" s="9"/>
      <c r="AM80" s="15" t="s">
        <v>580</v>
      </c>
      <c r="AN80" s="9"/>
      <c r="AO80" s="15"/>
      <c r="AP80" s="9"/>
      <c r="AQ80" s="41">
        <f t="shared" si="2"/>
        <v>4</v>
      </c>
      <c r="AR80" s="41"/>
      <c r="AS80" s="41">
        <f t="shared" si="3"/>
        <v>0</v>
      </c>
    </row>
    <row r="81" spans="1:45" s="6" customFormat="1" ht="12" customHeight="1" x14ac:dyDescent="0.2">
      <c r="A81" s="9" t="s">
        <v>296</v>
      </c>
      <c r="B81" s="9" t="s">
        <v>295</v>
      </c>
      <c r="C81" s="9" t="s">
        <v>294</v>
      </c>
      <c r="D81" s="9">
        <v>629130</v>
      </c>
      <c r="E81" s="9">
        <v>140910</v>
      </c>
      <c r="F81" s="9">
        <v>2623.6</v>
      </c>
      <c r="G81" s="9">
        <v>77.37</v>
      </c>
      <c r="H81" s="9"/>
      <c r="I81" s="9"/>
      <c r="J81" s="31"/>
      <c r="K81" s="31"/>
      <c r="L81" s="31" t="s">
        <v>1</v>
      </c>
      <c r="M81" s="30"/>
      <c r="N81" s="31" t="s">
        <v>1</v>
      </c>
      <c r="O81" s="31"/>
      <c r="P81" s="31"/>
      <c r="Q81" s="9"/>
      <c r="R81" s="9"/>
      <c r="S81" s="9"/>
      <c r="T81" s="9"/>
      <c r="U81" s="40" t="s">
        <v>2</v>
      </c>
      <c r="V81" s="40"/>
      <c r="W81" s="15" t="s">
        <v>580</v>
      </c>
      <c r="X81" s="9"/>
      <c r="Y81" s="15" t="s">
        <v>580</v>
      </c>
      <c r="Z81" s="9"/>
      <c r="AA81" s="15"/>
      <c r="AB81" s="15"/>
      <c r="AC81" s="15"/>
      <c r="AD81" s="15" t="s">
        <v>580</v>
      </c>
      <c r="AE81" s="9"/>
      <c r="AF81" s="15"/>
      <c r="AG81" s="9"/>
      <c r="AH81" s="15" t="s">
        <v>580</v>
      </c>
      <c r="AI81" s="9"/>
      <c r="AJ81" s="15"/>
      <c r="AK81" s="15"/>
      <c r="AL81" s="9"/>
      <c r="AM81" s="15" t="s">
        <v>580</v>
      </c>
      <c r="AN81" s="9"/>
      <c r="AO81" s="15"/>
      <c r="AP81" s="9"/>
      <c r="AQ81" s="41">
        <f t="shared" si="2"/>
        <v>5</v>
      </c>
      <c r="AR81" s="41"/>
      <c r="AS81" s="41">
        <f t="shared" si="3"/>
        <v>0</v>
      </c>
    </row>
    <row r="82" spans="1:45" s="6" customFormat="1" ht="12" customHeight="1" x14ac:dyDescent="0.2">
      <c r="A82" s="9" t="s">
        <v>293</v>
      </c>
      <c r="B82" s="9" t="s">
        <v>206</v>
      </c>
      <c r="C82" s="9" t="s">
        <v>292</v>
      </c>
      <c r="D82" s="9">
        <v>557530</v>
      </c>
      <c r="E82" s="9">
        <v>227320</v>
      </c>
      <c r="F82" s="9">
        <v>977.5</v>
      </c>
      <c r="G82" s="9">
        <v>998.52</v>
      </c>
      <c r="H82" s="9"/>
      <c r="I82" s="9"/>
      <c r="J82" s="31"/>
      <c r="K82" s="31"/>
      <c r="L82" s="31"/>
      <c r="M82" s="30" t="s">
        <v>1</v>
      </c>
      <c r="N82" s="31"/>
      <c r="O82" s="31"/>
      <c r="P82" s="31"/>
      <c r="Q82" s="9"/>
      <c r="R82" s="9"/>
      <c r="S82" s="9"/>
      <c r="T82" s="9"/>
      <c r="U82" s="40" t="s">
        <v>2</v>
      </c>
      <c r="V82" s="40"/>
      <c r="W82" s="15" t="s">
        <v>580</v>
      </c>
      <c r="X82" s="9"/>
      <c r="Y82" s="31"/>
      <c r="Z82" s="9"/>
      <c r="AA82" s="15"/>
      <c r="AB82" s="15"/>
      <c r="AC82" s="15"/>
      <c r="AD82" s="15"/>
      <c r="AE82" s="9"/>
      <c r="AF82" s="15"/>
      <c r="AG82" s="9"/>
      <c r="AH82" s="15" t="s">
        <v>2</v>
      </c>
      <c r="AI82" s="9"/>
      <c r="AJ82" s="15" t="s">
        <v>580</v>
      </c>
      <c r="AK82" s="15"/>
      <c r="AL82" s="9"/>
      <c r="AM82" s="15"/>
      <c r="AN82" s="9"/>
      <c r="AO82" s="15" t="s">
        <v>580</v>
      </c>
      <c r="AP82" s="9"/>
      <c r="AQ82" s="41">
        <f t="shared" si="2"/>
        <v>3</v>
      </c>
      <c r="AR82" s="41"/>
      <c r="AS82" s="41">
        <f t="shared" si="3"/>
        <v>0</v>
      </c>
    </row>
    <row r="83" spans="1:45" s="6" customFormat="1" ht="12" customHeight="1" x14ac:dyDescent="0.2">
      <c r="A83" s="9" t="s">
        <v>291</v>
      </c>
      <c r="B83" s="9" t="s">
        <v>290</v>
      </c>
      <c r="C83" s="9" t="s">
        <v>289</v>
      </c>
      <c r="D83" s="9">
        <v>685500</v>
      </c>
      <c r="E83" s="9">
        <v>196050</v>
      </c>
      <c r="F83" s="9">
        <v>1819.5</v>
      </c>
      <c r="G83" s="9">
        <v>43.87</v>
      </c>
      <c r="H83" s="9"/>
      <c r="I83" s="9"/>
      <c r="J83" s="31"/>
      <c r="K83" s="31" t="s">
        <v>1</v>
      </c>
      <c r="L83" s="31" t="s">
        <v>1</v>
      </c>
      <c r="M83" s="30"/>
      <c r="N83" s="31"/>
      <c r="O83" s="31"/>
      <c r="P83" s="31" t="s">
        <v>1</v>
      </c>
      <c r="Q83" s="9"/>
      <c r="R83" s="9"/>
      <c r="S83" s="9"/>
      <c r="T83" s="9"/>
      <c r="U83" s="40" t="s">
        <v>2</v>
      </c>
      <c r="V83" s="40"/>
      <c r="W83" s="15" t="s">
        <v>581</v>
      </c>
      <c r="X83" s="9"/>
      <c r="Y83" s="15" t="s">
        <v>580</v>
      </c>
      <c r="Z83" s="9"/>
      <c r="AA83" s="15"/>
      <c r="AB83" s="15"/>
      <c r="AC83" s="15"/>
      <c r="AD83" s="15" t="s">
        <v>580</v>
      </c>
      <c r="AE83" s="9"/>
      <c r="AF83" s="15"/>
      <c r="AG83" s="9"/>
      <c r="AH83" s="15" t="s">
        <v>580</v>
      </c>
      <c r="AI83" s="9"/>
      <c r="AJ83" s="15"/>
      <c r="AK83" s="15"/>
      <c r="AL83" s="9"/>
      <c r="AM83" s="15" t="s">
        <v>580</v>
      </c>
      <c r="AN83" s="9"/>
      <c r="AO83" s="15"/>
      <c r="AP83" s="9"/>
      <c r="AQ83" s="41">
        <f t="shared" si="2"/>
        <v>4</v>
      </c>
      <c r="AR83" s="41"/>
      <c r="AS83" s="41">
        <f t="shared" si="3"/>
        <v>1</v>
      </c>
    </row>
    <row r="84" spans="1:45" s="6" customFormat="1" ht="12" customHeight="1" x14ac:dyDescent="0.2">
      <c r="A84" s="9" t="s">
        <v>288</v>
      </c>
      <c r="B84" s="9" t="s">
        <v>287</v>
      </c>
      <c r="C84" s="9" t="s">
        <v>286</v>
      </c>
      <c r="D84" s="9">
        <v>630725</v>
      </c>
      <c r="E84" s="9">
        <v>207270</v>
      </c>
      <c r="F84" s="9">
        <v>1069.7</v>
      </c>
      <c r="G84" s="9">
        <v>0.56000000000000005</v>
      </c>
      <c r="H84" s="9"/>
      <c r="I84" s="9"/>
      <c r="J84" s="31"/>
      <c r="K84" s="31" t="s">
        <v>1</v>
      </c>
      <c r="L84" s="31"/>
      <c r="M84" s="30"/>
      <c r="N84" s="31"/>
      <c r="O84" s="31"/>
      <c r="P84" s="31" t="s">
        <v>1</v>
      </c>
      <c r="Q84" s="9"/>
      <c r="R84" s="9"/>
      <c r="S84" s="9"/>
      <c r="T84" s="9"/>
      <c r="U84" s="40" t="s">
        <v>2</v>
      </c>
      <c r="V84" s="40"/>
      <c r="W84" s="15"/>
      <c r="X84" s="9"/>
      <c r="Y84" s="31"/>
      <c r="Z84" s="9"/>
      <c r="AA84" s="15"/>
      <c r="AB84" s="15"/>
      <c r="AC84" s="15"/>
      <c r="AD84" s="15" t="s">
        <v>580</v>
      </c>
      <c r="AE84" s="9"/>
      <c r="AF84" s="15"/>
      <c r="AG84" s="9"/>
      <c r="AH84" s="15" t="s">
        <v>580</v>
      </c>
      <c r="AI84" s="9"/>
      <c r="AJ84" s="15"/>
      <c r="AK84" s="15"/>
      <c r="AL84" s="9"/>
      <c r="AM84" s="15" t="s">
        <v>580</v>
      </c>
      <c r="AN84" s="9"/>
      <c r="AO84" s="15"/>
      <c r="AP84" s="9"/>
      <c r="AQ84" s="41">
        <f t="shared" si="2"/>
        <v>3</v>
      </c>
      <c r="AR84" s="41"/>
      <c r="AS84" s="41">
        <f t="shared" si="3"/>
        <v>0</v>
      </c>
    </row>
    <row r="85" spans="1:45" s="6" customFormat="1" ht="12" customHeight="1" x14ac:dyDescent="0.2">
      <c r="A85" s="9" t="s">
        <v>285</v>
      </c>
      <c r="B85" s="9" t="s">
        <v>284</v>
      </c>
      <c r="C85" s="9" t="s">
        <v>283</v>
      </c>
      <c r="D85" s="9">
        <v>634340</v>
      </c>
      <c r="E85" s="9">
        <v>207350</v>
      </c>
      <c r="F85" s="9">
        <v>1141.8</v>
      </c>
      <c r="G85" s="9">
        <v>0.61</v>
      </c>
      <c r="H85" s="9"/>
      <c r="I85" s="9"/>
      <c r="J85" s="31"/>
      <c r="K85" s="31" t="s">
        <v>1</v>
      </c>
      <c r="L85" s="31"/>
      <c r="M85" s="30"/>
      <c r="N85" s="31"/>
      <c r="O85" s="31"/>
      <c r="P85" s="31" t="s">
        <v>1</v>
      </c>
      <c r="Q85" s="9"/>
      <c r="R85" s="9"/>
      <c r="S85" s="9"/>
      <c r="T85" s="9"/>
      <c r="U85" s="40" t="s">
        <v>2</v>
      </c>
      <c r="V85" s="40"/>
      <c r="W85" s="15"/>
      <c r="X85" s="9"/>
      <c r="Y85" s="31"/>
      <c r="Z85" s="9"/>
      <c r="AA85" s="15"/>
      <c r="AB85" s="15"/>
      <c r="AC85" s="15"/>
      <c r="AD85" s="15"/>
      <c r="AE85" s="9"/>
      <c r="AF85" s="15"/>
      <c r="AG85" s="9"/>
      <c r="AH85" s="15" t="s">
        <v>580</v>
      </c>
      <c r="AI85" s="9"/>
      <c r="AJ85" s="15"/>
      <c r="AK85" s="15"/>
      <c r="AL85" s="9"/>
      <c r="AM85" s="15" t="s">
        <v>580</v>
      </c>
      <c r="AN85" s="9"/>
      <c r="AO85" s="15"/>
      <c r="AP85" s="9"/>
      <c r="AQ85" s="41">
        <f t="shared" si="2"/>
        <v>2</v>
      </c>
      <c r="AR85" s="41"/>
      <c r="AS85" s="41">
        <f t="shared" si="3"/>
        <v>0</v>
      </c>
    </row>
    <row r="86" spans="1:45" s="6" customFormat="1" ht="12" customHeight="1" x14ac:dyDescent="0.2">
      <c r="A86" s="9" t="s">
        <v>282</v>
      </c>
      <c r="B86" s="9" t="s">
        <v>52</v>
      </c>
      <c r="C86" s="9" t="s">
        <v>281</v>
      </c>
      <c r="D86" s="9">
        <v>689145</v>
      </c>
      <c r="E86" s="9">
        <v>281975</v>
      </c>
      <c r="F86" s="9">
        <v>1179.0999999999999</v>
      </c>
      <c r="G86" s="9">
        <v>11918.27</v>
      </c>
      <c r="H86" s="9"/>
      <c r="I86" s="9"/>
      <c r="J86" s="31" t="s">
        <v>1</v>
      </c>
      <c r="K86" s="31"/>
      <c r="L86" s="31"/>
      <c r="M86" s="30"/>
      <c r="N86" s="31"/>
      <c r="O86" s="31"/>
      <c r="P86" s="31"/>
      <c r="Q86" s="9"/>
      <c r="R86" s="9"/>
      <c r="S86" s="9"/>
      <c r="T86" s="9"/>
      <c r="U86" s="40" t="s">
        <v>580</v>
      </c>
      <c r="V86" s="40"/>
      <c r="W86" s="15" t="s">
        <v>580</v>
      </c>
      <c r="X86" s="9"/>
      <c r="Y86" s="31"/>
      <c r="Z86" s="9"/>
      <c r="AA86" s="15" t="s">
        <v>580</v>
      </c>
      <c r="AB86" s="15"/>
      <c r="AC86" s="15"/>
      <c r="AD86" s="15" t="s">
        <v>580</v>
      </c>
      <c r="AE86" s="9"/>
      <c r="AF86" s="15"/>
      <c r="AG86" s="9"/>
      <c r="AH86" s="15" t="s">
        <v>580</v>
      </c>
      <c r="AI86" s="9"/>
      <c r="AJ86" s="15"/>
      <c r="AK86" s="15"/>
      <c r="AL86" s="9"/>
      <c r="AM86" s="15" t="s">
        <v>581</v>
      </c>
      <c r="AN86" s="9"/>
      <c r="AO86" s="15"/>
      <c r="AP86" s="9"/>
      <c r="AQ86" s="41">
        <f t="shared" si="2"/>
        <v>5</v>
      </c>
      <c r="AR86" s="41"/>
      <c r="AS86" s="41">
        <f t="shared" si="3"/>
        <v>1</v>
      </c>
    </row>
    <row r="87" spans="1:45" s="6" customFormat="1" ht="12" customHeight="1" x14ac:dyDescent="0.2">
      <c r="A87" s="9" t="s">
        <v>280</v>
      </c>
      <c r="B87" s="9" t="s">
        <v>52</v>
      </c>
      <c r="C87" s="9" t="s">
        <v>279</v>
      </c>
      <c r="D87" s="9">
        <v>613400</v>
      </c>
      <c r="E87" s="9">
        <v>267650</v>
      </c>
      <c r="F87" s="9">
        <v>1013.1</v>
      </c>
      <c r="G87" s="9">
        <v>35866.370000000003</v>
      </c>
      <c r="H87" s="9"/>
      <c r="I87" s="9"/>
      <c r="J87" s="31" t="s">
        <v>1</v>
      </c>
      <c r="K87" s="31" t="s">
        <v>1</v>
      </c>
      <c r="L87" s="31"/>
      <c r="M87" s="30" t="s">
        <v>1</v>
      </c>
      <c r="N87" s="31"/>
      <c r="O87" s="31"/>
      <c r="P87" s="31"/>
      <c r="Q87" s="9"/>
      <c r="R87" s="9"/>
      <c r="S87" s="9"/>
      <c r="T87" s="9"/>
      <c r="U87" s="40" t="s">
        <v>580</v>
      </c>
      <c r="V87" s="40"/>
      <c r="W87" s="15" t="s">
        <v>580</v>
      </c>
      <c r="X87" s="9"/>
      <c r="Y87" s="31"/>
      <c r="Z87" s="9"/>
      <c r="AA87" s="15" t="s">
        <v>580</v>
      </c>
      <c r="AB87" s="15" t="s">
        <v>580</v>
      </c>
      <c r="AC87" s="15"/>
      <c r="AD87" s="15" t="s">
        <v>580</v>
      </c>
      <c r="AE87" s="9"/>
      <c r="AF87" s="15"/>
      <c r="AG87" s="9"/>
      <c r="AH87" s="15" t="s">
        <v>580</v>
      </c>
      <c r="AI87" s="9"/>
      <c r="AJ87" s="15"/>
      <c r="AK87" s="15"/>
      <c r="AL87" s="9"/>
      <c r="AM87" s="15" t="s">
        <v>580</v>
      </c>
      <c r="AN87" s="9"/>
      <c r="AO87" s="15" t="s">
        <v>580</v>
      </c>
      <c r="AP87" s="9"/>
      <c r="AQ87" s="41">
        <f t="shared" si="2"/>
        <v>8</v>
      </c>
      <c r="AR87" s="41"/>
      <c r="AS87" s="41">
        <f t="shared" si="3"/>
        <v>0</v>
      </c>
    </row>
    <row r="88" spans="1:45" s="6" customFormat="1" ht="12" customHeight="1" x14ac:dyDescent="0.2">
      <c r="A88" s="9" t="s">
        <v>278</v>
      </c>
      <c r="B88" s="9" t="s">
        <v>93</v>
      </c>
      <c r="C88" s="9" t="s">
        <v>277</v>
      </c>
      <c r="D88" s="9">
        <v>532980</v>
      </c>
      <c r="E88" s="9">
        <v>195880</v>
      </c>
      <c r="F88" s="9">
        <v>1113.5</v>
      </c>
      <c r="G88" s="9">
        <v>104.06</v>
      </c>
      <c r="H88" s="9"/>
      <c r="I88" s="9"/>
      <c r="J88" s="31"/>
      <c r="K88" s="31"/>
      <c r="L88" s="31"/>
      <c r="M88" s="30"/>
      <c r="N88" s="31" t="s">
        <v>1</v>
      </c>
      <c r="O88" s="31"/>
      <c r="P88" s="31"/>
      <c r="Q88" s="9"/>
      <c r="R88" s="9"/>
      <c r="S88" s="9"/>
      <c r="T88" s="9"/>
      <c r="U88" s="40" t="s">
        <v>581</v>
      </c>
      <c r="V88" s="40"/>
      <c r="W88" s="15" t="s">
        <v>580</v>
      </c>
      <c r="X88" s="9"/>
      <c r="Y88" s="31"/>
      <c r="Z88" s="9"/>
      <c r="AA88" s="15"/>
      <c r="AB88" s="15"/>
      <c r="AC88" s="15"/>
      <c r="AD88" s="15"/>
      <c r="AE88" s="9"/>
      <c r="AF88" s="15"/>
      <c r="AG88" s="9"/>
      <c r="AH88" s="15" t="s">
        <v>581</v>
      </c>
      <c r="AI88" s="9"/>
      <c r="AJ88" s="15"/>
      <c r="AK88" s="15"/>
      <c r="AL88" s="9"/>
      <c r="AM88" s="15" t="s">
        <v>581</v>
      </c>
      <c r="AN88" s="9"/>
      <c r="AO88" s="15"/>
      <c r="AP88" s="9"/>
      <c r="AQ88" s="41">
        <f t="shared" si="2"/>
        <v>1</v>
      </c>
      <c r="AR88" s="41"/>
      <c r="AS88" s="41">
        <f t="shared" si="3"/>
        <v>3</v>
      </c>
    </row>
    <row r="89" spans="1:45" s="6" customFormat="1" ht="12" customHeight="1" x14ac:dyDescent="0.2">
      <c r="A89" s="9" t="s">
        <v>276</v>
      </c>
      <c r="B89" s="9" t="s">
        <v>275</v>
      </c>
      <c r="C89" s="9" t="s">
        <v>274</v>
      </c>
      <c r="D89" s="9">
        <v>688560</v>
      </c>
      <c r="E89" s="9">
        <v>185120</v>
      </c>
      <c r="F89" s="9">
        <v>2205.4</v>
      </c>
      <c r="G89" s="9">
        <v>20.68</v>
      </c>
      <c r="H89" s="9"/>
      <c r="I89" s="9"/>
      <c r="J89" s="31"/>
      <c r="K89" s="31" t="s">
        <v>1</v>
      </c>
      <c r="L89" s="31"/>
      <c r="M89" s="30"/>
      <c r="N89" s="31" t="s">
        <v>1</v>
      </c>
      <c r="O89" s="31"/>
      <c r="P89" s="31" t="s">
        <v>1</v>
      </c>
      <c r="Q89" s="9"/>
      <c r="R89" s="9"/>
      <c r="S89" s="9"/>
      <c r="T89" s="9"/>
      <c r="U89" s="40" t="s">
        <v>2</v>
      </c>
      <c r="V89" s="40"/>
      <c r="W89" s="15"/>
      <c r="X89" s="9"/>
      <c r="Y89" s="31"/>
      <c r="Z89" s="9"/>
      <c r="AA89" s="15"/>
      <c r="AB89" s="15"/>
      <c r="AC89" s="15"/>
      <c r="AD89" s="15"/>
      <c r="AE89" s="9"/>
      <c r="AF89" s="15"/>
      <c r="AG89" s="9"/>
      <c r="AH89" s="15" t="s">
        <v>580</v>
      </c>
      <c r="AI89" s="9"/>
      <c r="AJ89" s="15"/>
      <c r="AK89" s="15"/>
      <c r="AL89" s="9"/>
      <c r="AM89" s="15" t="s">
        <v>580</v>
      </c>
      <c r="AN89" s="9"/>
      <c r="AO89" s="15"/>
      <c r="AP89" s="9"/>
      <c r="AQ89" s="41">
        <f t="shared" si="2"/>
        <v>2</v>
      </c>
      <c r="AR89" s="41"/>
      <c r="AS89" s="41">
        <f t="shared" si="3"/>
        <v>0</v>
      </c>
    </row>
    <row r="90" spans="1:45" s="6" customFormat="1" ht="12" customHeight="1" x14ac:dyDescent="0.2">
      <c r="A90" s="9" t="s">
        <v>273</v>
      </c>
      <c r="B90" s="9" t="s">
        <v>272</v>
      </c>
      <c r="C90" s="9" t="s">
        <v>271</v>
      </c>
      <c r="D90" s="9">
        <v>704425</v>
      </c>
      <c r="E90" s="9">
        <v>215310</v>
      </c>
      <c r="F90" s="9">
        <v>1352.8</v>
      </c>
      <c r="G90" s="9">
        <v>59.13</v>
      </c>
      <c r="H90" s="9"/>
      <c r="I90" s="9"/>
      <c r="J90" s="31"/>
      <c r="K90" s="31"/>
      <c r="L90" s="31" t="s">
        <v>1</v>
      </c>
      <c r="M90" s="30"/>
      <c r="N90" s="31" t="s">
        <v>1</v>
      </c>
      <c r="O90" s="31"/>
      <c r="P90" s="31" t="s">
        <v>1</v>
      </c>
      <c r="Q90" s="9"/>
      <c r="R90" s="9"/>
      <c r="S90" s="9"/>
      <c r="T90" s="9"/>
      <c r="U90" s="40" t="s">
        <v>2</v>
      </c>
      <c r="V90" s="40"/>
      <c r="W90" s="15" t="s">
        <v>580</v>
      </c>
      <c r="X90" s="9"/>
      <c r="Y90" s="15" t="s">
        <v>580</v>
      </c>
      <c r="Z90" s="9"/>
      <c r="AA90" s="15"/>
      <c r="AB90" s="15"/>
      <c r="AC90" s="15"/>
      <c r="AD90" s="15"/>
      <c r="AE90" s="9"/>
      <c r="AF90" s="15"/>
      <c r="AG90" s="9"/>
      <c r="AH90" s="15" t="s">
        <v>580</v>
      </c>
      <c r="AI90" s="9"/>
      <c r="AJ90" s="15"/>
      <c r="AK90" s="15"/>
      <c r="AL90" s="9"/>
      <c r="AM90" s="15" t="s">
        <v>580</v>
      </c>
      <c r="AN90" s="9"/>
      <c r="AO90" s="15"/>
      <c r="AP90" s="9"/>
      <c r="AQ90" s="41">
        <f t="shared" si="2"/>
        <v>4</v>
      </c>
      <c r="AR90" s="41"/>
      <c r="AS90" s="41">
        <f t="shared" si="3"/>
        <v>0</v>
      </c>
    </row>
    <row r="91" spans="1:45" s="6" customFormat="1" ht="12" customHeight="1" x14ac:dyDescent="0.2">
      <c r="A91" s="9" t="s">
        <v>270</v>
      </c>
      <c r="B91" s="9" t="s">
        <v>269</v>
      </c>
      <c r="C91" s="9" t="s">
        <v>268</v>
      </c>
      <c r="D91" s="9">
        <v>723675</v>
      </c>
      <c r="E91" s="9">
        <v>252720</v>
      </c>
      <c r="F91" s="9">
        <v>1020.8</v>
      </c>
      <c r="G91" s="9">
        <v>492.93</v>
      </c>
      <c r="H91" s="9"/>
      <c r="I91" s="9"/>
      <c r="J91" s="31"/>
      <c r="K91" s="31"/>
      <c r="L91" s="31"/>
      <c r="M91" s="30"/>
      <c r="N91" s="31"/>
      <c r="O91" s="31"/>
      <c r="P91" s="31"/>
      <c r="Q91" s="9"/>
      <c r="R91" s="9"/>
      <c r="S91" s="9"/>
      <c r="T91" s="9"/>
      <c r="U91" s="40" t="s">
        <v>2</v>
      </c>
      <c r="V91" s="40"/>
      <c r="W91" s="15" t="s">
        <v>580</v>
      </c>
      <c r="X91" s="9"/>
      <c r="Y91" s="31"/>
      <c r="Z91" s="9"/>
      <c r="AA91" s="15"/>
      <c r="AB91" s="15"/>
      <c r="AC91" s="15"/>
      <c r="AD91" s="15"/>
      <c r="AE91" s="9"/>
      <c r="AF91" s="15"/>
      <c r="AG91" s="9"/>
      <c r="AH91" s="15" t="s">
        <v>580</v>
      </c>
      <c r="AI91" s="9"/>
      <c r="AJ91" s="15"/>
      <c r="AK91" s="15"/>
      <c r="AL91" s="9"/>
      <c r="AM91" s="15" t="s">
        <v>580</v>
      </c>
      <c r="AN91" s="9"/>
      <c r="AO91" s="15"/>
      <c r="AP91" s="9"/>
      <c r="AQ91" s="41">
        <f t="shared" si="2"/>
        <v>3</v>
      </c>
      <c r="AR91" s="41"/>
      <c r="AS91" s="41">
        <f t="shared" si="3"/>
        <v>0</v>
      </c>
    </row>
    <row r="92" spans="1:45" s="6" customFormat="1" ht="12" customHeight="1" x14ac:dyDescent="0.2">
      <c r="A92" s="9" t="s">
        <v>267</v>
      </c>
      <c r="B92" s="9" t="s">
        <v>266</v>
      </c>
      <c r="C92" s="9" t="s">
        <v>265</v>
      </c>
      <c r="D92" s="9">
        <v>810560</v>
      </c>
      <c r="E92" s="9">
        <v>170790</v>
      </c>
      <c r="F92" s="9">
        <v>2325.8000000000002</v>
      </c>
      <c r="G92" s="9">
        <v>55.25</v>
      </c>
      <c r="H92" s="9"/>
      <c r="I92" s="9"/>
      <c r="J92" s="31"/>
      <c r="K92" s="31" t="s">
        <v>1</v>
      </c>
      <c r="L92" s="31" t="s">
        <v>1</v>
      </c>
      <c r="M92" s="30"/>
      <c r="N92" s="31"/>
      <c r="O92" s="31"/>
      <c r="P92" s="31" t="s">
        <v>1</v>
      </c>
      <c r="Q92" s="9"/>
      <c r="R92" s="9"/>
      <c r="S92" s="9"/>
      <c r="T92" s="9"/>
      <c r="U92" s="40" t="s">
        <v>2</v>
      </c>
      <c r="V92" s="40"/>
      <c r="W92" s="15" t="s">
        <v>580</v>
      </c>
      <c r="X92" s="9"/>
      <c r="Y92" s="15" t="s">
        <v>580</v>
      </c>
      <c r="Z92" s="9"/>
      <c r="AA92" s="15"/>
      <c r="AB92" s="15"/>
      <c r="AC92" s="15"/>
      <c r="AD92" s="15"/>
      <c r="AE92" s="9"/>
      <c r="AF92" s="15"/>
      <c r="AG92" s="9"/>
      <c r="AH92" s="15" t="s">
        <v>580</v>
      </c>
      <c r="AI92" s="9"/>
      <c r="AJ92" s="15"/>
      <c r="AK92" s="15"/>
      <c r="AL92" s="9"/>
      <c r="AM92" s="15" t="s">
        <v>580</v>
      </c>
      <c r="AN92" s="9"/>
      <c r="AO92" s="15"/>
      <c r="AP92" s="9"/>
      <c r="AQ92" s="41">
        <f t="shared" si="2"/>
        <v>4</v>
      </c>
      <c r="AR92" s="41"/>
      <c r="AS92" s="41">
        <f t="shared" si="3"/>
        <v>0</v>
      </c>
    </row>
    <row r="93" spans="1:45" s="6" customFormat="1" ht="12" customHeight="1" x14ac:dyDescent="0.2">
      <c r="A93" s="9" t="s">
        <v>264</v>
      </c>
      <c r="B93" s="9" t="s">
        <v>173</v>
      </c>
      <c r="C93" s="9" t="s">
        <v>263</v>
      </c>
      <c r="D93" s="9">
        <v>737270</v>
      </c>
      <c r="E93" s="9">
        <v>251290</v>
      </c>
      <c r="F93" s="9">
        <v>829.8</v>
      </c>
      <c r="G93" s="9">
        <v>16.72</v>
      </c>
      <c r="H93" s="9"/>
      <c r="I93" s="9"/>
      <c r="J93" s="31"/>
      <c r="K93" s="31"/>
      <c r="L93" s="31"/>
      <c r="M93" s="30"/>
      <c r="N93" s="31" t="s">
        <v>1</v>
      </c>
      <c r="O93" s="31"/>
      <c r="P93" s="31"/>
      <c r="Q93" s="9"/>
      <c r="R93" s="9"/>
      <c r="S93" s="9"/>
      <c r="T93" s="9"/>
      <c r="U93" s="40" t="s">
        <v>2</v>
      </c>
      <c r="V93" s="40"/>
      <c r="W93" s="15"/>
      <c r="X93" s="9"/>
      <c r="Y93" s="31"/>
      <c r="Z93" s="9"/>
      <c r="AA93" s="15"/>
      <c r="AB93" s="15"/>
      <c r="AC93" s="15"/>
      <c r="AD93" s="15"/>
      <c r="AE93" s="9"/>
      <c r="AF93" s="15"/>
      <c r="AG93" s="9"/>
      <c r="AH93" s="15" t="s">
        <v>580</v>
      </c>
      <c r="AI93" s="9"/>
      <c r="AJ93" s="15"/>
      <c r="AK93" s="15"/>
      <c r="AL93" s="9"/>
      <c r="AM93" s="15" t="s">
        <v>580</v>
      </c>
      <c r="AN93" s="9"/>
      <c r="AO93" s="15"/>
      <c r="AP93" s="9"/>
      <c r="AQ93" s="41">
        <f t="shared" si="2"/>
        <v>2</v>
      </c>
      <c r="AR93" s="41"/>
      <c r="AS93" s="41">
        <f t="shared" si="3"/>
        <v>0</v>
      </c>
    </row>
    <row r="94" spans="1:45" s="6" customFormat="1" ht="12" customHeight="1" x14ac:dyDescent="0.2">
      <c r="A94" s="9" t="s">
        <v>262</v>
      </c>
      <c r="B94" s="9" t="s">
        <v>261</v>
      </c>
      <c r="C94" s="9" t="s">
        <v>260</v>
      </c>
      <c r="D94" s="9">
        <v>579810</v>
      </c>
      <c r="E94" s="9">
        <v>227350</v>
      </c>
      <c r="F94" s="9">
        <v>1036.3</v>
      </c>
      <c r="G94" s="9">
        <v>127.24</v>
      </c>
      <c r="H94" s="9"/>
      <c r="I94" s="9"/>
      <c r="J94" s="31" t="s">
        <v>1</v>
      </c>
      <c r="K94" s="31"/>
      <c r="L94" s="31" t="s">
        <v>1</v>
      </c>
      <c r="M94" s="30"/>
      <c r="N94" s="31" t="s">
        <v>1</v>
      </c>
      <c r="O94" s="31"/>
      <c r="P94" s="31"/>
      <c r="Q94" s="9"/>
      <c r="R94" s="9"/>
      <c r="S94" s="9"/>
      <c r="T94" s="9"/>
      <c r="U94" s="40" t="s">
        <v>580</v>
      </c>
      <c r="V94" s="40"/>
      <c r="W94" s="15" t="s">
        <v>580</v>
      </c>
      <c r="X94" s="9"/>
      <c r="Y94" s="15" t="s">
        <v>580</v>
      </c>
      <c r="Z94" s="9"/>
      <c r="AA94" s="15"/>
      <c r="AB94" s="15"/>
      <c r="AC94" s="15"/>
      <c r="AD94" s="15" t="s">
        <v>580</v>
      </c>
      <c r="AE94" s="9"/>
      <c r="AF94" s="15"/>
      <c r="AG94" s="9"/>
      <c r="AH94" s="15" t="s">
        <v>580</v>
      </c>
      <c r="AI94" s="9"/>
      <c r="AJ94" s="15"/>
      <c r="AK94" s="15"/>
      <c r="AL94" s="9"/>
      <c r="AM94" s="15" t="s">
        <v>580</v>
      </c>
      <c r="AN94" s="9"/>
      <c r="AO94" s="15"/>
      <c r="AP94" s="9"/>
      <c r="AQ94" s="41">
        <f t="shared" si="2"/>
        <v>6</v>
      </c>
      <c r="AR94" s="41"/>
      <c r="AS94" s="41">
        <f t="shared" si="3"/>
        <v>0</v>
      </c>
    </row>
    <row r="95" spans="1:45" s="6" customFormat="1" ht="12" customHeight="1" x14ac:dyDescent="0.2">
      <c r="A95" s="11" t="s">
        <v>259</v>
      </c>
      <c r="B95" s="10" t="s">
        <v>258</v>
      </c>
      <c r="C95" s="10" t="s">
        <v>257</v>
      </c>
      <c r="D95" s="9">
        <v>753190</v>
      </c>
      <c r="E95" s="9">
        <v>261590</v>
      </c>
      <c r="F95" s="9">
        <v>833</v>
      </c>
      <c r="G95" s="9">
        <v>49.8</v>
      </c>
      <c r="H95" s="9"/>
      <c r="I95" s="9"/>
      <c r="J95" s="31"/>
      <c r="K95" s="31"/>
      <c r="L95" s="31"/>
      <c r="M95" s="30"/>
      <c r="N95" s="31" t="s">
        <v>1</v>
      </c>
      <c r="O95" s="31"/>
      <c r="P95" s="31" t="s">
        <v>1</v>
      </c>
      <c r="Q95" s="9"/>
      <c r="R95" s="9"/>
      <c r="S95" s="9"/>
      <c r="T95" s="9"/>
      <c r="U95" s="40" t="s">
        <v>2</v>
      </c>
      <c r="V95" s="40"/>
      <c r="W95" s="15" t="s">
        <v>581</v>
      </c>
      <c r="X95" s="9"/>
      <c r="Y95" s="31"/>
      <c r="Z95" s="9"/>
      <c r="AA95" s="15"/>
      <c r="AB95" s="15"/>
      <c r="AC95" s="15"/>
      <c r="AD95" s="15" t="s">
        <v>580</v>
      </c>
      <c r="AE95" s="9"/>
      <c r="AF95" s="15"/>
      <c r="AG95" s="9"/>
      <c r="AH95" s="15" t="s">
        <v>580</v>
      </c>
      <c r="AI95" s="9"/>
      <c r="AJ95" s="15"/>
      <c r="AK95" s="15"/>
      <c r="AL95" s="9"/>
      <c r="AM95" s="15"/>
      <c r="AN95" s="9"/>
      <c r="AO95" s="15"/>
      <c r="AP95" s="9"/>
      <c r="AQ95" s="41">
        <f t="shared" si="2"/>
        <v>2</v>
      </c>
      <c r="AR95" s="41"/>
      <c r="AS95" s="41">
        <f t="shared" si="3"/>
        <v>1</v>
      </c>
    </row>
    <row r="96" spans="1:45" s="6" customFormat="1" ht="12" customHeight="1" x14ac:dyDescent="0.2">
      <c r="A96" s="9" t="s">
        <v>256</v>
      </c>
      <c r="B96" s="9" t="s">
        <v>255</v>
      </c>
      <c r="C96" s="9" t="s">
        <v>254</v>
      </c>
      <c r="D96" s="9">
        <v>744410</v>
      </c>
      <c r="E96" s="9">
        <v>268400</v>
      </c>
      <c r="F96" s="9">
        <v>467.2</v>
      </c>
      <c r="G96" s="9">
        <v>47.38</v>
      </c>
      <c r="H96" s="9"/>
      <c r="I96" s="9"/>
      <c r="J96" s="31" t="s">
        <v>1</v>
      </c>
      <c r="K96" s="31"/>
      <c r="L96" s="31" t="s">
        <v>1</v>
      </c>
      <c r="M96" s="30"/>
      <c r="N96" s="31" t="s">
        <v>1</v>
      </c>
      <c r="O96" s="31"/>
      <c r="P96" s="31"/>
      <c r="Q96" s="9"/>
      <c r="R96" s="9"/>
      <c r="S96" s="9"/>
      <c r="T96" s="9"/>
      <c r="U96" s="40" t="s">
        <v>2</v>
      </c>
      <c r="V96" s="40"/>
      <c r="W96" s="15" t="s">
        <v>581</v>
      </c>
      <c r="X96" s="9"/>
      <c r="Y96" s="15" t="s">
        <v>580</v>
      </c>
      <c r="Z96" s="9"/>
      <c r="AA96" s="15" t="s">
        <v>580</v>
      </c>
      <c r="AB96" s="15"/>
      <c r="AC96" s="15"/>
      <c r="AD96" s="15"/>
      <c r="AE96" s="9"/>
      <c r="AF96" s="15"/>
      <c r="AG96" s="9"/>
      <c r="AH96" s="15" t="s">
        <v>580</v>
      </c>
      <c r="AI96" s="9"/>
      <c r="AJ96" s="15"/>
      <c r="AK96" s="15"/>
      <c r="AL96" s="9"/>
      <c r="AM96" s="15" t="s">
        <v>580</v>
      </c>
      <c r="AN96" s="9"/>
      <c r="AO96" s="15"/>
      <c r="AP96" s="9"/>
      <c r="AQ96" s="41">
        <f t="shared" si="2"/>
        <v>4</v>
      </c>
      <c r="AR96" s="41"/>
      <c r="AS96" s="41">
        <f t="shared" si="3"/>
        <v>1</v>
      </c>
    </row>
    <row r="97" spans="1:45" s="6" customFormat="1" ht="12" customHeight="1" x14ac:dyDescent="0.2">
      <c r="A97" s="9" t="s">
        <v>253</v>
      </c>
      <c r="B97" s="9" t="s">
        <v>252</v>
      </c>
      <c r="C97" s="9" t="s">
        <v>251</v>
      </c>
      <c r="D97" s="9">
        <v>804930</v>
      </c>
      <c r="E97" s="9">
        <v>174830</v>
      </c>
      <c r="F97" s="9">
        <v>2371.6</v>
      </c>
      <c r="G97" s="9">
        <v>26.95</v>
      </c>
      <c r="H97" s="9"/>
      <c r="I97" s="9"/>
      <c r="J97" s="31"/>
      <c r="K97" s="31"/>
      <c r="L97" s="31" t="s">
        <v>1</v>
      </c>
      <c r="M97" s="30"/>
      <c r="N97" s="31"/>
      <c r="O97" s="31"/>
      <c r="P97" s="31" t="s">
        <v>1</v>
      </c>
      <c r="Q97" s="9"/>
      <c r="R97" s="9"/>
      <c r="S97" s="9"/>
      <c r="T97" s="9"/>
      <c r="U97" s="40" t="s">
        <v>2</v>
      </c>
      <c r="V97" s="40"/>
      <c r="W97" s="15" t="s">
        <v>581</v>
      </c>
      <c r="X97" s="9"/>
      <c r="Y97" s="15" t="s">
        <v>580</v>
      </c>
      <c r="Z97" s="9"/>
      <c r="AA97" s="15"/>
      <c r="AB97" s="15"/>
      <c r="AC97" s="15"/>
      <c r="AD97" s="15"/>
      <c r="AE97" s="9"/>
      <c r="AF97" s="15"/>
      <c r="AG97" s="9"/>
      <c r="AH97" s="15" t="s">
        <v>580</v>
      </c>
      <c r="AI97" s="9"/>
      <c r="AJ97" s="15"/>
      <c r="AK97" s="15"/>
      <c r="AL97" s="9"/>
      <c r="AM97" s="15" t="s">
        <v>580</v>
      </c>
      <c r="AN97" s="9"/>
      <c r="AO97" s="15"/>
      <c r="AP97" s="9"/>
      <c r="AQ97" s="41">
        <f t="shared" si="2"/>
        <v>3</v>
      </c>
      <c r="AR97" s="41"/>
      <c r="AS97" s="41">
        <f t="shared" si="3"/>
        <v>1</v>
      </c>
    </row>
    <row r="98" spans="1:45" s="6" customFormat="1" ht="12" customHeight="1" x14ac:dyDescent="0.2">
      <c r="A98" s="9" t="s">
        <v>250</v>
      </c>
      <c r="B98" s="9" t="s">
        <v>249</v>
      </c>
      <c r="C98" s="9" t="s">
        <v>248</v>
      </c>
      <c r="D98" s="9">
        <v>718010</v>
      </c>
      <c r="E98" s="9">
        <v>97380</v>
      </c>
      <c r="F98" s="9">
        <v>985.9</v>
      </c>
      <c r="G98" s="9">
        <v>75.78</v>
      </c>
      <c r="H98" s="9"/>
      <c r="I98" s="9"/>
      <c r="J98" s="31"/>
      <c r="K98" s="31"/>
      <c r="L98" s="31" t="s">
        <v>1</v>
      </c>
      <c r="M98" s="30"/>
      <c r="N98" s="31" t="s">
        <v>1</v>
      </c>
      <c r="O98" s="31"/>
      <c r="P98" s="31"/>
      <c r="Q98" s="9"/>
      <c r="R98" s="9"/>
      <c r="S98" s="9"/>
      <c r="T98" s="9"/>
      <c r="U98" s="40" t="s">
        <v>580</v>
      </c>
      <c r="V98" s="40"/>
      <c r="W98" s="15" t="s">
        <v>580</v>
      </c>
      <c r="X98" s="9"/>
      <c r="Y98" s="15" t="s">
        <v>580</v>
      </c>
      <c r="Z98" s="9"/>
      <c r="AA98" s="15"/>
      <c r="AB98" s="15"/>
      <c r="AC98" s="15"/>
      <c r="AD98" s="15"/>
      <c r="AE98" s="9"/>
      <c r="AF98" s="15"/>
      <c r="AG98" s="9"/>
      <c r="AH98" s="15" t="s">
        <v>580</v>
      </c>
      <c r="AI98" s="9"/>
      <c r="AJ98" s="15"/>
      <c r="AK98" s="15"/>
      <c r="AL98" s="9"/>
      <c r="AM98" s="15" t="s">
        <v>580</v>
      </c>
      <c r="AN98" s="9"/>
      <c r="AO98" s="15"/>
      <c r="AP98" s="9"/>
      <c r="AQ98" s="41">
        <f t="shared" si="2"/>
        <v>5</v>
      </c>
      <c r="AR98" s="41"/>
      <c r="AS98" s="41">
        <f t="shared" si="3"/>
        <v>0</v>
      </c>
    </row>
    <row r="99" spans="1:45" s="6" customFormat="1" ht="12" customHeight="1" x14ac:dyDescent="0.2">
      <c r="A99" s="9" t="s">
        <v>247</v>
      </c>
      <c r="B99" s="9" t="s">
        <v>246</v>
      </c>
      <c r="C99" s="9" t="s">
        <v>245</v>
      </c>
      <c r="D99" s="9">
        <v>786220</v>
      </c>
      <c r="E99" s="9">
        <v>183370</v>
      </c>
      <c r="F99" s="9">
        <v>2376.6</v>
      </c>
      <c r="G99" s="9">
        <v>42.86</v>
      </c>
      <c r="H99" s="9"/>
      <c r="I99" s="9"/>
      <c r="J99" s="31"/>
      <c r="K99" s="31" t="s">
        <v>1</v>
      </c>
      <c r="L99" s="31"/>
      <c r="M99" s="30"/>
      <c r="N99" s="31" t="s">
        <v>1</v>
      </c>
      <c r="O99" s="31"/>
      <c r="P99" s="31" t="s">
        <v>1</v>
      </c>
      <c r="Q99" s="9"/>
      <c r="R99" s="9"/>
      <c r="S99" s="9"/>
      <c r="T99" s="9"/>
      <c r="U99" s="40" t="s">
        <v>581</v>
      </c>
      <c r="V99" s="40"/>
      <c r="W99" s="15" t="s">
        <v>581</v>
      </c>
      <c r="X99" s="9"/>
      <c r="Y99" s="31"/>
      <c r="Z99" s="9"/>
      <c r="AA99" s="15"/>
      <c r="AB99" s="15"/>
      <c r="AC99" s="15"/>
      <c r="AD99" s="15" t="s">
        <v>580</v>
      </c>
      <c r="AE99" s="9"/>
      <c r="AF99" s="15"/>
      <c r="AG99" s="9"/>
      <c r="AH99" s="15" t="s">
        <v>580</v>
      </c>
      <c r="AI99" s="9"/>
      <c r="AJ99" s="15"/>
      <c r="AK99" s="15"/>
      <c r="AL99" s="9"/>
      <c r="AM99" s="15" t="s">
        <v>580</v>
      </c>
      <c r="AN99" s="9"/>
      <c r="AO99" s="15"/>
      <c r="AP99" s="9"/>
      <c r="AQ99" s="41">
        <f t="shared" si="2"/>
        <v>3</v>
      </c>
      <c r="AR99" s="41"/>
      <c r="AS99" s="41">
        <f t="shared" si="3"/>
        <v>2</v>
      </c>
    </row>
    <row r="100" spans="1:45" s="6" customFormat="1" ht="12" customHeight="1" x14ac:dyDescent="0.2">
      <c r="A100" s="9" t="s">
        <v>244</v>
      </c>
      <c r="B100" s="9" t="s">
        <v>243</v>
      </c>
      <c r="C100" s="9" t="s">
        <v>242</v>
      </c>
      <c r="D100" s="9">
        <v>815600</v>
      </c>
      <c r="E100" s="9">
        <v>159150</v>
      </c>
      <c r="F100" s="9"/>
      <c r="G100" s="9"/>
      <c r="H100" s="9"/>
      <c r="I100" s="9"/>
      <c r="J100" s="31"/>
      <c r="K100" s="31"/>
      <c r="L100" s="31"/>
      <c r="M100" s="30" t="s">
        <v>1</v>
      </c>
      <c r="N100" s="31"/>
      <c r="O100" s="31"/>
      <c r="P100" s="31"/>
      <c r="Q100" s="9"/>
      <c r="R100" s="9"/>
      <c r="S100" s="9"/>
      <c r="T100" s="9"/>
      <c r="U100" s="40" t="s">
        <v>2</v>
      </c>
      <c r="V100" s="40"/>
      <c r="W100" s="15"/>
      <c r="X100" s="9"/>
      <c r="Y100" s="31"/>
      <c r="Z100" s="9"/>
      <c r="AA100" s="15"/>
      <c r="AB100" s="15"/>
      <c r="AC100" s="15"/>
      <c r="AD100" s="15"/>
      <c r="AE100" s="9"/>
      <c r="AF100" s="15"/>
      <c r="AG100" s="9"/>
      <c r="AH100" s="15" t="s">
        <v>2</v>
      </c>
      <c r="AI100" s="9"/>
      <c r="AJ100" s="15"/>
      <c r="AK100" s="15"/>
      <c r="AL100" s="9"/>
      <c r="AM100" s="15"/>
      <c r="AN100" s="9"/>
      <c r="AO100" s="15" t="s">
        <v>580</v>
      </c>
      <c r="AP100" s="9"/>
      <c r="AQ100" s="41">
        <f t="shared" si="2"/>
        <v>1</v>
      </c>
      <c r="AR100" s="41"/>
      <c r="AS100" s="41">
        <f t="shared" si="3"/>
        <v>0</v>
      </c>
    </row>
    <row r="101" spans="1:45" s="6" customFormat="1" ht="12" customHeight="1" x14ac:dyDescent="0.2">
      <c r="A101" s="9" t="s">
        <v>241</v>
      </c>
      <c r="B101" s="9" t="s">
        <v>240</v>
      </c>
      <c r="C101" s="9" t="s">
        <v>235</v>
      </c>
      <c r="D101" s="9">
        <v>642220</v>
      </c>
      <c r="E101" s="9">
        <v>129630</v>
      </c>
      <c r="F101" s="9">
        <v>2015.4</v>
      </c>
      <c r="G101" s="9">
        <v>76.52</v>
      </c>
      <c r="H101" s="9"/>
      <c r="I101" s="9"/>
      <c r="J101" s="31"/>
      <c r="K101" s="31"/>
      <c r="L101" s="31"/>
      <c r="M101" s="30"/>
      <c r="N101" s="31"/>
      <c r="O101" s="31"/>
      <c r="P101" s="31"/>
      <c r="Q101" s="9"/>
      <c r="R101" s="9"/>
      <c r="S101" s="9"/>
      <c r="T101" s="9"/>
      <c r="U101" s="40" t="s">
        <v>2</v>
      </c>
      <c r="V101" s="40"/>
      <c r="W101" s="15" t="s">
        <v>580</v>
      </c>
      <c r="X101" s="9"/>
      <c r="Y101" s="31"/>
      <c r="Z101" s="9"/>
      <c r="AA101" s="15"/>
      <c r="AB101" s="15"/>
      <c r="AC101" s="15"/>
      <c r="AD101" s="15"/>
      <c r="AE101" s="9"/>
      <c r="AF101" s="15"/>
      <c r="AG101" s="9"/>
      <c r="AH101" s="15" t="s">
        <v>581</v>
      </c>
      <c r="AI101" s="9"/>
      <c r="AJ101" s="15"/>
      <c r="AK101" s="15"/>
      <c r="AL101" s="9"/>
      <c r="AM101" s="15" t="s">
        <v>581</v>
      </c>
      <c r="AN101" s="9"/>
      <c r="AO101" s="15"/>
      <c r="AP101" s="9"/>
      <c r="AQ101" s="41">
        <f t="shared" si="2"/>
        <v>1</v>
      </c>
      <c r="AR101" s="41"/>
      <c r="AS101" s="41">
        <f t="shared" si="3"/>
        <v>2</v>
      </c>
    </row>
    <row r="102" spans="1:45" s="6" customFormat="1" ht="12" customHeight="1" x14ac:dyDescent="0.2">
      <c r="A102" s="9" t="s">
        <v>239</v>
      </c>
      <c r="B102" s="9" t="s">
        <v>238</v>
      </c>
      <c r="C102" s="9" t="s">
        <v>237</v>
      </c>
      <c r="D102" s="9">
        <v>629560</v>
      </c>
      <c r="E102" s="9">
        <v>219135</v>
      </c>
      <c r="F102" s="9">
        <v>760</v>
      </c>
      <c r="G102" s="9">
        <v>59.92</v>
      </c>
      <c r="H102" s="9"/>
      <c r="I102" s="9"/>
      <c r="J102" s="31"/>
      <c r="K102" s="31"/>
      <c r="L102" s="31"/>
      <c r="M102" s="30"/>
      <c r="N102" s="31" t="s">
        <v>1</v>
      </c>
      <c r="O102" s="31"/>
      <c r="P102" s="31" t="s">
        <v>1</v>
      </c>
      <c r="Q102" s="9"/>
      <c r="R102" s="9"/>
      <c r="S102" s="9"/>
      <c r="T102" s="9"/>
      <c r="U102" s="40" t="s">
        <v>2</v>
      </c>
      <c r="V102" s="40"/>
      <c r="W102" s="15"/>
      <c r="X102" s="9"/>
      <c r="Y102" s="31"/>
      <c r="Z102" s="9"/>
      <c r="AA102" s="15"/>
      <c r="AB102" s="15"/>
      <c r="AC102" s="15"/>
      <c r="AD102" s="15" t="s">
        <v>580</v>
      </c>
      <c r="AE102" s="9"/>
      <c r="AF102" s="15"/>
      <c r="AG102" s="9"/>
      <c r="AH102" s="15" t="s">
        <v>580</v>
      </c>
      <c r="AI102" s="9"/>
      <c r="AJ102" s="15"/>
      <c r="AK102" s="15"/>
      <c r="AL102" s="9"/>
      <c r="AM102" s="15" t="s">
        <v>580</v>
      </c>
      <c r="AN102" s="9"/>
      <c r="AO102" s="15"/>
      <c r="AP102" s="9"/>
      <c r="AQ102" s="41">
        <f t="shared" si="2"/>
        <v>3</v>
      </c>
      <c r="AR102" s="41"/>
      <c r="AS102" s="41">
        <f t="shared" si="3"/>
        <v>0</v>
      </c>
    </row>
    <row r="103" spans="1:45" s="6" customFormat="1" ht="12" customHeight="1" x14ac:dyDescent="0.2">
      <c r="A103" s="9" t="s">
        <v>236</v>
      </c>
      <c r="B103" s="9" t="s">
        <v>161</v>
      </c>
      <c r="C103" s="9" t="s">
        <v>235</v>
      </c>
      <c r="D103" s="9">
        <v>641340</v>
      </c>
      <c r="E103" s="9">
        <v>129700</v>
      </c>
      <c r="F103" s="9">
        <v>2338.9</v>
      </c>
      <c r="G103" s="9">
        <v>906.06</v>
      </c>
      <c r="H103" s="9"/>
      <c r="I103" s="9"/>
      <c r="J103" s="31" t="s">
        <v>1</v>
      </c>
      <c r="K103" s="31"/>
      <c r="L103" s="31" t="s">
        <v>1</v>
      </c>
      <c r="M103" s="30"/>
      <c r="N103" s="31"/>
      <c r="O103" s="31"/>
      <c r="P103" s="31"/>
      <c r="Q103" s="9"/>
      <c r="R103" s="9"/>
      <c r="S103" s="9"/>
      <c r="T103" s="9"/>
      <c r="U103" s="40" t="s">
        <v>580</v>
      </c>
      <c r="V103" s="40"/>
      <c r="W103" s="15" t="s">
        <v>580</v>
      </c>
      <c r="X103" s="9"/>
      <c r="Y103" s="15" t="s">
        <v>580</v>
      </c>
      <c r="Z103" s="9"/>
      <c r="AA103" s="15" t="s">
        <v>580</v>
      </c>
      <c r="AB103" s="15"/>
      <c r="AC103" s="15"/>
      <c r="AD103" s="15"/>
      <c r="AE103" s="9"/>
      <c r="AF103" s="15"/>
      <c r="AG103" s="9"/>
      <c r="AH103" s="15" t="s">
        <v>580</v>
      </c>
      <c r="AI103" s="9"/>
      <c r="AJ103" s="15" t="s">
        <v>580</v>
      </c>
      <c r="AK103" s="15"/>
      <c r="AL103" s="9"/>
      <c r="AM103" s="15"/>
      <c r="AN103" s="9"/>
      <c r="AO103" s="15"/>
      <c r="AP103" s="9"/>
      <c r="AQ103" s="41">
        <f t="shared" si="2"/>
        <v>6</v>
      </c>
      <c r="AR103" s="41"/>
      <c r="AS103" s="41">
        <f t="shared" si="3"/>
        <v>0</v>
      </c>
    </row>
    <row r="104" spans="1:45" s="6" customFormat="1" ht="12" customHeight="1" x14ac:dyDescent="0.2">
      <c r="A104" s="9" t="s">
        <v>234</v>
      </c>
      <c r="B104" s="9" t="s">
        <v>233</v>
      </c>
      <c r="C104" s="9" t="s">
        <v>232</v>
      </c>
      <c r="D104" s="9">
        <v>733545</v>
      </c>
      <c r="E104" s="9">
        <v>118160</v>
      </c>
      <c r="F104" s="9">
        <v>1704.4</v>
      </c>
      <c r="G104" s="9">
        <v>8.1199999999999992</v>
      </c>
      <c r="H104" s="9"/>
      <c r="I104" s="9"/>
      <c r="J104" s="31"/>
      <c r="K104" s="31" t="s">
        <v>1</v>
      </c>
      <c r="L104" s="31"/>
      <c r="M104" s="30"/>
      <c r="N104" s="31" t="s">
        <v>1</v>
      </c>
      <c r="O104" s="31"/>
      <c r="P104" s="31" t="s">
        <v>1</v>
      </c>
      <c r="Q104" s="9"/>
      <c r="R104" s="9"/>
      <c r="S104" s="9"/>
      <c r="T104" s="9"/>
      <c r="U104" s="40" t="s">
        <v>2</v>
      </c>
      <c r="V104" s="40"/>
      <c r="W104" s="15"/>
      <c r="X104" s="9"/>
      <c r="Y104" s="31"/>
      <c r="Z104" s="9"/>
      <c r="AA104" s="15"/>
      <c r="AB104" s="15"/>
      <c r="AC104" s="15"/>
      <c r="AD104" s="15" t="s">
        <v>580</v>
      </c>
      <c r="AE104" s="9"/>
      <c r="AF104" s="15"/>
      <c r="AG104" s="9"/>
      <c r="AH104" s="15" t="s">
        <v>580</v>
      </c>
      <c r="AI104" s="9"/>
      <c r="AJ104" s="15"/>
      <c r="AK104" s="15"/>
      <c r="AL104" s="9"/>
      <c r="AM104" s="15" t="s">
        <v>581</v>
      </c>
      <c r="AN104" s="9"/>
      <c r="AO104" s="15"/>
      <c r="AP104" s="9"/>
      <c r="AQ104" s="41">
        <f t="shared" si="2"/>
        <v>2</v>
      </c>
      <c r="AR104" s="41"/>
      <c r="AS104" s="41">
        <f t="shared" si="3"/>
        <v>1</v>
      </c>
    </row>
    <row r="105" spans="1:45" s="6" customFormat="1" ht="12" customHeight="1" x14ac:dyDescent="0.2">
      <c r="A105" s="9" t="s">
        <v>231</v>
      </c>
      <c r="B105" s="9" t="s">
        <v>230</v>
      </c>
      <c r="C105" s="9" t="s">
        <v>229</v>
      </c>
      <c r="D105" s="9">
        <v>722315</v>
      </c>
      <c r="E105" s="9">
        <v>78320</v>
      </c>
      <c r="F105" s="9">
        <v>973.4</v>
      </c>
      <c r="G105" s="9">
        <v>47.1</v>
      </c>
      <c r="H105" s="9"/>
      <c r="I105" s="9"/>
      <c r="J105" s="31"/>
      <c r="K105" s="31" t="s">
        <v>1</v>
      </c>
      <c r="L105" s="31" t="s">
        <v>1</v>
      </c>
      <c r="M105" s="30"/>
      <c r="N105" s="31" t="s">
        <v>1</v>
      </c>
      <c r="O105" s="31"/>
      <c r="P105" s="31" t="s">
        <v>1</v>
      </c>
      <c r="Q105" s="9"/>
      <c r="R105" s="9"/>
      <c r="S105" s="9"/>
      <c r="T105" s="9"/>
      <c r="U105" s="40" t="s">
        <v>580</v>
      </c>
      <c r="V105" s="40"/>
      <c r="W105" s="15" t="s">
        <v>581</v>
      </c>
      <c r="X105" s="9"/>
      <c r="Y105" s="15" t="s">
        <v>580</v>
      </c>
      <c r="Z105" s="9"/>
      <c r="AA105" s="15"/>
      <c r="AB105" s="15"/>
      <c r="AC105" s="15"/>
      <c r="AD105" s="15"/>
      <c r="AE105" s="9"/>
      <c r="AF105" s="15"/>
      <c r="AG105" s="9"/>
      <c r="AH105" s="15" t="s">
        <v>580</v>
      </c>
      <c r="AI105" s="9"/>
      <c r="AJ105" s="15"/>
      <c r="AK105" s="15"/>
      <c r="AL105" s="9"/>
      <c r="AM105" s="15" t="s">
        <v>580</v>
      </c>
      <c r="AN105" s="9"/>
      <c r="AO105" s="15"/>
      <c r="AP105" s="9"/>
      <c r="AQ105" s="41">
        <f t="shared" si="2"/>
        <v>4</v>
      </c>
      <c r="AR105" s="41"/>
      <c r="AS105" s="41">
        <f t="shared" si="3"/>
        <v>1</v>
      </c>
    </row>
    <row r="106" spans="1:45" s="6" customFormat="1" ht="12" customHeight="1" x14ac:dyDescent="0.2">
      <c r="A106" s="9" t="s">
        <v>228</v>
      </c>
      <c r="B106" s="9" t="s">
        <v>227</v>
      </c>
      <c r="C106" s="9" t="s">
        <v>226</v>
      </c>
      <c r="D106" s="9">
        <v>634030</v>
      </c>
      <c r="E106" s="9">
        <v>125900</v>
      </c>
      <c r="F106" s="9">
        <v>2661.1</v>
      </c>
      <c r="G106" s="9">
        <v>777.85</v>
      </c>
      <c r="H106" s="9"/>
      <c r="I106" s="9"/>
      <c r="J106" s="31" t="s">
        <v>1</v>
      </c>
      <c r="K106" s="31"/>
      <c r="L106" s="31" t="s">
        <v>1</v>
      </c>
      <c r="M106" s="30"/>
      <c r="N106" s="31"/>
      <c r="O106" s="31"/>
      <c r="P106" s="31"/>
      <c r="Q106" s="9"/>
      <c r="R106" s="9"/>
      <c r="S106" s="9"/>
      <c r="T106" s="9"/>
      <c r="U106" s="40" t="s">
        <v>2</v>
      </c>
      <c r="V106" s="40"/>
      <c r="W106" s="15" t="s">
        <v>580</v>
      </c>
      <c r="X106" s="9"/>
      <c r="Y106" s="15" t="s">
        <v>580</v>
      </c>
      <c r="Z106" s="9"/>
      <c r="AA106" s="15" t="s">
        <v>580</v>
      </c>
      <c r="AB106" s="15"/>
      <c r="AC106" s="15"/>
      <c r="AD106" s="15" t="s">
        <v>580</v>
      </c>
      <c r="AE106" s="9"/>
      <c r="AF106" s="15"/>
      <c r="AG106" s="9"/>
      <c r="AH106" s="15" t="s">
        <v>580</v>
      </c>
      <c r="AI106" s="9"/>
      <c r="AJ106" s="15" t="s">
        <v>580</v>
      </c>
      <c r="AK106" s="15"/>
      <c r="AL106" s="9"/>
      <c r="AM106" s="15"/>
      <c r="AN106" s="9"/>
      <c r="AO106" s="15"/>
      <c r="AP106" s="9"/>
      <c r="AQ106" s="41">
        <f t="shared" si="2"/>
        <v>6</v>
      </c>
      <c r="AR106" s="41"/>
      <c r="AS106" s="41">
        <f t="shared" si="3"/>
        <v>0</v>
      </c>
    </row>
    <row r="107" spans="1:45" s="6" customFormat="1" ht="12" customHeight="1" x14ac:dyDescent="0.2">
      <c r="A107" s="11" t="s">
        <v>225</v>
      </c>
      <c r="B107" s="10" t="s">
        <v>201</v>
      </c>
      <c r="C107" s="10" t="s">
        <v>224</v>
      </c>
      <c r="D107" s="9">
        <v>718285</v>
      </c>
      <c r="E107" s="9">
        <v>197310</v>
      </c>
      <c r="F107" s="9">
        <v>2079</v>
      </c>
      <c r="G107" s="9">
        <v>145</v>
      </c>
      <c r="H107" s="9"/>
      <c r="I107" s="9"/>
      <c r="J107" s="31"/>
      <c r="K107" s="31"/>
      <c r="L107" s="31"/>
      <c r="M107" s="30"/>
      <c r="N107" s="31"/>
      <c r="O107" s="31"/>
      <c r="P107" s="31"/>
      <c r="Q107" s="9"/>
      <c r="R107" s="9"/>
      <c r="S107" s="9"/>
      <c r="T107" s="9"/>
      <c r="U107" s="40" t="s">
        <v>2</v>
      </c>
      <c r="V107" s="40"/>
      <c r="W107" s="15" t="s">
        <v>580</v>
      </c>
      <c r="X107" s="9"/>
      <c r="Y107" s="31"/>
      <c r="Z107" s="9"/>
      <c r="AA107" s="15"/>
      <c r="AB107" s="15"/>
      <c r="AC107" s="15"/>
      <c r="AD107" s="15"/>
      <c r="AE107" s="9"/>
      <c r="AF107" s="15"/>
      <c r="AG107" s="9"/>
      <c r="AH107" s="15" t="s">
        <v>2</v>
      </c>
      <c r="AI107" s="9"/>
      <c r="AJ107" s="15"/>
      <c r="AK107" s="15"/>
      <c r="AL107" s="9"/>
      <c r="AM107" s="15"/>
      <c r="AN107" s="9"/>
      <c r="AO107" s="15"/>
      <c r="AP107" s="9"/>
      <c r="AQ107" s="41">
        <f t="shared" si="2"/>
        <v>1</v>
      </c>
      <c r="AR107" s="41"/>
      <c r="AS107" s="41">
        <f t="shared" si="3"/>
        <v>0</v>
      </c>
    </row>
    <row r="108" spans="1:45" s="6" customFormat="1" ht="12" customHeight="1" x14ac:dyDescent="0.2">
      <c r="A108" s="9" t="s">
        <v>223</v>
      </c>
      <c r="B108" s="9" t="s">
        <v>222</v>
      </c>
      <c r="C108" s="9" t="s">
        <v>221</v>
      </c>
      <c r="D108" s="9">
        <v>779640</v>
      </c>
      <c r="E108" s="9">
        <v>181200</v>
      </c>
      <c r="F108" s="9">
        <v>2224.5</v>
      </c>
      <c r="G108" s="9">
        <v>183.68</v>
      </c>
      <c r="H108" s="9"/>
      <c r="I108" s="9"/>
      <c r="J108" s="31"/>
      <c r="K108" s="31"/>
      <c r="L108" s="31" t="s">
        <v>1</v>
      </c>
      <c r="M108" s="30"/>
      <c r="N108" s="31"/>
      <c r="O108" s="31"/>
      <c r="P108" s="31"/>
      <c r="Q108" s="9"/>
      <c r="R108" s="9"/>
      <c r="S108" s="9"/>
      <c r="T108" s="9"/>
      <c r="U108" s="40" t="s">
        <v>2</v>
      </c>
      <c r="V108" s="40"/>
      <c r="W108" s="15" t="s">
        <v>580</v>
      </c>
      <c r="X108" s="9"/>
      <c r="Y108" s="15" t="s">
        <v>580</v>
      </c>
      <c r="Z108" s="9"/>
      <c r="AA108" s="15"/>
      <c r="AB108" s="15"/>
      <c r="AC108" s="15"/>
      <c r="AD108" s="15"/>
      <c r="AE108" s="9"/>
      <c r="AF108" s="15"/>
      <c r="AG108" s="9"/>
      <c r="AH108" s="15" t="s">
        <v>581</v>
      </c>
      <c r="AI108" s="9"/>
      <c r="AJ108" s="15"/>
      <c r="AK108" s="15"/>
      <c r="AL108" s="9"/>
      <c r="AM108" s="15" t="s">
        <v>581</v>
      </c>
      <c r="AN108" s="9"/>
      <c r="AO108" s="15"/>
      <c r="AP108" s="9"/>
      <c r="AQ108" s="41">
        <f t="shared" si="2"/>
        <v>2</v>
      </c>
      <c r="AR108" s="41"/>
      <c r="AS108" s="41">
        <f t="shared" si="3"/>
        <v>2</v>
      </c>
    </row>
    <row r="109" spans="1:45" s="6" customFormat="1" ht="12" customHeight="1" x14ac:dyDescent="0.2">
      <c r="A109" s="9" t="s">
        <v>220</v>
      </c>
      <c r="B109" s="9" t="s">
        <v>219</v>
      </c>
      <c r="C109" s="9" t="s">
        <v>218</v>
      </c>
      <c r="D109" s="9">
        <v>684970</v>
      </c>
      <c r="E109" s="9">
        <v>135960</v>
      </c>
      <c r="F109" s="9">
        <v>2003.2</v>
      </c>
      <c r="G109" s="9">
        <v>23.92</v>
      </c>
      <c r="H109" s="9"/>
      <c r="I109" s="9"/>
      <c r="J109" s="31"/>
      <c r="K109" s="31" t="s">
        <v>1</v>
      </c>
      <c r="L109" s="31"/>
      <c r="M109" s="30"/>
      <c r="N109" s="31" t="s">
        <v>1</v>
      </c>
      <c r="O109" s="31"/>
      <c r="P109" s="31" t="s">
        <v>1</v>
      </c>
      <c r="Q109" s="9"/>
      <c r="R109" s="9"/>
      <c r="S109" s="9"/>
      <c r="T109" s="9"/>
      <c r="U109" s="40" t="s">
        <v>2</v>
      </c>
      <c r="V109" s="40"/>
      <c r="W109" s="15" t="s">
        <v>581</v>
      </c>
      <c r="X109" s="9"/>
      <c r="Y109" s="31"/>
      <c r="Z109" s="9"/>
      <c r="AA109" s="15"/>
      <c r="AB109" s="15"/>
      <c r="AC109" s="15"/>
      <c r="AD109" s="15" t="s">
        <v>580</v>
      </c>
      <c r="AE109" s="9"/>
      <c r="AF109" s="15"/>
      <c r="AG109" s="9"/>
      <c r="AH109" s="15" t="s">
        <v>580</v>
      </c>
      <c r="AI109" s="9"/>
      <c r="AJ109" s="15"/>
      <c r="AK109" s="15"/>
      <c r="AL109" s="9"/>
      <c r="AM109" s="15" t="s">
        <v>580</v>
      </c>
      <c r="AN109" s="9"/>
      <c r="AO109" s="15"/>
      <c r="AP109" s="9"/>
      <c r="AQ109" s="41">
        <f t="shared" si="2"/>
        <v>3</v>
      </c>
      <c r="AR109" s="41"/>
      <c r="AS109" s="41">
        <f t="shared" si="3"/>
        <v>1</v>
      </c>
    </row>
    <row r="110" spans="1:45" s="6" customFormat="1" ht="12" customHeight="1" x14ac:dyDescent="0.2">
      <c r="A110" s="9" t="s">
        <v>217</v>
      </c>
      <c r="B110" s="9" t="s">
        <v>67</v>
      </c>
      <c r="C110" s="9" t="s">
        <v>216</v>
      </c>
      <c r="D110" s="9">
        <v>694610</v>
      </c>
      <c r="E110" s="9">
        <v>152450</v>
      </c>
      <c r="F110" s="9">
        <v>2070.5</v>
      </c>
      <c r="G110" s="9">
        <v>158.88999999999999</v>
      </c>
      <c r="H110" s="9"/>
      <c r="I110" s="9"/>
      <c r="J110" s="31"/>
      <c r="K110" s="31"/>
      <c r="L110" s="31"/>
      <c r="M110" s="30"/>
      <c r="N110" s="31" t="s">
        <v>1</v>
      </c>
      <c r="O110" s="31"/>
      <c r="P110" s="31"/>
      <c r="Q110" s="9"/>
      <c r="R110" s="9"/>
      <c r="S110" s="9"/>
      <c r="T110" s="9"/>
      <c r="U110" s="40" t="s">
        <v>2</v>
      </c>
      <c r="V110" s="40"/>
      <c r="W110" s="15" t="s">
        <v>580</v>
      </c>
      <c r="X110" s="9"/>
      <c r="Y110" s="31"/>
      <c r="Z110" s="9"/>
      <c r="AA110" s="15"/>
      <c r="AB110" s="15"/>
      <c r="AC110" s="15"/>
      <c r="AD110" s="15"/>
      <c r="AE110" s="9"/>
      <c r="AF110" s="15"/>
      <c r="AG110" s="9"/>
      <c r="AH110" s="15" t="s">
        <v>2</v>
      </c>
      <c r="AI110" s="9"/>
      <c r="AJ110" s="15"/>
      <c r="AK110" s="15" t="s">
        <v>580</v>
      </c>
      <c r="AL110" s="9"/>
      <c r="AM110" s="15"/>
      <c r="AN110" s="9"/>
      <c r="AO110" s="15"/>
      <c r="AP110" s="9"/>
      <c r="AQ110" s="41">
        <f t="shared" si="2"/>
        <v>2</v>
      </c>
      <c r="AR110" s="41"/>
      <c r="AS110" s="41">
        <f t="shared" si="3"/>
        <v>0</v>
      </c>
    </row>
    <row r="111" spans="1:45" s="6" customFormat="1" ht="12" customHeight="1" x14ac:dyDescent="0.2">
      <c r="A111" s="9" t="s">
        <v>215</v>
      </c>
      <c r="B111" s="9" t="s">
        <v>214</v>
      </c>
      <c r="C111" s="9" t="s">
        <v>213</v>
      </c>
      <c r="D111" s="9">
        <v>802120</v>
      </c>
      <c r="E111" s="9">
        <v>142010</v>
      </c>
      <c r="F111" s="9">
        <v>2283.6</v>
      </c>
      <c r="G111" s="9">
        <v>14.09</v>
      </c>
      <c r="H111" s="9"/>
      <c r="I111" s="9"/>
      <c r="J111" s="31"/>
      <c r="K111" s="31"/>
      <c r="L111" s="31"/>
      <c r="M111" s="30"/>
      <c r="N111" s="31" t="s">
        <v>1</v>
      </c>
      <c r="O111" s="31"/>
      <c r="P111" s="31" t="s">
        <v>1</v>
      </c>
      <c r="Q111" s="9"/>
      <c r="R111" s="9"/>
      <c r="S111" s="9"/>
      <c r="T111" s="9"/>
      <c r="U111" s="40" t="s">
        <v>2</v>
      </c>
      <c r="V111" s="40"/>
      <c r="W111" s="15"/>
      <c r="X111" s="9"/>
      <c r="Y111" s="31"/>
      <c r="Z111" s="9"/>
      <c r="AA111" s="15"/>
      <c r="AB111" s="15"/>
      <c r="AC111" s="15"/>
      <c r="AD111" s="15" t="s">
        <v>580</v>
      </c>
      <c r="AE111" s="9"/>
      <c r="AF111" s="15"/>
      <c r="AG111" s="9"/>
      <c r="AH111" s="15" t="s">
        <v>580</v>
      </c>
      <c r="AI111" s="9"/>
      <c r="AJ111" s="15"/>
      <c r="AK111" s="15"/>
      <c r="AL111" s="9"/>
      <c r="AM111" s="15" t="s">
        <v>580</v>
      </c>
      <c r="AN111" s="9"/>
      <c r="AO111" s="15"/>
      <c r="AP111" s="9"/>
      <c r="AQ111" s="41">
        <f t="shared" si="2"/>
        <v>3</v>
      </c>
      <c r="AR111" s="41"/>
      <c r="AS111" s="41">
        <f t="shared" si="3"/>
        <v>0</v>
      </c>
    </row>
    <row r="112" spans="1:45" s="6" customFormat="1" ht="12" customHeight="1" x14ac:dyDescent="0.2">
      <c r="A112" s="9" t="s">
        <v>212</v>
      </c>
      <c r="B112" s="9" t="s">
        <v>103</v>
      </c>
      <c r="C112" s="9" t="s">
        <v>211</v>
      </c>
      <c r="D112" s="9">
        <v>703100</v>
      </c>
      <c r="E112" s="9">
        <v>113860</v>
      </c>
      <c r="F112" s="9">
        <v>1518.6</v>
      </c>
      <c r="G112" s="9">
        <v>926.95</v>
      </c>
      <c r="H112" s="9"/>
      <c r="I112" s="9"/>
      <c r="J112" s="31" t="s">
        <v>1</v>
      </c>
      <c r="K112" s="31"/>
      <c r="L112" s="31"/>
      <c r="M112" s="30" t="s">
        <v>1</v>
      </c>
      <c r="N112" s="31"/>
      <c r="O112" s="31"/>
      <c r="P112" s="31"/>
      <c r="Q112" s="9"/>
      <c r="R112" s="9"/>
      <c r="S112" s="9"/>
      <c r="T112" s="9"/>
      <c r="U112" s="40" t="s">
        <v>580</v>
      </c>
      <c r="V112" s="40"/>
      <c r="W112" s="15" t="s">
        <v>580</v>
      </c>
      <c r="X112" s="9"/>
      <c r="Y112" s="31"/>
      <c r="Z112" s="9"/>
      <c r="AA112" s="15" t="s">
        <v>580</v>
      </c>
      <c r="AB112" s="15"/>
      <c r="AC112" s="15" t="s">
        <v>580</v>
      </c>
      <c r="AD112" s="15"/>
      <c r="AE112" s="9"/>
      <c r="AF112" s="15" t="s">
        <v>580</v>
      </c>
      <c r="AG112" s="9"/>
      <c r="AH112" s="15" t="s">
        <v>2</v>
      </c>
      <c r="AI112" s="9"/>
      <c r="AJ112" s="15"/>
      <c r="AK112" s="15" t="s">
        <v>580</v>
      </c>
      <c r="AL112" s="9"/>
      <c r="AM112" s="15"/>
      <c r="AN112" s="9"/>
      <c r="AO112" s="15" t="s">
        <v>580</v>
      </c>
      <c r="AP112" s="9"/>
      <c r="AQ112" s="41">
        <f t="shared" si="2"/>
        <v>7</v>
      </c>
      <c r="AR112" s="41"/>
      <c r="AS112" s="41">
        <f t="shared" si="3"/>
        <v>0</v>
      </c>
    </row>
    <row r="113" spans="1:45" s="6" customFormat="1" ht="12" customHeight="1" x14ac:dyDescent="0.2">
      <c r="A113" s="9" t="s">
        <v>210</v>
      </c>
      <c r="B113" s="9" t="s">
        <v>209</v>
      </c>
      <c r="C113" s="9" t="s">
        <v>208</v>
      </c>
      <c r="D113" s="9">
        <v>545440</v>
      </c>
      <c r="E113" s="9">
        <v>180875</v>
      </c>
      <c r="F113" s="9">
        <v>675.4</v>
      </c>
      <c r="G113" s="9">
        <v>105.3</v>
      </c>
      <c r="H113" s="9"/>
      <c r="I113" s="9"/>
      <c r="J113" s="31" t="s">
        <v>1</v>
      </c>
      <c r="K113" s="31" t="s">
        <v>1</v>
      </c>
      <c r="L113" s="31" t="s">
        <v>1</v>
      </c>
      <c r="M113" s="30"/>
      <c r="N113" s="31" t="s">
        <v>1</v>
      </c>
      <c r="O113" s="31"/>
      <c r="P113" s="31" t="s">
        <v>1</v>
      </c>
      <c r="Q113" s="9"/>
      <c r="R113" s="9"/>
      <c r="S113" s="9"/>
      <c r="T113" s="9"/>
      <c r="U113" s="40" t="s">
        <v>2</v>
      </c>
      <c r="V113" s="40"/>
      <c r="W113" s="15" t="s">
        <v>580</v>
      </c>
      <c r="X113" s="9"/>
      <c r="Y113" s="15" t="s">
        <v>580</v>
      </c>
      <c r="Z113" s="9"/>
      <c r="AA113" s="15" t="s">
        <v>580</v>
      </c>
      <c r="AB113" s="15"/>
      <c r="AC113" s="15"/>
      <c r="AD113" s="15" t="s">
        <v>580</v>
      </c>
      <c r="AE113" s="9"/>
      <c r="AF113" s="15"/>
      <c r="AG113" s="9"/>
      <c r="AH113" s="15" t="s">
        <v>580</v>
      </c>
      <c r="AI113" s="9"/>
      <c r="AJ113" s="15"/>
      <c r="AK113" s="15"/>
      <c r="AL113" s="9"/>
      <c r="AM113" s="15" t="s">
        <v>580</v>
      </c>
      <c r="AN113" s="9"/>
      <c r="AO113" s="15"/>
      <c r="AP113" s="9"/>
      <c r="AQ113" s="41">
        <f t="shared" si="2"/>
        <v>6</v>
      </c>
      <c r="AR113" s="41"/>
      <c r="AS113" s="41">
        <f t="shared" si="3"/>
        <v>0</v>
      </c>
    </row>
    <row r="114" spans="1:45" s="6" customFormat="1" ht="12" customHeight="1" x14ac:dyDescent="0.2">
      <c r="A114" s="9" t="s">
        <v>207</v>
      </c>
      <c r="B114" s="9" t="s">
        <v>206</v>
      </c>
      <c r="C114" s="9" t="s">
        <v>205</v>
      </c>
      <c r="D114" s="9">
        <v>561430</v>
      </c>
      <c r="E114" s="9">
        <v>231050</v>
      </c>
      <c r="F114" s="9">
        <v>975.7</v>
      </c>
      <c r="G114" s="9">
        <v>1046.74</v>
      </c>
      <c r="H114" s="9"/>
      <c r="I114" s="9"/>
      <c r="J114" s="31"/>
      <c r="K114" s="31"/>
      <c r="L114" s="31" t="s">
        <v>1</v>
      </c>
      <c r="M114" s="30" t="s">
        <v>1</v>
      </c>
      <c r="N114" s="31"/>
      <c r="O114" s="31"/>
      <c r="P114" s="31"/>
      <c r="Q114" s="9"/>
      <c r="R114" s="9"/>
      <c r="S114" s="9"/>
      <c r="T114" s="9"/>
      <c r="U114" s="40" t="s">
        <v>2</v>
      </c>
      <c r="V114" s="40"/>
      <c r="W114" s="15" t="s">
        <v>580</v>
      </c>
      <c r="X114" s="9"/>
      <c r="Y114" s="15" t="s">
        <v>580</v>
      </c>
      <c r="Z114" s="9"/>
      <c r="AA114" s="15"/>
      <c r="AB114" s="15"/>
      <c r="AC114" s="15"/>
      <c r="AD114" s="15"/>
      <c r="AE114" s="9"/>
      <c r="AF114" s="15"/>
      <c r="AG114" s="9"/>
      <c r="AH114" s="15" t="s">
        <v>2</v>
      </c>
      <c r="AI114" s="9"/>
      <c r="AJ114" s="15"/>
      <c r="AK114" s="15"/>
      <c r="AL114" s="9"/>
      <c r="AM114" s="15"/>
      <c r="AN114" s="9"/>
      <c r="AO114" s="15" t="s">
        <v>580</v>
      </c>
      <c r="AP114" s="9"/>
      <c r="AQ114" s="41">
        <f t="shared" si="2"/>
        <v>3</v>
      </c>
      <c r="AR114" s="41"/>
      <c r="AS114" s="41">
        <f t="shared" si="3"/>
        <v>0</v>
      </c>
    </row>
    <row r="115" spans="1:45" s="6" customFormat="1" ht="12" customHeight="1" x14ac:dyDescent="0.2">
      <c r="A115" s="9" t="s">
        <v>204</v>
      </c>
      <c r="B115" s="9" t="s">
        <v>195</v>
      </c>
      <c r="C115" s="9" t="s">
        <v>203</v>
      </c>
      <c r="D115" s="9">
        <v>501445</v>
      </c>
      <c r="E115" s="9">
        <v>156305</v>
      </c>
      <c r="F115" s="9">
        <v>1225.5999999999999</v>
      </c>
      <c r="G115" s="9">
        <v>45.85</v>
      </c>
      <c r="H115" s="9"/>
      <c r="I115" s="9"/>
      <c r="J115" s="31"/>
      <c r="K115" s="31"/>
      <c r="L115" s="31"/>
      <c r="M115" s="30"/>
      <c r="N115" s="31"/>
      <c r="O115" s="31"/>
      <c r="P115" s="31"/>
      <c r="Q115" s="9"/>
      <c r="R115" s="9"/>
      <c r="S115" s="9"/>
      <c r="T115" s="9"/>
      <c r="U115" s="40" t="s">
        <v>2</v>
      </c>
      <c r="V115" s="40"/>
      <c r="W115" s="15"/>
      <c r="X115" s="9"/>
      <c r="Y115" s="31"/>
      <c r="Z115" s="9"/>
      <c r="AA115" s="15"/>
      <c r="AB115" s="15"/>
      <c r="AC115" s="15"/>
      <c r="AD115" s="15"/>
      <c r="AE115" s="9"/>
      <c r="AF115" s="15"/>
      <c r="AG115" s="9"/>
      <c r="AH115" s="15" t="s">
        <v>581</v>
      </c>
      <c r="AI115" s="9"/>
      <c r="AJ115" s="15"/>
      <c r="AK115" s="15"/>
      <c r="AL115" s="9"/>
      <c r="AM115" s="15" t="s">
        <v>581</v>
      </c>
      <c r="AN115" s="9"/>
      <c r="AO115" s="15"/>
      <c r="AP115" s="9"/>
      <c r="AQ115" s="41">
        <f t="shared" si="2"/>
        <v>0</v>
      </c>
      <c r="AR115" s="41"/>
      <c r="AS115" s="41">
        <f t="shared" si="3"/>
        <v>2</v>
      </c>
    </row>
    <row r="116" spans="1:45" s="6" customFormat="1" ht="12" customHeight="1" x14ac:dyDescent="0.2">
      <c r="A116" s="9" t="s">
        <v>202</v>
      </c>
      <c r="B116" s="9" t="s">
        <v>201</v>
      </c>
      <c r="C116" s="9" t="s">
        <v>200</v>
      </c>
      <c r="D116" s="9">
        <v>723985</v>
      </c>
      <c r="E116" s="9">
        <v>217965</v>
      </c>
      <c r="F116" s="9">
        <v>1743.5</v>
      </c>
      <c r="G116" s="9">
        <v>600.21</v>
      </c>
      <c r="H116" s="9"/>
      <c r="I116" s="9"/>
      <c r="J116" s="31" t="s">
        <v>1</v>
      </c>
      <c r="K116" s="31"/>
      <c r="L116" s="31"/>
      <c r="M116" s="30"/>
      <c r="N116" s="31"/>
      <c r="O116" s="31"/>
      <c r="P116" s="31"/>
      <c r="Q116" s="9"/>
      <c r="R116" s="9"/>
      <c r="S116" s="9"/>
      <c r="T116" s="9"/>
      <c r="U116" s="40" t="s">
        <v>580</v>
      </c>
      <c r="V116" s="40"/>
      <c r="W116" s="15" t="s">
        <v>580</v>
      </c>
      <c r="X116" s="9"/>
      <c r="Y116" s="31"/>
      <c r="Z116" s="9"/>
      <c r="AA116" s="15" t="s">
        <v>580</v>
      </c>
      <c r="AB116" s="15"/>
      <c r="AC116" s="15" t="s">
        <v>580</v>
      </c>
      <c r="AD116" s="15" t="s">
        <v>580</v>
      </c>
      <c r="AE116" s="9"/>
      <c r="AF116" s="15"/>
      <c r="AG116" s="9"/>
      <c r="AH116" s="15" t="s">
        <v>580</v>
      </c>
      <c r="AI116" s="9"/>
      <c r="AJ116" s="15" t="s">
        <v>580</v>
      </c>
      <c r="AK116" s="15"/>
      <c r="AL116" s="9"/>
      <c r="AM116" s="15" t="s">
        <v>580</v>
      </c>
      <c r="AN116" s="9"/>
      <c r="AO116" s="15"/>
      <c r="AP116" s="9"/>
      <c r="AQ116" s="41">
        <f t="shared" si="2"/>
        <v>8</v>
      </c>
      <c r="AR116" s="41"/>
      <c r="AS116" s="41">
        <f t="shared" si="3"/>
        <v>0</v>
      </c>
    </row>
    <row r="117" spans="1:45" s="6" customFormat="1" ht="12" customHeight="1" x14ac:dyDescent="0.2">
      <c r="A117" s="9" t="s">
        <v>199</v>
      </c>
      <c r="B117" s="9" t="s">
        <v>198</v>
      </c>
      <c r="C117" s="9" t="s">
        <v>197</v>
      </c>
      <c r="D117" s="9">
        <v>727110</v>
      </c>
      <c r="E117" s="9">
        <v>247290</v>
      </c>
      <c r="F117" s="9">
        <v>956.4</v>
      </c>
      <c r="G117" s="9">
        <v>88.1</v>
      </c>
      <c r="H117" s="9"/>
      <c r="I117" s="9"/>
      <c r="J117" s="31" t="s">
        <v>1</v>
      </c>
      <c r="K117" s="31"/>
      <c r="L117" s="31"/>
      <c r="M117" s="30"/>
      <c r="N117" s="31"/>
      <c r="O117" s="31"/>
      <c r="P117" s="31" t="s">
        <v>1</v>
      </c>
      <c r="Q117" s="9"/>
      <c r="R117" s="9"/>
      <c r="S117" s="9"/>
      <c r="T117" s="9"/>
      <c r="U117" s="40" t="s">
        <v>2</v>
      </c>
      <c r="V117" s="40"/>
      <c r="W117" s="15" t="s">
        <v>580</v>
      </c>
      <c r="X117" s="9"/>
      <c r="Y117" s="31"/>
      <c r="Z117" s="9"/>
      <c r="AA117" s="15" t="s">
        <v>580</v>
      </c>
      <c r="AB117" s="15"/>
      <c r="AC117" s="15"/>
      <c r="AD117" s="15" t="s">
        <v>580</v>
      </c>
      <c r="AE117" s="9"/>
      <c r="AF117" s="15"/>
      <c r="AG117" s="9"/>
      <c r="AH117" s="15" t="s">
        <v>580</v>
      </c>
      <c r="AI117" s="9"/>
      <c r="AJ117" s="15"/>
      <c r="AK117" s="15"/>
      <c r="AL117" s="9"/>
      <c r="AM117" s="15" t="s">
        <v>580</v>
      </c>
      <c r="AN117" s="9"/>
      <c r="AO117" s="15"/>
      <c r="AP117" s="9"/>
      <c r="AQ117" s="41">
        <f t="shared" si="2"/>
        <v>5</v>
      </c>
      <c r="AR117" s="41"/>
      <c r="AS117" s="41">
        <f t="shared" si="3"/>
        <v>0</v>
      </c>
    </row>
    <row r="118" spans="1:45" s="6" customFormat="1" ht="12" customHeight="1" x14ac:dyDescent="0.2">
      <c r="A118" s="9" t="s">
        <v>196</v>
      </c>
      <c r="B118" s="9" t="s">
        <v>195</v>
      </c>
      <c r="C118" s="9" t="s">
        <v>194</v>
      </c>
      <c r="D118" s="9">
        <v>530080</v>
      </c>
      <c r="E118" s="9">
        <v>175560</v>
      </c>
      <c r="F118" s="9">
        <v>1148.5</v>
      </c>
      <c r="G118" s="9">
        <v>342.66</v>
      </c>
      <c r="H118" s="9"/>
      <c r="I118" s="9"/>
      <c r="J118" s="31" t="s">
        <v>1</v>
      </c>
      <c r="K118" s="31"/>
      <c r="L118" s="31" t="s">
        <v>1</v>
      </c>
      <c r="M118" s="30"/>
      <c r="N118" s="31"/>
      <c r="O118" s="31"/>
      <c r="P118" s="31"/>
      <c r="Q118" s="9"/>
      <c r="R118" s="9"/>
      <c r="S118" s="9"/>
      <c r="T118" s="9"/>
      <c r="U118" s="40" t="s">
        <v>581</v>
      </c>
      <c r="V118" s="40"/>
      <c r="W118" s="15" t="s">
        <v>580</v>
      </c>
      <c r="X118" s="9"/>
      <c r="Y118" s="15" t="s">
        <v>580</v>
      </c>
      <c r="Z118" s="9"/>
      <c r="AA118" s="15"/>
      <c r="AB118" s="15"/>
      <c r="AC118" s="15"/>
      <c r="AD118" s="15"/>
      <c r="AE118" s="9"/>
      <c r="AF118" s="15"/>
      <c r="AG118" s="9"/>
      <c r="AH118" s="15" t="s">
        <v>2</v>
      </c>
      <c r="AI118" s="9"/>
      <c r="AJ118" s="15"/>
      <c r="AK118" s="15"/>
      <c r="AL118" s="9"/>
      <c r="AM118" s="15"/>
      <c r="AN118" s="9"/>
      <c r="AO118" s="15"/>
      <c r="AP118" s="9"/>
      <c r="AQ118" s="41">
        <f t="shared" si="2"/>
        <v>2</v>
      </c>
      <c r="AR118" s="41"/>
      <c r="AS118" s="41">
        <f t="shared" si="3"/>
        <v>1</v>
      </c>
    </row>
    <row r="119" spans="1:45" s="6" customFormat="1" ht="12" customHeight="1" x14ac:dyDescent="0.2">
      <c r="A119" s="9" t="s">
        <v>193</v>
      </c>
      <c r="B119" s="9" t="s">
        <v>111</v>
      </c>
      <c r="C119" s="9" t="s">
        <v>192</v>
      </c>
      <c r="D119" s="9">
        <v>709540</v>
      </c>
      <c r="E119" s="9">
        <v>269660</v>
      </c>
      <c r="F119" s="9">
        <v>596.79999999999995</v>
      </c>
      <c r="G119" s="9">
        <v>213.3</v>
      </c>
      <c r="H119" s="9"/>
      <c r="I119" s="9"/>
      <c r="J119" s="31" t="s">
        <v>1</v>
      </c>
      <c r="K119" s="31"/>
      <c r="L119" s="31" t="s">
        <v>1</v>
      </c>
      <c r="M119" s="30"/>
      <c r="N119" s="31"/>
      <c r="O119" s="31"/>
      <c r="P119" s="31"/>
      <c r="Q119" s="9"/>
      <c r="R119" s="9"/>
      <c r="S119" s="9"/>
      <c r="T119" s="9"/>
      <c r="U119" s="40" t="s">
        <v>581</v>
      </c>
      <c r="V119" s="40"/>
      <c r="W119" s="15" t="s">
        <v>580</v>
      </c>
      <c r="X119" s="9"/>
      <c r="Y119" s="15" t="s">
        <v>580</v>
      </c>
      <c r="Z119" s="9"/>
      <c r="AA119" s="15" t="s">
        <v>580</v>
      </c>
      <c r="AB119" s="15" t="s">
        <v>580</v>
      </c>
      <c r="AC119" s="15"/>
      <c r="AD119" s="15" t="s">
        <v>580</v>
      </c>
      <c r="AE119" s="9"/>
      <c r="AF119" s="15"/>
      <c r="AG119" s="9"/>
      <c r="AH119" s="15" t="s">
        <v>580</v>
      </c>
      <c r="AI119" s="9"/>
      <c r="AJ119" s="15"/>
      <c r="AK119" s="15"/>
      <c r="AL119" s="9"/>
      <c r="AM119" s="15" t="s">
        <v>580</v>
      </c>
      <c r="AN119" s="9"/>
      <c r="AO119" s="15"/>
      <c r="AP119" s="9"/>
      <c r="AQ119" s="41">
        <f t="shared" si="2"/>
        <v>7</v>
      </c>
      <c r="AR119" s="41"/>
      <c r="AS119" s="41">
        <f t="shared" si="3"/>
        <v>1</v>
      </c>
    </row>
    <row r="120" spans="1:45" s="6" customFormat="1" ht="12" customHeight="1" x14ac:dyDescent="0.2">
      <c r="A120" s="9" t="s">
        <v>191</v>
      </c>
      <c r="B120" s="9" t="s">
        <v>10</v>
      </c>
      <c r="C120" s="9" t="s">
        <v>190</v>
      </c>
      <c r="D120" s="9">
        <v>753570</v>
      </c>
      <c r="E120" s="9">
        <v>175730</v>
      </c>
      <c r="F120" s="9">
        <v>2135.1999999999998</v>
      </c>
      <c r="G120" s="9">
        <v>1576.85</v>
      </c>
      <c r="H120" s="9"/>
      <c r="I120" s="9"/>
      <c r="J120" s="31" t="s">
        <v>1</v>
      </c>
      <c r="K120" s="31"/>
      <c r="L120" s="31"/>
      <c r="M120" s="30"/>
      <c r="N120" s="31"/>
      <c r="O120" s="31"/>
      <c r="P120" s="31"/>
      <c r="Q120" s="9"/>
      <c r="R120" s="9"/>
      <c r="S120" s="9"/>
      <c r="T120" s="9"/>
      <c r="U120" s="40" t="s">
        <v>580</v>
      </c>
      <c r="V120" s="40"/>
      <c r="W120" s="15" t="s">
        <v>580</v>
      </c>
      <c r="X120" s="9"/>
      <c r="Y120" s="31"/>
      <c r="Z120" s="9"/>
      <c r="AA120" s="15" t="s">
        <v>580</v>
      </c>
      <c r="AB120" s="15"/>
      <c r="AC120" s="15"/>
      <c r="AD120" s="15"/>
      <c r="AE120" s="9"/>
      <c r="AF120" s="15"/>
      <c r="AG120" s="9"/>
      <c r="AH120" s="15" t="s">
        <v>581</v>
      </c>
      <c r="AI120" s="9"/>
      <c r="AJ120" s="15"/>
      <c r="AK120" s="15"/>
      <c r="AL120" s="9"/>
      <c r="AM120" s="15"/>
      <c r="AN120" s="9"/>
      <c r="AO120" s="15"/>
      <c r="AP120" s="9"/>
      <c r="AQ120" s="41">
        <f t="shared" si="2"/>
        <v>3</v>
      </c>
      <c r="AR120" s="41"/>
      <c r="AS120" s="41">
        <f t="shared" si="3"/>
        <v>1</v>
      </c>
    </row>
    <row r="121" spans="1:45" s="6" customFormat="1" ht="12" customHeight="1" x14ac:dyDescent="0.2">
      <c r="A121" s="11" t="s">
        <v>189</v>
      </c>
      <c r="B121" s="10" t="s">
        <v>188</v>
      </c>
      <c r="C121" s="10" t="s">
        <v>187</v>
      </c>
      <c r="D121" s="9">
        <v>797700</v>
      </c>
      <c r="E121" s="9">
        <v>168170</v>
      </c>
      <c r="F121" s="9">
        <v>2467</v>
      </c>
      <c r="G121" s="9">
        <v>736</v>
      </c>
      <c r="H121" s="9"/>
      <c r="I121" s="9"/>
      <c r="J121" s="31" t="s">
        <v>1</v>
      </c>
      <c r="K121" s="31"/>
      <c r="L121" s="31"/>
      <c r="M121" s="30"/>
      <c r="N121" s="31"/>
      <c r="O121" s="31"/>
      <c r="P121" s="31"/>
      <c r="Q121" s="9"/>
      <c r="R121" s="9"/>
      <c r="S121" s="9"/>
      <c r="T121" s="9"/>
      <c r="U121" s="40" t="s">
        <v>2</v>
      </c>
      <c r="V121" s="40"/>
      <c r="W121" s="15" t="s">
        <v>580</v>
      </c>
      <c r="X121" s="9"/>
      <c r="Y121" s="31"/>
      <c r="Z121" s="9"/>
      <c r="AA121" s="15" t="s">
        <v>580</v>
      </c>
      <c r="AB121" s="15" t="s">
        <v>580</v>
      </c>
      <c r="AC121" s="15"/>
      <c r="AD121" s="15" t="s">
        <v>580</v>
      </c>
      <c r="AE121" s="9"/>
      <c r="AF121" s="15"/>
      <c r="AG121" s="9"/>
      <c r="AH121" s="15" t="s">
        <v>2</v>
      </c>
      <c r="AI121" s="9"/>
      <c r="AJ121" s="15"/>
      <c r="AK121" s="15"/>
      <c r="AL121" s="9"/>
      <c r="AM121" s="15"/>
      <c r="AN121" s="9"/>
      <c r="AO121" s="15"/>
      <c r="AP121" s="9"/>
      <c r="AQ121" s="41">
        <f t="shared" si="2"/>
        <v>4</v>
      </c>
      <c r="AR121" s="41"/>
      <c r="AS121" s="41">
        <f t="shared" si="3"/>
        <v>0</v>
      </c>
    </row>
    <row r="122" spans="1:45" s="6" customFormat="1" ht="12" customHeight="1" x14ac:dyDescent="0.2">
      <c r="A122" s="9" t="s">
        <v>186</v>
      </c>
      <c r="B122" s="9" t="s">
        <v>185</v>
      </c>
      <c r="C122" s="9" t="s">
        <v>184</v>
      </c>
      <c r="D122" s="9">
        <v>627910</v>
      </c>
      <c r="E122" s="9">
        <v>191180</v>
      </c>
      <c r="F122" s="9">
        <v>1281.2</v>
      </c>
      <c r="G122" s="9">
        <v>124.36</v>
      </c>
      <c r="H122" s="9"/>
      <c r="I122" s="9"/>
      <c r="J122" s="31"/>
      <c r="K122" s="31"/>
      <c r="L122" s="31"/>
      <c r="M122" s="30"/>
      <c r="N122" s="31" t="s">
        <v>1</v>
      </c>
      <c r="O122" s="31"/>
      <c r="P122" s="31"/>
      <c r="Q122" s="9"/>
      <c r="R122" s="9"/>
      <c r="S122" s="9"/>
      <c r="T122" s="9"/>
      <c r="U122" s="40" t="s">
        <v>581</v>
      </c>
      <c r="V122" s="40"/>
      <c r="W122" s="15" t="s">
        <v>580</v>
      </c>
      <c r="X122" s="9"/>
      <c r="Y122" s="31"/>
      <c r="Z122" s="9"/>
      <c r="AA122" s="15"/>
      <c r="AB122" s="15"/>
      <c r="AC122" s="15"/>
      <c r="AD122" s="15"/>
      <c r="AE122" s="9"/>
      <c r="AF122" s="15"/>
      <c r="AG122" s="9"/>
      <c r="AH122" s="15" t="s">
        <v>580</v>
      </c>
      <c r="AI122" s="9"/>
      <c r="AJ122" s="15"/>
      <c r="AK122" s="15"/>
      <c r="AL122" s="9"/>
      <c r="AM122" s="15" t="s">
        <v>580</v>
      </c>
      <c r="AN122" s="9"/>
      <c r="AO122" s="15"/>
      <c r="AP122" s="9"/>
      <c r="AQ122" s="41">
        <f t="shared" si="2"/>
        <v>3</v>
      </c>
      <c r="AR122" s="41"/>
      <c r="AS122" s="41">
        <f t="shared" si="3"/>
        <v>1</v>
      </c>
    </row>
    <row r="123" spans="1:45" s="6" customFormat="1" ht="12" customHeight="1" x14ac:dyDescent="0.2">
      <c r="A123" s="9" t="s">
        <v>183</v>
      </c>
      <c r="B123" s="9" t="s">
        <v>182</v>
      </c>
      <c r="C123" s="9" t="s">
        <v>181</v>
      </c>
      <c r="D123" s="9">
        <v>757750</v>
      </c>
      <c r="E123" s="9">
        <v>234590</v>
      </c>
      <c r="F123" s="9">
        <v>840.7</v>
      </c>
      <c r="G123" s="9">
        <v>115.67</v>
      </c>
      <c r="H123" s="9"/>
      <c r="I123" s="9"/>
      <c r="J123" s="31"/>
      <c r="K123" s="31"/>
      <c r="L123" s="31" t="s">
        <v>1</v>
      </c>
      <c r="M123" s="30" t="s">
        <v>1</v>
      </c>
      <c r="N123" s="31"/>
      <c r="O123" s="31"/>
      <c r="P123" s="31"/>
      <c r="Q123" s="9"/>
      <c r="R123" s="9"/>
      <c r="S123" s="9"/>
      <c r="T123" s="9"/>
      <c r="U123" s="40" t="s">
        <v>2</v>
      </c>
      <c r="V123" s="40"/>
      <c r="W123" s="15" t="s">
        <v>580</v>
      </c>
      <c r="X123" s="9"/>
      <c r="Y123" s="15" t="s">
        <v>580</v>
      </c>
      <c r="Z123" s="9"/>
      <c r="AA123" s="15"/>
      <c r="AB123" s="15"/>
      <c r="AC123" s="15"/>
      <c r="AD123" s="15" t="s">
        <v>580</v>
      </c>
      <c r="AE123" s="9"/>
      <c r="AF123" s="15"/>
      <c r="AG123" s="9"/>
      <c r="AH123" s="15" t="s">
        <v>2</v>
      </c>
      <c r="AI123" s="9"/>
      <c r="AJ123" s="15"/>
      <c r="AK123" s="15"/>
      <c r="AL123" s="9"/>
      <c r="AM123" s="15"/>
      <c r="AN123" s="9"/>
      <c r="AO123" s="15"/>
      <c r="AP123" s="9"/>
      <c r="AQ123" s="41">
        <f t="shared" si="2"/>
        <v>3</v>
      </c>
      <c r="AR123" s="41"/>
      <c r="AS123" s="41">
        <f t="shared" si="3"/>
        <v>0</v>
      </c>
    </row>
    <row r="124" spans="1:45" s="6" customFormat="1" ht="12" customHeight="1" x14ac:dyDescent="0.2">
      <c r="A124" s="9" t="s">
        <v>180</v>
      </c>
      <c r="B124" s="9" t="s">
        <v>179</v>
      </c>
      <c r="C124" s="9" t="s">
        <v>178</v>
      </c>
      <c r="D124" s="9">
        <v>572420</v>
      </c>
      <c r="E124" s="9">
        <v>167540</v>
      </c>
      <c r="F124" s="9">
        <v>865.4</v>
      </c>
      <c r="G124" s="9">
        <v>43.4</v>
      </c>
      <c r="H124" s="9"/>
      <c r="I124" s="9"/>
      <c r="J124" s="31" t="s">
        <v>1</v>
      </c>
      <c r="K124" s="31"/>
      <c r="L124" s="31" t="s">
        <v>1</v>
      </c>
      <c r="M124" s="30"/>
      <c r="N124" s="31"/>
      <c r="O124" s="31"/>
      <c r="P124" s="31"/>
      <c r="Q124" s="9"/>
      <c r="R124" s="9"/>
      <c r="S124" s="9"/>
      <c r="T124" s="9"/>
      <c r="U124" s="40" t="s">
        <v>2</v>
      </c>
      <c r="V124" s="40"/>
      <c r="W124" s="15" t="s">
        <v>581</v>
      </c>
      <c r="X124" s="9"/>
      <c r="Y124" s="15" t="s">
        <v>580</v>
      </c>
      <c r="Z124" s="9"/>
      <c r="AA124" s="15" t="s">
        <v>580</v>
      </c>
      <c r="AB124" s="15"/>
      <c r="AC124" s="15"/>
      <c r="AD124" s="15"/>
      <c r="AE124" s="9"/>
      <c r="AF124" s="15"/>
      <c r="AG124" s="9"/>
      <c r="AH124" s="15" t="s">
        <v>580</v>
      </c>
      <c r="AI124" s="9"/>
      <c r="AJ124" s="15"/>
      <c r="AK124" s="15"/>
      <c r="AL124" s="9"/>
      <c r="AM124" s="15" t="s">
        <v>580</v>
      </c>
      <c r="AN124" s="9"/>
      <c r="AO124" s="15"/>
      <c r="AP124" s="9"/>
      <c r="AQ124" s="41">
        <f t="shared" si="2"/>
        <v>4</v>
      </c>
      <c r="AR124" s="41"/>
      <c r="AS124" s="41">
        <f t="shared" si="3"/>
        <v>1</v>
      </c>
    </row>
    <row r="125" spans="1:45" s="6" customFormat="1" ht="12" customHeight="1" x14ac:dyDescent="0.2">
      <c r="A125" s="9" t="s">
        <v>177</v>
      </c>
      <c r="B125" s="9" t="s">
        <v>176</v>
      </c>
      <c r="C125" s="9" t="s">
        <v>175</v>
      </c>
      <c r="D125" s="9">
        <v>718840</v>
      </c>
      <c r="E125" s="9">
        <v>248440</v>
      </c>
      <c r="F125" s="9">
        <v>792.9</v>
      </c>
      <c r="G125" s="9">
        <v>3.19</v>
      </c>
      <c r="H125" s="9"/>
      <c r="I125" s="9"/>
      <c r="J125" s="31"/>
      <c r="K125" s="31"/>
      <c r="L125" s="31"/>
      <c r="M125" s="30"/>
      <c r="N125" s="31"/>
      <c r="O125" s="31"/>
      <c r="P125" s="31" t="s">
        <v>1</v>
      </c>
      <c r="Q125" s="9"/>
      <c r="R125" s="9"/>
      <c r="S125" s="9"/>
      <c r="T125" s="9"/>
      <c r="U125" s="40" t="s">
        <v>2</v>
      </c>
      <c r="V125" s="40"/>
      <c r="W125" s="15"/>
      <c r="X125" s="9"/>
      <c r="Y125" s="31"/>
      <c r="Z125" s="9"/>
      <c r="AA125" s="15"/>
      <c r="AB125" s="15"/>
      <c r="AC125" s="15"/>
      <c r="AD125" s="15" t="s">
        <v>580</v>
      </c>
      <c r="AE125" s="9"/>
      <c r="AF125" s="15"/>
      <c r="AG125" s="9"/>
      <c r="AH125" s="15" t="s">
        <v>580</v>
      </c>
      <c r="AI125" s="9"/>
      <c r="AJ125" s="15"/>
      <c r="AK125" s="15"/>
      <c r="AL125" s="9"/>
      <c r="AM125" s="15" t="s">
        <v>580</v>
      </c>
      <c r="AN125" s="9"/>
      <c r="AO125" s="15"/>
      <c r="AP125" s="9"/>
      <c r="AQ125" s="41">
        <f t="shared" si="2"/>
        <v>3</v>
      </c>
      <c r="AR125" s="41"/>
      <c r="AS125" s="41">
        <f t="shared" si="3"/>
        <v>0</v>
      </c>
    </row>
    <row r="126" spans="1:45" s="6" customFormat="1" ht="12" customHeight="1" x14ac:dyDescent="0.2">
      <c r="A126" s="9" t="s">
        <v>174</v>
      </c>
      <c r="B126" s="9" t="s">
        <v>173</v>
      </c>
      <c r="C126" s="9" t="s">
        <v>172</v>
      </c>
      <c r="D126" s="9">
        <v>678040</v>
      </c>
      <c r="E126" s="9">
        <v>269720</v>
      </c>
      <c r="F126" s="9">
        <v>503.1</v>
      </c>
      <c r="G126" s="9">
        <v>417.38</v>
      </c>
      <c r="H126" s="9"/>
      <c r="I126" s="9"/>
      <c r="J126" s="31" t="s">
        <v>1</v>
      </c>
      <c r="K126" s="31"/>
      <c r="L126" s="31"/>
      <c r="M126" s="30"/>
      <c r="N126" s="31"/>
      <c r="O126" s="31"/>
      <c r="P126" s="31"/>
      <c r="Q126" s="9"/>
      <c r="R126" s="9"/>
      <c r="S126" s="9"/>
      <c r="T126" s="9"/>
      <c r="U126" s="40" t="s">
        <v>580</v>
      </c>
      <c r="V126" s="40"/>
      <c r="W126" s="15" t="s">
        <v>580</v>
      </c>
      <c r="X126" s="9"/>
      <c r="Y126" s="31"/>
      <c r="Z126" s="9"/>
      <c r="AA126" s="15" t="s">
        <v>580</v>
      </c>
      <c r="AB126" s="15" t="s">
        <v>580</v>
      </c>
      <c r="AC126" s="15"/>
      <c r="AD126" s="15" t="s">
        <v>580</v>
      </c>
      <c r="AE126" s="9"/>
      <c r="AF126" s="15"/>
      <c r="AG126" s="9"/>
      <c r="AH126" s="15" t="s">
        <v>581</v>
      </c>
      <c r="AI126" s="9"/>
      <c r="AJ126" s="15"/>
      <c r="AK126" s="15"/>
      <c r="AL126" s="9"/>
      <c r="AM126" s="15" t="s">
        <v>581</v>
      </c>
      <c r="AN126" s="9"/>
      <c r="AO126" s="15"/>
      <c r="AP126" s="9"/>
      <c r="AQ126" s="41">
        <f t="shared" si="2"/>
        <v>5</v>
      </c>
      <c r="AR126" s="41"/>
      <c r="AS126" s="41">
        <f t="shared" si="3"/>
        <v>2</v>
      </c>
    </row>
    <row r="127" spans="1:45" s="6" customFormat="1" ht="12" customHeight="1" x14ac:dyDescent="0.2">
      <c r="A127" s="9" t="s">
        <v>171</v>
      </c>
      <c r="B127" s="9" t="s">
        <v>170</v>
      </c>
      <c r="C127" s="9" t="s">
        <v>169</v>
      </c>
      <c r="D127" s="9">
        <v>661390</v>
      </c>
      <c r="E127" s="9">
        <v>230220</v>
      </c>
      <c r="F127" s="9">
        <v>581.20000000000005</v>
      </c>
      <c r="G127" s="9">
        <v>73.3</v>
      </c>
      <c r="H127" s="9"/>
      <c r="I127" s="9"/>
      <c r="J127" s="31"/>
      <c r="K127" s="31"/>
      <c r="L127" s="31" t="s">
        <v>1</v>
      </c>
      <c r="M127" s="30"/>
      <c r="N127" s="31"/>
      <c r="O127" s="31"/>
      <c r="P127" s="31"/>
      <c r="Q127" s="9"/>
      <c r="R127" s="9"/>
      <c r="S127" s="9"/>
      <c r="T127" s="9"/>
      <c r="U127" s="40" t="s">
        <v>2</v>
      </c>
      <c r="V127" s="40"/>
      <c r="W127" s="15" t="s">
        <v>581</v>
      </c>
      <c r="X127" s="9"/>
      <c r="Y127" s="15" t="s">
        <v>580</v>
      </c>
      <c r="Z127" s="9"/>
      <c r="AA127" s="15"/>
      <c r="AB127" s="15"/>
      <c r="AC127" s="15"/>
      <c r="AD127" s="15"/>
      <c r="AE127" s="9"/>
      <c r="AF127" s="15" t="s">
        <v>580</v>
      </c>
      <c r="AG127" s="9"/>
      <c r="AH127" s="15" t="s">
        <v>581</v>
      </c>
      <c r="AI127" s="9"/>
      <c r="AJ127" s="15"/>
      <c r="AK127" s="15"/>
      <c r="AL127" s="9"/>
      <c r="AM127" s="15" t="s">
        <v>581</v>
      </c>
      <c r="AN127" s="9"/>
      <c r="AO127" s="15"/>
      <c r="AP127" s="9"/>
      <c r="AQ127" s="41">
        <f t="shared" si="2"/>
        <v>2</v>
      </c>
      <c r="AR127" s="41"/>
      <c r="AS127" s="41">
        <f t="shared" si="3"/>
        <v>3</v>
      </c>
    </row>
    <row r="128" spans="1:45" s="6" customFormat="1" ht="12" customHeight="1" x14ac:dyDescent="0.2">
      <c r="A128" s="9" t="s">
        <v>168</v>
      </c>
      <c r="B128" s="9" t="s">
        <v>167</v>
      </c>
      <c r="C128" s="9" t="s">
        <v>166</v>
      </c>
      <c r="D128" s="9">
        <v>651320</v>
      </c>
      <c r="E128" s="9">
        <v>223140</v>
      </c>
      <c r="F128" s="9">
        <v>583.20000000000005</v>
      </c>
      <c r="G128" s="9">
        <v>75.64</v>
      </c>
      <c r="H128" s="9"/>
      <c r="I128" s="9"/>
      <c r="J128" s="31"/>
      <c r="K128" s="31"/>
      <c r="L128" s="31" t="s">
        <v>1</v>
      </c>
      <c r="M128" s="30"/>
      <c r="N128" s="31"/>
      <c r="O128" s="31"/>
      <c r="P128" s="31"/>
      <c r="Q128" s="9"/>
      <c r="R128" s="9"/>
      <c r="S128" s="9"/>
      <c r="T128" s="9"/>
      <c r="U128" s="40" t="s">
        <v>2</v>
      </c>
      <c r="V128" s="40"/>
      <c r="W128" s="15" t="s">
        <v>580</v>
      </c>
      <c r="X128" s="9"/>
      <c r="Y128" s="15" t="s">
        <v>580</v>
      </c>
      <c r="Z128" s="9"/>
      <c r="AA128" s="15"/>
      <c r="AB128" s="15"/>
      <c r="AC128" s="15"/>
      <c r="AD128" s="15"/>
      <c r="AE128" s="9"/>
      <c r="AF128" s="15"/>
      <c r="AG128" s="9"/>
      <c r="AH128" s="15" t="s">
        <v>581</v>
      </c>
      <c r="AI128" s="9"/>
      <c r="AJ128" s="15"/>
      <c r="AK128" s="15"/>
      <c r="AL128" s="9"/>
      <c r="AM128" s="15" t="s">
        <v>581</v>
      </c>
      <c r="AN128" s="9"/>
      <c r="AO128" s="15"/>
      <c r="AP128" s="9"/>
      <c r="AQ128" s="41">
        <f t="shared" si="2"/>
        <v>2</v>
      </c>
      <c r="AR128" s="41"/>
      <c r="AS128" s="41">
        <f t="shared" si="3"/>
        <v>2</v>
      </c>
    </row>
    <row r="129" spans="1:45" s="6" customFormat="1" ht="12" customHeight="1" x14ac:dyDescent="0.2">
      <c r="A129" s="9" t="s">
        <v>165</v>
      </c>
      <c r="B129" s="9" t="s">
        <v>164</v>
      </c>
      <c r="C129" s="9" t="s">
        <v>163</v>
      </c>
      <c r="D129" s="9">
        <v>763570</v>
      </c>
      <c r="E129" s="9">
        <v>169910</v>
      </c>
      <c r="F129" s="9">
        <v>2196.4</v>
      </c>
      <c r="G129" s="9">
        <v>324.68</v>
      </c>
      <c r="H129" s="9"/>
      <c r="I129" s="9"/>
      <c r="J129" s="31"/>
      <c r="K129" s="31"/>
      <c r="L129" s="31"/>
      <c r="M129" s="30"/>
      <c r="N129" s="31" t="s">
        <v>1</v>
      </c>
      <c r="O129" s="31"/>
      <c r="P129" s="31"/>
      <c r="Q129" s="9"/>
      <c r="R129" s="9"/>
      <c r="S129" s="9"/>
      <c r="T129" s="9"/>
      <c r="U129" s="40" t="s">
        <v>2</v>
      </c>
      <c r="V129" s="40"/>
      <c r="W129" s="15" t="s">
        <v>580</v>
      </c>
      <c r="X129" s="9"/>
      <c r="Y129" s="31"/>
      <c r="Z129" s="9"/>
      <c r="AA129" s="15"/>
      <c r="AB129" s="15"/>
      <c r="AC129" s="15"/>
      <c r="AD129" s="15"/>
      <c r="AE129" s="9"/>
      <c r="AF129" s="15"/>
      <c r="AG129" s="9"/>
      <c r="AH129" s="15" t="s">
        <v>2</v>
      </c>
      <c r="AI129" s="9"/>
      <c r="AJ129" s="15"/>
      <c r="AK129" s="15" t="s">
        <v>580</v>
      </c>
      <c r="AL129" s="9"/>
      <c r="AM129" s="15"/>
      <c r="AN129" s="9"/>
      <c r="AO129" s="15"/>
      <c r="AP129" s="9"/>
      <c r="AQ129" s="41">
        <f t="shared" si="2"/>
        <v>2</v>
      </c>
      <c r="AR129" s="41"/>
      <c r="AS129" s="41">
        <f t="shared" si="3"/>
        <v>0</v>
      </c>
    </row>
    <row r="130" spans="1:45" s="6" customFormat="1" ht="12" customHeight="1" x14ac:dyDescent="0.2">
      <c r="A130" s="9" t="s">
        <v>162</v>
      </c>
      <c r="B130" s="9" t="s">
        <v>161</v>
      </c>
      <c r="C130" s="9" t="s">
        <v>160</v>
      </c>
      <c r="D130" s="9">
        <v>661910</v>
      </c>
      <c r="E130" s="9">
        <v>146780</v>
      </c>
      <c r="F130" s="9">
        <v>2305.1999999999998</v>
      </c>
      <c r="G130" s="9">
        <v>214.25</v>
      </c>
      <c r="H130" s="9"/>
      <c r="I130" s="9"/>
      <c r="J130" s="31"/>
      <c r="K130" s="31"/>
      <c r="L130" s="31"/>
      <c r="M130" s="30"/>
      <c r="N130" s="31"/>
      <c r="O130" s="31"/>
      <c r="P130" s="31"/>
      <c r="Q130" s="9"/>
      <c r="R130" s="9"/>
      <c r="S130" s="9"/>
      <c r="T130" s="9"/>
      <c r="U130" s="40" t="s">
        <v>580</v>
      </c>
      <c r="V130" s="40"/>
      <c r="W130" s="15" t="s">
        <v>580</v>
      </c>
      <c r="X130" s="9"/>
      <c r="Y130" s="31"/>
      <c r="Z130" s="9"/>
      <c r="AA130" s="15"/>
      <c r="AB130" s="15"/>
      <c r="AC130" s="15"/>
      <c r="AD130" s="15"/>
      <c r="AE130" s="9"/>
      <c r="AF130" s="15"/>
      <c r="AG130" s="9"/>
      <c r="AH130" s="15" t="s">
        <v>581</v>
      </c>
      <c r="AI130" s="9"/>
      <c r="AJ130" s="15"/>
      <c r="AK130" s="15"/>
      <c r="AL130" s="9"/>
      <c r="AM130" s="15" t="s">
        <v>581</v>
      </c>
      <c r="AN130" s="9"/>
      <c r="AO130" s="15"/>
      <c r="AP130" s="9"/>
      <c r="AQ130" s="41">
        <f t="shared" si="2"/>
        <v>2</v>
      </c>
      <c r="AR130" s="41"/>
      <c r="AS130" s="41">
        <f t="shared" si="3"/>
        <v>2</v>
      </c>
    </row>
    <row r="131" spans="1:45" s="6" customFormat="1" ht="12" customHeight="1" x14ac:dyDescent="0.2">
      <c r="A131" s="9" t="s">
        <v>159</v>
      </c>
      <c r="B131" s="9" t="s">
        <v>158</v>
      </c>
      <c r="C131" s="9" t="s">
        <v>157</v>
      </c>
      <c r="D131" s="9">
        <v>724765</v>
      </c>
      <c r="E131" s="9">
        <v>120360</v>
      </c>
      <c r="F131" s="9">
        <v>1673</v>
      </c>
      <c r="G131" s="9">
        <v>471.86</v>
      </c>
      <c r="H131" s="9"/>
      <c r="I131" s="9"/>
      <c r="J131" s="31" t="s">
        <v>1</v>
      </c>
      <c r="K131" s="31"/>
      <c r="L131" s="31" t="s">
        <v>1</v>
      </c>
      <c r="M131" s="30"/>
      <c r="N131" s="31"/>
      <c r="O131" s="31"/>
      <c r="P131" s="31"/>
      <c r="Q131" s="9"/>
      <c r="R131" s="9"/>
      <c r="S131" s="9"/>
      <c r="T131" s="9"/>
      <c r="U131" s="40" t="s">
        <v>581</v>
      </c>
      <c r="V131" s="40"/>
      <c r="W131" s="15" t="s">
        <v>580</v>
      </c>
      <c r="X131" s="9"/>
      <c r="Y131" s="15" t="s">
        <v>580</v>
      </c>
      <c r="Z131" s="9"/>
      <c r="AA131" s="15" t="s">
        <v>580</v>
      </c>
      <c r="AB131" s="15"/>
      <c r="AC131" s="15"/>
      <c r="AD131" s="15"/>
      <c r="AE131" s="9"/>
      <c r="AF131" s="15"/>
      <c r="AG131" s="9"/>
      <c r="AH131" s="15" t="s">
        <v>2</v>
      </c>
      <c r="AI131" s="9"/>
      <c r="AJ131" s="15" t="s">
        <v>580</v>
      </c>
      <c r="AK131" s="15"/>
      <c r="AL131" s="9"/>
      <c r="AM131" s="15"/>
      <c r="AN131" s="9"/>
      <c r="AO131" s="15"/>
      <c r="AP131" s="9"/>
      <c r="AQ131" s="41">
        <f t="shared" si="2"/>
        <v>4</v>
      </c>
      <c r="AR131" s="41"/>
      <c r="AS131" s="41">
        <f t="shared" si="3"/>
        <v>1</v>
      </c>
    </row>
    <row r="132" spans="1:45" s="6" customFormat="1" ht="12" customHeight="1" x14ac:dyDescent="0.2">
      <c r="A132" s="9" t="s">
        <v>156</v>
      </c>
      <c r="B132" s="9" t="s">
        <v>155</v>
      </c>
      <c r="C132" s="9" t="s">
        <v>154</v>
      </c>
      <c r="D132" s="9">
        <v>750410</v>
      </c>
      <c r="E132" s="9">
        <v>212510</v>
      </c>
      <c r="F132" s="9">
        <v>1803.7</v>
      </c>
      <c r="G132" s="9">
        <v>106.07</v>
      </c>
      <c r="H132" s="9"/>
      <c r="I132" s="9"/>
      <c r="J132" s="31"/>
      <c r="K132" s="31"/>
      <c r="L132" s="31"/>
      <c r="M132" s="30"/>
      <c r="N132" s="31"/>
      <c r="O132" s="31"/>
      <c r="P132" s="31"/>
      <c r="Q132" s="9"/>
      <c r="R132" s="9"/>
      <c r="S132" s="9"/>
      <c r="T132" s="9"/>
      <c r="U132" s="40" t="s">
        <v>2</v>
      </c>
      <c r="V132" s="40"/>
      <c r="W132" s="15" t="s">
        <v>580</v>
      </c>
      <c r="X132" s="9"/>
      <c r="Y132" s="31"/>
      <c r="Z132" s="9"/>
      <c r="AA132" s="15"/>
      <c r="AB132" s="15"/>
      <c r="AC132" s="15"/>
      <c r="AD132" s="15"/>
      <c r="AE132" s="9"/>
      <c r="AF132" s="15"/>
      <c r="AG132" s="9"/>
      <c r="AH132" s="15" t="s">
        <v>2</v>
      </c>
      <c r="AI132" s="9"/>
      <c r="AJ132" s="15"/>
      <c r="AK132" s="15" t="s">
        <v>580</v>
      </c>
      <c r="AL132" s="9"/>
      <c r="AM132" s="15"/>
      <c r="AN132" s="9"/>
      <c r="AO132" s="15"/>
      <c r="AP132" s="9"/>
      <c r="AQ132" s="41">
        <f t="shared" ref="AQ132:AQ184" si="4">COUNTIF(U132:AO132,"mind")</f>
        <v>2</v>
      </c>
      <c r="AR132" s="41"/>
      <c r="AS132" s="41">
        <f t="shared" ref="AS132:AS184" si="5">COUNTIF(U132:AO132,"opt")</f>
        <v>0</v>
      </c>
    </row>
    <row r="133" spans="1:45" s="6" customFormat="1" ht="12" customHeight="1" x14ac:dyDescent="0.2">
      <c r="A133" s="9" t="s">
        <v>153</v>
      </c>
      <c r="B133" s="9" t="s">
        <v>152</v>
      </c>
      <c r="C133" s="9" t="s">
        <v>151</v>
      </c>
      <c r="D133" s="9">
        <v>718810</v>
      </c>
      <c r="E133" s="9">
        <v>167690</v>
      </c>
      <c r="F133" s="9">
        <v>2456.6999999999998</v>
      </c>
      <c r="G133" s="9">
        <v>21.76</v>
      </c>
      <c r="H133" s="9"/>
      <c r="I133" s="9"/>
      <c r="J133" s="31"/>
      <c r="K133" s="31"/>
      <c r="L133" s="31"/>
      <c r="M133" s="30"/>
      <c r="N133" s="31"/>
      <c r="O133" s="31"/>
      <c r="P133" s="31" t="s">
        <v>1</v>
      </c>
      <c r="Q133" s="9"/>
      <c r="R133" s="9"/>
      <c r="S133" s="9"/>
      <c r="T133" s="9"/>
      <c r="U133" s="40" t="s">
        <v>2</v>
      </c>
      <c r="V133" s="40"/>
      <c r="W133" s="15" t="s">
        <v>581</v>
      </c>
      <c r="X133" s="9"/>
      <c r="Y133" s="31"/>
      <c r="Z133" s="9"/>
      <c r="AA133" s="15"/>
      <c r="AB133" s="15"/>
      <c r="AC133" s="15"/>
      <c r="AD133" s="15"/>
      <c r="AE133" s="9"/>
      <c r="AF133" s="15"/>
      <c r="AG133" s="9"/>
      <c r="AH133" s="15" t="s">
        <v>580</v>
      </c>
      <c r="AI133" s="9"/>
      <c r="AJ133" s="15"/>
      <c r="AK133" s="15"/>
      <c r="AL133" s="9"/>
      <c r="AM133" s="15" t="s">
        <v>580</v>
      </c>
      <c r="AN133" s="9"/>
      <c r="AO133" s="15"/>
      <c r="AP133" s="9"/>
      <c r="AQ133" s="41">
        <f t="shared" si="4"/>
        <v>2</v>
      </c>
      <c r="AR133" s="41"/>
      <c r="AS133" s="41">
        <f t="shared" si="5"/>
        <v>1</v>
      </c>
    </row>
    <row r="134" spans="1:45" s="6" customFormat="1" ht="12" customHeight="1" x14ac:dyDescent="0.2">
      <c r="A134" s="9" t="s">
        <v>150</v>
      </c>
      <c r="B134" s="9" t="s">
        <v>149</v>
      </c>
      <c r="C134" s="9" t="s">
        <v>148</v>
      </c>
      <c r="D134" s="9">
        <v>532040</v>
      </c>
      <c r="E134" s="9">
        <v>154160</v>
      </c>
      <c r="F134" s="9">
        <v>685.3</v>
      </c>
      <c r="G134" s="9">
        <v>227.61</v>
      </c>
      <c r="H134" s="9"/>
      <c r="I134" s="9"/>
      <c r="J134" s="31" t="s">
        <v>1</v>
      </c>
      <c r="K134" s="31"/>
      <c r="L134" s="31" t="s">
        <v>1</v>
      </c>
      <c r="M134" s="30"/>
      <c r="N134" s="31"/>
      <c r="O134" s="31"/>
      <c r="P134" s="31"/>
      <c r="Q134" s="9"/>
      <c r="R134" s="9"/>
      <c r="S134" s="9"/>
      <c r="T134" s="9"/>
      <c r="U134" s="40" t="s">
        <v>580</v>
      </c>
      <c r="V134" s="40"/>
      <c r="W134" s="15" t="s">
        <v>580</v>
      </c>
      <c r="X134" s="9"/>
      <c r="Y134" s="15" t="s">
        <v>580</v>
      </c>
      <c r="Z134" s="9"/>
      <c r="AA134" s="15" t="s">
        <v>580</v>
      </c>
      <c r="AB134" s="15"/>
      <c r="AC134" s="15"/>
      <c r="AD134" s="15" t="s">
        <v>580</v>
      </c>
      <c r="AE134" s="9"/>
      <c r="AF134" s="15"/>
      <c r="AG134" s="9"/>
      <c r="AH134" s="15" t="s">
        <v>580</v>
      </c>
      <c r="AI134" s="9"/>
      <c r="AJ134" s="15"/>
      <c r="AK134" s="15"/>
      <c r="AL134" s="9"/>
      <c r="AM134" s="15" t="s">
        <v>580</v>
      </c>
      <c r="AN134" s="9"/>
      <c r="AO134" s="15"/>
      <c r="AP134" s="9"/>
      <c r="AQ134" s="41">
        <f t="shared" si="4"/>
        <v>7</v>
      </c>
      <c r="AR134" s="41"/>
      <c r="AS134" s="41">
        <f t="shared" si="5"/>
        <v>0</v>
      </c>
    </row>
    <row r="135" spans="1:45" s="6" customFormat="1" ht="12" customHeight="1" x14ac:dyDescent="0.2">
      <c r="A135" s="9" t="s">
        <v>147</v>
      </c>
      <c r="B135" s="9" t="s">
        <v>146</v>
      </c>
      <c r="C135" s="9" t="s">
        <v>145</v>
      </c>
      <c r="D135" s="9">
        <v>520720</v>
      </c>
      <c r="E135" s="9">
        <v>147410</v>
      </c>
      <c r="F135" s="9">
        <v>951.6</v>
      </c>
      <c r="G135" s="9">
        <v>105.33</v>
      </c>
      <c r="H135" s="9"/>
      <c r="I135" s="9"/>
      <c r="J135" s="31" t="s">
        <v>1</v>
      </c>
      <c r="K135" s="31"/>
      <c r="L135" s="31"/>
      <c r="M135" s="30"/>
      <c r="N135" s="31"/>
      <c r="O135" s="31"/>
      <c r="P135" s="31"/>
      <c r="Q135" s="9"/>
      <c r="R135" s="9"/>
      <c r="S135" s="9"/>
      <c r="T135" s="9"/>
      <c r="U135" s="40" t="s">
        <v>2</v>
      </c>
      <c r="V135" s="40"/>
      <c r="W135" s="15" t="s">
        <v>580</v>
      </c>
      <c r="X135" s="9"/>
      <c r="Y135" s="31"/>
      <c r="Z135" s="9"/>
      <c r="AA135" s="15" t="s">
        <v>580</v>
      </c>
      <c r="AB135" s="15"/>
      <c r="AC135" s="15"/>
      <c r="AD135" s="15" t="s">
        <v>580</v>
      </c>
      <c r="AE135" s="9"/>
      <c r="AF135" s="15"/>
      <c r="AG135" s="9"/>
      <c r="AH135" s="15" t="s">
        <v>580</v>
      </c>
      <c r="AI135" s="9"/>
      <c r="AJ135" s="15"/>
      <c r="AK135" s="15"/>
      <c r="AL135" s="9"/>
      <c r="AM135" s="15" t="s">
        <v>580</v>
      </c>
      <c r="AN135" s="9"/>
      <c r="AO135" s="15"/>
      <c r="AP135" s="9"/>
      <c r="AQ135" s="41">
        <f t="shared" si="4"/>
        <v>5</v>
      </c>
      <c r="AR135" s="41"/>
      <c r="AS135" s="41">
        <f t="shared" si="5"/>
        <v>0</v>
      </c>
    </row>
    <row r="136" spans="1:45" s="6" customFormat="1" ht="12" customHeight="1" x14ac:dyDescent="0.2">
      <c r="A136" s="9" t="s">
        <v>144</v>
      </c>
      <c r="B136" s="9" t="s">
        <v>143</v>
      </c>
      <c r="C136" s="9" t="s">
        <v>142</v>
      </c>
      <c r="D136" s="9">
        <v>634330</v>
      </c>
      <c r="E136" s="9">
        <v>244480</v>
      </c>
      <c r="F136" s="9">
        <v>711</v>
      </c>
      <c r="G136" s="9">
        <v>233.79</v>
      </c>
      <c r="H136" s="9"/>
      <c r="I136" s="9"/>
      <c r="J136" s="31" t="s">
        <v>1</v>
      </c>
      <c r="K136" s="31"/>
      <c r="L136" s="31" t="s">
        <v>1</v>
      </c>
      <c r="M136" s="30"/>
      <c r="N136" s="31"/>
      <c r="O136" s="31"/>
      <c r="P136" s="31"/>
      <c r="Q136" s="9"/>
      <c r="R136" s="9"/>
      <c r="S136" s="9"/>
      <c r="T136" s="9"/>
      <c r="U136" s="40" t="s">
        <v>2</v>
      </c>
      <c r="V136" s="40"/>
      <c r="W136" s="15" t="s">
        <v>580</v>
      </c>
      <c r="X136" s="9"/>
      <c r="Y136" s="15" t="s">
        <v>580</v>
      </c>
      <c r="Z136" s="9"/>
      <c r="AA136" s="15" t="s">
        <v>580</v>
      </c>
      <c r="AB136" s="15"/>
      <c r="AC136" s="15"/>
      <c r="AD136" s="15" t="s">
        <v>580</v>
      </c>
      <c r="AE136" s="9"/>
      <c r="AF136" s="15"/>
      <c r="AG136" s="9"/>
      <c r="AH136" s="15" t="s">
        <v>581</v>
      </c>
      <c r="AI136" s="9"/>
      <c r="AJ136" s="15"/>
      <c r="AK136" s="15"/>
      <c r="AL136" s="9"/>
      <c r="AM136" s="15" t="s">
        <v>581</v>
      </c>
      <c r="AN136" s="9"/>
      <c r="AO136" s="15"/>
      <c r="AP136" s="9"/>
      <c r="AQ136" s="41">
        <f t="shared" si="4"/>
        <v>4</v>
      </c>
      <c r="AR136" s="41"/>
      <c r="AS136" s="41">
        <f t="shared" si="5"/>
        <v>2</v>
      </c>
    </row>
    <row r="137" spans="1:45" s="6" customFormat="1" ht="12" customHeight="1" x14ac:dyDescent="0.2">
      <c r="A137" s="9" t="s">
        <v>141</v>
      </c>
      <c r="B137" s="9" t="s">
        <v>140</v>
      </c>
      <c r="C137" s="9" t="s">
        <v>139</v>
      </c>
      <c r="D137" s="9">
        <v>663800</v>
      </c>
      <c r="E137" s="9">
        <v>199570</v>
      </c>
      <c r="F137" s="9">
        <v>1342.9</v>
      </c>
      <c r="G137" s="9">
        <v>21.6</v>
      </c>
      <c r="H137" s="9"/>
      <c r="I137" s="9"/>
      <c r="J137" s="31"/>
      <c r="K137" s="31"/>
      <c r="L137" s="31" t="s">
        <v>1</v>
      </c>
      <c r="M137" s="30"/>
      <c r="N137" s="31"/>
      <c r="O137" s="31"/>
      <c r="P137" s="31"/>
      <c r="Q137" s="9"/>
      <c r="R137" s="9"/>
      <c r="S137" s="9"/>
      <c r="T137" s="9"/>
      <c r="U137" s="40" t="s">
        <v>2</v>
      </c>
      <c r="V137" s="40"/>
      <c r="W137" s="15"/>
      <c r="X137" s="9"/>
      <c r="Y137" s="15" t="s">
        <v>580</v>
      </c>
      <c r="Z137" s="9"/>
      <c r="AA137" s="15"/>
      <c r="AB137" s="15"/>
      <c r="AC137" s="15"/>
      <c r="AD137" s="15"/>
      <c r="AE137" s="9"/>
      <c r="AF137" s="15"/>
      <c r="AG137" s="9"/>
      <c r="AH137" s="15" t="s">
        <v>580</v>
      </c>
      <c r="AI137" s="9"/>
      <c r="AJ137" s="15"/>
      <c r="AK137" s="15"/>
      <c r="AL137" s="9"/>
      <c r="AM137" s="15" t="s">
        <v>580</v>
      </c>
      <c r="AN137" s="9"/>
      <c r="AO137" s="15"/>
      <c r="AP137" s="9"/>
      <c r="AQ137" s="41">
        <f t="shared" si="4"/>
        <v>3</v>
      </c>
      <c r="AR137" s="41"/>
      <c r="AS137" s="41">
        <f t="shared" si="5"/>
        <v>0</v>
      </c>
    </row>
    <row r="138" spans="1:45" s="6" customFormat="1" ht="12" customHeight="1" x14ac:dyDescent="0.2">
      <c r="A138" s="9" t="s">
        <v>138</v>
      </c>
      <c r="B138" s="9" t="s">
        <v>137</v>
      </c>
      <c r="C138" s="9" t="s">
        <v>136</v>
      </c>
      <c r="D138" s="9">
        <v>552060</v>
      </c>
      <c r="E138" s="9">
        <v>161650</v>
      </c>
      <c r="F138" s="9">
        <v>715.8</v>
      </c>
      <c r="G138" s="9">
        <v>6.92</v>
      </c>
      <c r="H138" s="9"/>
      <c r="I138" s="9"/>
      <c r="J138" s="31"/>
      <c r="K138" s="31"/>
      <c r="L138" s="31"/>
      <c r="M138" s="30"/>
      <c r="N138" s="31"/>
      <c r="O138" s="31"/>
      <c r="P138" s="31"/>
      <c r="Q138" s="9"/>
      <c r="R138" s="9"/>
      <c r="S138" s="9"/>
      <c r="T138" s="9"/>
      <c r="U138" s="40" t="s">
        <v>2</v>
      </c>
      <c r="V138" s="40"/>
      <c r="W138" s="15"/>
      <c r="X138" s="9"/>
      <c r="Y138" s="31"/>
      <c r="Z138" s="9"/>
      <c r="AA138" s="15"/>
      <c r="AB138" s="15"/>
      <c r="AC138" s="15"/>
      <c r="AD138" s="15"/>
      <c r="AE138" s="9"/>
      <c r="AF138" s="15"/>
      <c r="AG138" s="9"/>
      <c r="AH138" s="15" t="s">
        <v>2</v>
      </c>
      <c r="AI138" s="9"/>
      <c r="AJ138" s="15"/>
      <c r="AK138" s="15"/>
      <c r="AL138" s="9"/>
      <c r="AM138" s="15"/>
      <c r="AN138" s="9"/>
      <c r="AO138" s="15"/>
      <c r="AP138" s="9"/>
      <c r="AQ138" s="41">
        <f t="shared" si="4"/>
        <v>0</v>
      </c>
      <c r="AR138" s="41"/>
      <c r="AS138" s="41">
        <f t="shared" si="5"/>
        <v>0</v>
      </c>
    </row>
    <row r="139" spans="1:45" s="6" customFormat="1" ht="12" customHeight="1" x14ac:dyDescent="0.2">
      <c r="A139" s="9" t="s">
        <v>135</v>
      </c>
      <c r="B139" s="9" t="s">
        <v>134</v>
      </c>
      <c r="C139" s="9" t="s">
        <v>133</v>
      </c>
      <c r="D139" s="9">
        <v>569250</v>
      </c>
      <c r="E139" s="9">
        <v>207860</v>
      </c>
      <c r="F139" s="9">
        <v>805.8</v>
      </c>
      <c r="G139" s="9">
        <v>2695.34</v>
      </c>
      <c r="H139" s="9"/>
      <c r="I139" s="9"/>
      <c r="J139" s="31"/>
      <c r="K139" s="31"/>
      <c r="L139" s="31"/>
      <c r="M139" s="30"/>
      <c r="N139" s="31"/>
      <c r="O139" s="31" t="s">
        <v>1</v>
      </c>
      <c r="P139" s="31"/>
      <c r="Q139" s="9"/>
      <c r="R139" s="9"/>
      <c r="S139" s="9"/>
      <c r="T139" s="9"/>
      <c r="U139" s="40" t="s">
        <v>580</v>
      </c>
      <c r="V139" s="40"/>
      <c r="W139" s="15" t="s">
        <v>580</v>
      </c>
      <c r="X139" s="9"/>
      <c r="Y139" s="31"/>
      <c r="Z139" s="9"/>
      <c r="AA139" s="15"/>
      <c r="AB139" s="15"/>
      <c r="AC139" s="15"/>
      <c r="AD139" s="15"/>
      <c r="AE139" s="9"/>
      <c r="AF139" s="15" t="s">
        <v>580</v>
      </c>
      <c r="AG139" s="9"/>
      <c r="AH139" s="15" t="s">
        <v>2</v>
      </c>
      <c r="AI139" s="9"/>
      <c r="AJ139" s="15"/>
      <c r="AK139" s="15"/>
      <c r="AL139" s="9"/>
      <c r="AM139" s="15"/>
      <c r="AN139" s="9"/>
      <c r="AO139" s="15"/>
      <c r="AP139" s="9"/>
      <c r="AQ139" s="41">
        <f t="shared" si="4"/>
        <v>3</v>
      </c>
      <c r="AR139" s="41"/>
      <c r="AS139" s="41">
        <f t="shared" si="5"/>
        <v>0</v>
      </c>
    </row>
    <row r="140" spans="1:45" s="6" customFormat="1" ht="12" customHeight="1" x14ac:dyDescent="0.2">
      <c r="A140" s="9" t="s">
        <v>132</v>
      </c>
      <c r="B140" s="9" t="s">
        <v>131</v>
      </c>
      <c r="C140" s="9" t="s">
        <v>130</v>
      </c>
      <c r="D140" s="9">
        <v>575340</v>
      </c>
      <c r="E140" s="9">
        <v>201450</v>
      </c>
      <c r="F140" s="9">
        <v>637</v>
      </c>
      <c r="G140" s="9">
        <v>713.35</v>
      </c>
      <c r="H140" s="9"/>
      <c r="I140" s="9"/>
      <c r="J140" s="31"/>
      <c r="K140" s="31"/>
      <c r="L140" s="31"/>
      <c r="M140" s="30"/>
      <c r="N140" s="31"/>
      <c r="O140" s="31" t="s">
        <v>1</v>
      </c>
      <c r="P140" s="31"/>
      <c r="Q140" s="9"/>
      <c r="R140" s="9"/>
      <c r="S140" s="9"/>
      <c r="T140" s="9"/>
      <c r="U140" s="40" t="s">
        <v>2</v>
      </c>
      <c r="V140" s="40"/>
      <c r="W140" s="15" t="s">
        <v>580</v>
      </c>
      <c r="X140" s="9"/>
      <c r="Y140" s="31"/>
      <c r="Z140" s="9"/>
      <c r="AA140" s="15"/>
      <c r="AB140" s="15"/>
      <c r="AC140" s="15"/>
      <c r="AD140" s="15"/>
      <c r="AE140" s="9"/>
      <c r="AF140" s="15" t="s">
        <v>580</v>
      </c>
      <c r="AG140" s="9"/>
      <c r="AH140" s="15" t="s">
        <v>2</v>
      </c>
      <c r="AI140" s="9"/>
      <c r="AJ140" s="15"/>
      <c r="AK140" s="15"/>
      <c r="AL140" s="9"/>
      <c r="AM140" s="15"/>
      <c r="AN140" s="9"/>
      <c r="AO140" s="15"/>
      <c r="AP140" s="9"/>
      <c r="AQ140" s="41">
        <f t="shared" si="4"/>
        <v>2</v>
      </c>
      <c r="AR140" s="41"/>
      <c r="AS140" s="41">
        <f t="shared" si="5"/>
        <v>0</v>
      </c>
    </row>
    <row r="141" spans="1:45" s="6" customFormat="1" ht="12" customHeight="1" x14ac:dyDescent="0.2">
      <c r="A141" s="9" t="s">
        <v>129</v>
      </c>
      <c r="B141" s="9" t="s">
        <v>128</v>
      </c>
      <c r="C141" s="9" t="s">
        <v>127</v>
      </c>
      <c r="D141" s="9">
        <v>637580</v>
      </c>
      <c r="E141" s="9">
        <v>237080</v>
      </c>
      <c r="F141" s="9">
        <v>655.8</v>
      </c>
      <c r="G141" s="9">
        <v>366.19</v>
      </c>
      <c r="H141" s="9"/>
      <c r="I141" s="9"/>
      <c r="J141" s="31" t="s">
        <v>1</v>
      </c>
      <c r="K141" s="31"/>
      <c r="L141" s="31" t="s">
        <v>1</v>
      </c>
      <c r="M141" s="30"/>
      <c r="N141" s="31"/>
      <c r="O141" s="31"/>
      <c r="P141" s="31"/>
      <c r="Q141" s="9"/>
      <c r="R141" s="9"/>
      <c r="S141" s="9"/>
      <c r="T141" s="9"/>
      <c r="U141" s="40" t="s">
        <v>2</v>
      </c>
      <c r="V141" s="40"/>
      <c r="W141" s="15" t="s">
        <v>580</v>
      </c>
      <c r="X141" s="9"/>
      <c r="Y141" s="15" t="s">
        <v>580</v>
      </c>
      <c r="Z141" s="9"/>
      <c r="AA141" s="15" t="s">
        <v>580</v>
      </c>
      <c r="AB141" s="15"/>
      <c r="AC141" s="15"/>
      <c r="AD141" s="15"/>
      <c r="AE141" s="9"/>
      <c r="AF141" s="15"/>
      <c r="AG141" s="9"/>
      <c r="AH141" s="15" t="s">
        <v>580</v>
      </c>
      <c r="AI141" s="9"/>
      <c r="AJ141" s="15"/>
      <c r="AK141" s="15"/>
      <c r="AL141" s="9"/>
      <c r="AM141" s="15" t="s">
        <v>580</v>
      </c>
      <c r="AN141" s="9"/>
      <c r="AO141" s="15"/>
      <c r="AP141" s="9"/>
      <c r="AQ141" s="41">
        <f t="shared" si="4"/>
        <v>5</v>
      </c>
      <c r="AR141" s="41"/>
      <c r="AS141" s="41">
        <f t="shared" si="5"/>
        <v>0</v>
      </c>
    </row>
    <row r="142" spans="1:45" s="6" customFormat="1" ht="12" customHeight="1" x14ac:dyDescent="0.2">
      <c r="A142" s="9" t="s">
        <v>126</v>
      </c>
      <c r="B142" s="9" t="s">
        <v>125</v>
      </c>
      <c r="C142" s="9" t="s">
        <v>124</v>
      </c>
      <c r="D142" s="9">
        <v>633730</v>
      </c>
      <c r="E142" s="9">
        <v>171510</v>
      </c>
      <c r="F142" s="9">
        <v>1951.6</v>
      </c>
      <c r="G142" s="9">
        <v>1137.55</v>
      </c>
      <c r="H142" s="9"/>
      <c r="I142" s="9"/>
      <c r="J142" s="31"/>
      <c r="K142" s="31"/>
      <c r="L142" s="31"/>
      <c r="M142" s="30"/>
      <c r="N142" s="31"/>
      <c r="O142" s="31" t="s">
        <v>1</v>
      </c>
      <c r="P142" s="31"/>
      <c r="Q142" s="9"/>
      <c r="R142" s="9"/>
      <c r="S142" s="9"/>
      <c r="T142" s="9"/>
      <c r="U142" s="40" t="s">
        <v>2</v>
      </c>
      <c r="V142" s="40"/>
      <c r="W142" s="15" t="s">
        <v>580</v>
      </c>
      <c r="X142" s="9"/>
      <c r="Y142" s="31"/>
      <c r="Z142" s="9"/>
      <c r="AA142" s="15"/>
      <c r="AB142" s="15"/>
      <c r="AC142" s="15"/>
      <c r="AD142" s="15" t="s">
        <v>580</v>
      </c>
      <c r="AE142" s="9"/>
      <c r="AF142" s="15" t="s">
        <v>580</v>
      </c>
      <c r="AG142" s="9"/>
      <c r="AH142" s="15" t="s">
        <v>2</v>
      </c>
      <c r="AI142" s="9"/>
      <c r="AJ142" s="15"/>
      <c r="AK142" s="15"/>
      <c r="AL142" s="9"/>
      <c r="AM142" s="15"/>
      <c r="AN142" s="9"/>
      <c r="AO142" s="15"/>
      <c r="AP142" s="9"/>
      <c r="AQ142" s="41">
        <f t="shared" si="4"/>
        <v>3</v>
      </c>
      <c r="AR142" s="41"/>
      <c r="AS142" s="41">
        <f t="shared" si="5"/>
        <v>0</v>
      </c>
    </row>
    <row r="143" spans="1:45" s="6" customFormat="1" ht="12" customHeight="1" x14ac:dyDescent="0.2">
      <c r="A143" s="9" t="s">
        <v>123</v>
      </c>
      <c r="B143" s="9" t="s">
        <v>122</v>
      </c>
      <c r="C143" s="9" t="s">
        <v>121</v>
      </c>
      <c r="D143" s="9">
        <v>559370</v>
      </c>
      <c r="E143" s="9">
        <v>206810</v>
      </c>
      <c r="F143" s="9">
        <v>977.9</v>
      </c>
      <c r="G143" s="9">
        <v>112.31</v>
      </c>
      <c r="H143" s="9"/>
      <c r="I143" s="9"/>
      <c r="J143" s="31" t="s">
        <v>1</v>
      </c>
      <c r="K143" s="31"/>
      <c r="L143" s="31" t="s">
        <v>1</v>
      </c>
      <c r="M143" s="30"/>
      <c r="N143" s="31"/>
      <c r="O143" s="31"/>
      <c r="P143" s="31"/>
      <c r="Q143" s="9"/>
      <c r="R143" s="9"/>
      <c r="S143" s="9"/>
      <c r="T143" s="9"/>
      <c r="U143" s="40" t="s">
        <v>2</v>
      </c>
      <c r="V143" s="40"/>
      <c r="W143" s="15" t="s">
        <v>580</v>
      </c>
      <c r="X143" s="9"/>
      <c r="Y143" s="15" t="s">
        <v>580</v>
      </c>
      <c r="Z143" s="9"/>
      <c r="AA143" s="15" t="s">
        <v>580</v>
      </c>
      <c r="AB143" s="15"/>
      <c r="AC143" s="15"/>
      <c r="AD143" s="15"/>
      <c r="AE143" s="9"/>
      <c r="AF143" s="15"/>
      <c r="AG143" s="9"/>
      <c r="AH143" s="15" t="s">
        <v>581</v>
      </c>
      <c r="AI143" s="9"/>
      <c r="AJ143" s="15"/>
      <c r="AK143" s="15"/>
      <c r="AL143" s="9"/>
      <c r="AM143" s="15" t="s">
        <v>581</v>
      </c>
      <c r="AN143" s="9"/>
      <c r="AO143" s="15"/>
      <c r="AP143" s="9"/>
      <c r="AQ143" s="41">
        <f t="shared" si="4"/>
        <v>3</v>
      </c>
      <c r="AR143" s="41"/>
      <c r="AS143" s="41">
        <f t="shared" si="5"/>
        <v>2</v>
      </c>
    </row>
    <row r="144" spans="1:45" s="6" customFormat="1" ht="12" customHeight="1" x14ac:dyDescent="0.2">
      <c r="A144" s="9" t="s">
        <v>120</v>
      </c>
      <c r="B144" s="9" t="s">
        <v>119</v>
      </c>
      <c r="C144" s="9" t="s">
        <v>118</v>
      </c>
      <c r="D144" s="9">
        <v>711620</v>
      </c>
      <c r="E144" s="9">
        <v>93290</v>
      </c>
      <c r="F144" s="9">
        <v>924.7</v>
      </c>
      <c r="G144" s="9">
        <v>34.380000000000003</v>
      </c>
      <c r="H144" s="9"/>
      <c r="I144" s="9"/>
      <c r="J144" s="31"/>
      <c r="K144" s="31"/>
      <c r="L144" s="31" t="s">
        <v>1</v>
      </c>
      <c r="M144" s="30"/>
      <c r="N144" s="31"/>
      <c r="O144" s="31"/>
      <c r="P144" s="31"/>
      <c r="Q144" s="9"/>
      <c r="R144" s="9"/>
      <c r="S144" s="9"/>
      <c r="T144" s="9"/>
      <c r="U144" s="40" t="s">
        <v>2</v>
      </c>
      <c r="V144" s="40"/>
      <c r="W144" s="15" t="s">
        <v>581</v>
      </c>
      <c r="X144" s="9"/>
      <c r="Y144" s="15" t="s">
        <v>580</v>
      </c>
      <c r="Z144" s="9"/>
      <c r="AA144" s="15"/>
      <c r="AB144" s="15"/>
      <c r="AC144" s="15"/>
      <c r="AD144" s="15"/>
      <c r="AE144" s="9"/>
      <c r="AF144" s="15"/>
      <c r="AG144" s="9"/>
      <c r="AH144" s="15" t="s">
        <v>580</v>
      </c>
      <c r="AI144" s="9"/>
      <c r="AJ144" s="15"/>
      <c r="AK144" s="15"/>
      <c r="AL144" s="9"/>
      <c r="AM144" s="15" t="s">
        <v>580</v>
      </c>
      <c r="AN144" s="9"/>
      <c r="AO144" s="15"/>
      <c r="AP144" s="9"/>
      <c r="AQ144" s="41">
        <f t="shared" si="4"/>
        <v>3</v>
      </c>
      <c r="AR144" s="41"/>
      <c r="AS144" s="41">
        <f t="shared" si="5"/>
        <v>1</v>
      </c>
    </row>
    <row r="145" spans="1:45" s="6" customFormat="1" ht="12" customHeight="1" x14ac:dyDescent="0.2">
      <c r="A145" s="9" t="s">
        <v>117</v>
      </c>
      <c r="B145" s="9" t="s">
        <v>116</v>
      </c>
      <c r="C145" s="9" t="s">
        <v>115</v>
      </c>
      <c r="D145" s="9">
        <v>742540</v>
      </c>
      <c r="E145" s="9">
        <v>253230</v>
      </c>
      <c r="F145" s="9">
        <v>1043</v>
      </c>
      <c r="G145" s="9">
        <v>261.07</v>
      </c>
      <c r="H145" s="9"/>
      <c r="I145" s="9"/>
      <c r="J145" s="31" t="s">
        <v>1</v>
      </c>
      <c r="K145" s="31"/>
      <c r="L145" s="31"/>
      <c r="M145" s="30"/>
      <c r="N145" s="31"/>
      <c r="O145" s="31"/>
      <c r="P145" s="31"/>
      <c r="Q145" s="9"/>
      <c r="R145" s="9"/>
      <c r="S145" s="9"/>
      <c r="T145" s="9"/>
      <c r="U145" s="40" t="s">
        <v>2</v>
      </c>
      <c r="V145" s="40"/>
      <c r="W145" s="15" t="s">
        <v>580</v>
      </c>
      <c r="X145" s="9"/>
      <c r="Y145" s="31"/>
      <c r="Z145" s="9"/>
      <c r="AA145" s="15" t="s">
        <v>580</v>
      </c>
      <c r="AB145" s="15"/>
      <c r="AC145" s="15"/>
      <c r="AD145" s="15"/>
      <c r="AE145" s="9"/>
      <c r="AF145" s="15"/>
      <c r="AG145" s="9"/>
      <c r="AH145" s="15" t="s">
        <v>580</v>
      </c>
      <c r="AI145" s="9"/>
      <c r="AJ145" s="15" t="s">
        <v>580</v>
      </c>
      <c r="AK145" s="15"/>
      <c r="AL145" s="9"/>
      <c r="AM145" s="15" t="s">
        <v>580</v>
      </c>
      <c r="AN145" s="9"/>
      <c r="AO145" s="15"/>
      <c r="AP145" s="9"/>
      <c r="AQ145" s="41">
        <f t="shared" si="4"/>
        <v>5</v>
      </c>
      <c r="AR145" s="41"/>
      <c r="AS145" s="41">
        <f t="shared" si="5"/>
        <v>0</v>
      </c>
    </row>
    <row r="146" spans="1:45" s="6" customFormat="1" ht="12" customHeight="1" x14ac:dyDescent="0.2">
      <c r="A146" s="9" t="s">
        <v>114</v>
      </c>
      <c r="B146" s="9" t="s">
        <v>113</v>
      </c>
      <c r="C146" s="9" t="s">
        <v>650</v>
      </c>
      <c r="D146" s="9">
        <v>617790</v>
      </c>
      <c r="E146" s="9">
        <v>168400</v>
      </c>
      <c r="F146" s="9">
        <v>1854.6</v>
      </c>
      <c r="G146" s="9">
        <v>490.67</v>
      </c>
      <c r="H146" s="9"/>
      <c r="I146" s="9"/>
      <c r="J146" s="31" t="s">
        <v>1</v>
      </c>
      <c r="K146" s="31"/>
      <c r="L146" s="31" t="s">
        <v>1</v>
      </c>
      <c r="M146" s="30"/>
      <c r="N146" s="31"/>
      <c r="O146" s="31"/>
      <c r="P146" s="31"/>
      <c r="Q146" s="9"/>
      <c r="R146" s="9"/>
      <c r="S146" s="9"/>
      <c r="T146" s="9"/>
      <c r="U146" s="40" t="s">
        <v>581</v>
      </c>
      <c r="V146" s="40"/>
      <c r="W146" s="15" t="s">
        <v>580</v>
      </c>
      <c r="X146" s="9"/>
      <c r="Y146" s="15" t="s">
        <v>580</v>
      </c>
      <c r="Z146" s="9"/>
      <c r="AA146" s="15" t="s">
        <v>580</v>
      </c>
      <c r="AB146" s="15"/>
      <c r="AC146" s="15"/>
      <c r="AD146" s="15"/>
      <c r="AE146" s="9"/>
      <c r="AF146" s="15" t="s">
        <v>580</v>
      </c>
      <c r="AG146" s="9"/>
      <c r="AH146" s="15" t="s">
        <v>580</v>
      </c>
      <c r="AI146" s="9"/>
      <c r="AJ146" s="15"/>
      <c r="AK146" s="15"/>
      <c r="AL146" s="9"/>
      <c r="AM146" s="15" t="s">
        <v>580</v>
      </c>
      <c r="AN146" s="9"/>
      <c r="AO146" s="15"/>
      <c r="AP146" s="9"/>
      <c r="AQ146" s="41">
        <f t="shared" si="4"/>
        <v>6</v>
      </c>
      <c r="AR146" s="41"/>
      <c r="AS146" s="41">
        <f t="shared" si="5"/>
        <v>1</v>
      </c>
    </row>
    <row r="147" spans="1:45" s="6" customFormat="1" ht="12" customHeight="1" x14ac:dyDescent="0.2">
      <c r="A147" s="9" t="s">
        <v>112</v>
      </c>
      <c r="B147" s="9" t="s">
        <v>111</v>
      </c>
      <c r="C147" s="9" t="s">
        <v>110</v>
      </c>
      <c r="D147" s="9">
        <v>629340</v>
      </c>
      <c r="E147" s="9">
        <v>233555</v>
      </c>
      <c r="F147" s="9">
        <v>653.4</v>
      </c>
      <c r="G147" s="9">
        <v>183.36</v>
      </c>
      <c r="H147" s="9"/>
      <c r="I147" s="9"/>
      <c r="J147" s="31"/>
      <c r="K147" s="31"/>
      <c r="L147" s="31" t="s">
        <v>1</v>
      </c>
      <c r="M147" s="30"/>
      <c r="N147" s="31"/>
      <c r="O147" s="31"/>
      <c r="P147" s="31" t="s">
        <v>1</v>
      </c>
      <c r="Q147" s="9"/>
      <c r="R147" s="9"/>
      <c r="S147" s="9"/>
      <c r="T147" s="9"/>
      <c r="U147" s="40" t="s">
        <v>2</v>
      </c>
      <c r="V147" s="40"/>
      <c r="W147" s="15" t="s">
        <v>580</v>
      </c>
      <c r="X147" s="9"/>
      <c r="Y147" s="15" t="s">
        <v>580</v>
      </c>
      <c r="Z147" s="9"/>
      <c r="AA147" s="15"/>
      <c r="AB147" s="15"/>
      <c r="AC147" s="15"/>
      <c r="AD147" s="15"/>
      <c r="AE147" s="9"/>
      <c r="AF147" s="15"/>
      <c r="AG147" s="9"/>
      <c r="AH147" s="15" t="s">
        <v>580</v>
      </c>
      <c r="AI147" s="9"/>
      <c r="AJ147" s="15"/>
      <c r="AK147" s="15"/>
      <c r="AL147" s="9"/>
      <c r="AM147" s="15" t="s">
        <v>580</v>
      </c>
      <c r="AN147" s="9"/>
      <c r="AO147" s="15"/>
      <c r="AP147" s="9"/>
      <c r="AQ147" s="41">
        <f t="shared" si="4"/>
        <v>4</v>
      </c>
      <c r="AR147" s="41"/>
      <c r="AS147" s="41">
        <f t="shared" si="5"/>
        <v>0</v>
      </c>
    </row>
    <row r="148" spans="1:45" s="6" customFormat="1" ht="12" customHeight="1" x14ac:dyDescent="0.2">
      <c r="A148" s="9" t="s">
        <v>109</v>
      </c>
      <c r="B148" s="9" t="s">
        <v>52</v>
      </c>
      <c r="C148" s="9" t="s">
        <v>108</v>
      </c>
      <c r="D148" s="9">
        <v>766280</v>
      </c>
      <c r="E148" s="9">
        <v>250360</v>
      </c>
      <c r="F148" s="9">
        <v>1726</v>
      </c>
      <c r="G148" s="9">
        <v>6287.87</v>
      </c>
      <c r="H148" s="9"/>
      <c r="I148" s="9"/>
      <c r="J148" s="31" t="s">
        <v>1</v>
      </c>
      <c r="K148" s="31"/>
      <c r="L148" s="31"/>
      <c r="M148" s="30"/>
      <c r="N148" s="31"/>
      <c r="O148" s="31"/>
      <c r="P148" s="31"/>
      <c r="Q148" s="9"/>
      <c r="R148" s="9"/>
      <c r="S148" s="9"/>
      <c r="T148" s="9"/>
      <c r="U148" s="40" t="s">
        <v>580</v>
      </c>
      <c r="V148" s="40"/>
      <c r="W148" s="15" t="s">
        <v>580</v>
      </c>
      <c r="X148" s="9"/>
      <c r="Y148" s="31"/>
      <c r="Z148" s="9"/>
      <c r="AA148" s="15" t="s">
        <v>580</v>
      </c>
      <c r="AB148" s="15" t="s">
        <v>580</v>
      </c>
      <c r="AC148" s="15" t="s">
        <v>580</v>
      </c>
      <c r="AD148" s="15" t="s">
        <v>580</v>
      </c>
      <c r="AE148" s="9"/>
      <c r="AF148" s="15"/>
      <c r="AG148" s="9"/>
      <c r="AH148" s="15" t="s">
        <v>580</v>
      </c>
      <c r="AI148" s="9"/>
      <c r="AJ148" s="15" t="s">
        <v>580</v>
      </c>
      <c r="AK148" s="15"/>
      <c r="AL148" s="9"/>
      <c r="AM148" s="15"/>
      <c r="AN148" s="9"/>
      <c r="AO148" s="15" t="s">
        <v>580</v>
      </c>
      <c r="AP148" s="9"/>
      <c r="AQ148" s="41">
        <f t="shared" si="4"/>
        <v>9</v>
      </c>
      <c r="AR148" s="41"/>
      <c r="AS148" s="41">
        <f t="shared" si="5"/>
        <v>0</v>
      </c>
    </row>
    <row r="149" spans="1:45" s="6" customFormat="1" ht="12" customHeight="1" x14ac:dyDescent="0.2">
      <c r="A149" s="9" t="s">
        <v>107</v>
      </c>
      <c r="B149" s="9" t="s">
        <v>106</v>
      </c>
      <c r="C149" s="9" t="s">
        <v>105</v>
      </c>
      <c r="D149" s="9">
        <v>729440</v>
      </c>
      <c r="E149" s="9">
        <v>127180</v>
      </c>
      <c r="F149" s="9">
        <v>1930</v>
      </c>
      <c r="G149" s="9">
        <v>120.53</v>
      </c>
      <c r="H149" s="9"/>
      <c r="I149" s="9"/>
      <c r="J149" s="31"/>
      <c r="K149" s="31"/>
      <c r="L149" s="31"/>
      <c r="M149" s="30"/>
      <c r="N149" s="31" t="s">
        <v>1</v>
      </c>
      <c r="O149" s="31"/>
      <c r="P149" s="31"/>
      <c r="Q149" s="9"/>
      <c r="R149" s="9"/>
      <c r="S149" s="9"/>
      <c r="T149" s="9"/>
      <c r="U149" s="40" t="s">
        <v>580</v>
      </c>
      <c r="V149" s="40"/>
      <c r="W149" s="15" t="s">
        <v>580</v>
      </c>
      <c r="X149" s="9"/>
      <c r="Y149" s="31"/>
      <c r="Z149" s="9"/>
      <c r="AA149" s="15"/>
      <c r="AB149" s="15"/>
      <c r="AC149" s="15"/>
      <c r="AD149" s="15"/>
      <c r="AE149" s="9"/>
      <c r="AF149" s="15"/>
      <c r="AG149" s="9"/>
      <c r="AH149" s="15" t="s">
        <v>581</v>
      </c>
      <c r="AI149" s="9"/>
      <c r="AJ149" s="15"/>
      <c r="AK149" s="15"/>
      <c r="AL149" s="9"/>
      <c r="AM149" s="15" t="s">
        <v>581</v>
      </c>
      <c r="AN149" s="9"/>
      <c r="AO149" s="15"/>
      <c r="AP149" s="9"/>
      <c r="AQ149" s="41">
        <f t="shared" si="4"/>
        <v>2</v>
      </c>
      <c r="AR149" s="41"/>
      <c r="AS149" s="41">
        <f t="shared" si="5"/>
        <v>2</v>
      </c>
    </row>
    <row r="150" spans="1:45" s="6" customFormat="1" ht="12" customHeight="1" x14ac:dyDescent="0.2">
      <c r="A150" s="9" t="s">
        <v>104</v>
      </c>
      <c r="B150" s="9" t="s">
        <v>103</v>
      </c>
      <c r="C150" s="9" t="s">
        <v>102</v>
      </c>
      <c r="D150" s="9">
        <v>690040</v>
      </c>
      <c r="E150" s="9">
        <v>132550</v>
      </c>
      <c r="F150" s="9">
        <v>1878.6</v>
      </c>
      <c r="G150" s="9">
        <v>315.45</v>
      </c>
      <c r="H150" s="9"/>
      <c r="I150" s="9"/>
      <c r="J150" s="31" t="s">
        <v>1</v>
      </c>
      <c r="K150" s="31"/>
      <c r="L150" s="31"/>
      <c r="M150" s="30"/>
      <c r="N150" s="31" t="s">
        <v>1</v>
      </c>
      <c r="O150" s="31"/>
      <c r="P150" s="31"/>
      <c r="Q150" s="9"/>
      <c r="R150" s="9"/>
      <c r="S150" s="9"/>
      <c r="T150" s="9"/>
      <c r="U150" s="40" t="s">
        <v>2</v>
      </c>
      <c r="V150" s="40"/>
      <c r="W150" s="15" t="s">
        <v>580</v>
      </c>
      <c r="X150" s="9"/>
      <c r="Y150" s="31"/>
      <c r="Z150" s="9"/>
      <c r="AA150" s="15" t="s">
        <v>580</v>
      </c>
      <c r="AB150" s="15"/>
      <c r="AC150" s="15"/>
      <c r="AD150" s="15"/>
      <c r="AE150" s="9"/>
      <c r="AF150" s="15"/>
      <c r="AG150" s="9"/>
      <c r="AH150" s="15" t="s">
        <v>2</v>
      </c>
      <c r="AI150" s="9"/>
      <c r="AJ150" s="15"/>
      <c r="AK150" s="15"/>
      <c r="AL150" s="9"/>
      <c r="AM150" s="15"/>
      <c r="AN150" s="9"/>
      <c r="AO150" s="15"/>
      <c r="AP150" s="9"/>
      <c r="AQ150" s="41">
        <f t="shared" si="4"/>
        <v>2</v>
      </c>
      <c r="AR150" s="41"/>
      <c r="AS150" s="41">
        <f t="shared" si="5"/>
        <v>0</v>
      </c>
    </row>
    <row r="151" spans="1:45" s="6" customFormat="1" ht="12" customHeight="1" x14ac:dyDescent="0.2">
      <c r="A151" s="9" t="s">
        <v>101</v>
      </c>
      <c r="B151" s="9" t="s">
        <v>100</v>
      </c>
      <c r="C151" s="9" t="s">
        <v>99</v>
      </c>
      <c r="D151" s="9">
        <v>680600</v>
      </c>
      <c r="E151" s="9">
        <v>226070</v>
      </c>
      <c r="F151" s="9">
        <v>818</v>
      </c>
      <c r="G151" s="9">
        <v>100.25</v>
      </c>
      <c r="H151" s="9"/>
      <c r="I151" s="9"/>
      <c r="J151" s="31" t="s">
        <v>1</v>
      </c>
      <c r="K151" s="31"/>
      <c r="L151" s="31"/>
      <c r="M151" s="30"/>
      <c r="N151" s="31"/>
      <c r="O151" s="31"/>
      <c r="P151" s="31"/>
      <c r="Q151" s="9"/>
      <c r="R151" s="9"/>
      <c r="S151" s="9"/>
      <c r="T151" s="9"/>
      <c r="U151" s="40" t="s">
        <v>2</v>
      </c>
      <c r="V151" s="40"/>
      <c r="W151" s="15" t="s">
        <v>580</v>
      </c>
      <c r="X151" s="9"/>
      <c r="Y151" s="31"/>
      <c r="Z151" s="9"/>
      <c r="AA151" s="15" t="s">
        <v>580</v>
      </c>
      <c r="AB151" s="15"/>
      <c r="AC151" s="15"/>
      <c r="AD151" s="15"/>
      <c r="AE151" s="9"/>
      <c r="AF151" s="15"/>
      <c r="AG151" s="9"/>
      <c r="AH151" s="15" t="s">
        <v>2</v>
      </c>
      <c r="AI151" s="9"/>
      <c r="AJ151" s="15"/>
      <c r="AK151" s="15"/>
      <c r="AL151" s="9"/>
      <c r="AM151" s="15"/>
      <c r="AN151" s="9"/>
      <c r="AO151" s="15"/>
      <c r="AP151" s="9"/>
      <c r="AQ151" s="41">
        <f t="shared" si="4"/>
        <v>2</v>
      </c>
      <c r="AR151" s="41"/>
      <c r="AS151" s="41">
        <f t="shared" si="5"/>
        <v>0</v>
      </c>
    </row>
    <row r="152" spans="1:45" s="6" customFormat="1" ht="12" customHeight="1" x14ac:dyDescent="0.2">
      <c r="A152" s="9" t="s">
        <v>98</v>
      </c>
      <c r="B152" s="9" t="s">
        <v>97</v>
      </c>
      <c r="C152" s="9" t="s">
        <v>96</v>
      </c>
      <c r="D152" s="9">
        <v>596780</v>
      </c>
      <c r="E152" s="9">
        <v>249070</v>
      </c>
      <c r="F152" s="9">
        <v>804.9</v>
      </c>
      <c r="G152" s="9">
        <v>569.48</v>
      </c>
      <c r="H152" s="9"/>
      <c r="I152" s="9"/>
      <c r="J152" s="31" t="s">
        <v>1</v>
      </c>
      <c r="K152" s="31"/>
      <c r="L152" s="31"/>
      <c r="M152" s="30"/>
      <c r="N152" s="31"/>
      <c r="O152" s="31"/>
      <c r="P152" s="31"/>
      <c r="Q152" s="9"/>
      <c r="R152" s="9"/>
      <c r="S152" s="9"/>
      <c r="T152" s="9"/>
      <c r="U152" s="40" t="s">
        <v>2</v>
      </c>
      <c r="V152" s="40"/>
      <c r="W152" s="15" t="s">
        <v>580</v>
      </c>
      <c r="X152" s="9"/>
      <c r="Y152" s="31"/>
      <c r="Z152" s="9"/>
      <c r="AA152" s="15" t="s">
        <v>580</v>
      </c>
      <c r="AB152" s="15"/>
      <c r="AC152" s="15"/>
      <c r="AD152" s="15"/>
      <c r="AE152" s="9"/>
      <c r="AF152" s="15"/>
      <c r="AG152" s="9"/>
      <c r="AH152" s="15" t="s">
        <v>581</v>
      </c>
      <c r="AI152" s="9"/>
      <c r="AJ152" s="15"/>
      <c r="AK152" s="15"/>
      <c r="AL152" s="9"/>
      <c r="AM152" s="15" t="s">
        <v>581</v>
      </c>
      <c r="AN152" s="9"/>
      <c r="AO152" s="15"/>
      <c r="AP152" s="9"/>
      <c r="AQ152" s="41">
        <f t="shared" si="4"/>
        <v>2</v>
      </c>
      <c r="AR152" s="41"/>
      <c r="AS152" s="41">
        <f t="shared" si="5"/>
        <v>2</v>
      </c>
    </row>
    <row r="153" spans="1:45" s="6" customFormat="1" ht="12" customHeight="1" x14ac:dyDescent="0.2">
      <c r="A153" s="56">
        <v>2640</v>
      </c>
      <c r="B153" s="9" t="s">
        <v>95</v>
      </c>
      <c r="C153" s="9" t="s">
        <v>643</v>
      </c>
      <c r="D153" s="9">
        <v>593520</v>
      </c>
      <c r="E153" s="9">
        <v>246290</v>
      </c>
      <c r="F153" s="9">
        <v>779.3</v>
      </c>
      <c r="G153" s="9">
        <v>213.92</v>
      </c>
      <c r="H153" s="9"/>
      <c r="I153" s="9"/>
      <c r="J153" s="31" t="s">
        <v>1</v>
      </c>
      <c r="K153" s="31"/>
      <c r="L153" s="31"/>
      <c r="M153" s="30"/>
      <c r="N153" s="31"/>
      <c r="O153" s="31"/>
      <c r="P153" s="31"/>
      <c r="Q153" s="9"/>
      <c r="R153" s="9"/>
      <c r="S153" s="9"/>
      <c r="T153" s="9"/>
      <c r="U153" s="40" t="s">
        <v>2</v>
      </c>
      <c r="V153" s="40"/>
      <c r="W153" s="15" t="s">
        <v>580</v>
      </c>
      <c r="X153" s="9"/>
      <c r="Y153" s="31"/>
      <c r="Z153" s="9"/>
      <c r="AA153" s="15" t="s">
        <v>580</v>
      </c>
      <c r="AB153" s="15"/>
      <c r="AC153" s="15"/>
      <c r="AD153" s="15"/>
      <c r="AE153" s="9"/>
      <c r="AF153" s="15"/>
      <c r="AG153" s="9"/>
      <c r="AH153" s="15" t="s">
        <v>580</v>
      </c>
      <c r="AI153" s="9"/>
      <c r="AJ153" s="15"/>
      <c r="AK153" s="15"/>
      <c r="AL153" s="9"/>
      <c r="AM153" s="15" t="s">
        <v>580</v>
      </c>
      <c r="AN153" s="9"/>
      <c r="AO153" s="15"/>
      <c r="AP153" s="9"/>
      <c r="AQ153" s="41">
        <f t="shared" si="4"/>
        <v>4</v>
      </c>
      <c r="AR153" s="41"/>
      <c r="AS153" s="41">
        <f t="shared" si="5"/>
        <v>0</v>
      </c>
    </row>
    <row r="154" spans="1:45" s="6" customFormat="1" ht="12" customHeight="1" x14ac:dyDescent="0.2">
      <c r="A154" s="9" t="s">
        <v>94</v>
      </c>
      <c r="B154" s="9" t="s">
        <v>93</v>
      </c>
      <c r="C154" s="9" t="s">
        <v>92</v>
      </c>
      <c r="D154" s="9">
        <v>554350</v>
      </c>
      <c r="E154" s="9">
        <v>199940</v>
      </c>
      <c r="F154" s="9">
        <v>1090.3</v>
      </c>
      <c r="G154" s="9">
        <v>377.68</v>
      </c>
      <c r="H154" s="9"/>
      <c r="I154" s="9"/>
      <c r="J154" s="31" t="s">
        <v>1</v>
      </c>
      <c r="K154" s="31"/>
      <c r="L154" s="31" t="s">
        <v>1</v>
      </c>
      <c r="M154" s="30"/>
      <c r="N154" s="31"/>
      <c r="O154" s="31"/>
      <c r="P154" s="31"/>
      <c r="Q154" s="9"/>
      <c r="R154" s="9"/>
      <c r="S154" s="9"/>
      <c r="T154" s="9"/>
      <c r="U154" s="40" t="s">
        <v>581</v>
      </c>
      <c r="V154" s="40"/>
      <c r="W154" s="15" t="s">
        <v>580</v>
      </c>
      <c r="X154" s="9"/>
      <c r="Y154" s="15" t="s">
        <v>580</v>
      </c>
      <c r="Z154" s="9"/>
      <c r="AA154" s="15" t="s">
        <v>580</v>
      </c>
      <c r="AB154" s="15"/>
      <c r="AC154" s="15"/>
      <c r="AD154" s="15"/>
      <c r="AE154" s="9"/>
      <c r="AF154" s="15"/>
      <c r="AG154" s="9"/>
      <c r="AH154" s="15" t="s">
        <v>581</v>
      </c>
      <c r="AI154" s="9"/>
      <c r="AJ154" s="15"/>
      <c r="AK154" s="15"/>
      <c r="AL154" s="9"/>
      <c r="AM154" s="15" t="s">
        <v>581</v>
      </c>
      <c r="AN154" s="9"/>
      <c r="AO154" s="15"/>
      <c r="AP154" s="9"/>
      <c r="AQ154" s="41">
        <f t="shared" si="4"/>
        <v>3</v>
      </c>
      <c r="AR154" s="41"/>
      <c r="AS154" s="41">
        <f t="shared" si="5"/>
        <v>3</v>
      </c>
    </row>
    <row r="155" spans="1:45" s="6" customFormat="1" ht="12" customHeight="1" x14ac:dyDescent="0.2">
      <c r="A155" s="9" t="s">
        <v>91</v>
      </c>
      <c r="B155" s="9" t="s">
        <v>90</v>
      </c>
      <c r="C155" s="9" t="s">
        <v>89</v>
      </c>
      <c r="D155" s="9">
        <v>673555</v>
      </c>
      <c r="E155" s="9">
        <v>202870</v>
      </c>
      <c r="F155" s="9">
        <v>1609.5</v>
      </c>
      <c r="G155" s="9">
        <v>228</v>
      </c>
      <c r="H155" s="9"/>
      <c r="I155" s="9"/>
      <c r="J155" s="31" t="s">
        <v>1</v>
      </c>
      <c r="K155" s="31"/>
      <c r="L155" s="31" t="s">
        <v>1</v>
      </c>
      <c r="M155" s="30"/>
      <c r="N155" s="31"/>
      <c r="O155" s="31"/>
      <c r="P155" s="31"/>
      <c r="Q155" s="9"/>
      <c r="R155" s="9"/>
      <c r="S155" s="9"/>
      <c r="T155" s="9"/>
      <c r="U155" s="40" t="s">
        <v>2</v>
      </c>
      <c r="V155" s="40"/>
      <c r="W155" s="15" t="s">
        <v>580</v>
      </c>
      <c r="X155" s="9"/>
      <c r="Y155" s="15" t="s">
        <v>580</v>
      </c>
      <c r="Z155" s="9"/>
      <c r="AA155" s="15" t="s">
        <v>580</v>
      </c>
      <c r="AB155" s="15"/>
      <c r="AC155" s="15"/>
      <c r="AD155" s="15" t="s">
        <v>580</v>
      </c>
      <c r="AE155" s="9"/>
      <c r="AF155" s="15"/>
      <c r="AG155" s="9"/>
      <c r="AH155" s="15" t="s">
        <v>581</v>
      </c>
      <c r="AI155" s="9"/>
      <c r="AJ155" s="15" t="s">
        <v>580</v>
      </c>
      <c r="AK155" s="15"/>
      <c r="AL155" s="9"/>
      <c r="AM155" s="15" t="s">
        <v>581</v>
      </c>
      <c r="AN155" s="9"/>
      <c r="AO155" s="15"/>
      <c r="AP155" s="9"/>
      <c r="AQ155" s="41">
        <f t="shared" si="4"/>
        <v>5</v>
      </c>
      <c r="AR155" s="41"/>
      <c r="AS155" s="41">
        <f t="shared" si="5"/>
        <v>2</v>
      </c>
    </row>
    <row r="156" spans="1:45" s="6" customFormat="1" ht="12" customHeight="1" x14ac:dyDescent="0.2">
      <c r="A156" s="9" t="s">
        <v>88</v>
      </c>
      <c r="B156" s="9" t="s">
        <v>87</v>
      </c>
      <c r="C156" s="9" t="s">
        <v>86</v>
      </c>
      <c r="D156" s="9">
        <v>567830</v>
      </c>
      <c r="E156" s="9">
        <v>261200</v>
      </c>
      <c r="F156" s="9">
        <v>573</v>
      </c>
      <c r="G156" s="9">
        <v>212</v>
      </c>
      <c r="H156" s="9"/>
      <c r="I156" s="9"/>
      <c r="J156" s="31" t="s">
        <v>1</v>
      </c>
      <c r="K156" s="31"/>
      <c r="L156" s="31" t="s">
        <v>1</v>
      </c>
      <c r="M156" s="30"/>
      <c r="N156" s="31"/>
      <c r="O156" s="31"/>
      <c r="P156" s="31"/>
      <c r="Q156" s="9"/>
      <c r="R156" s="9"/>
      <c r="S156" s="9"/>
      <c r="T156" s="9"/>
      <c r="U156" s="40" t="s">
        <v>580</v>
      </c>
      <c r="V156" s="40"/>
      <c r="W156" s="15" t="s">
        <v>580</v>
      </c>
      <c r="X156" s="9"/>
      <c r="Y156" s="15" t="s">
        <v>580</v>
      </c>
      <c r="Z156" s="9"/>
      <c r="AA156" s="15" t="s">
        <v>580</v>
      </c>
      <c r="AB156" s="15"/>
      <c r="AC156" s="15"/>
      <c r="AD156" s="15" t="s">
        <v>580</v>
      </c>
      <c r="AE156" s="9"/>
      <c r="AF156" s="15"/>
      <c r="AG156" s="9"/>
      <c r="AH156" s="15" t="s">
        <v>580</v>
      </c>
      <c r="AI156" s="9"/>
      <c r="AJ156" s="15"/>
      <c r="AK156" s="15"/>
      <c r="AL156" s="9"/>
      <c r="AM156" s="15" t="s">
        <v>580</v>
      </c>
      <c r="AN156" s="9"/>
      <c r="AO156" s="15"/>
      <c r="AP156" s="9"/>
      <c r="AQ156" s="41">
        <f t="shared" si="4"/>
        <v>7</v>
      </c>
      <c r="AR156" s="41"/>
      <c r="AS156" s="41">
        <f t="shared" si="5"/>
        <v>0</v>
      </c>
    </row>
    <row r="157" spans="1:45" s="6" customFormat="1" ht="12" customHeight="1" x14ac:dyDescent="0.2">
      <c r="A157" s="9" t="s">
        <v>85</v>
      </c>
      <c r="B157" s="9" t="s">
        <v>84</v>
      </c>
      <c r="C157" s="9" t="s">
        <v>83</v>
      </c>
      <c r="D157" s="9">
        <v>554675</v>
      </c>
      <c r="E157" s="9">
        <v>146565</v>
      </c>
      <c r="F157" s="9">
        <v>1097.9000000000001</v>
      </c>
      <c r="G157" s="9">
        <v>64.45</v>
      </c>
      <c r="H157" s="9"/>
      <c r="I157" s="9"/>
      <c r="J157" s="31" t="s">
        <v>1</v>
      </c>
      <c r="K157" s="31"/>
      <c r="L157" s="31" t="s">
        <v>1</v>
      </c>
      <c r="M157" s="30"/>
      <c r="N157" s="31"/>
      <c r="O157" s="31"/>
      <c r="P157" s="31"/>
      <c r="Q157" s="9"/>
      <c r="R157" s="9"/>
      <c r="S157" s="9"/>
      <c r="T157" s="9"/>
      <c r="U157" s="40" t="s">
        <v>2</v>
      </c>
      <c r="V157" s="40"/>
      <c r="W157" s="15" t="s">
        <v>580</v>
      </c>
      <c r="X157" s="9"/>
      <c r="Y157" s="15" t="s">
        <v>580</v>
      </c>
      <c r="Z157" s="9"/>
      <c r="AA157" s="15" t="s">
        <v>580</v>
      </c>
      <c r="AB157" s="15"/>
      <c r="AC157" s="15"/>
      <c r="AD157" s="15"/>
      <c r="AE157" s="9"/>
      <c r="AF157" s="15"/>
      <c r="AG157" s="9"/>
      <c r="AH157" s="15" t="s">
        <v>580</v>
      </c>
      <c r="AI157" s="9"/>
      <c r="AJ157" s="15"/>
      <c r="AK157" s="15"/>
      <c r="AL157" s="9"/>
      <c r="AM157" s="15" t="s">
        <v>580</v>
      </c>
      <c r="AN157" s="9"/>
      <c r="AO157" s="15"/>
      <c r="AP157" s="9"/>
      <c r="AQ157" s="41">
        <f t="shared" si="4"/>
        <v>5</v>
      </c>
      <c r="AR157" s="41"/>
      <c r="AS157" s="41">
        <f t="shared" si="5"/>
        <v>0</v>
      </c>
    </row>
    <row r="158" spans="1:45" s="6" customFormat="1" ht="12" customHeight="1" x14ac:dyDescent="0.2">
      <c r="A158" s="9" t="s">
        <v>82</v>
      </c>
      <c r="B158" s="9" t="s">
        <v>7</v>
      </c>
      <c r="C158" s="9" t="s">
        <v>81</v>
      </c>
      <c r="D158" s="9">
        <v>647870</v>
      </c>
      <c r="E158" s="9">
        <v>209510</v>
      </c>
      <c r="F158" s="9">
        <v>1167.5999999999999</v>
      </c>
      <c r="G158" s="9">
        <v>311.47000000000003</v>
      </c>
      <c r="H158" s="9"/>
      <c r="I158" s="9"/>
      <c r="J158" s="31"/>
      <c r="K158" s="31"/>
      <c r="L158" s="31"/>
      <c r="M158" s="30"/>
      <c r="N158" s="31"/>
      <c r="O158" s="31"/>
      <c r="P158" s="31"/>
      <c r="Q158" s="9"/>
      <c r="R158" s="9"/>
      <c r="S158" s="9"/>
      <c r="T158" s="9"/>
      <c r="U158" s="40" t="s">
        <v>2</v>
      </c>
      <c r="V158" s="40"/>
      <c r="W158" s="15" t="s">
        <v>580</v>
      </c>
      <c r="X158" s="9"/>
      <c r="Y158" s="31"/>
      <c r="Z158" s="9"/>
      <c r="AA158" s="15"/>
      <c r="AB158" s="15"/>
      <c r="AC158" s="15"/>
      <c r="AD158" s="15"/>
      <c r="AE158" s="9"/>
      <c r="AF158" s="15"/>
      <c r="AG158" s="9"/>
      <c r="AH158" s="15" t="s">
        <v>580</v>
      </c>
      <c r="AI158" s="9"/>
      <c r="AJ158" s="15"/>
      <c r="AK158" s="15"/>
      <c r="AL158" s="9"/>
      <c r="AM158" s="15" t="s">
        <v>580</v>
      </c>
      <c r="AN158" s="9"/>
      <c r="AO158" s="15"/>
      <c r="AP158" s="9"/>
      <c r="AQ158" s="41">
        <f t="shared" si="4"/>
        <v>3</v>
      </c>
      <c r="AR158" s="41"/>
      <c r="AS158" s="41">
        <f t="shared" si="5"/>
        <v>0</v>
      </c>
    </row>
    <row r="159" spans="1:45" s="6" customFormat="1" ht="12" customHeight="1" x14ac:dyDescent="0.2">
      <c r="A159" s="11" t="s">
        <v>80</v>
      </c>
      <c r="B159" s="10" t="s">
        <v>79</v>
      </c>
      <c r="C159" s="10" t="s">
        <v>78</v>
      </c>
      <c r="D159" s="9">
        <v>610680</v>
      </c>
      <c r="E159" s="9">
        <v>167840</v>
      </c>
      <c r="F159" s="9">
        <v>1598</v>
      </c>
      <c r="G159" s="9">
        <v>564</v>
      </c>
      <c r="H159" s="9"/>
      <c r="I159" s="9"/>
      <c r="J159" s="31" t="s">
        <v>1</v>
      </c>
      <c r="K159" s="31"/>
      <c r="L159" s="31"/>
      <c r="M159" s="30"/>
      <c r="N159" s="31"/>
      <c r="O159" s="31"/>
      <c r="P159" s="31"/>
      <c r="Q159" s="9"/>
      <c r="R159" s="9"/>
      <c r="S159" s="9"/>
      <c r="T159" s="9"/>
      <c r="U159" s="40" t="s">
        <v>2</v>
      </c>
      <c r="V159" s="40"/>
      <c r="W159" s="15" t="s">
        <v>580</v>
      </c>
      <c r="X159" s="9"/>
      <c r="Y159" s="31"/>
      <c r="Z159" s="9"/>
      <c r="AA159" s="15" t="s">
        <v>580</v>
      </c>
      <c r="AB159" s="15"/>
      <c r="AC159" s="15"/>
      <c r="AD159" s="15"/>
      <c r="AE159" s="9"/>
      <c r="AF159" s="15"/>
      <c r="AG159" s="9"/>
      <c r="AH159" s="15" t="s">
        <v>581</v>
      </c>
      <c r="AI159" s="9"/>
      <c r="AJ159" s="15"/>
      <c r="AK159" s="15"/>
      <c r="AL159" s="9"/>
      <c r="AM159" s="15" t="s">
        <v>581</v>
      </c>
      <c r="AN159" s="9"/>
      <c r="AO159" s="15"/>
      <c r="AP159" s="9"/>
      <c r="AQ159" s="41">
        <f t="shared" si="4"/>
        <v>2</v>
      </c>
      <c r="AR159" s="41"/>
      <c r="AS159" s="41">
        <f t="shared" si="5"/>
        <v>2</v>
      </c>
    </row>
    <row r="160" spans="1:45" s="6" customFormat="1" ht="12" customHeight="1" x14ac:dyDescent="0.2">
      <c r="A160" s="9" t="s">
        <v>77</v>
      </c>
      <c r="B160" s="9" t="s">
        <v>76</v>
      </c>
      <c r="C160" s="9" t="s">
        <v>75</v>
      </c>
      <c r="D160" s="9">
        <v>488880</v>
      </c>
      <c r="E160" s="9">
        <v>119460</v>
      </c>
      <c r="F160" s="9">
        <v>751.7</v>
      </c>
      <c r="G160" s="9">
        <v>119.38</v>
      </c>
      <c r="H160" s="9"/>
      <c r="I160" s="9"/>
      <c r="J160" s="31"/>
      <c r="K160" s="31"/>
      <c r="L160" s="31"/>
      <c r="M160" s="30"/>
      <c r="N160" s="31"/>
      <c r="O160" s="31"/>
      <c r="P160" s="31"/>
      <c r="Q160" s="9"/>
      <c r="R160" s="9"/>
      <c r="S160" s="9"/>
      <c r="T160" s="9"/>
      <c r="U160" s="40" t="s">
        <v>580</v>
      </c>
      <c r="V160" s="40"/>
      <c r="W160" s="15" t="s">
        <v>580</v>
      </c>
      <c r="X160" s="9"/>
      <c r="Y160" s="31"/>
      <c r="Z160" s="9"/>
      <c r="AA160" s="15"/>
      <c r="AB160" s="15"/>
      <c r="AC160" s="15"/>
      <c r="AD160" s="15"/>
      <c r="AE160" s="9"/>
      <c r="AF160" s="15"/>
      <c r="AG160" s="9"/>
      <c r="AH160" s="15" t="s">
        <v>580</v>
      </c>
      <c r="AI160" s="9"/>
      <c r="AJ160" s="15"/>
      <c r="AK160" s="15"/>
      <c r="AL160" s="9"/>
      <c r="AM160" s="15" t="s">
        <v>580</v>
      </c>
      <c r="AN160" s="9"/>
      <c r="AO160" s="15"/>
      <c r="AP160" s="9"/>
      <c r="AQ160" s="41">
        <f t="shared" si="4"/>
        <v>4</v>
      </c>
      <c r="AR160" s="41"/>
      <c r="AS160" s="41">
        <f t="shared" si="5"/>
        <v>0</v>
      </c>
    </row>
    <row r="161" spans="1:45" s="6" customFormat="1" ht="12" customHeight="1" x14ac:dyDescent="0.2">
      <c r="A161" s="11" t="s">
        <v>74</v>
      </c>
      <c r="B161" s="10" t="s">
        <v>73</v>
      </c>
      <c r="C161" s="10" t="s">
        <v>72</v>
      </c>
      <c r="D161" s="9">
        <v>692480</v>
      </c>
      <c r="E161" s="9">
        <v>191800</v>
      </c>
      <c r="F161" s="9">
        <v>1717</v>
      </c>
      <c r="G161" s="9">
        <v>109</v>
      </c>
      <c r="H161" s="9"/>
      <c r="I161" s="9"/>
      <c r="J161" s="31"/>
      <c r="K161" s="31"/>
      <c r="L161" s="31"/>
      <c r="M161" s="30"/>
      <c r="N161" s="31" t="s">
        <v>1</v>
      </c>
      <c r="O161" s="31"/>
      <c r="P161" s="31"/>
      <c r="Q161" s="9"/>
      <c r="R161" s="9"/>
      <c r="S161" s="9"/>
      <c r="T161" s="9"/>
      <c r="U161" s="40" t="s">
        <v>2</v>
      </c>
      <c r="V161" s="40"/>
      <c r="W161" s="15" t="s">
        <v>580</v>
      </c>
      <c r="X161" s="9"/>
      <c r="Y161" s="31"/>
      <c r="Z161" s="9"/>
      <c r="AA161" s="15"/>
      <c r="AB161" s="15"/>
      <c r="AC161" s="15"/>
      <c r="AD161" s="15"/>
      <c r="AE161" s="9"/>
      <c r="AF161" s="15"/>
      <c r="AG161" s="9"/>
      <c r="AH161" s="15" t="s">
        <v>581</v>
      </c>
      <c r="AI161" s="9"/>
      <c r="AJ161" s="15"/>
      <c r="AK161" s="15"/>
      <c r="AL161" s="9"/>
      <c r="AM161" s="15" t="s">
        <v>581</v>
      </c>
      <c r="AN161" s="9"/>
      <c r="AO161" s="15"/>
      <c r="AP161" s="9"/>
      <c r="AQ161" s="41">
        <f t="shared" si="4"/>
        <v>1</v>
      </c>
      <c r="AR161" s="41"/>
      <c r="AS161" s="41">
        <f t="shared" si="5"/>
        <v>2</v>
      </c>
    </row>
    <row r="162" spans="1:45" s="6" customFormat="1" ht="12" customHeight="1" x14ac:dyDescent="0.2">
      <c r="A162" s="9" t="s">
        <v>71</v>
      </c>
      <c r="B162" s="9" t="s">
        <v>70</v>
      </c>
      <c r="C162" s="9" t="s">
        <v>69</v>
      </c>
      <c r="D162" s="9">
        <v>510080</v>
      </c>
      <c r="E162" s="9">
        <v>140080</v>
      </c>
      <c r="F162" s="9">
        <v>1023.6</v>
      </c>
      <c r="G162" s="9">
        <v>119.13</v>
      </c>
      <c r="H162" s="9"/>
      <c r="I162" s="9"/>
      <c r="J162" s="31" t="s">
        <v>1</v>
      </c>
      <c r="K162" s="31"/>
      <c r="L162" s="31" t="s">
        <v>1</v>
      </c>
      <c r="M162" s="30"/>
      <c r="N162" s="31"/>
      <c r="O162" s="31"/>
      <c r="P162" s="31"/>
      <c r="Q162" s="9"/>
      <c r="R162" s="9"/>
      <c r="S162" s="9"/>
      <c r="T162" s="9"/>
      <c r="U162" s="40" t="s">
        <v>2</v>
      </c>
      <c r="V162" s="40"/>
      <c r="W162" s="15" t="s">
        <v>580</v>
      </c>
      <c r="X162" s="9"/>
      <c r="Y162" s="15" t="s">
        <v>580</v>
      </c>
      <c r="Z162" s="9"/>
      <c r="AA162" s="15" t="s">
        <v>580</v>
      </c>
      <c r="AB162" s="15"/>
      <c r="AC162" s="15"/>
      <c r="AD162" s="15" t="s">
        <v>580</v>
      </c>
      <c r="AE162" s="9"/>
      <c r="AF162" s="15"/>
      <c r="AG162" s="9"/>
      <c r="AH162" s="15" t="s">
        <v>581</v>
      </c>
      <c r="AI162" s="9"/>
      <c r="AJ162" s="15"/>
      <c r="AK162" s="15"/>
      <c r="AL162" s="9"/>
      <c r="AM162" s="15" t="s">
        <v>581</v>
      </c>
      <c r="AN162" s="9"/>
      <c r="AO162" s="15"/>
      <c r="AP162" s="9"/>
      <c r="AQ162" s="41">
        <f t="shared" si="4"/>
        <v>4</v>
      </c>
      <c r="AR162" s="41"/>
      <c r="AS162" s="41">
        <f t="shared" si="5"/>
        <v>2</v>
      </c>
    </row>
    <row r="163" spans="1:45" s="6" customFormat="1" ht="12" customHeight="1" x14ac:dyDescent="0.2">
      <c r="A163" s="9" t="s">
        <v>68</v>
      </c>
      <c r="B163" s="9" t="s">
        <v>67</v>
      </c>
      <c r="C163" s="9" t="s">
        <v>66</v>
      </c>
      <c r="D163" s="9">
        <v>716120</v>
      </c>
      <c r="E163" s="9">
        <v>135330</v>
      </c>
      <c r="F163" s="9">
        <v>1795.9</v>
      </c>
      <c r="G163" s="9">
        <v>443.76</v>
      </c>
      <c r="H163" s="9"/>
      <c r="I163" s="9"/>
      <c r="J163" s="31"/>
      <c r="K163" s="31"/>
      <c r="L163" s="31" t="s">
        <v>1</v>
      </c>
      <c r="M163" s="30"/>
      <c r="N163" s="31"/>
      <c r="O163" s="31"/>
      <c r="P163" s="31"/>
      <c r="Q163" s="9"/>
      <c r="R163" s="9"/>
      <c r="S163" s="9"/>
      <c r="T163" s="9"/>
      <c r="U163" s="40" t="s">
        <v>2</v>
      </c>
      <c r="V163" s="40"/>
      <c r="W163" s="15" t="s">
        <v>580</v>
      </c>
      <c r="X163" s="9"/>
      <c r="Y163" s="15" t="s">
        <v>580</v>
      </c>
      <c r="Z163" s="9"/>
      <c r="AA163" s="15"/>
      <c r="AB163" s="15"/>
      <c r="AC163" s="15"/>
      <c r="AD163" s="15"/>
      <c r="AE163" s="9"/>
      <c r="AF163" s="15"/>
      <c r="AG163" s="9"/>
      <c r="AH163" s="15" t="s">
        <v>2</v>
      </c>
      <c r="AI163" s="9"/>
      <c r="AJ163" s="15" t="s">
        <v>580</v>
      </c>
      <c r="AK163" s="15"/>
      <c r="AL163" s="9"/>
      <c r="AM163" s="15"/>
      <c r="AN163" s="9"/>
      <c r="AO163" s="15"/>
      <c r="AP163" s="9"/>
      <c r="AQ163" s="41">
        <f t="shared" si="4"/>
        <v>3</v>
      </c>
      <c r="AR163" s="41"/>
      <c r="AS163" s="41">
        <f t="shared" si="5"/>
        <v>0</v>
      </c>
    </row>
    <row r="164" spans="1:45" s="6" customFormat="1" ht="12" customHeight="1" x14ac:dyDescent="0.2">
      <c r="A164" s="9" t="s">
        <v>65</v>
      </c>
      <c r="B164" s="9" t="s">
        <v>64</v>
      </c>
      <c r="C164" s="9" t="s">
        <v>63</v>
      </c>
      <c r="D164" s="9">
        <v>640560</v>
      </c>
      <c r="E164" s="9">
        <v>226740</v>
      </c>
      <c r="F164" s="9">
        <v>749.5</v>
      </c>
      <c r="G164" s="9">
        <v>104.68</v>
      </c>
      <c r="H164" s="9"/>
      <c r="I164" s="9"/>
      <c r="J164" s="31"/>
      <c r="K164" s="31"/>
      <c r="L164" s="31"/>
      <c r="M164" s="30"/>
      <c r="N164" s="31"/>
      <c r="O164" s="31"/>
      <c r="P164" s="31"/>
      <c r="Q164" s="9"/>
      <c r="R164" s="9"/>
      <c r="S164" s="9"/>
      <c r="T164" s="9"/>
      <c r="U164" s="40" t="s">
        <v>2</v>
      </c>
      <c r="V164" s="40"/>
      <c r="W164" s="15" t="s">
        <v>581</v>
      </c>
      <c r="X164" s="9"/>
      <c r="Y164" s="31"/>
      <c r="Z164" s="9"/>
      <c r="AA164" s="15"/>
      <c r="AB164" s="15"/>
      <c r="AC164" s="15"/>
      <c r="AD164" s="15"/>
      <c r="AE164" s="9"/>
      <c r="AF164" s="15"/>
      <c r="AG164" s="9"/>
      <c r="AH164" s="15" t="s">
        <v>580</v>
      </c>
      <c r="AI164" s="9"/>
      <c r="AJ164" s="15"/>
      <c r="AK164" s="15"/>
      <c r="AL164" s="9"/>
      <c r="AM164" s="15" t="s">
        <v>580</v>
      </c>
      <c r="AN164" s="9"/>
      <c r="AO164" s="15"/>
      <c r="AP164" s="9"/>
      <c r="AQ164" s="41">
        <f t="shared" si="4"/>
        <v>2</v>
      </c>
      <c r="AR164" s="41"/>
      <c r="AS164" s="41">
        <f t="shared" si="5"/>
        <v>1</v>
      </c>
    </row>
    <row r="165" spans="1:45" s="6" customFormat="1" ht="12" customHeight="1" x14ac:dyDescent="0.2">
      <c r="A165" s="9" t="s">
        <v>62</v>
      </c>
      <c r="B165" s="9" t="s">
        <v>61</v>
      </c>
      <c r="C165" s="9" t="s">
        <v>60</v>
      </c>
      <c r="D165" s="9">
        <v>735330</v>
      </c>
      <c r="E165" s="9">
        <v>181790</v>
      </c>
      <c r="F165" s="9">
        <v>2022.5</v>
      </c>
      <c r="G165" s="9">
        <v>380.88</v>
      </c>
      <c r="H165" s="9"/>
      <c r="I165" s="9"/>
      <c r="J165" s="31"/>
      <c r="K165" s="31"/>
      <c r="L165" s="31" t="s">
        <v>1</v>
      </c>
      <c r="M165" s="30"/>
      <c r="N165" s="31"/>
      <c r="O165" s="31"/>
      <c r="P165" s="31"/>
      <c r="Q165" s="9"/>
      <c r="R165" s="9"/>
      <c r="S165" s="9"/>
      <c r="T165" s="9"/>
      <c r="U165" s="40" t="s">
        <v>2</v>
      </c>
      <c r="V165" s="40"/>
      <c r="W165" s="15" t="s">
        <v>580</v>
      </c>
      <c r="X165" s="9"/>
      <c r="Y165" s="15" t="s">
        <v>580</v>
      </c>
      <c r="Z165" s="9"/>
      <c r="AA165" s="15" t="s">
        <v>580</v>
      </c>
      <c r="AB165" s="15"/>
      <c r="AC165" s="15"/>
      <c r="AD165" s="15"/>
      <c r="AE165" s="9"/>
      <c r="AF165" s="15"/>
      <c r="AG165" s="9"/>
      <c r="AH165" s="15" t="s">
        <v>581</v>
      </c>
      <c r="AI165" s="9"/>
      <c r="AJ165" s="15"/>
      <c r="AK165" s="15"/>
      <c r="AL165" s="9"/>
      <c r="AM165" s="15" t="s">
        <v>581</v>
      </c>
      <c r="AN165" s="9"/>
      <c r="AO165" s="15"/>
      <c r="AP165" s="9"/>
      <c r="AQ165" s="41">
        <f t="shared" si="4"/>
        <v>3</v>
      </c>
      <c r="AR165" s="41"/>
      <c r="AS165" s="41">
        <f t="shared" si="5"/>
        <v>2</v>
      </c>
    </row>
    <row r="166" spans="1:45" s="6" customFormat="1" ht="12" customHeight="1" x14ac:dyDescent="0.2">
      <c r="A166" s="9" t="s">
        <v>59</v>
      </c>
      <c r="B166" s="9" t="s">
        <v>58</v>
      </c>
      <c r="C166" s="9" t="s">
        <v>57</v>
      </c>
      <c r="D166" s="9">
        <v>702392</v>
      </c>
      <c r="E166" s="9">
        <v>203328</v>
      </c>
      <c r="F166" s="9">
        <v>1650</v>
      </c>
      <c r="G166" s="9">
        <v>31</v>
      </c>
      <c r="H166" s="9"/>
      <c r="I166" s="9"/>
      <c r="J166" s="31"/>
      <c r="K166" s="31"/>
      <c r="L166" s="31"/>
      <c r="M166" s="30"/>
      <c r="N166" s="31"/>
      <c r="O166" s="31"/>
      <c r="P166" s="31"/>
      <c r="Q166" s="9"/>
      <c r="R166" s="9"/>
      <c r="S166" s="9"/>
      <c r="T166" s="9"/>
      <c r="U166" s="40" t="s">
        <v>2</v>
      </c>
      <c r="V166" s="40"/>
      <c r="W166" s="15" t="s">
        <v>580</v>
      </c>
      <c r="X166" s="9"/>
      <c r="Y166" s="31"/>
      <c r="Z166" s="9"/>
      <c r="AA166" s="15"/>
      <c r="AB166" s="15"/>
      <c r="AC166" s="15"/>
      <c r="AD166" s="15"/>
      <c r="AE166" s="9"/>
      <c r="AF166" s="15"/>
      <c r="AG166" s="9"/>
      <c r="AH166" s="15" t="s">
        <v>2</v>
      </c>
      <c r="AI166" s="9"/>
      <c r="AJ166" s="15"/>
      <c r="AK166" s="15"/>
      <c r="AL166" s="9"/>
      <c r="AM166" s="15"/>
      <c r="AN166" s="9"/>
      <c r="AO166" s="15"/>
      <c r="AP166" s="9"/>
      <c r="AQ166" s="41">
        <f t="shared" si="4"/>
        <v>1</v>
      </c>
      <c r="AR166" s="41"/>
      <c r="AS166" s="41">
        <f t="shared" si="5"/>
        <v>0</v>
      </c>
    </row>
    <row r="167" spans="1:45" s="6" customFormat="1" ht="12" customHeight="1" x14ac:dyDescent="0.2">
      <c r="A167" s="9" t="s">
        <v>56</v>
      </c>
      <c r="B167" s="9" t="s">
        <v>55</v>
      </c>
      <c r="C167" s="9" t="s">
        <v>54</v>
      </c>
      <c r="D167" s="9">
        <v>603005</v>
      </c>
      <c r="E167" s="9">
        <v>202455</v>
      </c>
      <c r="F167" s="9">
        <v>665.8</v>
      </c>
      <c r="G167" s="9">
        <v>67.05</v>
      </c>
      <c r="H167" s="9"/>
      <c r="I167" s="9"/>
      <c r="J167" s="31"/>
      <c r="K167" s="31"/>
      <c r="L167" s="31" t="s">
        <v>1</v>
      </c>
      <c r="M167" s="30"/>
      <c r="N167" s="31"/>
      <c r="O167" s="31"/>
      <c r="P167" s="31"/>
      <c r="Q167" s="9"/>
      <c r="R167" s="9"/>
      <c r="S167" s="9"/>
      <c r="T167" s="9"/>
      <c r="U167" s="40" t="s">
        <v>2</v>
      </c>
      <c r="V167" s="40"/>
      <c r="W167" s="15" t="s">
        <v>581</v>
      </c>
      <c r="X167" s="9"/>
      <c r="Y167" s="15" t="s">
        <v>580</v>
      </c>
      <c r="Z167" s="9"/>
      <c r="AA167" s="15"/>
      <c r="AB167" s="15"/>
      <c r="AC167" s="15"/>
      <c r="AD167" s="15" t="s">
        <v>580</v>
      </c>
      <c r="AE167" s="9"/>
      <c r="AF167" s="15"/>
      <c r="AG167" s="9"/>
      <c r="AH167" s="15" t="s">
        <v>2</v>
      </c>
      <c r="AI167" s="9"/>
      <c r="AJ167" s="15"/>
      <c r="AK167" s="15"/>
      <c r="AL167" s="9"/>
      <c r="AM167" s="15"/>
      <c r="AN167" s="9"/>
      <c r="AO167" s="15"/>
      <c r="AP167" s="9"/>
      <c r="AQ167" s="41">
        <f t="shared" si="4"/>
        <v>2</v>
      </c>
      <c r="AR167" s="41"/>
      <c r="AS167" s="41">
        <f t="shared" si="5"/>
        <v>1</v>
      </c>
    </row>
    <row r="168" spans="1:45" s="6" customFormat="1" ht="12" customHeight="1" x14ac:dyDescent="0.2">
      <c r="A168" s="9" t="s">
        <v>53</v>
      </c>
      <c r="B168" s="9" t="s">
        <v>52</v>
      </c>
      <c r="C168" s="9" t="s">
        <v>51</v>
      </c>
      <c r="D168" s="9">
        <v>753890</v>
      </c>
      <c r="E168" s="9">
        <v>189370</v>
      </c>
      <c r="F168" s="9">
        <v>2019</v>
      </c>
      <c r="G168" s="9">
        <v>3228.55</v>
      </c>
      <c r="H168" s="9"/>
      <c r="I168" s="9"/>
      <c r="J168" s="31"/>
      <c r="K168" s="31" t="s">
        <v>1</v>
      </c>
      <c r="L168" s="31" t="s">
        <v>1</v>
      </c>
      <c r="M168" s="30"/>
      <c r="N168" s="31"/>
      <c r="O168" s="31"/>
      <c r="P168" s="31"/>
      <c r="Q168" s="9"/>
      <c r="R168" s="9"/>
      <c r="S168" s="9"/>
      <c r="T168" s="9"/>
      <c r="U168" s="40" t="s">
        <v>580</v>
      </c>
      <c r="V168" s="40"/>
      <c r="W168" s="15" t="s">
        <v>580</v>
      </c>
      <c r="X168" s="9"/>
      <c r="Y168" s="15" t="s">
        <v>580</v>
      </c>
      <c r="Z168" s="9"/>
      <c r="AA168" s="15"/>
      <c r="AB168" s="15"/>
      <c r="AC168" s="15"/>
      <c r="AD168" s="15"/>
      <c r="AE168" s="9"/>
      <c r="AF168" s="15"/>
      <c r="AG168" s="9"/>
      <c r="AH168" s="15" t="s">
        <v>580</v>
      </c>
      <c r="AI168" s="9"/>
      <c r="AJ168" s="15" t="s">
        <v>580</v>
      </c>
      <c r="AK168" s="15"/>
      <c r="AL168" s="9"/>
      <c r="AM168" s="15"/>
      <c r="AN168" s="9"/>
      <c r="AO168" s="15"/>
      <c r="AP168" s="9"/>
      <c r="AQ168" s="41">
        <f t="shared" si="4"/>
        <v>5</v>
      </c>
      <c r="AR168" s="41"/>
      <c r="AS168" s="41">
        <f t="shared" si="5"/>
        <v>0</v>
      </c>
    </row>
    <row r="169" spans="1:45" s="6" customFormat="1" ht="12" customHeight="1" x14ac:dyDescent="0.2">
      <c r="A169" s="9" t="s">
        <v>50</v>
      </c>
      <c r="B169" s="9" t="s">
        <v>49</v>
      </c>
      <c r="C169" s="9" t="s">
        <v>48</v>
      </c>
      <c r="D169" s="9">
        <v>627320</v>
      </c>
      <c r="E169" s="9">
        <v>198600</v>
      </c>
      <c r="F169" s="9">
        <v>1039.2</v>
      </c>
      <c r="G169" s="9">
        <v>187.45</v>
      </c>
      <c r="H169" s="9"/>
      <c r="I169" s="9"/>
      <c r="J169" s="31"/>
      <c r="K169" s="31"/>
      <c r="L169" s="31"/>
      <c r="M169" s="30"/>
      <c r="N169" s="31"/>
      <c r="O169" s="31"/>
      <c r="P169" s="31" t="s">
        <v>1</v>
      </c>
      <c r="Q169" s="9"/>
      <c r="R169" s="9"/>
      <c r="S169" s="9"/>
      <c r="T169" s="9"/>
      <c r="U169" s="40" t="s">
        <v>2</v>
      </c>
      <c r="V169" s="40"/>
      <c r="W169" s="15" t="s">
        <v>580</v>
      </c>
      <c r="X169" s="9"/>
      <c r="Y169" s="31"/>
      <c r="Z169" s="9"/>
      <c r="AA169" s="15"/>
      <c r="AB169" s="15"/>
      <c r="AC169" s="15"/>
      <c r="AD169" s="15"/>
      <c r="AE169" s="9"/>
      <c r="AF169" s="15"/>
      <c r="AG169" s="9"/>
      <c r="AH169" s="15" t="s">
        <v>580</v>
      </c>
      <c r="AI169" s="9"/>
      <c r="AJ169" s="15"/>
      <c r="AK169" s="15"/>
      <c r="AL169" s="9"/>
      <c r="AM169" s="15" t="s">
        <v>580</v>
      </c>
      <c r="AN169" s="9"/>
      <c r="AO169" s="15"/>
      <c r="AP169" s="9"/>
      <c r="AQ169" s="41">
        <f t="shared" si="4"/>
        <v>3</v>
      </c>
      <c r="AR169" s="41"/>
      <c r="AS169" s="41">
        <f t="shared" si="5"/>
        <v>0</v>
      </c>
    </row>
    <row r="170" spans="1:45" s="6" customFormat="1" ht="12" customHeight="1" x14ac:dyDescent="0.2">
      <c r="A170" s="9" t="s">
        <v>47</v>
      </c>
      <c r="B170" s="9" t="s">
        <v>46</v>
      </c>
      <c r="C170" s="9" t="s">
        <v>45</v>
      </c>
      <c r="D170" s="9">
        <v>697240</v>
      </c>
      <c r="E170" s="9">
        <v>223280</v>
      </c>
      <c r="F170" s="9">
        <v>1002.8</v>
      </c>
      <c r="G170" s="9">
        <v>31.91</v>
      </c>
      <c r="H170" s="9"/>
      <c r="I170" s="9"/>
      <c r="J170" s="31"/>
      <c r="K170" s="31"/>
      <c r="L170" s="31" t="s">
        <v>1</v>
      </c>
      <c r="M170" s="30"/>
      <c r="N170" s="31"/>
      <c r="O170" s="31"/>
      <c r="P170" s="31" t="s">
        <v>1</v>
      </c>
      <c r="Q170" s="9"/>
      <c r="R170" s="9"/>
      <c r="S170" s="9"/>
      <c r="T170" s="9"/>
      <c r="U170" s="40" t="s">
        <v>2</v>
      </c>
      <c r="V170" s="40"/>
      <c r="W170" s="15" t="s">
        <v>580</v>
      </c>
      <c r="X170" s="9"/>
      <c r="Y170" s="15" t="s">
        <v>580</v>
      </c>
      <c r="Z170" s="9"/>
      <c r="AA170" s="15"/>
      <c r="AB170" s="15"/>
      <c r="AC170" s="15"/>
      <c r="AD170" s="15" t="s">
        <v>580</v>
      </c>
      <c r="AE170" s="9"/>
      <c r="AF170" s="15"/>
      <c r="AG170" s="9"/>
      <c r="AH170" s="15" t="s">
        <v>580</v>
      </c>
      <c r="AI170" s="9"/>
      <c r="AJ170" s="15"/>
      <c r="AK170" s="15"/>
      <c r="AL170" s="9"/>
      <c r="AM170" s="15" t="s">
        <v>580</v>
      </c>
      <c r="AN170" s="9"/>
      <c r="AO170" s="15"/>
      <c r="AP170" s="9"/>
      <c r="AQ170" s="41">
        <f t="shared" si="4"/>
        <v>5</v>
      </c>
      <c r="AR170" s="41"/>
      <c r="AS170" s="41">
        <f t="shared" si="5"/>
        <v>0</v>
      </c>
    </row>
    <row r="171" spans="1:45" s="6" customFormat="1" ht="12" customHeight="1" x14ac:dyDescent="0.2">
      <c r="A171" s="9" t="s">
        <v>44</v>
      </c>
      <c r="B171" s="9" t="s">
        <v>43</v>
      </c>
      <c r="C171" s="9" t="s">
        <v>42</v>
      </c>
      <c r="D171" s="9">
        <v>708420</v>
      </c>
      <c r="E171" s="9">
        <v>122920</v>
      </c>
      <c r="F171" s="9">
        <v>1650.5</v>
      </c>
      <c r="G171" s="9">
        <v>185.12</v>
      </c>
      <c r="H171" s="9"/>
      <c r="I171" s="9"/>
      <c r="J171" s="31"/>
      <c r="K171" s="31"/>
      <c r="L171" s="31" t="s">
        <v>1</v>
      </c>
      <c r="M171" s="30"/>
      <c r="N171" s="31"/>
      <c r="O171" s="31"/>
      <c r="P171" s="31" t="s">
        <v>1</v>
      </c>
      <c r="Q171" s="9"/>
      <c r="R171" s="9"/>
      <c r="S171" s="9"/>
      <c r="T171" s="9"/>
      <c r="U171" s="40" t="s">
        <v>2</v>
      </c>
      <c r="V171" s="40"/>
      <c r="W171" s="15" t="s">
        <v>580</v>
      </c>
      <c r="X171" s="9"/>
      <c r="Y171" s="15" t="s">
        <v>580</v>
      </c>
      <c r="Z171" s="9"/>
      <c r="AA171" s="15"/>
      <c r="AB171" s="15"/>
      <c r="AC171" s="15"/>
      <c r="AD171" s="15"/>
      <c r="AE171" s="9"/>
      <c r="AF171" s="15"/>
      <c r="AG171" s="9"/>
      <c r="AH171" s="15" t="s">
        <v>580</v>
      </c>
      <c r="AI171" s="9"/>
      <c r="AJ171" s="15"/>
      <c r="AK171" s="15"/>
      <c r="AL171" s="9"/>
      <c r="AM171" s="15" t="s">
        <v>580</v>
      </c>
      <c r="AN171" s="9"/>
      <c r="AO171" s="15"/>
      <c r="AP171" s="9"/>
      <c r="AQ171" s="41">
        <f t="shared" si="4"/>
        <v>4</v>
      </c>
      <c r="AR171" s="41"/>
      <c r="AS171" s="41">
        <f t="shared" si="5"/>
        <v>0</v>
      </c>
    </row>
    <row r="172" spans="1:45" s="6" customFormat="1" ht="12" customHeight="1" x14ac:dyDescent="0.2">
      <c r="A172" s="9" t="s">
        <v>41</v>
      </c>
      <c r="B172" s="9" t="s">
        <v>40</v>
      </c>
      <c r="C172" s="9" t="s">
        <v>39</v>
      </c>
      <c r="D172" s="9">
        <v>499890</v>
      </c>
      <c r="E172" s="9">
        <v>117850</v>
      </c>
      <c r="F172" s="9">
        <v>1670</v>
      </c>
      <c r="G172" s="9">
        <v>8011</v>
      </c>
      <c r="H172" s="9"/>
      <c r="I172" s="9"/>
      <c r="J172" s="31"/>
      <c r="K172" s="31"/>
      <c r="L172" s="31"/>
      <c r="M172" s="30"/>
      <c r="N172" s="31"/>
      <c r="O172" s="31" t="s">
        <v>1</v>
      </c>
      <c r="P172" s="31"/>
      <c r="Q172" s="9"/>
      <c r="R172" s="9"/>
      <c r="S172" s="9"/>
      <c r="T172" s="9"/>
      <c r="U172" s="40"/>
      <c r="V172" s="40"/>
      <c r="W172" s="15" t="s">
        <v>580</v>
      </c>
      <c r="X172" s="9"/>
      <c r="Y172" s="31"/>
      <c r="Z172" s="9"/>
      <c r="AA172" s="15"/>
      <c r="AB172" s="15"/>
      <c r="AC172" s="15"/>
      <c r="AD172" s="15" t="s">
        <v>580</v>
      </c>
      <c r="AE172" s="9"/>
      <c r="AF172" s="15" t="s">
        <v>580</v>
      </c>
      <c r="AG172" s="9"/>
      <c r="AH172" s="15" t="s">
        <v>2</v>
      </c>
      <c r="AI172" s="9"/>
      <c r="AJ172" s="15"/>
      <c r="AK172" s="15"/>
      <c r="AL172" s="9"/>
      <c r="AM172" s="15"/>
      <c r="AN172" s="9"/>
      <c r="AO172" s="15"/>
      <c r="AP172" s="9"/>
      <c r="AQ172" s="41">
        <f t="shared" si="4"/>
        <v>3</v>
      </c>
      <c r="AR172" s="41"/>
      <c r="AS172" s="41">
        <f t="shared" si="5"/>
        <v>0</v>
      </c>
    </row>
    <row r="173" spans="1:45" s="6" customFormat="1" ht="12" customHeight="1" x14ac:dyDescent="0.2">
      <c r="A173" s="9" t="s">
        <v>38</v>
      </c>
      <c r="B173" s="9" t="s">
        <v>37</v>
      </c>
      <c r="C173" s="9" t="s">
        <v>36</v>
      </c>
      <c r="D173" s="9">
        <v>670520</v>
      </c>
      <c r="E173" s="9">
        <v>153830</v>
      </c>
      <c r="F173" s="9">
        <v>2383.5</v>
      </c>
      <c r="G173" s="9">
        <v>38.450000000000003</v>
      </c>
      <c r="H173" s="9"/>
      <c r="I173" s="9"/>
      <c r="J173" s="31"/>
      <c r="K173" s="31"/>
      <c r="L173" s="31"/>
      <c r="M173" s="30"/>
      <c r="N173" s="31"/>
      <c r="O173" s="31"/>
      <c r="P173" s="31" t="s">
        <v>1</v>
      </c>
      <c r="Q173" s="9"/>
      <c r="R173" s="9"/>
      <c r="S173" s="9"/>
      <c r="T173" s="9"/>
      <c r="U173" s="40" t="s">
        <v>2</v>
      </c>
      <c r="V173" s="40"/>
      <c r="W173" s="15" t="s">
        <v>580</v>
      </c>
      <c r="X173" s="9"/>
      <c r="Y173" s="31"/>
      <c r="Z173" s="9"/>
      <c r="AA173" s="15"/>
      <c r="AB173" s="15"/>
      <c r="AC173" s="15"/>
      <c r="AD173" s="15"/>
      <c r="AE173" s="9"/>
      <c r="AF173" s="15"/>
      <c r="AG173" s="9"/>
      <c r="AH173" s="15" t="s">
        <v>580</v>
      </c>
      <c r="AI173" s="9"/>
      <c r="AJ173" s="15"/>
      <c r="AK173" s="15"/>
      <c r="AL173" s="9"/>
      <c r="AM173" s="15" t="s">
        <v>580</v>
      </c>
      <c r="AN173" s="9"/>
      <c r="AO173" s="15"/>
      <c r="AP173" s="9"/>
      <c r="AQ173" s="41">
        <f t="shared" si="4"/>
        <v>3</v>
      </c>
      <c r="AR173" s="41"/>
      <c r="AS173" s="41">
        <f t="shared" si="5"/>
        <v>0</v>
      </c>
    </row>
    <row r="174" spans="1:45" s="6" customFormat="1" ht="12" customHeight="1" x14ac:dyDescent="0.2">
      <c r="A174" s="9" t="s">
        <v>35</v>
      </c>
      <c r="B174" s="9" t="s">
        <v>34</v>
      </c>
      <c r="C174" s="9" t="s">
        <v>33</v>
      </c>
      <c r="D174" s="9">
        <v>658530</v>
      </c>
      <c r="E174" s="9">
        <v>218290</v>
      </c>
      <c r="F174" s="9">
        <v>607.79999999999995</v>
      </c>
      <c r="G174" s="9">
        <v>10.4</v>
      </c>
      <c r="H174" s="9"/>
      <c r="I174" s="9"/>
      <c r="J174" s="31" t="s">
        <v>1</v>
      </c>
      <c r="K174" s="31"/>
      <c r="L174" s="31"/>
      <c r="M174" s="30"/>
      <c r="N174" s="31"/>
      <c r="O174" s="31"/>
      <c r="P174" s="31" t="s">
        <v>1</v>
      </c>
      <c r="Q174" s="9"/>
      <c r="R174" s="9"/>
      <c r="S174" s="9"/>
      <c r="T174" s="9"/>
      <c r="U174" s="40" t="s">
        <v>2</v>
      </c>
      <c r="V174" s="40"/>
      <c r="W174" s="15"/>
      <c r="X174" s="9"/>
      <c r="Y174" s="31"/>
      <c r="Z174" s="9"/>
      <c r="AA174" s="15" t="s">
        <v>580</v>
      </c>
      <c r="AB174" s="15" t="s">
        <v>580</v>
      </c>
      <c r="AC174" s="15"/>
      <c r="AD174" s="15" t="s">
        <v>580</v>
      </c>
      <c r="AE174" s="9"/>
      <c r="AF174" s="15"/>
      <c r="AG174" s="9"/>
      <c r="AH174" s="15" t="s">
        <v>580</v>
      </c>
      <c r="AI174" s="9"/>
      <c r="AJ174" s="15"/>
      <c r="AK174" s="15"/>
      <c r="AL174" s="9"/>
      <c r="AM174" s="15" t="s">
        <v>581</v>
      </c>
      <c r="AN174" s="9"/>
      <c r="AO174" s="15"/>
      <c r="AP174" s="9"/>
      <c r="AQ174" s="41">
        <f t="shared" si="4"/>
        <v>4</v>
      </c>
      <c r="AR174" s="41"/>
      <c r="AS174" s="41">
        <f t="shared" si="5"/>
        <v>1</v>
      </c>
    </row>
    <row r="175" spans="1:45" s="6" customFormat="1" ht="12" customHeight="1" x14ac:dyDescent="0.2">
      <c r="A175" s="9" t="s">
        <v>32</v>
      </c>
      <c r="B175" s="9" t="s">
        <v>31</v>
      </c>
      <c r="C175" s="9" t="s">
        <v>30</v>
      </c>
      <c r="D175" s="9">
        <v>698640</v>
      </c>
      <c r="E175" s="9">
        <v>223020</v>
      </c>
      <c r="F175" s="9">
        <v>1157.5</v>
      </c>
      <c r="G175" s="9">
        <v>46.71</v>
      </c>
      <c r="H175" s="9"/>
      <c r="I175" s="9"/>
      <c r="J175" s="31"/>
      <c r="K175" s="31"/>
      <c r="L175" s="31" t="s">
        <v>1</v>
      </c>
      <c r="M175" s="30"/>
      <c r="N175" s="31"/>
      <c r="O175" s="31"/>
      <c r="P175" s="31" t="s">
        <v>1</v>
      </c>
      <c r="Q175" s="9"/>
      <c r="R175" s="9"/>
      <c r="S175" s="9"/>
      <c r="T175" s="9"/>
      <c r="U175" s="40" t="s">
        <v>2</v>
      </c>
      <c r="V175" s="40"/>
      <c r="W175" s="15" t="s">
        <v>580</v>
      </c>
      <c r="X175" s="9"/>
      <c r="Y175" s="15" t="s">
        <v>580</v>
      </c>
      <c r="Z175" s="9"/>
      <c r="AA175" s="15"/>
      <c r="AB175" s="15"/>
      <c r="AC175" s="15"/>
      <c r="AD175" s="15" t="s">
        <v>580</v>
      </c>
      <c r="AE175" s="9"/>
      <c r="AF175" s="15"/>
      <c r="AG175" s="9"/>
      <c r="AH175" s="15" t="s">
        <v>580</v>
      </c>
      <c r="AI175" s="9"/>
      <c r="AJ175" s="15"/>
      <c r="AK175" s="15"/>
      <c r="AL175" s="9"/>
      <c r="AM175" s="15" t="s">
        <v>580</v>
      </c>
      <c r="AN175" s="9"/>
      <c r="AO175" s="15"/>
      <c r="AP175" s="9"/>
      <c r="AQ175" s="41">
        <f t="shared" si="4"/>
        <v>5</v>
      </c>
      <c r="AR175" s="41"/>
      <c r="AS175" s="41">
        <f t="shared" si="5"/>
        <v>0</v>
      </c>
    </row>
    <row r="176" spans="1:45" s="6" customFormat="1" ht="12" customHeight="1" x14ac:dyDescent="0.2">
      <c r="A176" s="9" t="s">
        <v>29</v>
      </c>
      <c r="B176" s="9" t="s">
        <v>28</v>
      </c>
      <c r="C176" s="9" t="s">
        <v>27</v>
      </c>
      <c r="D176" s="9">
        <v>599485</v>
      </c>
      <c r="E176" s="9">
        <v>244150</v>
      </c>
      <c r="F176" s="9">
        <v>792.1</v>
      </c>
      <c r="G176" s="9">
        <v>72.7</v>
      </c>
      <c r="H176" s="9"/>
      <c r="I176" s="9"/>
      <c r="J176" s="31" t="s">
        <v>1</v>
      </c>
      <c r="K176" s="31" t="s">
        <v>1</v>
      </c>
      <c r="L176" s="31"/>
      <c r="M176" s="30"/>
      <c r="N176" s="31"/>
      <c r="O176" s="31"/>
      <c r="P176" s="31" t="s">
        <v>1</v>
      </c>
      <c r="Q176" s="9"/>
      <c r="R176" s="9"/>
      <c r="S176" s="9"/>
      <c r="T176" s="9"/>
      <c r="U176" s="40" t="s">
        <v>2</v>
      </c>
      <c r="V176" s="40"/>
      <c r="W176" s="15" t="s">
        <v>580</v>
      </c>
      <c r="X176" s="9"/>
      <c r="Y176" s="31"/>
      <c r="Z176" s="9"/>
      <c r="AA176" s="15" t="s">
        <v>580</v>
      </c>
      <c r="AB176" s="15"/>
      <c r="AC176" s="15"/>
      <c r="AD176" s="15"/>
      <c r="AE176" s="9"/>
      <c r="AF176" s="15"/>
      <c r="AG176" s="9"/>
      <c r="AH176" s="15" t="s">
        <v>580</v>
      </c>
      <c r="AI176" s="9"/>
      <c r="AJ176" s="15"/>
      <c r="AK176" s="15"/>
      <c r="AL176" s="9"/>
      <c r="AM176" s="15" t="s">
        <v>580</v>
      </c>
      <c r="AN176" s="9"/>
      <c r="AO176" s="15"/>
      <c r="AP176" s="9"/>
      <c r="AQ176" s="41">
        <f t="shared" si="4"/>
        <v>4</v>
      </c>
      <c r="AR176" s="41"/>
      <c r="AS176" s="41">
        <f t="shared" si="5"/>
        <v>0</v>
      </c>
    </row>
    <row r="177" spans="1:45" s="6" customFormat="1" ht="12" customHeight="1" x14ac:dyDescent="0.2">
      <c r="A177" s="9" t="s">
        <v>26</v>
      </c>
      <c r="B177" s="9" t="s">
        <v>25</v>
      </c>
      <c r="C177" s="9" t="s">
        <v>24</v>
      </c>
      <c r="D177" s="9">
        <v>708060</v>
      </c>
      <c r="E177" s="9">
        <v>123950</v>
      </c>
      <c r="F177" s="9">
        <v>1703.8</v>
      </c>
      <c r="G177" s="9">
        <v>44.49</v>
      </c>
      <c r="H177" s="9"/>
      <c r="I177" s="9"/>
      <c r="J177" s="31"/>
      <c r="K177" s="31"/>
      <c r="L177" s="31"/>
      <c r="M177" s="30"/>
      <c r="N177" s="31"/>
      <c r="O177" s="31"/>
      <c r="P177" s="31" t="s">
        <v>1</v>
      </c>
      <c r="Q177" s="9"/>
      <c r="R177" s="9"/>
      <c r="S177" s="9"/>
      <c r="T177" s="9"/>
      <c r="U177" s="40" t="s">
        <v>2</v>
      </c>
      <c r="V177" s="40"/>
      <c r="W177" s="15" t="s">
        <v>581</v>
      </c>
      <c r="X177" s="9"/>
      <c r="Y177" s="31"/>
      <c r="Z177" s="9"/>
      <c r="AA177" s="15"/>
      <c r="AB177" s="15"/>
      <c r="AC177" s="15"/>
      <c r="AD177" s="15" t="s">
        <v>580</v>
      </c>
      <c r="AE177" s="9"/>
      <c r="AF177" s="15"/>
      <c r="AG177" s="9"/>
      <c r="AH177" s="15" t="s">
        <v>580</v>
      </c>
      <c r="AI177" s="9"/>
      <c r="AJ177" s="15"/>
      <c r="AK177" s="15"/>
      <c r="AL177" s="9"/>
      <c r="AM177" s="15" t="s">
        <v>580</v>
      </c>
      <c r="AN177" s="9"/>
      <c r="AO177" s="15"/>
      <c r="AP177" s="9"/>
      <c r="AQ177" s="41">
        <f t="shared" si="4"/>
        <v>3</v>
      </c>
      <c r="AR177" s="41"/>
      <c r="AS177" s="41">
        <f t="shared" si="5"/>
        <v>1</v>
      </c>
    </row>
    <row r="178" spans="1:45" s="6" customFormat="1" ht="12" customHeight="1" x14ac:dyDescent="0.2">
      <c r="A178" s="9" t="s">
        <v>23</v>
      </c>
      <c r="B178" s="9" t="s">
        <v>22</v>
      </c>
      <c r="C178" s="9" t="s">
        <v>21</v>
      </c>
      <c r="D178" s="9">
        <v>830800</v>
      </c>
      <c r="E178" s="9">
        <v>168700</v>
      </c>
      <c r="F178" s="9">
        <v>2184.5</v>
      </c>
      <c r="G178" s="9">
        <v>128.46</v>
      </c>
      <c r="H178" s="9"/>
      <c r="I178" s="9"/>
      <c r="J178" s="31"/>
      <c r="K178" s="31"/>
      <c r="L178" s="31" t="s">
        <v>1</v>
      </c>
      <c r="M178" s="30"/>
      <c r="N178" s="31"/>
      <c r="O178" s="31"/>
      <c r="P178" s="31" t="s">
        <v>1</v>
      </c>
      <c r="Q178" s="9"/>
      <c r="R178" s="9"/>
      <c r="S178" s="9"/>
      <c r="T178" s="9"/>
      <c r="U178" s="40" t="s">
        <v>580</v>
      </c>
      <c r="V178" s="40"/>
      <c r="W178" s="15" t="s">
        <v>580</v>
      </c>
      <c r="X178" s="9"/>
      <c r="Y178" s="15" t="s">
        <v>580</v>
      </c>
      <c r="Z178" s="9"/>
      <c r="AA178" s="15"/>
      <c r="AB178" s="15"/>
      <c r="AC178" s="15"/>
      <c r="AD178" s="15" t="s">
        <v>580</v>
      </c>
      <c r="AE178" s="9"/>
      <c r="AF178" s="15"/>
      <c r="AG178" s="9"/>
      <c r="AH178" s="15" t="s">
        <v>580</v>
      </c>
      <c r="AI178" s="9"/>
      <c r="AJ178" s="15"/>
      <c r="AK178" s="15"/>
      <c r="AL178" s="9"/>
      <c r="AM178" s="15" t="s">
        <v>580</v>
      </c>
      <c r="AN178" s="9"/>
      <c r="AO178" s="15"/>
      <c r="AP178" s="9"/>
      <c r="AQ178" s="41">
        <f t="shared" si="4"/>
        <v>6</v>
      </c>
      <c r="AR178" s="41"/>
      <c r="AS178" s="41">
        <f t="shared" si="5"/>
        <v>0</v>
      </c>
    </row>
    <row r="179" spans="1:45" s="6" customFormat="1" ht="12" customHeight="1" x14ac:dyDescent="0.2">
      <c r="A179" s="9" t="s">
        <v>20</v>
      </c>
      <c r="B179" s="9" t="s">
        <v>19</v>
      </c>
      <c r="C179" s="9" t="s">
        <v>18</v>
      </c>
      <c r="D179" s="9">
        <v>760770</v>
      </c>
      <c r="E179" s="9">
        <v>133450</v>
      </c>
      <c r="F179" s="9">
        <v>2173.1</v>
      </c>
      <c r="G179" s="9">
        <v>177.36</v>
      </c>
      <c r="H179" s="9"/>
      <c r="I179" s="9"/>
      <c r="J179" s="31"/>
      <c r="K179" s="31"/>
      <c r="L179" s="31"/>
      <c r="M179" s="30"/>
      <c r="N179" s="31"/>
      <c r="O179" s="31"/>
      <c r="P179" s="31"/>
      <c r="Q179" s="9"/>
      <c r="R179" s="9"/>
      <c r="S179" s="9"/>
      <c r="T179" s="9"/>
      <c r="U179" s="40" t="s">
        <v>580</v>
      </c>
      <c r="V179" s="40"/>
      <c r="W179" s="15" t="s">
        <v>580</v>
      </c>
      <c r="X179" s="9"/>
      <c r="Y179" s="31"/>
      <c r="Z179" s="9"/>
      <c r="AA179" s="15"/>
      <c r="AB179" s="15"/>
      <c r="AC179" s="15"/>
      <c r="AD179" s="15"/>
      <c r="AE179" s="9"/>
      <c r="AF179" s="15"/>
      <c r="AG179" s="9"/>
      <c r="AH179" s="15" t="s">
        <v>580</v>
      </c>
      <c r="AI179" s="9"/>
      <c r="AJ179" s="15"/>
      <c r="AK179" s="15"/>
      <c r="AL179" s="9"/>
      <c r="AM179" s="15" t="s">
        <v>580</v>
      </c>
      <c r="AN179" s="9"/>
      <c r="AO179" s="15"/>
      <c r="AP179" s="9"/>
      <c r="AQ179" s="41">
        <f t="shared" si="4"/>
        <v>4</v>
      </c>
      <c r="AR179" s="41"/>
      <c r="AS179" s="41">
        <f t="shared" si="5"/>
        <v>0</v>
      </c>
    </row>
    <row r="180" spans="1:45" s="6" customFormat="1" ht="12" customHeight="1" x14ac:dyDescent="0.2">
      <c r="A180" s="11" t="s">
        <v>17</v>
      </c>
      <c r="B180" s="10" t="s">
        <v>16</v>
      </c>
      <c r="C180" s="10" t="s">
        <v>15</v>
      </c>
      <c r="D180" s="9">
        <v>714110</v>
      </c>
      <c r="E180" s="9">
        <v>95680</v>
      </c>
      <c r="F180" s="9">
        <v>898</v>
      </c>
      <c r="G180" s="9">
        <v>105</v>
      </c>
      <c r="H180" s="9"/>
      <c r="I180" s="9"/>
      <c r="J180" s="31"/>
      <c r="K180" s="31"/>
      <c r="L180" s="31"/>
      <c r="M180" s="30"/>
      <c r="N180" s="31"/>
      <c r="O180" s="31"/>
      <c r="P180" s="31"/>
      <c r="Q180" s="9"/>
      <c r="R180" s="9"/>
      <c r="S180" s="9"/>
      <c r="T180" s="9"/>
      <c r="U180" s="40" t="s">
        <v>2</v>
      </c>
      <c r="V180" s="40"/>
      <c r="W180" s="15" t="s">
        <v>580</v>
      </c>
      <c r="X180" s="9"/>
      <c r="Y180" s="31"/>
      <c r="Z180" s="9"/>
      <c r="AA180" s="15"/>
      <c r="AB180" s="15"/>
      <c r="AC180" s="15"/>
      <c r="AD180" s="15"/>
      <c r="AE180" s="9"/>
      <c r="AF180" s="15"/>
      <c r="AG180" s="9"/>
      <c r="AH180" s="15" t="s">
        <v>580</v>
      </c>
      <c r="AI180" s="9"/>
      <c r="AJ180" s="15"/>
      <c r="AK180" s="15"/>
      <c r="AL180" s="9"/>
      <c r="AM180" s="15" t="s">
        <v>580</v>
      </c>
      <c r="AN180" s="9"/>
      <c r="AO180" s="15"/>
      <c r="AP180" s="9"/>
      <c r="AQ180" s="41">
        <f t="shared" si="4"/>
        <v>3</v>
      </c>
      <c r="AR180" s="41"/>
      <c r="AS180" s="41">
        <f t="shared" si="5"/>
        <v>0</v>
      </c>
    </row>
    <row r="181" spans="1:45" s="6" customFormat="1" ht="12" customHeight="1" x14ac:dyDescent="0.2">
      <c r="A181" s="9" t="s">
        <v>14</v>
      </c>
      <c r="B181" s="9" t="s">
        <v>13</v>
      </c>
      <c r="C181" s="9" t="s">
        <v>12</v>
      </c>
      <c r="D181" s="9">
        <v>594400</v>
      </c>
      <c r="E181" s="9">
        <v>119900</v>
      </c>
      <c r="F181" s="9">
        <v>1574.7</v>
      </c>
      <c r="G181" s="9">
        <v>27.62</v>
      </c>
      <c r="H181" s="9"/>
      <c r="I181" s="9"/>
      <c r="J181" s="31"/>
      <c r="K181" s="31"/>
      <c r="L181" s="31" t="s">
        <v>1</v>
      </c>
      <c r="M181" s="30"/>
      <c r="N181" s="31"/>
      <c r="O181" s="31"/>
      <c r="P181" s="31"/>
      <c r="Q181" s="9"/>
      <c r="R181" s="9"/>
      <c r="S181" s="9"/>
      <c r="T181" s="9"/>
      <c r="U181" s="40" t="s">
        <v>2</v>
      </c>
      <c r="V181" s="40"/>
      <c r="W181" s="15" t="s">
        <v>581</v>
      </c>
      <c r="X181" s="9"/>
      <c r="Y181" s="15" t="s">
        <v>580</v>
      </c>
      <c r="Z181" s="9"/>
      <c r="AA181" s="15"/>
      <c r="AB181" s="15"/>
      <c r="AC181" s="15"/>
      <c r="AD181" s="15"/>
      <c r="AE181" s="9"/>
      <c r="AF181" s="15"/>
      <c r="AG181" s="9"/>
      <c r="AH181" s="15" t="s">
        <v>581</v>
      </c>
      <c r="AI181" s="9"/>
      <c r="AJ181" s="15"/>
      <c r="AK181" s="15"/>
      <c r="AL181" s="9"/>
      <c r="AM181" s="15" t="s">
        <v>581</v>
      </c>
      <c r="AN181" s="9"/>
      <c r="AO181" s="15"/>
      <c r="AP181" s="9"/>
      <c r="AQ181" s="41">
        <f t="shared" si="4"/>
        <v>1</v>
      </c>
      <c r="AR181" s="41"/>
      <c r="AS181" s="41">
        <f t="shared" si="5"/>
        <v>3</v>
      </c>
    </row>
    <row r="182" spans="1:45" s="6" customFormat="1" ht="12" customHeight="1" x14ac:dyDescent="0.2">
      <c r="A182" s="9" t="s">
        <v>11</v>
      </c>
      <c r="B182" s="9" t="s">
        <v>10</v>
      </c>
      <c r="C182" s="9" t="s">
        <v>9</v>
      </c>
      <c r="D182" s="9">
        <v>733706</v>
      </c>
      <c r="E182" s="9">
        <v>153945</v>
      </c>
      <c r="F182" s="9">
        <v>2429.8000000000002</v>
      </c>
      <c r="G182" s="9">
        <v>41.52</v>
      </c>
      <c r="H182" s="9"/>
      <c r="I182" s="9"/>
      <c r="J182" s="31"/>
      <c r="K182" s="31"/>
      <c r="L182" s="31"/>
      <c r="M182" s="30"/>
      <c r="N182" s="31" t="s">
        <v>1</v>
      </c>
      <c r="O182" s="31"/>
      <c r="P182" s="31"/>
      <c r="Q182" s="9"/>
      <c r="R182" s="9"/>
      <c r="S182" s="9"/>
      <c r="T182" s="9"/>
      <c r="U182" s="40" t="s">
        <v>2</v>
      </c>
      <c r="V182" s="40"/>
      <c r="W182" s="15" t="s">
        <v>580</v>
      </c>
      <c r="X182" s="9"/>
      <c r="Y182" s="31"/>
      <c r="Z182" s="9"/>
      <c r="AA182" s="15"/>
      <c r="AB182" s="15"/>
      <c r="AC182" s="15"/>
      <c r="AD182" s="15"/>
      <c r="AE182" s="9"/>
      <c r="AF182" s="15"/>
      <c r="AG182" s="9"/>
      <c r="AH182" s="15" t="s">
        <v>580</v>
      </c>
      <c r="AI182" s="9"/>
      <c r="AJ182" s="15"/>
      <c r="AK182" s="15"/>
      <c r="AL182" s="9"/>
      <c r="AM182" s="15" t="s">
        <v>580</v>
      </c>
      <c r="AN182" s="9"/>
      <c r="AO182" s="15"/>
      <c r="AP182" s="9"/>
      <c r="AQ182" s="41">
        <f t="shared" si="4"/>
        <v>3</v>
      </c>
      <c r="AR182" s="41"/>
      <c r="AS182" s="41">
        <f t="shared" si="5"/>
        <v>0</v>
      </c>
    </row>
    <row r="183" spans="1:45" s="6" customFormat="1" ht="12" customHeight="1" x14ac:dyDescent="0.2">
      <c r="A183" s="9" t="s">
        <v>8</v>
      </c>
      <c r="B183" s="9" t="s">
        <v>7</v>
      </c>
      <c r="C183" s="9" t="s">
        <v>6</v>
      </c>
      <c r="D183" s="9">
        <v>663550</v>
      </c>
      <c r="E183" s="9">
        <v>213785</v>
      </c>
      <c r="F183" s="9">
        <v>1054.8</v>
      </c>
      <c r="G183" s="9">
        <v>478.27</v>
      </c>
      <c r="H183" s="9"/>
      <c r="I183" s="9"/>
      <c r="J183" s="31"/>
      <c r="K183" s="31"/>
      <c r="L183" s="31" t="s">
        <v>1</v>
      </c>
      <c r="M183" s="30"/>
      <c r="N183" s="31"/>
      <c r="O183" s="31"/>
      <c r="P183" s="31"/>
      <c r="Q183" s="9"/>
      <c r="R183" s="9"/>
      <c r="S183" s="9"/>
      <c r="T183" s="9"/>
      <c r="U183" s="40" t="s">
        <v>581</v>
      </c>
      <c r="V183" s="40"/>
      <c r="W183" s="15" t="s">
        <v>580</v>
      </c>
      <c r="X183" s="9"/>
      <c r="Y183" s="15" t="s">
        <v>580</v>
      </c>
      <c r="Z183" s="9"/>
      <c r="AA183" s="15" t="s">
        <v>580</v>
      </c>
      <c r="AB183" s="15" t="s">
        <v>580</v>
      </c>
      <c r="AC183" s="15" t="s">
        <v>580</v>
      </c>
      <c r="AD183" s="15" t="s">
        <v>580</v>
      </c>
      <c r="AE183" s="9"/>
      <c r="AF183" s="15" t="s">
        <v>580</v>
      </c>
      <c r="AG183" s="9"/>
      <c r="AH183" s="15" t="s">
        <v>580</v>
      </c>
      <c r="AI183" s="9"/>
      <c r="AJ183" s="15"/>
      <c r="AK183" s="15"/>
      <c r="AL183" s="9"/>
      <c r="AM183" s="15" t="s">
        <v>580</v>
      </c>
      <c r="AN183" s="9"/>
      <c r="AO183" s="15"/>
      <c r="AP183" s="9"/>
      <c r="AQ183" s="41">
        <f t="shared" si="4"/>
        <v>9</v>
      </c>
      <c r="AR183" s="41"/>
      <c r="AS183" s="41">
        <f t="shared" si="5"/>
        <v>1</v>
      </c>
    </row>
    <row r="184" spans="1:45" s="6" customFormat="1" ht="12" customHeight="1" x14ac:dyDescent="0.2">
      <c r="A184" s="9" t="s">
        <v>5</v>
      </c>
      <c r="B184" s="9" t="s">
        <v>4</v>
      </c>
      <c r="C184" s="9" t="s">
        <v>3</v>
      </c>
      <c r="D184" s="9">
        <v>700710</v>
      </c>
      <c r="E184" s="9">
        <v>218125</v>
      </c>
      <c r="F184" s="9">
        <v>1284.2</v>
      </c>
      <c r="G184" s="9">
        <v>8.9499999999999993</v>
      </c>
      <c r="H184" s="9"/>
      <c r="I184" s="9"/>
      <c r="J184" s="31"/>
      <c r="K184" s="31"/>
      <c r="L184" s="31"/>
      <c r="M184" s="30"/>
      <c r="N184" s="31"/>
      <c r="O184" s="31"/>
      <c r="P184" s="31" t="s">
        <v>1</v>
      </c>
      <c r="Q184" s="9"/>
      <c r="R184" s="9"/>
      <c r="S184" s="9"/>
      <c r="T184" s="9"/>
      <c r="U184" s="40" t="s">
        <v>2</v>
      </c>
      <c r="V184" s="40"/>
      <c r="W184" s="15"/>
      <c r="X184" s="9"/>
      <c r="Y184" s="31"/>
      <c r="Z184" s="9"/>
      <c r="AA184" s="15"/>
      <c r="AB184" s="15"/>
      <c r="AC184" s="15"/>
      <c r="AD184" s="15" t="s">
        <v>580</v>
      </c>
      <c r="AE184" s="9"/>
      <c r="AF184" s="15"/>
      <c r="AG184" s="9"/>
      <c r="AH184" s="15" t="s">
        <v>580</v>
      </c>
      <c r="AI184" s="9"/>
      <c r="AJ184" s="15"/>
      <c r="AK184" s="15"/>
      <c r="AL184" s="9"/>
      <c r="AM184" s="15" t="s">
        <v>581</v>
      </c>
      <c r="AN184" s="9"/>
      <c r="AO184" s="15"/>
      <c r="AP184" s="9"/>
      <c r="AQ184" s="41">
        <f t="shared" si="4"/>
        <v>2</v>
      </c>
      <c r="AR184" s="41"/>
      <c r="AS184" s="41">
        <f t="shared" si="5"/>
        <v>1</v>
      </c>
    </row>
    <row r="185" spans="1:45" s="6" customFormat="1" ht="12" customHeight="1" x14ac:dyDescent="0.2">
      <c r="J185" s="39">
        <f>COUNTIF(J4:J184,"x")</f>
        <v>79</v>
      </c>
      <c r="K185" s="39">
        <f>COUNTIF(K4:K184,"x")</f>
        <v>34</v>
      </c>
      <c r="L185" s="39">
        <f>COUNTIF(L4:L184,"x")</f>
        <v>72</v>
      </c>
      <c r="M185" s="48"/>
      <c r="N185" s="7">
        <f>COUNTIF(N4:N184,"x")</f>
        <v>46</v>
      </c>
      <c r="O185" s="31">
        <f>COUNTIF(O4:O184,"x")</f>
        <v>6</v>
      </c>
      <c r="P185" s="7">
        <f>COUNTIF(P4:P184,"x")</f>
        <v>41</v>
      </c>
      <c r="U185" s="40">
        <f>COUNTIF(U4:U184,"mind")</f>
        <v>55</v>
      </c>
      <c r="V185" s="31"/>
      <c r="W185" s="40">
        <f>COUNTIF(W4:W184,"mind")</f>
        <v>145</v>
      </c>
      <c r="Y185" s="40">
        <f>COUNTIF(Y4:Y184,"mind")</f>
        <v>72</v>
      </c>
      <c r="AA185" s="40">
        <f>COUNTIF(AA4:AA184,"mind")</f>
        <v>80</v>
      </c>
      <c r="AB185" s="40">
        <f>COUNTIF(AB4:AB184,"mind")</f>
        <v>19</v>
      </c>
      <c r="AC185" s="40">
        <f>COUNTIF(AC4:AC184,"mind")</f>
        <v>12</v>
      </c>
      <c r="AD185" s="40">
        <f>COUNTIF(AD4:AD184,"mind")</f>
        <v>78</v>
      </c>
      <c r="AF185" s="40">
        <f>COUNTIF(AF4:AF184,"mind")</f>
        <v>25</v>
      </c>
      <c r="AH185" s="40">
        <f>COUNTIF(AH4:AH184,"mind")</f>
        <v>112</v>
      </c>
      <c r="AJ185" s="40">
        <f>COUNTIF(AJ4:AJ184,"mind")</f>
        <v>23</v>
      </c>
      <c r="AK185" s="40">
        <f>COUNTIF(AK4:AK184,"mind")</f>
        <v>9</v>
      </c>
      <c r="AM185" s="40">
        <f>COUNTIF(AM4:AM184,"mind")</f>
        <v>79</v>
      </c>
      <c r="AO185" s="40">
        <f>COUNTIF(AO5:AO184,"mind")</f>
        <v>9</v>
      </c>
      <c r="AQ185" s="2"/>
      <c r="AS185" s="2"/>
    </row>
    <row r="186" spans="1:45" s="6" customFormat="1" ht="12" customHeight="1" x14ac:dyDescent="0.2">
      <c r="M186" s="48"/>
      <c r="U186" s="31">
        <f>COUNTIF(U5:U185,"opt")</f>
        <v>12</v>
      </c>
      <c r="W186" s="31">
        <f>COUNTIF(W5:W185,"opt")</f>
        <v>17</v>
      </c>
      <c r="Y186" s="31">
        <f>COUNTIF(Y5:Y185,"opt")</f>
        <v>0</v>
      </c>
      <c r="AA186" s="31">
        <f>COUNTIF(AA5:AA185,"opt")</f>
        <v>0</v>
      </c>
      <c r="AB186" s="31">
        <f>COUNTIF(AB5:AB185,"opt")</f>
        <v>0</v>
      </c>
      <c r="AC186" s="31">
        <f>COUNTIF(AC5:AC185,"opt")</f>
        <v>0</v>
      </c>
      <c r="AD186" s="31">
        <f>COUNTIF(AD5:AD185,"opt")</f>
        <v>0</v>
      </c>
      <c r="AF186" s="31">
        <f>COUNTIF(AF5:AF185,"opt")</f>
        <v>0</v>
      </c>
      <c r="AH186" s="31">
        <f>COUNTIF(AH5:AH185,"opt")</f>
        <v>32</v>
      </c>
      <c r="AJ186" s="31">
        <f>COUNTIF(AJ5:AJ185,"opt")</f>
        <v>0</v>
      </c>
      <c r="AK186" s="31">
        <f>COUNTIF(AK5:AK185,"opt")</f>
        <v>0</v>
      </c>
      <c r="AM186" s="31">
        <f>COUNTIF(AM5:AM185,"opt")</f>
        <v>39</v>
      </c>
      <c r="AO186" s="31">
        <f>COUNTIF(AO5:AO185,"opt")</f>
        <v>0</v>
      </c>
    </row>
    <row r="188" spans="1:45" x14ac:dyDescent="0.2">
      <c r="A188" s="58" t="s">
        <v>640</v>
      </c>
    </row>
    <row r="189" spans="1:45" x14ac:dyDescent="0.2">
      <c r="A189">
        <v>2068</v>
      </c>
      <c r="B189" t="s">
        <v>67</v>
      </c>
      <c r="C189" t="s">
        <v>646</v>
      </c>
    </row>
    <row r="190" spans="1:45" x14ac:dyDescent="0.2">
      <c r="A190">
        <v>2116</v>
      </c>
      <c r="B190" t="s">
        <v>52</v>
      </c>
      <c r="C190" t="s">
        <v>647</v>
      </c>
    </row>
    <row r="191" spans="1:45" x14ac:dyDescent="0.2">
      <c r="A191">
        <v>2270</v>
      </c>
      <c r="B191" t="s">
        <v>206</v>
      </c>
      <c r="C191" t="s">
        <v>292</v>
      </c>
      <c r="F191"/>
      <c r="G191"/>
      <c r="H191"/>
      <c r="I191"/>
      <c r="J191"/>
      <c r="K191"/>
      <c r="L191"/>
      <c r="M191" s="50"/>
      <c r="N191"/>
      <c r="O191"/>
      <c r="P191"/>
      <c r="Q191"/>
      <c r="R191"/>
      <c r="S191"/>
      <c r="T191"/>
      <c r="U191"/>
      <c r="V191"/>
      <c r="W191"/>
    </row>
    <row r="192" spans="1:45" x14ac:dyDescent="0.2">
      <c r="A192">
        <v>2467</v>
      </c>
      <c r="B192" t="s">
        <v>331</v>
      </c>
      <c r="C192" t="s">
        <v>648</v>
      </c>
      <c r="F192"/>
      <c r="G192"/>
      <c r="H192"/>
      <c r="I192"/>
      <c r="J192"/>
      <c r="K192"/>
      <c r="L192"/>
      <c r="M192" s="50"/>
      <c r="N192"/>
      <c r="O192"/>
      <c r="P192"/>
      <c r="Q192"/>
      <c r="R192"/>
      <c r="S192"/>
      <c r="T192"/>
      <c r="U192"/>
      <c r="V192"/>
      <c r="W192"/>
    </row>
    <row r="193" spans="1:23" x14ac:dyDescent="0.2">
      <c r="A193">
        <v>2615</v>
      </c>
      <c r="B193" t="s">
        <v>52</v>
      </c>
      <c r="C193" t="s">
        <v>649</v>
      </c>
      <c r="F193"/>
      <c r="G193"/>
      <c r="H193"/>
      <c r="I193"/>
      <c r="J193"/>
      <c r="K193"/>
      <c r="L193"/>
      <c r="M193" s="50"/>
      <c r="N193"/>
      <c r="O193"/>
      <c r="P193"/>
      <c r="Q193"/>
      <c r="R193"/>
      <c r="S193"/>
      <c r="T193"/>
      <c r="U193"/>
      <c r="V193"/>
      <c r="W193"/>
    </row>
    <row r="194" spans="1:23" x14ac:dyDescent="0.2">
      <c r="F194"/>
      <c r="G194"/>
      <c r="H194"/>
      <c r="I194"/>
      <c r="J194"/>
      <c r="K194"/>
      <c r="L194"/>
      <c r="M194" s="50"/>
      <c r="N194"/>
      <c r="O194"/>
      <c r="P194"/>
      <c r="Q194"/>
      <c r="R194"/>
      <c r="S194"/>
      <c r="T194"/>
      <c r="U194"/>
      <c r="V194"/>
      <c r="W194"/>
    </row>
    <row r="195" spans="1:23" x14ac:dyDescent="0.2">
      <c r="F195"/>
      <c r="G195"/>
      <c r="H195"/>
      <c r="I195"/>
      <c r="J195"/>
      <c r="K195"/>
      <c r="L195"/>
      <c r="M195" s="50"/>
      <c r="N195"/>
      <c r="O195"/>
      <c r="P195"/>
      <c r="Q195"/>
      <c r="R195"/>
      <c r="S195"/>
      <c r="T195"/>
      <c r="U195"/>
      <c r="V195"/>
      <c r="W195"/>
    </row>
    <row r="196" spans="1:23" x14ac:dyDescent="0.2">
      <c r="F196"/>
      <c r="G196"/>
      <c r="H196"/>
      <c r="I196"/>
      <c r="J196"/>
      <c r="K196"/>
      <c r="L196"/>
      <c r="M196" s="50"/>
      <c r="N196"/>
      <c r="O196"/>
      <c r="P196"/>
      <c r="Q196"/>
      <c r="R196"/>
      <c r="S196"/>
      <c r="T196"/>
      <c r="U196"/>
      <c r="V196"/>
      <c r="W196"/>
    </row>
    <row r="197" spans="1:23" x14ac:dyDescent="0.2">
      <c r="F197"/>
      <c r="G197"/>
      <c r="H197"/>
      <c r="I197"/>
      <c r="J197"/>
      <c r="K197"/>
      <c r="L197"/>
      <c r="M197" s="50"/>
      <c r="N197"/>
      <c r="O197"/>
      <c r="P197"/>
      <c r="Q197"/>
      <c r="R197"/>
      <c r="S197"/>
      <c r="T197"/>
      <c r="U197"/>
      <c r="V197"/>
      <c r="W197"/>
    </row>
    <row r="198" spans="1:23" x14ac:dyDescent="0.2">
      <c r="F198"/>
      <c r="G198"/>
      <c r="H198"/>
      <c r="I198"/>
      <c r="J198"/>
      <c r="K198"/>
      <c r="L198"/>
      <c r="M198" s="50"/>
      <c r="N198"/>
      <c r="O198"/>
      <c r="P198"/>
      <c r="Q198"/>
      <c r="R198"/>
      <c r="S198"/>
      <c r="T198"/>
      <c r="U198"/>
      <c r="V198"/>
      <c r="W198"/>
    </row>
    <row r="199" spans="1:23" x14ac:dyDescent="0.2">
      <c r="F199"/>
      <c r="G199"/>
      <c r="H199"/>
      <c r="I199"/>
      <c r="J199"/>
      <c r="K199"/>
      <c r="L199"/>
      <c r="M199" s="50"/>
      <c r="N199"/>
      <c r="O199"/>
      <c r="P199"/>
      <c r="Q199"/>
      <c r="R199"/>
      <c r="S199"/>
      <c r="T199"/>
      <c r="U199"/>
      <c r="V199"/>
      <c r="W199"/>
    </row>
    <row r="200" spans="1:23" x14ac:dyDescent="0.2">
      <c r="F200"/>
      <c r="G200"/>
      <c r="H200"/>
      <c r="I200"/>
      <c r="J200"/>
      <c r="K200"/>
      <c r="L200"/>
      <c r="M200" s="50"/>
      <c r="N200"/>
      <c r="O200"/>
      <c r="P200"/>
      <c r="Q200"/>
      <c r="R200"/>
      <c r="S200"/>
      <c r="T200"/>
      <c r="U200"/>
      <c r="V200"/>
      <c r="W200"/>
    </row>
    <row r="201" spans="1:23" x14ac:dyDescent="0.2">
      <c r="F201"/>
      <c r="G201"/>
      <c r="H201"/>
      <c r="I201"/>
      <c r="J201"/>
      <c r="K201"/>
      <c r="L201"/>
      <c r="M201" s="50"/>
      <c r="N201"/>
      <c r="O201"/>
      <c r="P201"/>
      <c r="Q201"/>
      <c r="R201"/>
      <c r="S201"/>
      <c r="T201"/>
      <c r="U201"/>
      <c r="V201"/>
      <c r="W201"/>
    </row>
    <row r="202" spans="1:23" x14ac:dyDescent="0.2">
      <c r="F202"/>
      <c r="G202"/>
      <c r="H202"/>
      <c r="I202"/>
      <c r="J202"/>
      <c r="K202"/>
      <c r="L202"/>
      <c r="M202" s="50"/>
      <c r="N202"/>
      <c r="O202"/>
      <c r="P202"/>
      <c r="Q202"/>
      <c r="R202"/>
      <c r="S202"/>
      <c r="T202"/>
      <c r="U202"/>
      <c r="V202"/>
      <c r="W202"/>
    </row>
    <row r="203" spans="1:23" x14ac:dyDescent="0.2">
      <c r="F203"/>
      <c r="G203"/>
      <c r="H203"/>
      <c r="I203"/>
      <c r="J203"/>
      <c r="K203"/>
      <c r="L203"/>
      <c r="M203" s="50"/>
      <c r="N203"/>
      <c r="O203"/>
      <c r="P203"/>
      <c r="Q203"/>
      <c r="R203"/>
      <c r="S203"/>
      <c r="T203"/>
      <c r="U203"/>
      <c r="V203"/>
      <c r="W203"/>
    </row>
    <row r="204" spans="1:23" x14ac:dyDescent="0.2">
      <c r="F204"/>
      <c r="G204"/>
      <c r="H204"/>
      <c r="I204"/>
      <c r="J204"/>
      <c r="K204"/>
      <c r="L204"/>
      <c r="M204" s="50"/>
      <c r="N204"/>
      <c r="O204"/>
      <c r="P204"/>
      <c r="Q204"/>
      <c r="R204"/>
      <c r="S204"/>
      <c r="T204"/>
      <c r="U204"/>
      <c r="V204"/>
      <c r="W204"/>
    </row>
    <row r="205" spans="1:23" x14ac:dyDescent="0.2">
      <c r="F205"/>
      <c r="G205"/>
      <c r="H205"/>
      <c r="I205"/>
      <c r="J205"/>
      <c r="K205"/>
      <c r="L205"/>
      <c r="M205" s="50"/>
      <c r="N205"/>
      <c r="O205"/>
      <c r="P205"/>
      <c r="Q205"/>
      <c r="R205"/>
      <c r="S205"/>
      <c r="T205"/>
      <c r="U205"/>
      <c r="V205"/>
      <c r="W205"/>
    </row>
    <row r="206" spans="1:23" x14ac:dyDescent="0.2">
      <c r="F206"/>
      <c r="G206"/>
      <c r="H206"/>
      <c r="I206"/>
      <c r="J206"/>
      <c r="K206"/>
      <c r="L206"/>
      <c r="M206" s="50"/>
      <c r="N206"/>
      <c r="O206"/>
      <c r="P206"/>
      <c r="Q206"/>
      <c r="R206"/>
      <c r="S206"/>
      <c r="T206"/>
      <c r="U206"/>
      <c r="V206"/>
      <c r="W206"/>
    </row>
    <row r="207" spans="1:23" x14ac:dyDescent="0.2">
      <c r="F207"/>
      <c r="G207"/>
      <c r="H207"/>
      <c r="I207"/>
      <c r="J207"/>
      <c r="K207"/>
      <c r="L207"/>
      <c r="M207" s="50"/>
      <c r="N207"/>
      <c r="O207"/>
      <c r="P207"/>
      <c r="Q207"/>
      <c r="R207"/>
      <c r="S207"/>
      <c r="T207"/>
      <c r="U207"/>
      <c r="V207"/>
      <c r="W207"/>
    </row>
    <row r="208" spans="1:23" x14ac:dyDescent="0.2">
      <c r="F208"/>
      <c r="G208"/>
      <c r="H208"/>
      <c r="I208"/>
      <c r="J208"/>
      <c r="K208"/>
      <c r="L208"/>
      <c r="M208" s="50"/>
      <c r="N208"/>
      <c r="O208"/>
      <c r="P208"/>
      <c r="Q208"/>
      <c r="R208"/>
      <c r="S208"/>
      <c r="T208"/>
      <c r="U208"/>
      <c r="V208"/>
      <c r="W208"/>
    </row>
    <row r="209" spans="6:23" x14ac:dyDescent="0.2">
      <c r="F209"/>
      <c r="G209"/>
      <c r="H209"/>
      <c r="I209"/>
      <c r="J209"/>
      <c r="K209"/>
      <c r="L209"/>
      <c r="M209" s="50"/>
      <c r="N209"/>
      <c r="O209"/>
      <c r="P209"/>
      <c r="Q209"/>
      <c r="R209"/>
      <c r="S209"/>
      <c r="T209"/>
      <c r="U209"/>
      <c r="V209"/>
      <c r="W209"/>
    </row>
    <row r="210" spans="6:23" x14ac:dyDescent="0.2">
      <c r="F210"/>
      <c r="G210"/>
      <c r="H210"/>
      <c r="I210"/>
      <c r="J210"/>
      <c r="K210"/>
      <c r="L210"/>
      <c r="M210" s="50"/>
      <c r="N210"/>
      <c r="O210"/>
      <c r="P210"/>
      <c r="Q210"/>
      <c r="R210"/>
      <c r="S210"/>
      <c r="T210"/>
      <c r="U210"/>
      <c r="V210"/>
      <c r="W210"/>
    </row>
    <row r="211" spans="6:23" x14ac:dyDescent="0.2">
      <c r="F211"/>
      <c r="G211"/>
      <c r="H211"/>
      <c r="I211"/>
      <c r="J211"/>
      <c r="K211"/>
      <c r="L211"/>
      <c r="M211" s="50"/>
      <c r="N211"/>
      <c r="O211"/>
      <c r="P211"/>
      <c r="Q211"/>
      <c r="R211"/>
      <c r="S211"/>
      <c r="T211"/>
      <c r="U211"/>
      <c r="V211"/>
      <c r="W211"/>
    </row>
    <row r="212" spans="6:23" x14ac:dyDescent="0.2">
      <c r="F212"/>
      <c r="G212"/>
      <c r="H212"/>
      <c r="I212"/>
      <c r="J212"/>
      <c r="K212"/>
      <c r="L212"/>
      <c r="M212" s="50"/>
      <c r="N212"/>
      <c r="O212"/>
      <c r="P212"/>
      <c r="Q212"/>
      <c r="R212"/>
      <c r="S212"/>
      <c r="T212"/>
      <c r="U212"/>
      <c r="V212"/>
      <c r="W212"/>
    </row>
    <row r="213" spans="6:23" x14ac:dyDescent="0.2">
      <c r="F213"/>
      <c r="G213"/>
      <c r="H213"/>
      <c r="I213"/>
      <c r="J213"/>
      <c r="K213"/>
      <c r="L213"/>
      <c r="M213" s="50"/>
      <c r="N213"/>
      <c r="O213"/>
      <c r="P213"/>
      <c r="Q213"/>
      <c r="R213"/>
      <c r="S213"/>
      <c r="T213"/>
      <c r="U213"/>
      <c r="V213"/>
      <c r="W213"/>
    </row>
    <row r="214" spans="6:23" x14ac:dyDescent="0.2">
      <c r="F214"/>
      <c r="G214"/>
      <c r="H214"/>
      <c r="I214"/>
      <c r="J214"/>
      <c r="K214"/>
      <c r="L214"/>
      <c r="M214" s="50"/>
      <c r="N214"/>
      <c r="O214"/>
      <c r="P214"/>
      <c r="Q214"/>
      <c r="R214"/>
      <c r="S214"/>
      <c r="T214"/>
      <c r="U214"/>
      <c r="V214"/>
      <c r="W214"/>
    </row>
    <row r="215" spans="6:23" x14ac:dyDescent="0.2">
      <c r="F215"/>
      <c r="G215"/>
      <c r="H215"/>
      <c r="I215"/>
      <c r="J215"/>
      <c r="K215"/>
      <c r="L215"/>
      <c r="M215" s="50"/>
      <c r="N215"/>
      <c r="O215"/>
      <c r="P215"/>
      <c r="Q215"/>
      <c r="R215"/>
      <c r="S215"/>
      <c r="T215"/>
      <c r="U215"/>
      <c r="V215"/>
      <c r="W215"/>
    </row>
    <row r="216" spans="6:23" x14ac:dyDescent="0.2">
      <c r="F216"/>
      <c r="G216"/>
      <c r="H216"/>
      <c r="I216"/>
      <c r="J216"/>
      <c r="K216"/>
      <c r="L216"/>
      <c r="M216" s="50"/>
      <c r="N216"/>
      <c r="O216"/>
      <c r="P216"/>
      <c r="Q216"/>
      <c r="R216"/>
      <c r="S216"/>
      <c r="T216"/>
      <c r="U216"/>
      <c r="V216"/>
      <c r="W216"/>
    </row>
    <row r="217" spans="6:23" x14ac:dyDescent="0.2">
      <c r="F217"/>
      <c r="G217"/>
      <c r="H217"/>
      <c r="I217"/>
      <c r="J217"/>
      <c r="K217"/>
      <c r="L217"/>
      <c r="M217" s="50"/>
      <c r="N217"/>
      <c r="O217"/>
      <c r="P217"/>
      <c r="Q217"/>
      <c r="R217"/>
      <c r="S217"/>
      <c r="T217"/>
      <c r="U217"/>
      <c r="V217"/>
      <c r="W217"/>
    </row>
    <row r="218" spans="6:23" x14ac:dyDescent="0.2">
      <c r="F218"/>
      <c r="G218"/>
      <c r="H218"/>
      <c r="I218"/>
      <c r="J218"/>
      <c r="K218"/>
      <c r="L218"/>
      <c r="M218" s="50"/>
      <c r="N218"/>
      <c r="O218"/>
      <c r="P218"/>
      <c r="Q218"/>
      <c r="R218"/>
      <c r="S218"/>
      <c r="T218"/>
      <c r="U218"/>
      <c r="V218"/>
      <c r="W218"/>
    </row>
    <row r="219" spans="6:23" x14ac:dyDescent="0.2">
      <c r="F219"/>
      <c r="G219"/>
      <c r="H219"/>
      <c r="I219"/>
      <c r="J219"/>
      <c r="K219"/>
      <c r="L219"/>
      <c r="M219" s="50"/>
      <c r="N219"/>
      <c r="O219"/>
      <c r="P219"/>
      <c r="Q219"/>
      <c r="R219"/>
      <c r="S219"/>
      <c r="T219"/>
      <c r="U219"/>
      <c r="V219"/>
      <c r="W219"/>
    </row>
    <row r="220" spans="6:23" x14ac:dyDescent="0.2">
      <c r="F220"/>
      <c r="G220"/>
      <c r="H220"/>
      <c r="I220"/>
      <c r="J220"/>
      <c r="K220"/>
      <c r="L220"/>
      <c r="M220" s="50"/>
      <c r="N220"/>
      <c r="O220"/>
      <c r="P220"/>
      <c r="Q220"/>
      <c r="R220"/>
      <c r="S220"/>
      <c r="T220"/>
      <c r="U220"/>
      <c r="V220"/>
      <c r="W220"/>
    </row>
    <row r="221" spans="6:23" x14ac:dyDescent="0.2">
      <c r="F221"/>
      <c r="G221"/>
      <c r="H221"/>
      <c r="I221"/>
      <c r="J221"/>
      <c r="K221"/>
      <c r="L221"/>
      <c r="M221" s="50"/>
      <c r="N221"/>
      <c r="O221"/>
      <c r="P221"/>
      <c r="Q221"/>
      <c r="R221"/>
      <c r="S221"/>
      <c r="T221"/>
      <c r="U221"/>
      <c r="V221"/>
      <c r="W221"/>
    </row>
    <row r="222" spans="6:23" x14ac:dyDescent="0.2">
      <c r="F222"/>
      <c r="G222"/>
      <c r="H222"/>
      <c r="I222"/>
      <c r="J222"/>
      <c r="K222"/>
      <c r="L222"/>
      <c r="M222" s="50"/>
      <c r="N222"/>
      <c r="O222"/>
      <c r="P222"/>
      <c r="Q222"/>
      <c r="R222"/>
      <c r="S222"/>
      <c r="T222"/>
      <c r="U222"/>
      <c r="V222"/>
      <c r="W222"/>
    </row>
    <row r="223" spans="6:23" x14ac:dyDescent="0.2">
      <c r="F223"/>
      <c r="G223"/>
      <c r="H223"/>
      <c r="I223"/>
      <c r="J223"/>
      <c r="K223"/>
      <c r="L223"/>
      <c r="M223" s="50"/>
      <c r="N223"/>
      <c r="O223"/>
      <c r="P223"/>
      <c r="Q223"/>
      <c r="R223"/>
      <c r="S223"/>
      <c r="T223"/>
      <c r="U223"/>
      <c r="V223"/>
      <c r="W223"/>
    </row>
    <row r="224" spans="6:23" x14ac:dyDescent="0.2">
      <c r="F224"/>
      <c r="G224"/>
      <c r="H224"/>
      <c r="I224"/>
      <c r="J224"/>
      <c r="K224"/>
      <c r="L224"/>
      <c r="M224" s="50"/>
      <c r="N224"/>
      <c r="O224"/>
      <c r="P224"/>
      <c r="Q224"/>
      <c r="R224"/>
      <c r="S224"/>
      <c r="T224"/>
      <c r="U224"/>
      <c r="V224"/>
      <c r="W224"/>
    </row>
    <row r="225" spans="6:23" x14ac:dyDescent="0.2">
      <c r="F225"/>
      <c r="G225"/>
      <c r="H225"/>
      <c r="I225"/>
      <c r="J225"/>
      <c r="K225"/>
      <c r="L225"/>
      <c r="M225" s="50"/>
      <c r="N225"/>
      <c r="O225"/>
      <c r="P225"/>
      <c r="Q225"/>
      <c r="R225"/>
      <c r="S225"/>
      <c r="T225"/>
      <c r="U225"/>
      <c r="V225"/>
      <c r="W225"/>
    </row>
    <row r="226" spans="6:23" x14ac:dyDescent="0.2">
      <c r="F226"/>
      <c r="G226"/>
      <c r="H226"/>
      <c r="I226"/>
      <c r="J226"/>
      <c r="K226"/>
      <c r="L226"/>
      <c r="M226" s="50"/>
      <c r="N226"/>
      <c r="O226"/>
      <c r="P226"/>
      <c r="Q226"/>
      <c r="R226"/>
      <c r="S226"/>
      <c r="T226"/>
      <c r="U226"/>
      <c r="V226"/>
      <c r="W226"/>
    </row>
    <row r="227" spans="6:23" x14ac:dyDescent="0.2">
      <c r="F227"/>
      <c r="G227"/>
      <c r="H227"/>
      <c r="I227"/>
      <c r="J227"/>
      <c r="K227"/>
      <c r="L227"/>
      <c r="M227" s="50"/>
      <c r="N227"/>
      <c r="O227"/>
      <c r="P227"/>
      <c r="Q227"/>
      <c r="R227"/>
      <c r="S227"/>
      <c r="T227"/>
      <c r="U227"/>
      <c r="V227"/>
      <c r="W227"/>
    </row>
    <row r="228" spans="6:23" x14ac:dyDescent="0.2">
      <c r="F228"/>
      <c r="G228"/>
      <c r="H228"/>
      <c r="I228"/>
      <c r="J228"/>
      <c r="K228"/>
      <c r="L228"/>
      <c r="M228" s="50"/>
      <c r="N228"/>
      <c r="O228"/>
      <c r="P228"/>
      <c r="Q228"/>
      <c r="R228"/>
      <c r="S228"/>
      <c r="T228"/>
      <c r="U228"/>
      <c r="V228"/>
      <c r="W228"/>
    </row>
    <row r="229" spans="6:23" x14ac:dyDescent="0.2">
      <c r="F229"/>
      <c r="G229"/>
      <c r="H229"/>
      <c r="I229"/>
      <c r="J229"/>
      <c r="K229"/>
      <c r="L229"/>
      <c r="M229" s="50"/>
      <c r="N229"/>
      <c r="O229"/>
      <c r="P229"/>
      <c r="Q229"/>
      <c r="R229"/>
      <c r="S229"/>
      <c r="T229"/>
      <c r="U229"/>
      <c r="V229"/>
      <c r="W229"/>
    </row>
    <row r="230" spans="6:23" x14ac:dyDescent="0.2">
      <c r="F230"/>
      <c r="G230"/>
      <c r="H230"/>
      <c r="I230"/>
      <c r="J230"/>
      <c r="K230"/>
      <c r="L230"/>
      <c r="M230" s="50"/>
      <c r="N230"/>
      <c r="O230"/>
      <c r="P230"/>
      <c r="Q230"/>
      <c r="R230"/>
      <c r="S230"/>
      <c r="T230"/>
      <c r="U230"/>
      <c r="V230"/>
      <c r="W230"/>
    </row>
    <row r="231" spans="6:23" x14ac:dyDescent="0.2">
      <c r="F231"/>
      <c r="G231"/>
      <c r="H231"/>
      <c r="I231"/>
      <c r="J231"/>
      <c r="K231"/>
      <c r="L231"/>
      <c r="M231" s="50"/>
      <c r="N231"/>
      <c r="O231"/>
      <c r="P231"/>
      <c r="Q231"/>
      <c r="R231"/>
      <c r="S231"/>
      <c r="T231"/>
      <c r="U231"/>
      <c r="V231"/>
      <c r="W231"/>
    </row>
    <row r="232" spans="6:23" x14ac:dyDescent="0.2">
      <c r="F232"/>
      <c r="G232"/>
      <c r="H232"/>
      <c r="I232"/>
      <c r="J232"/>
      <c r="K232"/>
      <c r="L232"/>
      <c r="M232" s="50"/>
      <c r="N232"/>
      <c r="O232"/>
      <c r="P232"/>
      <c r="Q232"/>
      <c r="R232"/>
      <c r="S232"/>
      <c r="T232"/>
      <c r="U232"/>
      <c r="V232"/>
      <c r="W232"/>
    </row>
    <row r="233" spans="6:23" x14ac:dyDescent="0.2">
      <c r="F233"/>
      <c r="G233"/>
      <c r="H233"/>
      <c r="I233"/>
      <c r="J233"/>
      <c r="K233"/>
      <c r="L233"/>
      <c r="M233" s="50"/>
      <c r="N233"/>
      <c r="O233"/>
      <c r="P233"/>
      <c r="Q233"/>
      <c r="R233"/>
      <c r="S233"/>
      <c r="T233"/>
      <c r="U233"/>
      <c r="V233"/>
      <c r="W233"/>
    </row>
    <row r="234" spans="6:23" x14ac:dyDescent="0.2">
      <c r="F234"/>
      <c r="G234"/>
      <c r="H234"/>
      <c r="I234"/>
      <c r="J234"/>
      <c r="K234"/>
      <c r="L234"/>
      <c r="M234" s="50"/>
      <c r="N234"/>
      <c r="O234"/>
      <c r="P234"/>
      <c r="Q234"/>
      <c r="R234"/>
      <c r="S234"/>
      <c r="T234"/>
      <c r="U234"/>
      <c r="V234"/>
      <c r="W234"/>
    </row>
    <row r="235" spans="6:23" x14ac:dyDescent="0.2">
      <c r="F235"/>
      <c r="G235"/>
      <c r="H235"/>
      <c r="I235"/>
      <c r="J235"/>
      <c r="K235"/>
      <c r="L235"/>
      <c r="M235" s="50"/>
      <c r="N235"/>
      <c r="O235"/>
      <c r="P235"/>
      <c r="Q235"/>
      <c r="R235"/>
      <c r="S235"/>
      <c r="T235"/>
      <c r="U235"/>
      <c r="V235"/>
      <c r="W235"/>
    </row>
    <row r="236" spans="6:23" x14ac:dyDescent="0.2">
      <c r="F236"/>
      <c r="G236"/>
      <c r="H236"/>
      <c r="I236"/>
      <c r="J236"/>
      <c r="K236"/>
      <c r="L236"/>
      <c r="M236" s="50"/>
      <c r="N236"/>
      <c r="O236"/>
      <c r="P236"/>
      <c r="Q236"/>
      <c r="R236"/>
      <c r="S236"/>
      <c r="T236"/>
      <c r="U236"/>
      <c r="V236"/>
      <c r="W236"/>
    </row>
    <row r="237" spans="6:23" x14ac:dyDescent="0.2">
      <c r="F237"/>
      <c r="G237"/>
      <c r="H237"/>
      <c r="I237"/>
      <c r="J237"/>
      <c r="K237"/>
      <c r="L237"/>
      <c r="M237" s="50"/>
      <c r="N237"/>
      <c r="O237"/>
      <c r="P237"/>
      <c r="Q237"/>
      <c r="R237"/>
      <c r="S237"/>
      <c r="T237"/>
      <c r="U237"/>
      <c r="V237"/>
      <c r="W237"/>
    </row>
    <row r="238" spans="6:23" x14ac:dyDescent="0.2">
      <c r="F238"/>
      <c r="G238"/>
      <c r="H238"/>
      <c r="I238"/>
      <c r="J238"/>
      <c r="K238"/>
      <c r="L238"/>
      <c r="M238" s="50"/>
      <c r="N238"/>
      <c r="O238"/>
      <c r="P238"/>
      <c r="Q238"/>
      <c r="R238"/>
      <c r="S238"/>
      <c r="T238"/>
      <c r="U238"/>
      <c r="V238"/>
      <c r="W238"/>
    </row>
    <row r="239" spans="6:23" x14ac:dyDescent="0.2">
      <c r="F239"/>
      <c r="G239"/>
      <c r="H239"/>
      <c r="I239"/>
      <c r="J239"/>
      <c r="K239"/>
      <c r="L239"/>
      <c r="M239" s="50"/>
      <c r="N239"/>
      <c r="O239"/>
      <c r="P239"/>
      <c r="Q239"/>
      <c r="R239"/>
      <c r="S239"/>
      <c r="T239"/>
      <c r="U239"/>
      <c r="V239"/>
      <c r="W239"/>
    </row>
    <row r="240" spans="6:23" x14ac:dyDescent="0.2">
      <c r="F240"/>
      <c r="G240"/>
      <c r="H240"/>
      <c r="I240"/>
      <c r="J240"/>
      <c r="K240"/>
      <c r="L240"/>
      <c r="M240" s="50"/>
      <c r="N240"/>
      <c r="O240"/>
      <c r="P240"/>
      <c r="Q240"/>
      <c r="R240"/>
      <c r="S240"/>
      <c r="T240"/>
      <c r="U240"/>
      <c r="V240"/>
      <c r="W240"/>
    </row>
    <row r="241" spans="6:23" x14ac:dyDescent="0.2">
      <c r="F241"/>
      <c r="G241"/>
      <c r="H241"/>
      <c r="I241"/>
      <c r="J241"/>
      <c r="K241"/>
      <c r="L241"/>
      <c r="M241" s="50"/>
      <c r="N241"/>
      <c r="O241"/>
      <c r="P241"/>
      <c r="Q241"/>
      <c r="R241"/>
      <c r="S241"/>
      <c r="T241"/>
      <c r="U241"/>
      <c r="V241"/>
      <c r="W241"/>
    </row>
    <row r="242" spans="6:23" x14ac:dyDescent="0.2">
      <c r="F242"/>
      <c r="G242"/>
      <c r="H242"/>
      <c r="I242"/>
      <c r="J242"/>
      <c r="K242"/>
      <c r="L242"/>
      <c r="M242" s="50"/>
      <c r="N242"/>
      <c r="O242"/>
      <c r="P242"/>
      <c r="Q242"/>
      <c r="R242"/>
      <c r="S242"/>
      <c r="T242"/>
      <c r="U242"/>
      <c r="V242"/>
      <c r="W242"/>
    </row>
    <row r="243" spans="6:23" x14ac:dyDescent="0.2">
      <c r="F243"/>
      <c r="G243"/>
      <c r="H243"/>
      <c r="I243"/>
      <c r="J243"/>
      <c r="K243"/>
      <c r="L243"/>
      <c r="M243" s="50"/>
      <c r="N243"/>
      <c r="O243"/>
      <c r="P243"/>
      <c r="Q243"/>
      <c r="R243"/>
      <c r="S243"/>
      <c r="T243"/>
      <c r="U243"/>
      <c r="V243"/>
      <c r="W243"/>
    </row>
    <row r="244" spans="6:23" x14ac:dyDescent="0.2">
      <c r="F244"/>
      <c r="G244"/>
      <c r="H244"/>
      <c r="I244"/>
      <c r="J244"/>
      <c r="K244"/>
      <c r="L244"/>
      <c r="M244" s="50"/>
      <c r="N244"/>
      <c r="O244"/>
      <c r="P244"/>
      <c r="Q244"/>
      <c r="R244"/>
      <c r="S244"/>
      <c r="T244"/>
      <c r="U244"/>
      <c r="V244"/>
      <c r="W244"/>
    </row>
    <row r="245" spans="6:23" x14ac:dyDescent="0.2">
      <c r="F245"/>
      <c r="G245"/>
      <c r="H245"/>
      <c r="I245"/>
      <c r="J245"/>
      <c r="K245"/>
      <c r="L245"/>
      <c r="M245" s="50"/>
      <c r="N245"/>
      <c r="O245"/>
      <c r="P245"/>
      <c r="Q245"/>
      <c r="R245"/>
      <c r="S245"/>
      <c r="T245"/>
      <c r="U245"/>
      <c r="V245"/>
      <c r="W245"/>
    </row>
    <row r="246" spans="6:23" x14ac:dyDescent="0.2">
      <c r="F246"/>
      <c r="G246"/>
      <c r="H246"/>
      <c r="I246"/>
      <c r="J246"/>
      <c r="K246"/>
      <c r="L246"/>
      <c r="M246" s="50"/>
      <c r="N246"/>
      <c r="O246"/>
      <c r="P246"/>
      <c r="Q246"/>
      <c r="R246"/>
      <c r="S246"/>
      <c r="T246"/>
      <c r="U246"/>
      <c r="V246"/>
      <c r="W246"/>
    </row>
  </sheetData>
  <mergeCells count="41">
    <mergeCell ref="AF1:AF3"/>
    <mergeCell ref="AH1:AH3"/>
    <mergeCell ref="AJ1:AK1"/>
    <mergeCell ref="AE1:AE3"/>
    <mergeCell ref="Z1:Z3"/>
    <mergeCell ref="AM1:AM3"/>
    <mergeCell ref="AO1:AO3"/>
    <mergeCell ref="AL1:AL3"/>
    <mergeCell ref="AI1:AI3"/>
    <mergeCell ref="AG1:AG3"/>
    <mergeCell ref="AJ2:AK2"/>
    <mergeCell ref="AQ1:AQ3"/>
    <mergeCell ref="AS1:AS3"/>
    <mergeCell ref="AR1:AR3"/>
    <mergeCell ref="AP1:AP3"/>
    <mergeCell ref="AN1:AN3"/>
    <mergeCell ref="T1:T3"/>
    <mergeCell ref="AA1:AD1"/>
    <mergeCell ref="W1:W3"/>
    <mergeCell ref="Y1:Y3"/>
    <mergeCell ref="D1:D3"/>
    <mergeCell ref="AA2:AD2"/>
    <mergeCell ref="K1:K3"/>
    <mergeCell ref="M1:M3"/>
    <mergeCell ref="N1:N3"/>
    <mergeCell ref="P1:P3"/>
    <mergeCell ref="U1:U3"/>
    <mergeCell ref="Q1:S1"/>
    <mergeCell ref="O1:O3"/>
    <mergeCell ref="X1:X3"/>
    <mergeCell ref="V1:V3"/>
    <mergeCell ref="L2:L3"/>
    <mergeCell ref="C1:C3"/>
    <mergeCell ref="B1:B3"/>
    <mergeCell ref="A1:A3"/>
    <mergeCell ref="J1:J3"/>
    <mergeCell ref="I1:I3"/>
    <mergeCell ref="H1:H3"/>
    <mergeCell ref="F1:F3"/>
    <mergeCell ref="E1:E3"/>
    <mergeCell ref="G1:G3"/>
  </mergeCells>
  <conditionalFormatting sqref="U4:U185 W185">
    <cfRule type="cellIs" dxfId="373" priority="453" operator="equal">
      <formula>$AM$178</formula>
    </cfRule>
    <cfRule type="cellIs" dxfId="372" priority="452" operator="equal">
      <formula>$AM$181</formula>
    </cfRule>
  </conditionalFormatting>
  <conditionalFormatting sqref="U1:AS1 U2:AA2 AE2:AJ2 AL2:AS2 U3:AS3 Z4:AN4 AP4 W4:X184 AR4:AR184 Z5:AP184">
    <cfRule type="cellIs" dxfId="371" priority="459" operator="equal">
      <formula>$AM$178</formula>
    </cfRule>
  </conditionalFormatting>
  <conditionalFormatting sqref="W4">
    <cfRule type="colorScale" priority="14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:W184 AF4:AF184 AH4:AH184 AJ4:AK184 AM4:AM184 AO5:AO184 AA58:AD184">
    <cfRule type="containsText" dxfId="370" priority="1217" operator="containsText" text="mind">
      <formula>NOT(ISERROR(SEARCH("mind",W4)))</formula>
    </cfRule>
  </conditionalFormatting>
  <conditionalFormatting sqref="W5:W38">
    <cfRule type="colorScale" priority="1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9">
    <cfRule type="colorScale" priority="1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0:W63">
    <cfRule type="colorScale" priority="1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64">
    <cfRule type="colorScale" priority="1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65">
    <cfRule type="colorScale" priority="12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66:W68">
    <cfRule type="colorScale" priority="1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69">
    <cfRule type="colorScale" priority="1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0:W71">
    <cfRule type="colorScale" priority="1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2">
    <cfRule type="colorScale" priority="1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3">
    <cfRule type="colorScale" priority="1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4">
    <cfRule type="colorScale" priority="12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5">
    <cfRule type="colorScale" priority="1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6:W82">
    <cfRule type="colorScale" priority="14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83">
    <cfRule type="colorScale" priority="1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84:W85">
    <cfRule type="colorScale" priority="1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86:W88">
    <cfRule type="colorScale" priority="1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89">
    <cfRule type="colorScale" priority="1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90:W91">
    <cfRule type="colorScale" priority="1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92">
    <cfRule type="colorScale" priority="1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93">
    <cfRule type="colorScale" priority="1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94">
    <cfRule type="colorScale" priority="1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95">
    <cfRule type="colorScale" priority="1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96">
    <cfRule type="colorScale" priority="1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97">
    <cfRule type="colorScale" priority="13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98">
    <cfRule type="colorScale" priority="1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99">
    <cfRule type="colorScale" priority="13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00">
    <cfRule type="colorScale" priority="18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01">
    <cfRule type="colorScale" priority="1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02">
    <cfRule type="colorScale" priority="1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03">
    <cfRule type="colorScale" priority="1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04">
    <cfRule type="colorScale" priority="1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05">
    <cfRule type="colorScale" priority="1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06:W108">
    <cfRule type="colorScale" priority="13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09">
    <cfRule type="colorScale" priority="13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10">
    <cfRule type="colorScale" priority="1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11">
    <cfRule type="colorScale" priority="1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12:W114">
    <cfRule type="colorScale" priority="1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15">
    <cfRule type="colorScale" priority="1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16:W123">
    <cfRule type="colorScale" priority="1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24">
    <cfRule type="colorScale" priority="13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25">
    <cfRule type="colorScale" priority="1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26">
    <cfRule type="colorScale" priority="13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27">
    <cfRule type="colorScale" priority="1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28:W132">
    <cfRule type="colorScale" priority="1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33">
    <cfRule type="colorScale" priority="1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34:W136">
    <cfRule type="colorScale" priority="1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37:W138">
    <cfRule type="colorScale" priority="1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39:W143">
    <cfRule type="colorScale" priority="13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44">
    <cfRule type="colorScale" priority="1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45:W163">
    <cfRule type="colorScale" priority="1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64">
    <cfRule type="colorScale" priority="1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65:W166">
    <cfRule type="colorScale" priority="1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67">
    <cfRule type="colorScale" priority="1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68:W173">
    <cfRule type="colorScale" priority="1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74">
    <cfRule type="colorScale" priority="1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75:W176">
    <cfRule type="colorScale" priority="1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77">
    <cfRule type="colorScale" priority="12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78:W180">
    <cfRule type="colorScale" priority="1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81">
    <cfRule type="colorScale" priority="1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82:W183">
    <cfRule type="colorScale" priority="1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84">
    <cfRule type="colorScale" priority="20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8">
    <cfRule type="cellIs" dxfId="369" priority="221" operator="equal">
      <formula>$AM$181</formula>
    </cfRule>
    <cfRule type="cellIs" dxfId="368" priority="222" operator="equal">
      <formula>$AM$178</formula>
    </cfRule>
    <cfRule type="containsText" dxfId="367" priority="224" operator="containsText" text="mind">
      <formula>NOT(ISERROR(SEARCH("mind",Y8)))</formula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66" priority="223" operator="containsText" text="opt">
      <formula>NOT(ISERROR(SEARCH("opt",Y8)))</formula>
    </cfRule>
  </conditionalFormatting>
  <conditionalFormatting sqref="Y13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3:Y14">
    <cfRule type="cellIs" dxfId="365" priority="211" operator="equal">
      <formula>$AM$181</formula>
    </cfRule>
    <cfRule type="cellIs" dxfId="364" priority="212" operator="equal">
      <formula>$AM$178</formula>
    </cfRule>
    <cfRule type="containsText" dxfId="363" priority="214" operator="containsText" text="mind">
      <formula>NOT(ISERROR(SEARCH("mind",Y13)))</formula>
    </cfRule>
    <cfRule type="containsText" dxfId="362" priority="213" operator="containsText" text="opt">
      <formula>NOT(ISERROR(SEARCH("opt",Y13)))</formula>
    </cfRule>
  </conditionalFormatting>
  <conditionalFormatting sqref="Y14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6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6:Y17">
    <cfRule type="cellIs" dxfId="361" priority="201" operator="equal">
      <formula>$AM$181</formula>
    </cfRule>
    <cfRule type="containsText" dxfId="360" priority="204" operator="containsText" text="mind">
      <formula>NOT(ISERROR(SEARCH("mind",Y16)))</formula>
    </cfRule>
    <cfRule type="containsText" dxfId="359" priority="203" operator="containsText" text="opt">
      <formula>NOT(ISERROR(SEARCH("opt",Y16)))</formula>
    </cfRule>
    <cfRule type="cellIs" dxfId="358" priority="202" operator="equal">
      <formula>$AM$178</formula>
    </cfRule>
  </conditionalFormatting>
  <conditionalFormatting sqref="Y17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0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57" priority="199" operator="containsText" text="mind">
      <formula>NOT(ISERROR(SEARCH("mind",Y20)))</formula>
    </cfRule>
    <cfRule type="containsText" dxfId="356" priority="198" operator="containsText" text="opt">
      <formula>NOT(ISERROR(SEARCH("opt",Y20)))</formula>
    </cfRule>
    <cfRule type="cellIs" dxfId="355" priority="197" operator="equal">
      <formula>$AM$178</formula>
    </cfRule>
    <cfRule type="cellIs" dxfId="354" priority="196" operator="equal">
      <formula>$AM$181</formula>
    </cfRule>
  </conditionalFormatting>
  <conditionalFormatting sqref="Y22">
    <cfRule type="cellIs" dxfId="353" priority="191" operator="equal">
      <formula>$AM$181</formula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52" priority="194" operator="containsText" text="mind">
      <formula>NOT(ISERROR(SEARCH("mind",Y22)))</formula>
    </cfRule>
    <cfRule type="cellIs" dxfId="351" priority="192" operator="equal">
      <formula>$AM$178</formula>
    </cfRule>
    <cfRule type="containsText" dxfId="350" priority="193" operator="containsText" text="opt">
      <formula>NOT(ISERROR(SEARCH("opt",Y22)))</formula>
    </cfRule>
  </conditionalFormatting>
  <conditionalFormatting sqref="Y28:Y32">
    <cfRule type="cellIs" dxfId="349" priority="186" operator="equal">
      <formula>$AM$181</formula>
    </cfRule>
    <cfRule type="containsText" dxfId="348" priority="188" operator="containsText" text="opt">
      <formula>NOT(ISERROR(SEARCH("opt",Y28)))</formula>
    </cfRule>
    <cfRule type="containsText" dxfId="347" priority="189" operator="containsText" text="mind">
      <formula>NOT(ISERROR(SEARCH("mind",Y28)))</formula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46" priority="187" operator="equal">
      <formula>$AM$178</formula>
    </cfRule>
  </conditionalFormatting>
  <conditionalFormatting sqref="Y40">
    <cfRule type="containsText" dxfId="345" priority="184" operator="containsText" text="mind">
      <formula>NOT(ISERROR(SEARCH("mind",Y40)))</formula>
    </cfRule>
    <cfRule type="containsText" dxfId="344" priority="183" operator="containsText" text="opt">
      <formula>NOT(ISERROR(SEARCH("opt",Y40)))</formula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43" priority="182" operator="equal">
      <formula>$AM$178</formula>
    </cfRule>
    <cfRule type="cellIs" dxfId="342" priority="181" operator="equal">
      <formula>$AM$181</formula>
    </cfRule>
  </conditionalFormatting>
  <conditionalFormatting sqref="Y42:Y43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41" priority="179" operator="containsText" text="mind">
      <formula>NOT(ISERROR(SEARCH("mind",Y42)))</formula>
    </cfRule>
    <cfRule type="containsText" dxfId="340" priority="178" operator="containsText" text="opt">
      <formula>NOT(ISERROR(SEARCH("opt",Y42)))</formula>
    </cfRule>
    <cfRule type="cellIs" dxfId="339" priority="176" operator="equal">
      <formula>$AM$181</formula>
    </cfRule>
    <cfRule type="cellIs" dxfId="338" priority="177" operator="equal">
      <formula>$AM$178</formula>
    </cfRule>
  </conditionalFormatting>
  <conditionalFormatting sqref="Y45:Y46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37" priority="174" operator="containsText" text="mind">
      <formula>NOT(ISERROR(SEARCH("mind",Y45)))</formula>
    </cfRule>
    <cfRule type="containsText" dxfId="336" priority="173" operator="containsText" text="opt">
      <formula>NOT(ISERROR(SEARCH("opt",Y45)))</formula>
    </cfRule>
    <cfRule type="cellIs" dxfId="335" priority="172" operator="equal">
      <formula>$AM$178</formula>
    </cfRule>
    <cfRule type="cellIs" dxfId="334" priority="171" operator="equal">
      <formula>$AM$181</formula>
    </cfRule>
  </conditionalFormatting>
  <conditionalFormatting sqref="Y49:Y50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33" priority="169" operator="containsText" text="mind">
      <formula>NOT(ISERROR(SEARCH("mind",Y49)))</formula>
    </cfRule>
    <cfRule type="containsText" dxfId="332" priority="168" operator="containsText" text="opt">
      <formula>NOT(ISERROR(SEARCH("opt",Y49)))</formula>
    </cfRule>
    <cfRule type="cellIs" dxfId="331" priority="167" operator="equal">
      <formula>$AM$178</formula>
    </cfRule>
    <cfRule type="cellIs" dxfId="330" priority="166" operator="equal">
      <formula>$AM$181</formula>
    </cfRule>
  </conditionalFormatting>
  <conditionalFormatting sqref="Y56:Y57">
    <cfRule type="containsText" dxfId="329" priority="164" operator="containsText" text="mind">
      <formula>NOT(ISERROR(SEARCH("mind",Y56)))</formula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28" priority="161" operator="equal">
      <formula>$AM$181</formula>
    </cfRule>
    <cfRule type="cellIs" dxfId="327" priority="162" operator="equal">
      <formula>$AM$178</formula>
    </cfRule>
    <cfRule type="containsText" dxfId="326" priority="163" operator="containsText" text="opt">
      <formula>NOT(ISERROR(SEARCH("opt",Y56)))</formula>
    </cfRule>
  </conditionalFormatting>
  <conditionalFormatting sqref="Y59">
    <cfRule type="cellIs" dxfId="325" priority="157" operator="equal">
      <formula>$AM$178</formula>
    </cfRule>
    <cfRule type="cellIs" dxfId="324" priority="156" operator="equal">
      <formula>$AM$181</formula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23" priority="159" operator="containsText" text="mind">
      <formula>NOT(ISERROR(SEARCH("mind",Y59)))</formula>
    </cfRule>
    <cfRule type="containsText" dxfId="322" priority="158" operator="containsText" text="opt">
      <formula>NOT(ISERROR(SEARCH("opt",Y59)))</formula>
    </cfRule>
  </conditionalFormatting>
  <conditionalFormatting sqref="Y62:Y63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21" priority="153" operator="containsText" text="opt">
      <formula>NOT(ISERROR(SEARCH("opt",Y62)))</formula>
    </cfRule>
    <cfRule type="cellIs" dxfId="320" priority="152" operator="equal">
      <formula>$AM$178</formula>
    </cfRule>
    <cfRule type="cellIs" dxfId="319" priority="151" operator="equal">
      <formula>$AM$181</formula>
    </cfRule>
    <cfRule type="containsText" dxfId="318" priority="154" operator="containsText" text="mind">
      <formula>NOT(ISERROR(SEARCH("mind",Y62)))</formula>
    </cfRule>
  </conditionalFormatting>
  <conditionalFormatting sqref="Y72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17" priority="149" operator="containsText" text="mind">
      <formula>NOT(ISERROR(SEARCH("mind",Y72)))</formula>
    </cfRule>
    <cfRule type="cellIs" dxfId="316" priority="146" operator="equal">
      <formula>$AM$181</formula>
    </cfRule>
    <cfRule type="containsText" dxfId="315" priority="148" operator="containsText" text="opt">
      <formula>NOT(ISERROR(SEARCH("opt",Y72)))</formula>
    </cfRule>
    <cfRule type="cellIs" dxfId="314" priority="147" operator="equal">
      <formula>$AM$178</formula>
    </cfRule>
  </conditionalFormatting>
  <conditionalFormatting sqref="Y76:Y78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13" priority="141" operator="equal">
      <formula>$AM$181</formula>
    </cfRule>
    <cfRule type="cellIs" dxfId="312" priority="142" operator="equal">
      <formula>$AM$178</formula>
    </cfRule>
    <cfRule type="containsText" dxfId="311" priority="143" operator="containsText" text="opt">
      <formula>NOT(ISERROR(SEARCH("opt",Y76)))</formula>
    </cfRule>
    <cfRule type="containsText" dxfId="310" priority="144" operator="containsText" text="mind">
      <formula>NOT(ISERROR(SEARCH("mind",Y76)))</formula>
    </cfRule>
  </conditionalFormatting>
  <conditionalFormatting sqref="Y81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09" priority="139" operator="containsText" text="mind">
      <formula>NOT(ISERROR(SEARCH("mind",Y81)))</formula>
    </cfRule>
    <cfRule type="cellIs" dxfId="308" priority="137" operator="equal">
      <formula>$AM$178</formula>
    </cfRule>
    <cfRule type="containsText" dxfId="307" priority="138" operator="containsText" text="opt">
      <formula>NOT(ISERROR(SEARCH("opt",Y81)))</formula>
    </cfRule>
    <cfRule type="cellIs" dxfId="306" priority="136" operator="equal">
      <formula>$AM$181</formula>
    </cfRule>
  </conditionalFormatting>
  <conditionalFormatting sqref="Y83">
    <cfRule type="containsText" dxfId="305" priority="134" operator="containsText" text="mind">
      <formula>NOT(ISERROR(SEARCH("mind",Y83)))</formula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04" priority="131" operator="equal">
      <formula>$AM$181</formula>
    </cfRule>
    <cfRule type="cellIs" dxfId="303" priority="132" operator="equal">
      <formula>$AM$178</formula>
    </cfRule>
    <cfRule type="containsText" dxfId="302" priority="133" operator="containsText" text="opt">
      <formula>NOT(ISERROR(SEARCH("opt",Y83)))</formula>
    </cfRule>
  </conditionalFormatting>
  <conditionalFormatting sqref="Y90">
    <cfRule type="cellIs" dxfId="301" priority="126" operator="equal">
      <formula>$AM$181</formula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00" priority="127" operator="equal">
      <formula>$AM$178</formula>
    </cfRule>
    <cfRule type="containsText" dxfId="299" priority="128" operator="containsText" text="opt">
      <formula>NOT(ISERROR(SEARCH("opt",Y90)))</formula>
    </cfRule>
    <cfRule type="containsText" dxfId="298" priority="129" operator="containsText" text="mind">
      <formula>NOT(ISERROR(SEARCH("mind",Y90)))</formula>
    </cfRule>
  </conditionalFormatting>
  <conditionalFormatting sqref="Y92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97" priority="121" operator="equal">
      <formula>$AM$181</formula>
    </cfRule>
    <cfRule type="containsText" dxfId="296" priority="124" operator="containsText" text="mind">
      <formula>NOT(ISERROR(SEARCH("mind",Y92)))</formula>
    </cfRule>
    <cfRule type="containsText" dxfId="295" priority="123" operator="containsText" text="opt">
      <formula>NOT(ISERROR(SEARCH("opt",Y92)))</formula>
    </cfRule>
    <cfRule type="cellIs" dxfId="294" priority="122" operator="equal">
      <formula>$AM$178</formula>
    </cfRule>
  </conditionalFormatting>
  <conditionalFormatting sqref="Y94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93" priority="119" operator="containsText" text="mind">
      <formula>NOT(ISERROR(SEARCH("mind",Y94)))</formula>
    </cfRule>
    <cfRule type="containsText" dxfId="292" priority="118" operator="containsText" text="opt">
      <formula>NOT(ISERROR(SEARCH("opt",Y94)))</formula>
    </cfRule>
    <cfRule type="cellIs" dxfId="291" priority="117" operator="equal">
      <formula>$AM$178</formula>
    </cfRule>
    <cfRule type="cellIs" dxfId="290" priority="116" operator="equal">
      <formula>$AM$181</formula>
    </cfRule>
  </conditionalFormatting>
  <conditionalFormatting sqref="Y96:Y98">
    <cfRule type="cellIs" dxfId="289" priority="112" operator="equal">
      <formula>$AM$178</formula>
    </cfRule>
    <cfRule type="cellIs" dxfId="288" priority="111" operator="equal">
      <formula>$AM$181</formula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87" priority="114" operator="containsText" text="mind">
      <formula>NOT(ISERROR(SEARCH("mind",Y96)))</formula>
    </cfRule>
    <cfRule type="containsText" dxfId="286" priority="113" operator="containsText" text="opt">
      <formula>NOT(ISERROR(SEARCH("opt",Y96)))</formula>
    </cfRule>
  </conditionalFormatting>
  <conditionalFormatting sqref="Y103">
    <cfRule type="containsText" dxfId="285" priority="108" operator="containsText" text="opt">
      <formula>NOT(ISERROR(SEARCH("opt",Y103)))</formula>
    </cfRule>
    <cfRule type="containsText" dxfId="284" priority="109" operator="containsText" text="mind">
      <formula>NOT(ISERROR(SEARCH("mind",Y103)))</formula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3" priority="106" operator="equal">
      <formula>$AM$181</formula>
    </cfRule>
    <cfRule type="cellIs" dxfId="282" priority="107" operator="equal">
      <formula>$AM$178</formula>
    </cfRule>
  </conditionalFormatting>
  <conditionalFormatting sqref="Y105:Y106">
    <cfRule type="cellIs" dxfId="281" priority="102" operator="equal">
      <formula>$AM$178</formula>
    </cfRule>
    <cfRule type="containsText" dxfId="280" priority="103" operator="containsText" text="opt">
      <formula>NOT(ISERROR(SEARCH("opt",Y105)))</formula>
    </cfRule>
    <cfRule type="containsText" dxfId="279" priority="104" operator="containsText" text="mind">
      <formula>NOT(ISERROR(SEARCH("mind",Y105)))</formula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78" priority="101" operator="equal">
      <formula>$AM$181</formula>
    </cfRule>
  </conditionalFormatting>
  <conditionalFormatting sqref="Y108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77" priority="93" operator="containsText" text="opt">
      <formula>NOT(ISERROR(SEARCH("opt",Y108)))</formula>
    </cfRule>
    <cfRule type="cellIs" dxfId="276" priority="92" operator="equal">
      <formula>$AM$178</formula>
    </cfRule>
    <cfRule type="cellIs" dxfId="275" priority="91" operator="equal">
      <formula>$AM$181</formula>
    </cfRule>
    <cfRule type="containsText" dxfId="274" priority="94" operator="containsText" text="mind">
      <formula>NOT(ISERROR(SEARCH("mind",Y108)))</formula>
    </cfRule>
  </conditionalFormatting>
  <conditionalFormatting sqref="Y113:Y114">
    <cfRule type="containsText" dxfId="273" priority="99" operator="containsText" text="mind">
      <formula>NOT(ISERROR(SEARCH("mind",Y113)))</formula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72" priority="98" operator="containsText" text="opt">
      <formula>NOT(ISERROR(SEARCH("opt",Y113)))</formula>
    </cfRule>
    <cfRule type="cellIs" dxfId="271" priority="97" operator="equal">
      <formula>$AM$178</formula>
    </cfRule>
    <cfRule type="cellIs" dxfId="270" priority="96" operator="equal">
      <formula>$AM$181</formula>
    </cfRule>
  </conditionalFormatting>
  <conditionalFormatting sqref="Y118:Y119">
    <cfRule type="cellIs" dxfId="269" priority="87" operator="equal">
      <formula>$AM$178</formula>
    </cfRule>
    <cfRule type="cellIs" dxfId="268" priority="86" operator="equal">
      <formula>$AM$181</formula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67" priority="89" operator="containsText" text="mind">
      <formula>NOT(ISERROR(SEARCH("mind",Y118)))</formula>
    </cfRule>
    <cfRule type="containsText" dxfId="266" priority="88" operator="containsText" text="opt">
      <formula>NOT(ISERROR(SEARCH("opt",Y118)))</formula>
    </cfRule>
  </conditionalFormatting>
  <conditionalFormatting sqref="Y123:Y124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65" priority="84" operator="containsText" text="mind">
      <formula>NOT(ISERROR(SEARCH("mind",Y123)))</formula>
    </cfRule>
    <cfRule type="cellIs" dxfId="264" priority="81" operator="equal">
      <formula>$AM$181</formula>
    </cfRule>
    <cfRule type="cellIs" dxfId="263" priority="82" operator="equal">
      <formula>$AM$178</formula>
    </cfRule>
    <cfRule type="containsText" dxfId="262" priority="83" operator="containsText" text="opt">
      <formula>NOT(ISERROR(SEARCH("opt",Y123)))</formula>
    </cfRule>
  </conditionalFormatting>
  <conditionalFormatting sqref="Y127:Y128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61" priority="79" operator="containsText" text="mind">
      <formula>NOT(ISERROR(SEARCH("mind",Y127)))</formula>
    </cfRule>
    <cfRule type="containsText" dxfId="260" priority="78" operator="containsText" text="opt">
      <formula>NOT(ISERROR(SEARCH("opt",Y127)))</formula>
    </cfRule>
    <cfRule type="cellIs" dxfId="259" priority="77" operator="equal">
      <formula>$AM$178</formula>
    </cfRule>
    <cfRule type="cellIs" dxfId="258" priority="76" operator="equal">
      <formula>$AM$181</formula>
    </cfRule>
  </conditionalFormatting>
  <conditionalFormatting sqref="Y131">
    <cfRule type="cellIs" dxfId="257" priority="72" operator="equal">
      <formula>$AM$178</formula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56" priority="74" operator="containsText" text="mind">
      <formula>NOT(ISERROR(SEARCH("mind",Y131)))</formula>
    </cfRule>
    <cfRule type="containsText" dxfId="255" priority="73" operator="containsText" text="opt">
      <formula>NOT(ISERROR(SEARCH("opt",Y131)))</formula>
    </cfRule>
    <cfRule type="cellIs" dxfId="254" priority="71" operator="equal">
      <formula>$AM$181</formula>
    </cfRule>
  </conditionalFormatting>
  <conditionalFormatting sqref="Y134">
    <cfRule type="containsText" dxfId="253" priority="69" operator="containsText" text="mind">
      <formula>NOT(ISERROR(SEARCH("mind",Y134)))</formula>
    </cfRule>
    <cfRule type="containsText" dxfId="252" priority="68" operator="containsText" text="opt">
      <formula>NOT(ISERROR(SEARCH("opt",Y134)))</formula>
    </cfRule>
    <cfRule type="cellIs" dxfId="251" priority="66" operator="equal">
      <formula>$AM$181</formula>
    </cfRule>
    <cfRule type="cellIs" dxfId="250" priority="67" operator="equal">
      <formula>$AM$178</formula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36:Y137">
    <cfRule type="cellIs" dxfId="249" priority="61" operator="equal">
      <formula>$AM$181</formula>
    </cfRule>
    <cfRule type="cellIs" dxfId="248" priority="62" operator="equal">
      <formula>$AM$178</formula>
    </cfRule>
    <cfRule type="containsText" dxfId="247" priority="63" operator="containsText" text="opt">
      <formula>NOT(ISERROR(SEARCH("opt",Y136)))</formula>
    </cfRule>
    <cfRule type="containsText" dxfId="246" priority="64" operator="containsText" text="mind">
      <formula>NOT(ISERROR(SEARCH("mind",Y136)))</formula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41">
    <cfRule type="containsText" dxfId="245" priority="59" operator="containsText" text="mind">
      <formula>NOT(ISERROR(SEARCH("mind",Y141)))</formula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44" priority="56" operator="equal">
      <formula>$AM$181</formula>
    </cfRule>
    <cfRule type="cellIs" dxfId="243" priority="57" operator="equal">
      <formula>$AM$178</formula>
    </cfRule>
    <cfRule type="containsText" dxfId="242" priority="58" operator="containsText" text="opt">
      <formula>NOT(ISERROR(SEARCH("opt",Y141)))</formula>
    </cfRule>
  </conditionalFormatting>
  <conditionalFormatting sqref="Y143:Y144">
    <cfRule type="cellIs" dxfId="241" priority="46" operator="equal">
      <formula>$AM$181</formula>
    </cfRule>
    <cfRule type="cellIs" dxfId="240" priority="47" operator="equal">
      <formula>$AM$178</formula>
    </cfRule>
    <cfRule type="containsText" dxfId="239" priority="48" operator="containsText" text="opt">
      <formula>NOT(ISERROR(SEARCH("opt",Y143)))</formula>
    </cfRule>
    <cfRule type="containsText" dxfId="238" priority="49" operator="containsText" text="mind">
      <formula>NOT(ISERROR(SEARCH("mind",Y143)))</formula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46:Y147">
    <cfRule type="cellIs" dxfId="237" priority="52" operator="equal">
      <formula>$AM$178</formula>
    </cfRule>
    <cfRule type="cellIs" dxfId="236" priority="51" operator="equal">
      <formula>$AM$181</formula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35" priority="54" operator="containsText" text="mind">
      <formula>NOT(ISERROR(SEARCH("mind",Y146)))</formula>
    </cfRule>
    <cfRule type="containsText" dxfId="234" priority="53" operator="containsText" text="opt">
      <formula>NOT(ISERROR(SEARCH("opt",Y146)))</formula>
    </cfRule>
  </conditionalFormatting>
  <conditionalFormatting sqref="Y154:Y157">
    <cfRule type="cellIs" dxfId="233" priority="42" operator="equal">
      <formula>$AM$178</formula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32" priority="44" operator="containsText" text="mind">
      <formula>NOT(ISERROR(SEARCH("mind",Y154)))</formula>
    </cfRule>
    <cfRule type="cellIs" dxfId="231" priority="41" operator="equal">
      <formula>$AM$181</formula>
    </cfRule>
    <cfRule type="containsText" dxfId="230" priority="43" operator="containsText" text="opt">
      <formula>NOT(ISERROR(SEARCH("opt",Y154)))</formula>
    </cfRule>
  </conditionalFormatting>
  <conditionalFormatting sqref="Y162:Y163">
    <cfRule type="containsText" dxfId="229" priority="39" operator="containsText" text="mind">
      <formula>NOT(ISERROR(SEARCH("mind",Y162)))</formula>
    </cfRule>
    <cfRule type="containsText" dxfId="228" priority="38" operator="containsText" text="opt">
      <formula>NOT(ISERROR(SEARCH("opt",Y162)))</formula>
    </cfRule>
    <cfRule type="cellIs" dxfId="227" priority="37" operator="equal">
      <formula>$AM$178</formula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26" priority="36" operator="equal">
      <formula>$AM$181</formula>
    </cfRule>
  </conditionalFormatting>
  <conditionalFormatting sqref="Y165">
    <cfRule type="containsText" dxfId="225" priority="29" operator="containsText" text="mind">
      <formula>NOT(ISERROR(SEARCH("mind",Y165)))</formula>
    </cfRule>
    <cfRule type="containsText" dxfId="224" priority="28" operator="containsText" text="opt">
      <formula>NOT(ISERROR(SEARCH("opt",Y165)))</formula>
    </cfRule>
    <cfRule type="cellIs" dxfId="223" priority="27" operator="equal">
      <formula>$AM$178</formula>
    </cfRule>
    <cfRule type="cellIs" dxfId="222" priority="26" operator="equal">
      <formula>$AM$181</formula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67:Y168">
    <cfRule type="containsText" dxfId="221" priority="33" operator="containsText" text="opt">
      <formula>NOT(ISERROR(SEARCH("opt",Y167)))</formula>
    </cfRule>
    <cfRule type="cellIs" dxfId="220" priority="31" operator="equal">
      <formula>$AM$181</formula>
    </cfRule>
    <cfRule type="cellIs" dxfId="219" priority="32" operator="equal">
      <formula>$AM$178</formula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18" priority="34" operator="containsText" text="mind">
      <formula>NOT(ISERROR(SEARCH("mind",Y167)))</formula>
    </cfRule>
  </conditionalFormatting>
  <conditionalFormatting sqref="Y170:Y171">
    <cfRule type="containsText" dxfId="217" priority="24" operator="containsText" text="mind">
      <formula>NOT(ISERROR(SEARCH("mind",Y170)))</formula>
    </cfRule>
    <cfRule type="containsText" dxfId="216" priority="23" operator="containsText" text="opt">
      <formula>NOT(ISERROR(SEARCH("opt",Y170)))</formula>
    </cfRule>
    <cfRule type="cellIs" dxfId="215" priority="22" operator="equal">
      <formula>$AM$178</formula>
    </cfRule>
    <cfRule type="cellIs" dxfId="214" priority="21" operator="equal">
      <formula>$AM$181</formula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75">
    <cfRule type="cellIs" dxfId="213" priority="17" operator="equal">
      <formula>$AM$178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12" priority="19" operator="containsText" text="mind">
      <formula>NOT(ISERROR(SEARCH("mind",Y175)))</formula>
    </cfRule>
    <cfRule type="containsText" dxfId="211" priority="18" operator="containsText" text="opt">
      <formula>NOT(ISERROR(SEARCH("opt",Y175)))</formula>
    </cfRule>
    <cfRule type="cellIs" dxfId="210" priority="16" operator="equal">
      <formula>$AM$181</formula>
    </cfRule>
  </conditionalFormatting>
  <conditionalFormatting sqref="Y178">
    <cfRule type="cellIs" dxfId="209" priority="11" operator="equal">
      <formula>$AM$181</formula>
    </cfRule>
    <cfRule type="cellIs" dxfId="208" priority="12" operator="equal">
      <formula>$AM$178</formula>
    </cfRule>
    <cfRule type="containsText" dxfId="207" priority="13" operator="containsText" text="opt">
      <formula>NOT(ISERROR(SEARCH("opt",Y178)))</formula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06" priority="14" operator="containsText" text="mind">
      <formula>NOT(ISERROR(SEARCH("mind",Y178)))</formula>
    </cfRule>
  </conditionalFormatting>
  <conditionalFormatting sqref="Y181">
    <cfRule type="cellIs" dxfId="205" priority="6" operator="equal">
      <formula>$AM$181</formula>
    </cfRule>
    <cfRule type="cellIs" dxfId="204" priority="7" operator="equal">
      <formula>$AM$178</formula>
    </cfRule>
    <cfRule type="containsText" dxfId="203" priority="8" operator="containsText" text="opt">
      <formula>NOT(ISERROR(SEARCH("opt",Y181)))</formula>
    </cfRule>
    <cfRule type="containsText" dxfId="202" priority="9" operator="containsText" text="mind">
      <formula>NOT(ISERROR(SEARCH("mind",Y181)))</formula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8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1" priority="2" operator="equal">
      <formula>$AM$178</formula>
    </cfRule>
    <cfRule type="cellIs" dxfId="200" priority="1" operator="equal">
      <formula>$AM$181</formula>
    </cfRule>
    <cfRule type="containsText" dxfId="199" priority="4" operator="containsText" text="mind">
      <formula>NOT(ISERROR(SEARCH("mind",Y183)))</formula>
    </cfRule>
    <cfRule type="containsText" dxfId="198" priority="3" operator="containsText" text="opt">
      <formula>NOT(ISERROR(SEARCH("opt",Y183)))</formula>
    </cfRule>
  </conditionalFormatting>
  <conditionalFormatting sqref="Y185">
    <cfRule type="cellIs" dxfId="197" priority="443" operator="equal">
      <formula>$AM$178</formula>
    </cfRule>
    <cfRule type="cellIs" dxfId="196" priority="442" operator="equal">
      <formula>$AM$181</formula>
    </cfRule>
  </conditionalFormatting>
  <conditionalFormatting sqref="Z4:AN4 Z5:AP184 U1:AS1 U2:AA2 AE2:AJ2 AL2:AS2 U3:AS3 AP4 W4:X184 AR4:AR184">
    <cfRule type="cellIs" dxfId="195" priority="458" operator="equal">
      <formula>$AM$181</formula>
    </cfRule>
  </conditionalFormatting>
  <conditionalFormatting sqref="AA5:AA9">
    <cfRule type="colorScale" priority="10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1:AA18">
    <cfRule type="colorScale" priority="10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0">
    <cfRule type="colorScale" priority="10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2:AA23">
    <cfRule type="colorScale" priority="10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7:AA29">
    <cfRule type="colorScale" priority="10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1:AA32">
    <cfRule type="colorScale" priority="10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4">
    <cfRule type="colorScale" priority="10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7:AA38">
    <cfRule type="colorScale" priority="10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42">
    <cfRule type="colorScale" priority="10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44:AA45">
    <cfRule type="colorScale" priority="9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47:AA50">
    <cfRule type="colorScale" priority="9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52:AA56">
    <cfRule type="colorScale" priority="99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94" priority="989" operator="containsText" text="mind">
      <formula>NOT(ISERROR(SEARCH("mind",AA52)))</formula>
    </cfRule>
    <cfRule type="containsText" dxfId="193" priority="988" operator="containsText" text="opt">
      <formula>NOT(ISERROR(SEARCH("opt",AA52)))</formula>
    </cfRule>
  </conditionalFormatting>
  <conditionalFormatting sqref="AA62:AA64">
    <cfRule type="colorScale" priority="9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66:AA67">
    <cfRule type="colorScale" priority="9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71">
    <cfRule type="colorScale" priority="9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86:AA87">
    <cfRule type="colorScale" priority="9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96">
    <cfRule type="colorScale" priority="9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03">
    <cfRule type="colorScale" priority="9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06">
    <cfRule type="colorScale" priority="9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12:AA113">
    <cfRule type="colorScale" priority="9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16:AA117">
    <cfRule type="colorScale" priority="9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19:AA121">
    <cfRule type="colorScale" priority="9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24">
    <cfRule type="colorScale" priority="9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26">
    <cfRule type="colorScale" priority="9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31">
    <cfRule type="colorScale" priority="9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34:AA136">
    <cfRule type="colorScale" priority="9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41">
    <cfRule type="colorScale" priority="9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43">
    <cfRule type="colorScale" priority="9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45:AA146">
    <cfRule type="colorScale" priority="9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48">
    <cfRule type="colorScale" priority="9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50:AA157">
    <cfRule type="colorScale" priority="9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59">
    <cfRule type="colorScale" priority="9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62">
    <cfRule type="colorScale" priority="9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65">
    <cfRule type="colorScale" priority="9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74">
    <cfRule type="colorScale" priority="8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76">
    <cfRule type="colorScale" priority="8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83">
    <cfRule type="colorScale" priority="8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51:AC51 AB55:AD55 AA57:AC57">
    <cfRule type="containsText" dxfId="192" priority="1209" operator="containsText" text="mind">
      <formula>NOT(ISERROR(SEARCH("mind",AA51)))</formula>
    </cfRule>
    <cfRule type="containsText" dxfId="191" priority="1208" operator="containsText" text="opt">
      <formula>NOT(ISERROR(SEARCH("opt",AA51)))</formula>
    </cfRule>
  </conditionalFormatting>
  <conditionalFormatting sqref="AA4:AD4 AD4:AD9">
    <cfRule type="colorScale" priority="121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90" priority="1213" operator="containsText" text="mind">
      <formula>NOT(ISERROR(SEARCH("mind",AA4)))</formula>
    </cfRule>
  </conditionalFormatting>
  <conditionalFormatting sqref="AA4:AD50">
    <cfRule type="containsText" dxfId="189" priority="728" operator="containsText" text="opt">
      <formula>NOT(ISERROR(SEARCH("opt",AA4)))</formula>
    </cfRule>
  </conditionalFormatting>
  <conditionalFormatting sqref="AA5:AD50">
    <cfRule type="containsText" dxfId="188" priority="729" operator="containsText" text="mind">
      <formula>NOT(ISERROR(SEARCH("mind",AA5)))</formula>
    </cfRule>
  </conditionalFormatting>
  <conditionalFormatting sqref="AA105:AD105 AA10:AD10 AB5:AD5 AA19:AD19 AB11:AC14 AA21:AD21 AB20:AC20 AA24:AD25 AB22:AC22 AA30:AD30 AB27:AD28 AA33:AD33 AB32 AA35:AD36 AC34 AA40:AD40 AB37:AD38 AA43:AD43 AB42:AC42 AA46:AD46 AB45:AC45 AA51:AC51 AB47:AC47 AA58:AD61 AB52:AC52 AA65:AD65 AB62:AD63 AA68:AD68 AB66:AC66 AA72:AD75 AB71:AC71 AA88:AD93 AB86:AC86 AA97:AD98 AB96:AD96 AB103:AD103 AA107:AD108 AB106:AC106 AA114:AD115 AB113:AC113 AA118:AD118 AB117:AC117 AA122:AD122 AB120:AD120 AA125:AC125 AB124:AD124 AA127:AD130 AC126 AA132:AD133 AB131:AD131 AA137:AD140 AB134:AC136 AA142:AC142 AB141:AD141 AA144:AD144 AB143:AD143 AA147:AD147 AB145:AD146 AA149:AD149 AA158:AD158 AB150:AD154 AA160:AD161 AB159:AD159 AA163:AD164 AB162:AC162 AA166:AD166 AB165:AD165 AA175:AC175 AC174 AA179:AD182 AB176:AD176 AA184:AC184 AB8 AC6:AD7 AB16:AD16 AC15 AC31 AC44 AB55:AD55 AC54 AC56 AC67 AC87 AC119 AC121 AD8:AD9 AB18:AD18 AB17 AB50:AD50 AB48 AD48 AB53 AB112 AD112 AB116 AA26:AC26 AB29:AC29 AA39:AC39 AA41:AC41 AB49:AC49 AA57:AC57 AB64:AC64 AA70:AD70 AA69:AC69 AA77:AD79 AA76:AC76 AA82:AD82 AA80:AC81 AA85:AD85 AA83:AC84 AA94:AC95 AA100:AD101 AA99:AC99 AA102:AC102 AA104:AC104 AA110:AD110 AA109:AC109 AA111:AC111 AA123:AC123 AB157:AD157 AB155:AC156 AA168:AD169 AA167:AC167 AA171:AD171 AA170:AC170 AA173:AD173 AA172:AC172 AA177:AC178">
    <cfRule type="colorScale" priority="20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85:AD185">
    <cfRule type="cellIs" dxfId="187" priority="445" operator="equal">
      <formula>$AM$178</formula>
    </cfRule>
    <cfRule type="cellIs" dxfId="186" priority="444" operator="equal">
      <formula>$AM$181</formula>
    </cfRule>
  </conditionalFormatting>
  <conditionalFormatting sqref="AB6:AB7">
    <cfRule type="colorScale" priority="8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9">
    <cfRule type="colorScale" priority="8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5">
    <cfRule type="colorScale" priority="8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23">
    <cfRule type="colorScale" priority="8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1">
    <cfRule type="colorScale" priority="8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4">
    <cfRule type="colorScale" priority="8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44">
    <cfRule type="colorScale" priority="8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54">
    <cfRule type="colorScale" priority="8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56">
    <cfRule type="colorScale" priority="8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67">
    <cfRule type="colorScale" priority="8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7">
    <cfRule type="colorScale" priority="8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19">
    <cfRule type="colorScale" priority="8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21">
    <cfRule type="colorScale" priority="8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26">
    <cfRule type="colorScale" priority="8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48">
    <cfRule type="colorScale" priority="8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74">
    <cfRule type="colorScale" priority="8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83">
    <cfRule type="colorScale" priority="8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52:AC54">
    <cfRule type="containsText" dxfId="185" priority="796" operator="containsText" text="opt">
      <formula>NOT(ISERROR(SEARCH("opt",AB52)))</formula>
    </cfRule>
    <cfRule type="containsText" dxfId="184" priority="797" operator="containsText" text="mind">
      <formula>NOT(ISERROR(SEARCH("mind",AB52)))</formula>
    </cfRule>
  </conditionalFormatting>
  <conditionalFormatting sqref="AB56:AC56">
    <cfRule type="containsText" dxfId="183" priority="853" operator="containsText" text="mind">
      <formula>NOT(ISERROR(SEARCH("mind",AB56)))</formula>
    </cfRule>
    <cfRule type="containsText" dxfId="182" priority="852" operator="containsText" text="opt">
      <formula>NOT(ISERROR(SEARCH("opt",AB56)))</formula>
    </cfRule>
  </conditionalFormatting>
  <conditionalFormatting sqref="AC8:AC9">
    <cfRule type="colorScale" priority="8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7">
    <cfRule type="colorScale" priority="8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23">
    <cfRule type="colorScale" priority="8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2">
    <cfRule type="colorScale" priority="8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48">
    <cfRule type="colorScale" priority="8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3">
    <cfRule type="colorScale" priority="7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12">
    <cfRule type="colorScale" priority="7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16">
    <cfRule type="colorScale" priority="7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48">
    <cfRule type="colorScale" priority="7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83">
    <cfRule type="colorScale" priority="7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:AD9">
    <cfRule type="containsText" dxfId="181" priority="1212" operator="containsText" text="opt">
      <formula>NOT(ISERROR(SEARCH("opt",AD4)))</formula>
    </cfRule>
  </conditionalFormatting>
  <conditionalFormatting sqref="AD11:AD15">
    <cfRule type="colorScale" priority="7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7">
    <cfRule type="colorScale" priority="7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0">
    <cfRule type="colorScale" priority="7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2:AD23">
    <cfRule type="colorScale" priority="7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6">
    <cfRule type="colorScale" priority="7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9">
    <cfRule type="colorScale" priority="7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1:AD32">
    <cfRule type="colorScale" priority="7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4">
    <cfRule type="colorScale" priority="7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9">
    <cfRule type="colorScale" priority="7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1:AD42">
    <cfRule type="colorScale" priority="7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4:AD45">
    <cfRule type="colorScale" priority="7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7">
    <cfRule type="colorScale" priority="7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9">
    <cfRule type="colorScale" priority="7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51:AD54">
    <cfRule type="colorScale" priority="72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80" priority="725" operator="containsText" text="mind">
      <formula>NOT(ISERROR(SEARCH("mind",AD51)))</formula>
    </cfRule>
    <cfRule type="containsText" dxfId="179" priority="724" operator="containsText" text="opt">
      <formula>NOT(ISERROR(SEARCH("opt",AD51)))</formula>
    </cfRule>
  </conditionalFormatting>
  <conditionalFormatting sqref="AD56:AD57">
    <cfRule type="colorScale" priority="72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78" priority="721" operator="containsText" text="mind">
      <formula>NOT(ISERROR(SEARCH("mind",AD56)))</formula>
    </cfRule>
    <cfRule type="containsText" dxfId="177" priority="720" operator="containsText" text="opt">
      <formula>NOT(ISERROR(SEARCH("opt",AD56)))</formula>
    </cfRule>
  </conditionalFormatting>
  <conditionalFormatting sqref="AD64">
    <cfRule type="colorScale" priority="7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66:AD67">
    <cfRule type="colorScale" priority="7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69">
    <cfRule type="colorScale" priority="7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1">
    <cfRule type="colorScale" priority="7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6">
    <cfRule type="colorScale" priority="7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80:AD81">
    <cfRule type="colorScale" priority="6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83:AD84">
    <cfRule type="colorScale" priority="6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86:AD87">
    <cfRule type="colorScale" priority="6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94:AD95">
    <cfRule type="colorScale" priority="6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99">
    <cfRule type="colorScale" priority="6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02">
    <cfRule type="colorScale" priority="6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04">
    <cfRule type="colorScale" priority="6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06">
    <cfRule type="colorScale" priority="6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09">
    <cfRule type="colorScale" priority="6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11">
    <cfRule type="colorScale" priority="6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13">
    <cfRule type="colorScale" priority="6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16:AD117">
    <cfRule type="colorScale" priority="6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19">
    <cfRule type="colorScale" priority="6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21">
    <cfRule type="colorScale" priority="6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23">
    <cfRule type="colorScale" priority="6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25:AD126">
    <cfRule type="colorScale" priority="6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34:AD136">
    <cfRule type="colorScale" priority="6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42"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48">
    <cfRule type="colorScale" priority="6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55:AD156"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62">
    <cfRule type="colorScale" priority="6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67"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70">
    <cfRule type="colorScale" priority="6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72"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74:AD175"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77:AD178">
    <cfRule type="colorScale" priority="5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83:AD184">
    <cfRule type="colorScale" priority="2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4">
    <cfRule type="colorScale" priority="1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4:AF184 AH4:AH184 AJ4:AK184 AM4:AM184 AO5:AO184 AA58:AD184 W4:W184">
    <cfRule type="containsText" dxfId="176" priority="1216" operator="containsText" text="opt">
      <formula>NOT(ISERROR(SEARCH("opt",W4)))</formula>
    </cfRule>
  </conditionalFormatting>
  <conditionalFormatting sqref="AF5:AF184">
    <cfRule type="colorScale" priority="2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85">
    <cfRule type="cellIs" dxfId="175" priority="227" operator="equal">
      <formula>$AM$178</formula>
    </cfRule>
    <cfRule type="cellIs" dxfId="174" priority="226" operator="equal">
      <formula>$AM$181</formula>
    </cfRule>
  </conditionalFormatting>
  <conditionalFormatting sqref="AH4">
    <cfRule type="colorScale" priority="1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4:AH8">
    <cfRule type="containsText" dxfId="173" priority="439" operator="containsText" text="mind">
      <formula>NOT(ISERROR(SEARCH("mind",AH4)))</formula>
    </cfRule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72" priority="438" operator="containsText" text="opt">
      <formula>NOT(ISERROR(SEARCH("opt",AH4)))</formula>
    </cfRule>
  </conditionalFormatting>
  <conditionalFormatting sqref="AH5:AH8">
    <cfRule type="containsText" dxfId="171" priority="434" operator="containsText" text="opt">
      <formula>NOT(ISERROR(SEARCH("opt",AH5)))</formula>
    </cfRule>
    <cfRule type="containsText" dxfId="170" priority="435" operator="containsText" text="mind">
      <formula>NOT(ISERROR(SEARCH("mind",AH5)))</formula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5:AH184">
    <cfRule type="colorScale" priority="2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2:AH15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69" priority="430" operator="containsText" text="opt">
      <formula>NOT(ISERROR(SEARCH("opt",AH12)))</formula>
    </cfRule>
    <cfRule type="containsText" dxfId="168" priority="431" operator="containsText" text="mind">
      <formula>NOT(ISERROR(SEARCH("mind",AH12)))</formula>
    </cfRule>
  </conditionalFormatting>
  <conditionalFormatting sqref="AH32:AH34">
    <cfRule type="containsText" dxfId="167" priority="427" operator="containsText" text="mind">
      <formula>NOT(ISERROR(SEARCH("mind",AH32)))</formula>
    </cfRule>
    <cfRule type="containsText" dxfId="166" priority="426" operator="containsText" text="opt">
      <formula>NOT(ISERROR(SEARCH("opt",AH32)))</formula>
    </cfRule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9:AH41"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9:AH42">
    <cfRule type="containsText" dxfId="165" priority="239" operator="containsText" text="mind">
      <formula>NOT(ISERROR(SEARCH("mind",AH39)))</formula>
    </cfRule>
    <cfRule type="containsText" dxfId="164" priority="238" operator="containsText" text="opt">
      <formula>NOT(ISERROR(SEARCH("opt",AH39)))</formula>
    </cfRule>
  </conditionalFormatting>
  <conditionalFormatting sqref="AH42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44:AH46"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44:AH49">
    <cfRule type="containsText" dxfId="163" priority="415" operator="containsText" text="mind">
      <formula>NOT(ISERROR(SEARCH("mind",AH44)))</formula>
    </cfRule>
    <cfRule type="containsText" dxfId="162" priority="414" operator="containsText" text="opt">
      <formula>NOT(ISERROR(SEARCH("opt",AH44)))</formula>
    </cfRule>
  </conditionalFormatting>
  <conditionalFormatting sqref="AH47:AH49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51">
    <cfRule type="containsText" dxfId="161" priority="247" operator="containsText" text="mind">
      <formula>NOT(ISERROR(SEARCH("mind",AH51)))</formula>
    </cfRule>
    <cfRule type="containsText" dxfId="160" priority="246" operator="containsText" text="opt">
      <formula>NOT(ISERROR(SEARCH("opt",AH51)))</formula>
    </cfRule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55:AH57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55:AH58">
    <cfRule type="containsText" dxfId="159" priority="243" operator="containsText" text="mind">
      <formula>NOT(ISERROR(SEARCH("mind",AH55)))</formula>
    </cfRule>
    <cfRule type="containsText" dxfId="158" priority="242" operator="containsText" text="opt">
      <formula>NOT(ISERROR(SEARCH("opt",AH55)))</formula>
    </cfRule>
  </conditionalFormatting>
  <conditionalFormatting sqref="AH58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1:AH63"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57" priority="406" operator="containsText" text="opt">
      <formula>NOT(ISERROR(SEARCH("opt",AH61)))</formula>
    </cfRule>
    <cfRule type="containsText" dxfId="156" priority="407" operator="containsText" text="mind">
      <formula>NOT(ISERROR(SEARCH("mind",AH61)))</formula>
    </cfRule>
  </conditionalFormatting>
  <conditionalFormatting sqref="AH65">
    <cfRule type="containsText" dxfId="155" priority="254" operator="containsText" text="opt">
      <formula>NOT(ISERROR(SEARCH("opt",AH65)))</formula>
    </cfRule>
    <cfRule type="containsText" dxfId="154" priority="255" operator="containsText" text="mind">
      <formula>NOT(ISERROR(SEARCH("mind",AH65)))</formula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8:AH69">
    <cfRule type="containsText" dxfId="153" priority="386" operator="containsText" text="opt">
      <formula>NOT(ISERROR(SEARCH("opt",AH68)))</formula>
    </cfRule>
    <cfRule type="containsText" dxfId="152" priority="387" operator="containsText" text="mind">
      <formula>NOT(ISERROR(SEARCH("mind",AH68)))</formula>
    </cfRule>
    <cfRule type="colorScale" priority="3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71:AH72">
    <cfRule type="containsText" dxfId="151" priority="259" operator="containsText" text="mind">
      <formula>NOT(ISERROR(SEARCH("mind",AH71)))</formula>
    </cfRule>
    <cfRule type="containsText" dxfId="150" priority="258" operator="containsText" text="opt">
      <formula>NOT(ISERROR(SEARCH("opt",AH71)))</formula>
    </cfRule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74">
    <cfRule type="containsText" dxfId="149" priority="251" operator="containsText" text="mind">
      <formula>NOT(ISERROR(SEARCH("mind",AH74)))</formula>
    </cfRule>
    <cfRule type="containsText" dxfId="148" priority="250" operator="containsText" text="opt">
      <formula>NOT(ISERROR(SEARCH("opt",AH74)))</formula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76:AH78">
    <cfRule type="containsText" dxfId="147" priority="402" operator="containsText" text="opt">
      <formula>NOT(ISERROR(SEARCH("opt",AH76)))</formula>
    </cfRule>
    <cfRule type="containsText" dxfId="146" priority="403" operator="containsText" text="mind">
      <formula>NOT(ISERROR(SEARCH("mind",AH76)))</formula>
    </cfRule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0:AH81">
    <cfRule type="containsText" dxfId="145" priority="383" operator="containsText" text="mind">
      <formula>NOT(ISERROR(SEARCH("mind",AH80)))</formula>
    </cfRule>
    <cfRule type="containsText" dxfId="144" priority="382" operator="containsText" text="opt">
      <formula>NOT(ISERROR(SEARCH("opt",AH80)))</formula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3:AH85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3:AH87">
    <cfRule type="containsText" dxfId="143" priority="378" operator="containsText" text="opt">
      <formula>NOT(ISERROR(SEARCH("opt",AH83)))</formula>
    </cfRule>
    <cfRule type="containsText" dxfId="142" priority="379" operator="containsText" text="mind">
      <formula>NOT(ISERROR(SEARCH("mind",AH83)))</formula>
    </cfRule>
  </conditionalFormatting>
  <conditionalFormatting sqref="AH86:AH87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9:AH91"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9:AH99">
    <cfRule type="containsText" dxfId="141" priority="262" operator="containsText" text="opt">
      <formula>NOT(ISERROR(SEARCH("opt",AH89)))</formula>
    </cfRule>
    <cfRule type="containsText" dxfId="140" priority="263" operator="containsText" text="mind">
      <formula>NOT(ISERROR(SEARCH("mind",AH89)))</formula>
    </cfRule>
  </conditionalFormatting>
  <conditionalFormatting sqref="AH92:AH93"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94:AH96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97:AH98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99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02:AH103">
    <cfRule type="colorScale" priority="3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02:AH106">
    <cfRule type="containsText" dxfId="139" priority="287" operator="containsText" text="mind">
      <formula>NOT(ISERROR(SEARCH("mind",AH102)))</formula>
    </cfRule>
    <cfRule type="containsText" dxfId="138" priority="286" operator="containsText" text="opt">
      <formula>NOT(ISERROR(SEARCH("opt",AH102)))</formula>
    </cfRule>
  </conditionalFormatting>
  <conditionalFormatting sqref="AH104:AH106"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09">
    <cfRule type="containsText" dxfId="137" priority="282" operator="containsText" text="opt">
      <formula>NOT(ISERROR(SEARCH("opt",AH109)))</formula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36" priority="283" operator="containsText" text="mind">
      <formula>NOT(ISERROR(SEARCH("mind",AH109)))</formula>
    </cfRule>
  </conditionalFormatting>
  <conditionalFormatting sqref="AH111">
    <cfRule type="containsText" dxfId="135" priority="274" operator="containsText" text="opt">
      <formula>NOT(ISERROR(SEARCH("opt",AH111)))</formula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34" priority="275" operator="containsText" text="mind">
      <formula>NOT(ISERROR(SEARCH("mind",AH111)))</formula>
    </cfRule>
  </conditionalFormatting>
  <conditionalFormatting sqref="AH113">
    <cfRule type="containsText" dxfId="133" priority="279" operator="containsText" text="mind">
      <formula>NOT(ISERROR(SEARCH("mind",AH113)))</formula>
    </cfRule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32" priority="278" operator="containsText" text="opt">
      <formula>NOT(ISERROR(SEARCH("opt",AH113)))</formula>
    </cfRule>
  </conditionalFormatting>
  <conditionalFormatting sqref="AH116:AH117"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31" priority="363" operator="containsText" text="mind">
      <formula>NOT(ISERROR(SEARCH("mind",AH116)))</formula>
    </cfRule>
    <cfRule type="containsText" dxfId="130" priority="362" operator="containsText" text="opt">
      <formula>NOT(ISERROR(SEARCH("opt",AH116)))</formula>
    </cfRule>
  </conditionalFormatting>
  <conditionalFormatting sqref="AH119">
    <cfRule type="containsText" dxfId="129" priority="270" operator="containsText" text="opt">
      <formula>NOT(ISERROR(SEARCH("opt",AH119)))</formula>
    </cfRule>
    <cfRule type="containsText" dxfId="128" priority="271" operator="containsText" text="mind">
      <formula>NOT(ISERROR(SEARCH("mind",AH119)))</formula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22">
    <cfRule type="containsText" dxfId="127" priority="266" operator="containsText" text="opt">
      <formula>NOT(ISERROR(SEARCH("opt",AH122)))</formula>
    </cfRule>
    <cfRule type="containsText" dxfId="126" priority="267" operator="containsText" text="mind">
      <formula>NOT(ISERROR(SEARCH("mind",AH122)))</formula>
    </cfRule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24:AH125">
    <cfRule type="containsText" dxfId="125" priority="359" operator="containsText" text="mind">
      <formula>NOT(ISERROR(SEARCH("mind",AH124)))</formula>
    </cfRule>
    <cfRule type="containsText" dxfId="124" priority="358" operator="containsText" text="opt">
      <formula>NOT(ISERROR(SEARCH("opt",AH124)))</formula>
    </cfRule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33:AH134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33:AH135">
    <cfRule type="containsText" dxfId="123" priority="290" operator="containsText" text="opt">
      <formula>NOT(ISERROR(SEARCH("opt",AH133)))</formula>
    </cfRule>
    <cfRule type="containsText" dxfId="122" priority="291" operator="containsText" text="mind">
      <formula>NOT(ISERROR(SEARCH("mind",AH133)))</formula>
    </cfRule>
  </conditionalFormatting>
  <conditionalFormatting sqref="AH135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37"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21" priority="294" operator="containsText" text="opt">
      <formula>NOT(ISERROR(SEARCH("opt",AH137)))</formula>
    </cfRule>
    <cfRule type="containsText" dxfId="120" priority="295" operator="containsText" text="mind">
      <formula>NOT(ISERROR(SEARCH("mind",AH137)))</formula>
    </cfRule>
  </conditionalFormatting>
  <conditionalFormatting sqref="AH141">
    <cfRule type="containsText" dxfId="119" priority="298" operator="containsText" text="opt">
      <formula>NOT(ISERROR(SEARCH("opt",AH141)))</formula>
    </cfRule>
    <cfRule type="containsText" dxfId="118" priority="299" operator="containsText" text="mind">
      <formula>NOT(ISERROR(SEARCH("mind",AH141)))</formula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44:AH145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44:AH148">
    <cfRule type="containsText" dxfId="117" priority="306" operator="containsText" text="opt">
      <formula>NOT(ISERROR(SEARCH("opt",AH144)))</formula>
    </cfRule>
    <cfRule type="containsText" dxfId="116" priority="307" operator="containsText" text="mind">
      <formula>NOT(ISERROR(SEARCH("mind",AH144)))</formula>
    </cfRule>
  </conditionalFormatting>
  <conditionalFormatting sqref="AH146:AH148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53">
    <cfRule type="containsText" dxfId="115" priority="303" operator="containsText" text="mind">
      <formula>NOT(ISERROR(SEARCH("mind",AH153)))</formula>
    </cfRule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14" priority="302" operator="containsText" text="opt">
      <formula>NOT(ISERROR(SEARCH("opt",AH153)))</formula>
    </cfRule>
  </conditionalFormatting>
  <conditionalFormatting sqref="AH156:AH157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56:AH158">
    <cfRule type="containsText" dxfId="113" priority="326" operator="containsText" text="opt">
      <formula>NOT(ISERROR(SEARCH("opt",AH156)))</formula>
    </cfRule>
    <cfRule type="containsText" dxfId="112" priority="327" operator="containsText" text="mind">
      <formula>NOT(ISERROR(SEARCH("mind",AH156)))</formula>
    </cfRule>
  </conditionalFormatting>
  <conditionalFormatting sqref="AH158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68:AH169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11" priority="343" operator="containsText" text="mind">
      <formula>NOT(ISERROR(SEARCH("mind",AH168)))</formula>
    </cfRule>
    <cfRule type="containsText" dxfId="110" priority="342" operator="containsText" text="opt">
      <formula>NOT(ISERROR(SEARCH("opt",AH168)))</formula>
    </cfRule>
  </conditionalFormatting>
  <conditionalFormatting sqref="AH173:AH174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73:AH180">
    <cfRule type="containsText" dxfId="109" priority="310" operator="containsText" text="opt">
      <formula>NOT(ISERROR(SEARCH("opt",AH173)))</formula>
    </cfRule>
    <cfRule type="containsText" dxfId="108" priority="311" operator="containsText" text="mind">
      <formula>NOT(ISERROR(SEARCH("mind",AH173)))</formula>
    </cfRule>
  </conditionalFormatting>
  <conditionalFormatting sqref="AH175:AH176"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77:AH178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79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80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82:AH183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82:AH184">
    <cfRule type="containsText" dxfId="107" priority="315" operator="containsText" text="mind">
      <formula>NOT(ISERROR(SEARCH("mind",AH182)))</formula>
    </cfRule>
    <cfRule type="containsText" dxfId="106" priority="314" operator="containsText" text="opt">
      <formula>NOT(ISERROR(SEARCH("opt",AH182)))</formula>
    </cfRule>
  </conditionalFormatting>
  <conditionalFormatting sqref="AH184">
    <cfRule type="colorScale" priority="2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85">
    <cfRule type="cellIs" dxfId="105" priority="236" operator="equal">
      <formula>$AM$181</formula>
    </cfRule>
    <cfRule type="cellIs" dxfId="104" priority="237" operator="equal">
      <formula>$AM$178</formula>
    </cfRule>
  </conditionalFormatting>
  <conditionalFormatting sqref="AJ4">
    <cfRule type="colorScale" priority="5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8:AJ10"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3"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6:AJ17"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9"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22"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36"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43"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45">
    <cfRule type="colorScale" priority="5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7">
    <cfRule type="colorScale" priority="5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82"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03"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04:AJ105 AJ5:AJ7 AJ11:AJ12 AJ14:AJ15 AJ18 AJ20:AJ21 AJ23:AJ35 AJ37:AJ42 AJ44 AJ46:AJ66 AJ68:AJ81 AJ83:AJ102 AJ107:AJ115 AJ117:AJ130 AJ132:AJ144 AJ146:AJ147 AJ149:AJ154 AJ156:AJ162 AJ164:AJ167 AJ169:AJ184">
    <cfRule type="colorScale" priority="2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06">
    <cfRule type="colorScale" priority="5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16">
    <cfRule type="colorScale" priority="5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31">
    <cfRule type="colorScale" priority="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45">
    <cfRule type="colorScale" priority="5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48">
    <cfRule type="colorScale" priority="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55">
    <cfRule type="colorScale" priority="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63">
    <cfRule type="colorScale" priority="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68"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85:AK185">
    <cfRule type="cellIs" dxfId="103" priority="233" operator="equal">
      <formula>$AM$178</formula>
    </cfRule>
    <cfRule type="cellIs" dxfId="102" priority="232" operator="equal">
      <formula>$AM$181</formula>
    </cfRule>
  </conditionalFormatting>
  <conditionalFormatting sqref="AK4">
    <cfRule type="colorScale" priority="1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5:AK15 AK111 AK17:AK23 AK26:AK54 AK56:AK69 AK71:AK109 AK113:AK128 AK130:AK131 AK133:AK184">
    <cfRule type="colorScale" priority="2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6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24:AK25"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55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70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10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12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29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32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4">
    <cfRule type="colorScale" priority="1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5:AM7 AM129 AM23:AM26 AM28 AM150:AM151 AM10:AM20 AM30:AM42 AM44:AM49 AM51 AM53:AM59 AM61:AM62 AM66:AM69 AM71:AM74 AM76:AM77 AM79:AM85 AM87 AM89:AM100 AM102:AM103 AM105:AM107 AM109:AM114 AM116:AM125 AM131:AM135 AM137:AM142 AM144:AM148 AM153 AM156:AM158 AM160 AM163:AM164 AM166:AM173 AM175:AM180 AM182:AM183">
    <cfRule type="colorScale" priority="1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8:AM9">
    <cfRule type="colorScale" priority="1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21:AM22">
    <cfRule type="colorScale" priority="1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27">
    <cfRule type="colorScale" priority="1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29">
    <cfRule type="colorScale" priority="1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43">
    <cfRule type="colorScale" priority="1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50">
    <cfRule type="colorScale" priority="1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52">
    <cfRule type="colorScale" priority="1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0">
    <cfRule type="colorScale" priority="1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3:AM65">
    <cfRule type="colorScale" priority="1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70">
    <cfRule type="colorScale" priority="1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75">
    <cfRule type="colorScale" priority="1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78">
    <cfRule type="colorScale" priority="1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86">
    <cfRule type="colorScale" priority="1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88">
    <cfRule type="colorScale" priority="1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01">
    <cfRule type="colorScale" priority="1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04">
    <cfRule type="colorScale" priority="1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08">
    <cfRule type="colorScale" priority="1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15">
    <cfRule type="colorScale" priority="10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26:AM128">
    <cfRule type="colorScale" priority="10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30">
    <cfRule type="colorScale" priority="10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36">
    <cfRule type="colorScale" priority="10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43">
    <cfRule type="colorScale" priority="10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49">
    <cfRule type="colorScale" priority="10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52">
    <cfRule type="colorScale" priority="10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54:AM155">
    <cfRule type="colorScale" priority="10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59">
    <cfRule type="colorScale" priority="10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61:AM162">
    <cfRule type="colorScale" priority="10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65">
    <cfRule type="colorScale" priority="10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74">
    <cfRule type="colorScale" priority="10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81">
    <cfRule type="colorScale" priority="10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84">
    <cfRule type="colorScale" priority="2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85">
    <cfRule type="cellIs" dxfId="101" priority="231" operator="equal">
      <formula>$AM$178</formula>
    </cfRule>
    <cfRule type="cellIs" dxfId="100" priority="230" operator="equal">
      <formula>$AM$181</formula>
    </cfRule>
  </conditionalFormatting>
  <conditionalFormatting sqref="AO5:AO7 AO9:AO184">
    <cfRule type="colorScale" priority="2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8">
    <cfRule type="colorScale" priority="1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85">
    <cfRule type="cellIs" dxfId="99" priority="228" operator="equal">
      <formula>$AM$181</formula>
    </cfRule>
    <cfRule type="cellIs" dxfId="98" priority="229" operator="equal">
      <formula>$AM$178</formula>
    </cfRule>
  </conditionalFormatting>
  <pageMargins left="0.51181102362204722" right="0.51181102362204722" top="0.39370078740157483" bottom="0.39370078740157483" header="0.31496062992125984" footer="0.31496062992125984"/>
  <pageSetup paperSize="8" scale="34" orientation="landscape" r:id="rId1"/>
  <ignoredErrors>
    <ignoredError sqref="A4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Erläuterungen!$A$1:$A$3</xm:f>
          </x14:formula1>
          <xm:sqref>U4:U184 W4:W184 Y8 Y13:Y14 Y16:Y17 Y20 Y22 Y28:Y32 Y40 Y42:Y43 Y45:Y46 Y49:Y50 Y56:Y57 Y59 Y62:Y63 Y72 Y76:Y78 Y81 Y83 Y90 Y92 Y94 Y96:Y98 Y103 Y105:Y106 Y113:Y114 Y108 Y118:Y119 Y123:Y124 Y127:Y128 Y131 Y134 Y136:Y137 Y141 Y146:Y147 Y143:Y144 Y154:Y157 Y162:Y163 Y167:Y168 Y165 Y170:Y171 Y175 Y178 Y181 Y183</xm:sqref>
        </x14:dataValidation>
        <x14:dataValidation type="list" allowBlank="1" showInputMessage="1" showErrorMessage="1" xr:uid="{00000000-0002-0000-0000-000001000000}">
          <x14:formula1>
            <xm:f>Erläuterungen!$A$1:$A$4</xm:f>
          </x14:formula1>
          <xm:sqref>AO5:AO184 AM4:AM184 AJ4:AK184 AA4:AD184 AH4:AH184 AF4:AF184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6"/>
  <sheetViews>
    <sheetView workbookViewId="0">
      <pane xSplit="1" topLeftCell="R1" activePane="topRight" state="frozen"/>
      <selection pane="topRight" activeCell="X3" sqref="X3"/>
    </sheetView>
  </sheetViews>
  <sheetFormatPr baseColWidth="10" defaultRowHeight="12.75" x14ac:dyDescent="0.2"/>
  <cols>
    <col min="1" max="1" width="8.5703125" style="5" customWidth="1"/>
    <col min="2" max="2" width="24.42578125" style="5" customWidth="1"/>
    <col min="3" max="3" width="28.7109375" style="5" customWidth="1"/>
    <col min="4" max="5" width="10.7109375" style="4" customWidth="1"/>
    <col min="6" max="6" width="10.7109375" style="3" customWidth="1"/>
    <col min="7" max="7" width="10.7109375" style="1" customWidth="1"/>
    <col min="8" max="8" width="11.85546875" style="3" bestFit="1" customWidth="1"/>
    <col min="9" max="9" width="10.7109375" style="3" customWidth="1"/>
    <col min="10" max="11" width="10.7109375" style="1" customWidth="1"/>
    <col min="12" max="12" width="10.7109375" style="49" customWidth="1"/>
    <col min="13" max="14" width="8.7109375" style="2" customWidth="1"/>
    <col min="15" max="18" width="10.7109375" style="1" customWidth="1"/>
    <col min="19" max="19" width="2.7109375" style="1" customWidth="1"/>
    <col min="20" max="20" width="8.7109375" style="2" customWidth="1"/>
    <col min="21" max="21" width="2.7109375" style="1" customWidth="1"/>
    <col min="22" max="22" width="11.7109375" style="2" bestFit="1" customWidth="1"/>
    <col min="23" max="23" width="2.7109375" style="1" customWidth="1"/>
    <col min="24" max="24" width="11.7109375" style="2" bestFit="1" customWidth="1"/>
    <col min="25" max="25" width="2.7109375" style="1" customWidth="1"/>
    <col min="26" max="26" width="11.7109375" style="2" bestFit="1" customWidth="1"/>
    <col min="27" max="29" width="11.7109375" style="2" customWidth="1"/>
    <col min="30" max="30" width="2.7109375" style="1" customWidth="1"/>
    <col min="31" max="31" width="11.7109375" style="2" customWidth="1"/>
    <col min="32" max="32" width="2.7109375" style="1" customWidth="1"/>
    <col min="33" max="33" width="11.7109375" style="2" customWidth="1"/>
    <col min="34" max="34" width="2.7109375" style="1" customWidth="1"/>
    <col min="35" max="36" width="11.7109375" style="2" customWidth="1"/>
    <col min="37" max="37" width="2.7109375" style="1" customWidth="1"/>
    <col min="38" max="38" width="11.7109375" style="2" customWidth="1"/>
    <col min="39" max="39" width="2.7109375" style="1" customWidth="1"/>
    <col min="40" max="40" width="11.7109375" style="2" customWidth="1"/>
    <col min="41" max="42" width="11.42578125" customWidth="1"/>
  </cols>
  <sheetData>
    <row r="1" spans="1:40" s="22" customFormat="1" ht="37.5" customHeight="1" x14ac:dyDescent="0.2">
      <c r="A1" s="86" t="s">
        <v>498</v>
      </c>
      <c r="B1" s="20" t="s">
        <v>497</v>
      </c>
      <c r="C1" s="20" t="s">
        <v>496</v>
      </c>
      <c r="D1" s="21" t="s">
        <v>495</v>
      </c>
      <c r="E1" s="21" t="s">
        <v>494</v>
      </c>
      <c r="F1" s="88" t="s">
        <v>493</v>
      </c>
      <c r="G1" s="90" t="s">
        <v>492</v>
      </c>
      <c r="H1" s="85" t="s">
        <v>579</v>
      </c>
      <c r="I1" s="85" t="s">
        <v>586</v>
      </c>
      <c r="J1" s="92" t="s">
        <v>631</v>
      </c>
      <c r="K1" s="92" t="s">
        <v>587</v>
      </c>
      <c r="L1" s="93" t="s">
        <v>626</v>
      </c>
      <c r="M1" s="92" t="s">
        <v>485</v>
      </c>
      <c r="N1" s="92" t="s">
        <v>632</v>
      </c>
      <c r="O1" s="92" t="s">
        <v>588</v>
      </c>
      <c r="P1" s="92" t="s">
        <v>627</v>
      </c>
      <c r="Q1" s="92"/>
      <c r="R1" s="92"/>
      <c r="S1" s="24"/>
      <c r="T1" s="25" t="s">
        <v>491</v>
      </c>
      <c r="U1" s="24"/>
      <c r="V1" s="25" t="s">
        <v>583</v>
      </c>
      <c r="W1" s="71"/>
      <c r="X1" s="25" t="s">
        <v>584</v>
      </c>
      <c r="Y1" s="71"/>
      <c r="Z1" s="74" t="s">
        <v>594</v>
      </c>
      <c r="AA1" s="75"/>
      <c r="AB1" s="75"/>
      <c r="AC1" s="76"/>
      <c r="AD1" s="71"/>
      <c r="AE1" s="62" t="s">
        <v>595</v>
      </c>
      <c r="AF1" s="71"/>
      <c r="AG1" s="62" t="s">
        <v>489</v>
      </c>
      <c r="AH1" s="71"/>
      <c r="AI1" s="74" t="s">
        <v>596</v>
      </c>
      <c r="AJ1" s="76"/>
      <c r="AK1" s="71"/>
      <c r="AL1" s="62" t="s">
        <v>490</v>
      </c>
      <c r="AM1" s="71"/>
      <c r="AN1" s="62" t="s">
        <v>585</v>
      </c>
    </row>
    <row r="2" spans="1:40" s="22" customFormat="1" ht="25.5" x14ac:dyDescent="0.2">
      <c r="A2" s="87"/>
      <c r="B2" s="20"/>
      <c r="C2" s="20"/>
      <c r="D2" s="21"/>
      <c r="E2" s="21"/>
      <c r="F2" s="89"/>
      <c r="G2" s="91"/>
      <c r="H2" s="85"/>
      <c r="I2" s="85"/>
      <c r="J2" s="92"/>
      <c r="K2" s="92"/>
      <c r="L2" s="93"/>
      <c r="M2" s="92"/>
      <c r="N2" s="92"/>
      <c r="O2" s="92"/>
      <c r="P2" s="27" t="s">
        <v>628</v>
      </c>
      <c r="Q2" s="27" t="s">
        <v>629</v>
      </c>
      <c r="R2" s="27" t="s">
        <v>630</v>
      </c>
      <c r="S2" s="24"/>
      <c r="T2" s="25"/>
      <c r="U2" s="24"/>
      <c r="V2" s="25"/>
      <c r="W2" s="73"/>
      <c r="X2" s="25"/>
      <c r="Y2" s="73"/>
      <c r="Z2" s="25" t="s">
        <v>488</v>
      </c>
      <c r="AA2" s="25" t="s">
        <v>487</v>
      </c>
      <c r="AB2" s="25" t="s">
        <v>486</v>
      </c>
      <c r="AC2" s="25" t="s">
        <v>597</v>
      </c>
      <c r="AD2" s="73"/>
      <c r="AE2" s="64"/>
      <c r="AF2" s="73"/>
      <c r="AG2" s="64"/>
      <c r="AH2" s="73"/>
      <c r="AI2" s="25" t="s">
        <v>598</v>
      </c>
      <c r="AJ2" s="25" t="s">
        <v>599</v>
      </c>
      <c r="AK2" s="73"/>
      <c r="AL2" s="64"/>
      <c r="AM2" s="73"/>
      <c r="AN2" s="64"/>
    </row>
    <row r="3" spans="1:40" s="6" customFormat="1" ht="12" customHeight="1" x14ac:dyDescent="0.2">
      <c r="A3" s="11" t="s">
        <v>450</v>
      </c>
      <c r="B3" s="10" t="s">
        <v>185</v>
      </c>
      <c r="C3" s="10" t="s">
        <v>449</v>
      </c>
      <c r="D3" s="9">
        <v>623610</v>
      </c>
      <c r="E3" s="9">
        <v>200420</v>
      </c>
      <c r="F3" s="9">
        <v>1070</v>
      </c>
      <c r="G3" s="9">
        <v>443</v>
      </c>
      <c r="H3" s="53"/>
      <c r="I3" s="53"/>
      <c r="J3" s="54"/>
      <c r="K3" s="54"/>
      <c r="L3" s="55"/>
      <c r="M3" s="54"/>
      <c r="N3" s="54"/>
      <c r="O3" s="54"/>
      <c r="P3" s="38"/>
      <c r="Q3" s="38"/>
      <c r="R3" s="38"/>
      <c r="S3" s="24"/>
      <c r="T3" s="15" t="s">
        <v>580</v>
      </c>
      <c r="U3" s="24"/>
      <c r="V3" s="15" t="s">
        <v>580</v>
      </c>
      <c r="W3" s="24"/>
      <c r="X3" s="15" t="s">
        <v>580</v>
      </c>
      <c r="Y3" s="24"/>
      <c r="Z3" s="15" t="s">
        <v>580</v>
      </c>
      <c r="AA3" s="28"/>
      <c r="AB3" s="28"/>
      <c r="AC3" s="15" t="s">
        <v>580</v>
      </c>
      <c r="AD3" s="24"/>
      <c r="AE3" s="28"/>
      <c r="AF3" s="24"/>
      <c r="AG3" s="28"/>
      <c r="AH3" s="24"/>
      <c r="AI3" s="28"/>
      <c r="AJ3" s="28"/>
      <c r="AK3" s="24"/>
      <c r="AL3" s="15" t="s">
        <v>580</v>
      </c>
      <c r="AM3" s="24"/>
      <c r="AN3" s="29"/>
    </row>
    <row r="4" spans="1:40" s="6" customFormat="1" ht="12" customHeight="1" x14ac:dyDescent="0.2">
      <c r="A4" s="12" t="s">
        <v>532</v>
      </c>
      <c r="B4" s="12" t="s">
        <v>531</v>
      </c>
      <c r="C4" s="12" t="s">
        <v>530</v>
      </c>
      <c r="D4" s="9">
        <v>623820</v>
      </c>
      <c r="E4" s="9">
        <v>200325</v>
      </c>
      <c r="F4" s="9"/>
      <c r="G4" s="9"/>
      <c r="H4" s="9"/>
      <c r="I4" s="9"/>
      <c r="J4" s="31"/>
      <c r="K4" s="31"/>
      <c r="L4" s="30"/>
      <c r="M4" s="31"/>
      <c r="N4" s="31"/>
      <c r="O4" s="31"/>
      <c r="P4" s="9"/>
      <c r="Q4" s="9"/>
      <c r="R4" s="9"/>
      <c r="S4" s="9"/>
      <c r="T4" s="15"/>
      <c r="U4" s="9"/>
      <c r="V4" s="15"/>
      <c r="W4" s="9"/>
      <c r="X4" s="15"/>
      <c r="Y4" s="9"/>
      <c r="Z4" s="15"/>
      <c r="AA4" s="15"/>
      <c r="AB4" s="15"/>
      <c r="AC4" s="15"/>
      <c r="AD4" s="9"/>
      <c r="AE4" s="15"/>
      <c r="AF4" s="9"/>
      <c r="AG4" s="15"/>
      <c r="AH4" s="9"/>
      <c r="AI4" s="15"/>
      <c r="AJ4" s="15"/>
      <c r="AK4" s="9"/>
      <c r="AL4" s="15"/>
      <c r="AM4" s="9"/>
      <c r="AN4" s="15"/>
    </row>
    <row r="5" spans="1:40" x14ac:dyDescent="0.2">
      <c r="H5" s="9"/>
      <c r="I5" s="9"/>
      <c r="J5" s="31"/>
      <c r="K5" s="31"/>
      <c r="L5" s="30"/>
      <c r="M5" s="31"/>
      <c r="N5" s="31"/>
      <c r="O5" s="31"/>
      <c r="P5" s="9"/>
      <c r="Q5" s="9"/>
      <c r="R5" s="9"/>
      <c r="S5" s="9"/>
      <c r="T5" s="15"/>
      <c r="U5" s="9"/>
      <c r="V5" s="15"/>
      <c r="W5" s="9"/>
      <c r="X5" s="15"/>
      <c r="Y5" s="9"/>
      <c r="Z5" s="15"/>
      <c r="AA5" s="15"/>
      <c r="AB5" s="15"/>
      <c r="AC5" s="15"/>
      <c r="AD5" s="9"/>
      <c r="AE5" s="15"/>
      <c r="AF5" s="9"/>
      <c r="AG5" s="15"/>
      <c r="AH5" s="9"/>
      <c r="AI5" s="15"/>
      <c r="AJ5" s="15"/>
      <c r="AK5" s="9"/>
      <c r="AL5" s="15"/>
      <c r="AM5" s="9"/>
      <c r="AN5" s="15"/>
    </row>
    <row r="6" spans="1:40" s="6" customFormat="1" ht="12" customHeight="1" x14ac:dyDescent="0.2">
      <c r="A6" s="11" t="s">
        <v>448</v>
      </c>
      <c r="B6" s="10" t="s">
        <v>214</v>
      </c>
      <c r="C6" s="10" t="s">
        <v>447</v>
      </c>
      <c r="D6" s="9">
        <v>803490</v>
      </c>
      <c r="E6" s="9">
        <v>130520</v>
      </c>
      <c r="F6" s="9">
        <v>2170</v>
      </c>
      <c r="G6" s="9">
        <v>169</v>
      </c>
      <c r="H6" s="9"/>
      <c r="I6" s="9"/>
      <c r="J6" s="31"/>
      <c r="K6" s="31"/>
      <c r="L6" s="30"/>
      <c r="M6" s="31"/>
      <c r="N6" s="31"/>
      <c r="O6" s="31"/>
      <c r="P6" s="9"/>
      <c r="Q6" s="9"/>
      <c r="R6" s="9"/>
      <c r="S6" s="9"/>
      <c r="T6" s="15" t="s">
        <v>580</v>
      </c>
      <c r="U6" s="9"/>
      <c r="V6" s="15" t="s">
        <v>580</v>
      </c>
      <c r="W6" s="9"/>
      <c r="X6" s="15"/>
      <c r="Y6" s="9"/>
      <c r="Z6" s="15"/>
      <c r="AA6" s="15"/>
      <c r="AB6" s="15"/>
      <c r="AC6" s="15"/>
      <c r="AD6" s="9"/>
      <c r="AE6" s="15"/>
      <c r="AF6" s="9"/>
      <c r="AG6" s="15"/>
      <c r="AH6" s="9"/>
      <c r="AI6" s="15"/>
      <c r="AJ6" s="15"/>
      <c r="AK6" s="9"/>
      <c r="AL6" s="15"/>
      <c r="AM6" s="9"/>
      <c r="AN6" s="15"/>
    </row>
    <row r="7" spans="1:40" s="6" customFormat="1" ht="12" customHeight="1" x14ac:dyDescent="0.2">
      <c r="A7" s="12" t="s">
        <v>529</v>
      </c>
      <c r="B7" s="12" t="s">
        <v>528</v>
      </c>
      <c r="C7" s="12" t="s">
        <v>527</v>
      </c>
      <c r="D7" s="9">
        <v>803462</v>
      </c>
      <c r="E7" s="9">
        <v>130547</v>
      </c>
      <c r="F7" s="9">
        <v>1431.9</v>
      </c>
      <c r="G7" s="9">
        <v>1</v>
      </c>
      <c r="H7" s="9"/>
      <c r="I7" s="9"/>
      <c r="J7" s="31"/>
      <c r="K7" s="31"/>
      <c r="L7" s="30"/>
      <c r="M7" s="31"/>
      <c r="N7" s="31"/>
      <c r="O7" s="31"/>
      <c r="P7" s="9"/>
      <c r="Q7" s="9"/>
      <c r="R7" s="9"/>
      <c r="S7" s="9"/>
      <c r="T7" s="15"/>
      <c r="U7" s="9"/>
      <c r="V7" s="15"/>
      <c r="W7" s="9"/>
      <c r="X7" s="15"/>
      <c r="Y7" s="9"/>
      <c r="Z7" s="15"/>
      <c r="AA7" s="15"/>
      <c r="AB7" s="15"/>
      <c r="AC7" s="15"/>
      <c r="AD7" s="9"/>
      <c r="AE7" s="15"/>
      <c r="AF7" s="9"/>
      <c r="AG7" s="15"/>
      <c r="AH7" s="9"/>
      <c r="AI7" s="15"/>
      <c r="AJ7" s="15"/>
      <c r="AK7" s="9"/>
      <c r="AL7" s="15"/>
      <c r="AM7" s="9"/>
      <c r="AN7" s="15"/>
    </row>
    <row r="8" spans="1:40" x14ac:dyDescent="0.2">
      <c r="H8" s="9"/>
      <c r="I8" s="9"/>
      <c r="J8" s="31"/>
      <c r="K8" s="31"/>
      <c r="L8" s="30"/>
      <c r="M8" s="31"/>
      <c r="N8" s="31"/>
      <c r="O8" s="31"/>
      <c r="P8" s="9"/>
      <c r="Q8" s="9"/>
      <c r="R8" s="9"/>
      <c r="S8" s="9"/>
      <c r="T8" s="15"/>
      <c r="U8" s="9"/>
      <c r="V8" s="15"/>
      <c r="W8" s="9"/>
      <c r="X8" s="15"/>
      <c r="Y8" s="9"/>
      <c r="Z8" s="15"/>
      <c r="AA8" s="15"/>
      <c r="AB8" s="15"/>
      <c r="AC8" s="15"/>
      <c r="AD8" s="9"/>
      <c r="AE8" s="15"/>
      <c r="AF8" s="9"/>
      <c r="AG8" s="15"/>
      <c r="AH8" s="9"/>
      <c r="AI8" s="15"/>
      <c r="AJ8" s="15"/>
      <c r="AK8" s="9"/>
      <c r="AL8" s="15"/>
      <c r="AM8" s="9"/>
      <c r="AN8" s="15"/>
    </row>
    <row r="9" spans="1:40" s="6" customFormat="1" ht="12" customHeight="1" x14ac:dyDescent="0.2">
      <c r="A9" s="11" t="s">
        <v>384</v>
      </c>
      <c r="B9" s="10" t="s">
        <v>185</v>
      </c>
      <c r="C9" s="10" t="s">
        <v>383</v>
      </c>
      <c r="D9" s="9">
        <v>608220</v>
      </c>
      <c r="E9" s="9">
        <v>223240</v>
      </c>
      <c r="F9" s="9">
        <v>860</v>
      </c>
      <c r="G9" s="9">
        <v>939</v>
      </c>
      <c r="H9" s="9"/>
      <c r="I9" s="9"/>
      <c r="J9" s="31"/>
      <c r="K9" s="31"/>
      <c r="L9" s="30"/>
      <c r="M9" s="31"/>
      <c r="N9" s="31"/>
      <c r="O9" s="31"/>
      <c r="P9" s="9"/>
      <c r="Q9" s="9"/>
      <c r="R9" s="9"/>
      <c r="S9" s="9"/>
      <c r="T9" s="15" t="s">
        <v>580</v>
      </c>
      <c r="U9" s="9"/>
      <c r="V9" s="15" t="s">
        <v>580</v>
      </c>
      <c r="W9" s="9"/>
      <c r="X9" s="15"/>
      <c r="Y9" s="9"/>
      <c r="Z9" s="15" t="s">
        <v>580</v>
      </c>
      <c r="AA9" s="15"/>
      <c r="AB9" s="15" t="s">
        <v>580</v>
      </c>
      <c r="AC9" s="15"/>
      <c r="AD9" s="9"/>
      <c r="AE9" s="15"/>
      <c r="AF9" s="9"/>
      <c r="AG9" s="15"/>
      <c r="AH9" s="9"/>
      <c r="AI9" s="15"/>
      <c r="AJ9" s="15"/>
      <c r="AK9" s="9"/>
      <c r="AL9" s="15" t="s">
        <v>580</v>
      </c>
      <c r="AM9" s="9"/>
      <c r="AN9" s="15"/>
    </row>
    <row r="10" spans="1:40" s="6" customFormat="1" ht="12" customHeight="1" x14ac:dyDescent="0.2">
      <c r="A10" s="12" t="s">
        <v>526</v>
      </c>
      <c r="B10" s="12" t="s">
        <v>525</v>
      </c>
      <c r="C10" s="12" t="s">
        <v>522</v>
      </c>
      <c r="D10" s="9">
        <v>608770</v>
      </c>
      <c r="E10" s="9">
        <v>223650</v>
      </c>
      <c r="F10" s="9"/>
      <c r="G10" s="9"/>
      <c r="H10" s="9"/>
      <c r="I10" s="9"/>
      <c r="J10" s="31"/>
      <c r="K10" s="31"/>
      <c r="L10" s="30"/>
      <c r="M10" s="31"/>
      <c r="N10" s="31"/>
      <c r="O10" s="31"/>
      <c r="P10" s="9"/>
      <c r="Q10" s="9"/>
      <c r="R10" s="9"/>
      <c r="S10" s="9"/>
      <c r="T10" s="15"/>
      <c r="U10" s="9"/>
      <c r="V10" s="15"/>
      <c r="W10" s="9"/>
      <c r="X10" s="15"/>
      <c r="Y10" s="9"/>
      <c r="Z10" s="15"/>
      <c r="AA10" s="15"/>
      <c r="AB10" s="15"/>
      <c r="AC10" s="15"/>
      <c r="AD10" s="9"/>
      <c r="AE10" s="15"/>
      <c r="AF10" s="9"/>
      <c r="AG10" s="15"/>
      <c r="AH10" s="9"/>
      <c r="AI10" s="15"/>
      <c r="AJ10" s="15"/>
      <c r="AK10" s="9"/>
      <c r="AL10" s="15"/>
      <c r="AM10" s="9"/>
      <c r="AN10" s="15"/>
    </row>
    <row r="11" spans="1:40" s="6" customFormat="1" ht="12" customHeight="1" x14ac:dyDescent="0.2">
      <c r="A11" s="12" t="s">
        <v>524</v>
      </c>
      <c r="B11" s="12" t="s">
        <v>523</v>
      </c>
      <c r="C11" s="12" t="s">
        <v>522</v>
      </c>
      <c r="D11" s="9">
        <v>609270</v>
      </c>
      <c r="E11" s="9">
        <v>223300</v>
      </c>
      <c r="F11" s="9">
        <v>475.3</v>
      </c>
      <c r="G11" s="9">
        <v>12.68</v>
      </c>
      <c r="H11" s="9"/>
      <c r="I11" s="9"/>
      <c r="J11" s="31"/>
      <c r="K11" s="31"/>
      <c r="L11" s="30"/>
      <c r="M11" s="31"/>
      <c r="N11" s="31"/>
      <c r="O11" s="31"/>
      <c r="P11" s="9"/>
      <c r="Q11" s="9"/>
      <c r="R11" s="9"/>
      <c r="S11" s="9"/>
      <c r="T11" s="15"/>
      <c r="U11" s="9"/>
      <c r="V11" s="15"/>
      <c r="W11" s="9"/>
      <c r="X11" s="15"/>
      <c r="Y11" s="9"/>
      <c r="Z11" s="15"/>
      <c r="AA11" s="15"/>
      <c r="AB11" s="15"/>
      <c r="AC11" s="15"/>
      <c r="AD11" s="9"/>
      <c r="AE11" s="15"/>
      <c r="AF11" s="9"/>
      <c r="AG11" s="15"/>
      <c r="AH11" s="9"/>
      <c r="AI11" s="15"/>
      <c r="AJ11" s="15"/>
      <c r="AK11" s="9"/>
      <c r="AL11" s="15"/>
      <c r="AM11" s="9"/>
      <c r="AN11" s="15"/>
    </row>
    <row r="12" spans="1:40" x14ac:dyDescent="0.2">
      <c r="H12" s="9"/>
      <c r="I12" s="9"/>
      <c r="J12" s="31"/>
      <c r="K12" s="31"/>
      <c r="L12" s="30"/>
      <c r="M12" s="31"/>
      <c r="N12" s="31"/>
      <c r="O12" s="31"/>
      <c r="P12" s="9"/>
      <c r="Q12" s="9"/>
      <c r="R12" s="9"/>
      <c r="S12" s="9"/>
      <c r="T12" s="15"/>
      <c r="U12" s="9"/>
      <c r="V12" s="15"/>
      <c r="W12" s="9"/>
      <c r="X12" s="15"/>
      <c r="Y12" s="9"/>
      <c r="Z12" s="15"/>
      <c r="AA12" s="15"/>
      <c r="AB12" s="15"/>
      <c r="AC12" s="15"/>
      <c r="AD12" s="9"/>
      <c r="AE12" s="15"/>
      <c r="AF12" s="9"/>
      <c r="AG12" s="15"/>
      <c r="AH12" s="9"/>
      <c r="AI12" s="15"/>
      <c r="AJ12" s="15"/>
      <c r="AK12" s="9"/>
      <c r="AL12" s="15"/>
      <c r="AM12" s="9"/>
      <c r="AN12" s="15"/>
    </row>
    <row r="13" spans="1:40" s="6" customFormat="1" ht="12" customHeight="1" x14ac:dyDescent="0.2">
      <c r="A13" s="11" t="s">
        <v>357</v>
      </c>
      <c r="B13" s="10" t="s">
        <v>356</v>
      </c>
      <c r="C13" s="10" t="s">
        <v>355</v>
      </c>
      <c r="D13" s="9">
        <v>757975</v>
      </c>
      <c r="E13" s="9">
        <v>191925</v>
      </c>
      <c r="F13" s="9">
        <v>1850</v>
      </c>
      <c r="G13" s="9">
        <v>263</v>
      </c>
      <c r="H13" s="9"/>
      <c r="I13" s="9"/>
      <c r="J13" s="31"/>
      <c r="K13" s="31"/>
      <c r="L13" s="30"/>
      <c r="M13" s="31"/>
      <c r="N13" s="31"/>
      <c r="O13" s="31"/>
      <c r="P13" s="9"/>
      <c r="Q13" s="9"/>
      <c r="R13" s="9"/>
      <c r="S13" s="9"/>
      <c r="T13" s="15" t="s">
        <v>581</v>
      </c>
      <c r="U13" s="9"/>
      <c r="V13" s="15" t="s">
        <v>580</v>
      </c>
      <c r="W13" s="9"/>
      <c r="X13" s="15"/>
      <c r="Y13" s="9"/>
      <c r="Z13" s="15"/>
      <c r="AA13" s="15"/>
      <c r="AB13" s="15"/>
      <c r="AC13" s="15"/>
      <c r="AD13" s="9"/>
      <c r="AE13" s="15"/>
      <c r="AF13" s="9"/>
      <c r="AG13" s="15"/>
      <c r="AH13" s="9"/>
      <c r="AI13" s="15"/>
      <c r="AJ13" s="15"/>
      <c r="AK13" s="9"/>
      <c r="AL13" s="15" t="s">
        <v>580</v>
      </c>
      <c r="AM13" s="9"/>
      <c r="AN13" s="15"/>
    </row>
    <row r="14" spans="1:40" s="6" customFormat="1" ht="12" customHeight="1" x14ac:dyDescent="0.2">
      <c r="A14" s="12" t="s">
        <v>521</v>
      </c>
      <c r="B14" s="12" t="s">
        <v>520</v>
      </c>
      <c r="C14" s="12" t="s">
        <v>517</v>
      </c>
      <c r="D14" s="9">
        <v>760059</v>
      </c>
      <c r="E14" s="9">
        <v>190378</v>
      </c>
      <c r="F14" s="9"/>
      <c r="G14" s="9"/>
      <c r="H14" s="9"/>
      <c r="I14" s="9"/>
      <c r="J14" s="31"/>
      <c r="K14" s="31"/>
      <c r="L14" s="30"/>
      <c r="M14" s="31"/>
      <c r="N14" s="31"/>
      <c r="O14" s="31"/>
      <c r="P14" s="9"/>
      <c r="Q14" s="9"/>
      <c r="R14" s="9"/>
      <c r="S14" s="9"/>
      <c r="T14" s="15"/>
      <c r="U14" s="9"/>
      <c r="V14" s="15"/>
      <c r="W14" s="9"/>
      <c r="X14" s="15"/>
      <c r="Y14" s="9"/>
      <c r="Z14" s="15"/>
      <c r="AA14" s="15"/>
      <c r="AB14" s="15"/>
      <c r="AC14" s="15"/>
      <c r="AD14" s="9"/>
      <c r="AE14" s="15"/>
      <c r="AF14" s="9"/>
      <c r="AG14" s="15"/>
      <c r="AH14" s="9"/>
      <c r="AI14" s="15"/>
      <c r="AJ14" s="15"/>
      <c r="AK14" s="9"/>
      <c r="AL14" s="15"/>
      <c r="AM14" s="9"/>
      <c r="AN14" s="15"/>
    </row>
    <row r="15" spans="1:40" s="6" customFormat="1" ht="12" customHeight="1" x14ac:dyDescent="0.2">
      <c r="A15" s="14" t="s">
        <v>519</v>
      </c>
      <c r="B15" s="12" t="s">
        <v>518</v>
      </c>
      <c r="C15" s="12" t="s">
        <v>517</v>
      </c>
      <c r="D15" s="13">
        <v>759925</v>
      </c>
      <c r="E15" s="13">
        <v>190599</v>
      </c>
      <c r="F15" s="9"/>
      <c r="G15" s="9"/>
      <c r="H15" s="9"/>
      <c r="I15" s="9"/>
      <c r="J15" s="31"/>
      <c r="K15" s="31"/>
      <c r="L15" s="30"/>
      <c r="M15" s="31"/>
      <c r="N15" s="31"/>
      <c r="O15" s="31"/>
      <c r="P15" s="9"/>
      <c r="Q15" s="9"/>
      <c r="R15" s="9"/>
      <c r="S15" s="9"/>
      <c r="T15" s="15"/>
      <c r="U15" s="9"/>
      <c r="V15" s="15"/>
      <c r="W15" s="9"/>
      <c r="X15" s="15"/>
      <c r="Y15" s="9"/>
      <c r="Z15" s="15"/>
      <c r="AA15" s="15"/>
      <c r="AB15" s="15"/>
      <c r="AC15" s="15"/>
      <c r="AD15" s="9"/>
      <c r="AE15" s="15"/>
      <c r="AF15" s="9"/>
      <c r="AG15" s="15"/>
      <c r="AH15" s="9"/>
      <c r="AI15" s="15"/>
      <c r="AJ15" s="15"/>
      <c r="AK15" s="9"/>
      <c r="AL15" s="15"/>
      <c r="AM15" s="9"/>
      <c r="AN15" s="15"/>
    </row>
    <row r="16" spans="1:40" x14ac:dyDescent="0.2">
      <c r="H16" s="9"/>
      <c r="I16" s="9"/>
      <c r="J16" s="31"/>
      <c r="K16" s="31"/>
      <c r="L16" s="30"/>
      <c r="M16" s="31"/>
      <c r="N16" s="31"/>
      <c r="O16" s="31"/>
      <c r="P16" s="9"/>
      <c r="Q16" s="9"/>
      <c r="R16" s="9"/>
      <c r="S16" s="9"/>
      <c r="T16" s="15"/>
      <c r="U16" s="9"/>
      <c r="V16" s="15"/>
      <c r="W16" s="9"/>
      <c r="X16" s="15"/>
      <c r="Y16" s="9"/>
      <c r="Z16" s="15"/>
      <c r="AA16" s="15"/>
      <c r="AB16" s="15"/>
      <c r="AC16" s="15"/>
      <c r="AD16" s="9"/>
      <c r="AE16" s="15"/>
      <c r="AF16" s="9"/>
      <c r="AG16" s="15"/>
      <c r="AH16" s="9"/>
      <c r="AI16" s="15"/>
      <c r="AJ16" s="15"/>
      <c r="AK16" s="9"/>
      <c r="AL16" s="15"/>
      <c r="AM16" s="9"/>
      <c r="AN16" s="15"/>
    </row>
    <row r="17" spans="1:40" s="6" customFormat="1" ht="12" customHeight="1" x14ac:dyDescent="0.2">
      <c r="A17" s="11" t="s">
        <v>259</v>
      </c>
      <c r="B17" s="10" t="s">
        <v>258</v>
      </c>
      <c r="C17" s="10" t="s">
        <v>257</v>
      </c>
      <c r="D17" s="9">
        <v>753190</v>
      </c>
      <c r="E17" s="9">
        <v>261590</v>
      </c>
      <c r="F17" s="9">
        <v>833</v>
      </c>
      <c r="G17" s="9">
        <v>49.8</v>
      </c>
      <c r="H17" s="9"/>
      <c r="I17" s="9"/>
      <c r="J17" s="31"/>
      <c r="K17" s="31"/>
      <c r="L17" s="30"/>
      <c r="M17" s="31"/>
      <c r="N17" s="31"/>
      <c r="O17" s="31" t="s">
        <v>1</v>
      </c>
      <c r="P17" s="9"/>
      <c r="Q17" s="9"/>
      <c r="R17" s="9"/>
      <c r="S17" s="9"/>
      <c r="T17" s="15"/>
      <c r="U17" s="9"/>
      <c r="V17" s="15" t="s">
        <v>581</v>
      </c>
      <c r="W17" s="9"/>
      <c r="X17" s="15"/>
      <c r="Y17" s="9"/>
      <c r="Z17" s="15"/>
      <c r="AA17" s="15"/>
      <c r="AB17" s="15"/>
      <c r="AC17" s="15" t="s">
        <v>580</v>
      </c>
      <c r="AD17" s="9"/>
      <c r="AE17" s="15"/>
      <c r="AF17" s="9"/>
      <c r="AG17" s="15" t="s">
        <v>580</v>
      </c>
      <c r="AH17" s="9"/>
      <c r="AI17" s="15"/>
      <c r="AJ17" s="15"/>
      <c r="AK17" s="9"/>
      <c r="AL17" s="15"/>
      <c r="AM17" s="9"/>
      <c r="AN17" s="15"/>
    </row>
    <row r="18" spans="1:40" s="6" customFormat="1" ht="12" customHeight="1" x14ac:dyDescent="0.2">
      <c r="A18" s="12" t="s">
        <v>516</v>
      </c>
      <c r="B18" s="12" t="s">
        <v>515</v>
      </c>
      <c r="C18" s="12" t="s">
        <v>514</v>
      </c>
      <c r="D18" s="9">
        <v>752895</v>
      </c>
      <c r="E18" s="9">
        <v>261830</v>
      </c>
      <c r="F18" s="9">
        <v>419</v>
      </c>
      <c r="G18" s="9">
        <v>0.64</v>
      </c>
      <c r="H18" s="9"/>
      <c r="I18" s="9"/>
      <c r="J18" s="31"/>
      <c r="K18" s="31"/>
      <c r="L18" s="30"/>
      <c r="M18" s="31"/>
      <c r="N18" s="31"/>
      <c r="O18" s="31"/>
      <c r="P18" s="9"/>
      <c r="Q18" s="9"/>
      <c r="R18" s="9"/>
      <c r="S18" s="9"/>
      <c r="T18" s="15"/>
      <c r="U18" s="9"/>
      <c r="V18" s="15"/>
      <c r="W18" s="9"/>
      <c r="X18" s="15"/>
      <c r="Y18" s="9"/>
      <c r="Z18" s="15"/>
      <c r="AA18" s="15"/>
      <c r="AB18" s="15"/>
      <c r="AC18" s="15"/>
      <c r="AD18" s="9"/>
      <c r="AE18" s="15"/>
      <c r="AF18" s="9"/>
      <c r="AG18" s="15"/>
      <c r="AH18" s="9"/>
      <c r="AI18" s="15"/>
      <c r="AJ18" s="15"/>
      <c r="AK18" s="9"/>
      <c r="AL18" s="15"/>
      <c r="AM18" s="9"/>
      <c r="AN18" s="15"/>
    </row>
    <row r="19" spans="1:40" x14ac:dyDescent="0.2">
      <c r="H19" s="9"/>
      <c r="I19" s="9"/>
      <c r="J19" s="31"/>
      <c r="K19" s="31"/>
      <c r="L19" s="30"/>
      <c r="M19" s="31"/>
      <c r="N19" s="31"/>
      <c r="O19" s="31"/>
      <c r="P19" s="9"/>
      <c r="Q19" s="9"/>
      <c r="R19" s="9"/>
      <c r="S19" s="9"/>
      <c r="T19" s="15"/>
      <c r="U19" s="9"/>
      <c r="V19" s="15"/>
      <c r="W19" s="9"/>
      <c r="X19" s="15"/>
      <c r="Y19" s="9"/>
      <c r="Z19" s="15"/>
      <c r="AA19" s="15"/>
      <c r="AB19" s="15"/>
      <c r="AC19" s="15"/>
      <c r="AD19" s="9"/>
      <c r="AE19" s="15"/>
      <c r="AF19" s="9"/>
      <c r="AG19" s="15"/>
      <c r="AH19" s="9"/>
      <c r="AI19" s="15"/>
      <c r="AJ19" s="15"/>
      <c r="AK19" s="9"/>
      <c r="AL19" s="15"/>
      <c r="AM19" s="9"/>
      <c r="AN19" s="15"/>
    </row>
    <row r="20" spans="1:40" s="6" customFormat="1" ht="12" customHeight="1" x14ac:dyDescent="0.2">
      <c r="A20" s="11" t="s">
        <v>225</v>
      </c>
      <c r="B20" s="10" t="s">
        <v>201</v>
      </c>
      <c r="C20" s="10" t="s">
        <v>224</v>
      </c>
      <c r="D20" s="9">
        <v>718285</v>
      </c>
      <c r="E20" s="9">
        <v>197310</v>
      </c>
      <c r="F20" s="9">
        <v>2079</v>
      </c>
      <c r="G20" s="9">
        <v>145</v>
      </c>
      <c r="H20" s="9"/>
      <c r="I20" s="9"/>
      <c r="J20" s="31"/>
      <c r="K20" s="31"/>
      <c r="L20" s="30"/>
      <c r="M20" s="31"/>
      <c r="N20" s="31"/>
      <c r="O20" s="31"/>
      <c r="P20" s="9"/>
      <c r="Q20" s="9"/>
      <c r="R20" s="9"/>
      <c r="S20" s="9"/>
      <c r="T20" s="15"/>
      <c r="U20" s="9"/>
      <c r="V20" s="15" t="s">
        <v>580</v>
      </c>
      <c r="W20" s="9"/>
      <c r="X20" s="15"/>
      <c r="Y20" s="9"/>
      <c r="Z20" s="15"/>
      <c r="AA20" s="15"/>
      <c r="AB20" s="15"/>
      <c r="AC20" s="15"/>
      <c r="AD20" s="9"/>
      <c r="AE20" s="15"/>
      <c r="AF20" s="9"/>
      <c r="AG20" s="15"/>
      <c r="AH20" s="9"/>
      <c r="AI20" s="15"/>
      <c r="AJ20" s="15"/>
      <c r="AK20" s="9"/>
      <c r="AL20" s="15"/>
      <c r="AM20" s="9"/>
      <c r="AN20" s="15"/>
    </row>
    <row r="21" spans="1:40" s="6" customFormat="1" ht="12" customHeight="1" x14ac:dyDescent="0.2">
      <c r="A21" s="12" t="s">
        <v>513</v>
      </c>
      <c r="B21" s="12" t="s">
        <v>512</v>
      </c>
      <c r="C21" s="12" t="s">
        <v>511</v>
      </c>
      <c r="D21" s="9">
        <v>718360</v>
      </c>
      <c r="E21" s="9">
        <v>197409</v>
      </c>
      <c r="F21" s="9"/>
      <c r="G21" s="9"/>
      <c r="H21" s="9"/>
      <c r="I21" s="9"/>
      <c r="J21" s="31"/>
      <c r="K21" s="31"/>
      <c r="L21" s="30"/>
      <c r="M21" s="31"/>
      <c r="N21" s="31"/>
      <c r="O21" s="31"/>
      <c r="P21" s="9"/>
      <c r="Q21" s="9"/>
      <c r="R21" s="9"/>
      <c r="S21" s="9"/>
      <c r="T21" s="15"/>
      <c r="U21" s="9"/>
      <c r="V21" s="15"/>
      <c r="W21" s="9"/>
      <c r="X21" s="15"/>
      <c r="Y21" s="9"/>
      <c r="Z21" s="15"/>
      <c r="AA21" s="15"/>
      <c r="AB21" s="15"/>
      <c r="AC21" s="15"/>
      <c r="AD21" s="9"/>
      <c r="AE21" s="15"/>
      <c r="AF21" s="9"/>
      <c r="AG21" s="15"/>
      <c r="AH21" s="9"/>
      <c r="AI21" s="15"/>
      <c r="AJ21" s="15"/>
      <c r="AK21" s="9"/>
      <c r="AL21" s="15"/>
      <c r="AM21" s="9"/>
      <c r="AN21" s="15"/>
    </row>
    <row r="22" spans="1:40" x14ac:dyDescent="0.2">
      <c r="H22" s="9"/>
      <c r="I22" s="9"/>
      <c r="J22" s="31"/>
      <c r="K22" s="31"/>
      <c r="L22" s="30"/>
      <c r="M22" s="31"/>
      <c r="N22" s="31"/>
      <c r="O22" s="31"/>
      <c r="P22" s="9"/>
      <c r="Q22" s="9"/>
      <c r="R22" s="9"/>
      <c r="S22" s="9"/>
      <c r="T22" s="15"/>
      <c r="U22" s="9"/>
      <c r="V22" s="15"/>
      <c r="W22" s="9"/>
      <c r="X22" s="15"/>
      <c r="Y22" s="9"/>
      <c r="Z22" s="15"/>
      <c r="AA22" s="15"/>
      <c r="AB22" s="15"/>
      <c r="AC22" s="15"/>
      <c r="AD22" s="9"/>
      <c r="AE22" s="15"/>
      <c r="AF22" s="9"/>
      <c r="AG22" s="15"/>
      <c r="AH22" s="9"/>
      <c r="AI22" s="15"/>
      <c r="AJ22" s="15"/>
      <c r="AK22" s="9"/>
      <c r="AL22" s="15"/>
      <c r="AM22" s="9"/>
      <c r="AN22" s="15"/>
    </row>
    <row r="23" spans="1:40" s="6" customFormat="1" ht="12" customHeight="1" x14ac:dyDescent="0.2">
      <c r="A23" s="11" t="s">
        <v>189</v>
      </c>
      <c r="B23" s="10" t="s">
        <v>188</v>
      </c>
      <c r="C23" s="10" t="s">
        <v>187</v>
      </c>
      <c r="D23" s="9">
        <v>797700</v>
      </c>
      <c r="E23" s="9">
        <v>168170</v>
      </c>
      <c r="F23" s="9">
        <v>2467</v>
      </c>
      <c r="G23" s="9">
        <v>736</v>
      </c>
      <c r="H23" s="9"/>
      <c r="I23" s="9"/>
      <c r="J23" s="31"/>
      <c r="K23" s="31"/>
      <c r="L23" s="30"/>
      <c r="M23" s="31"/>
      <c r="N23" s="31"/>
      <c r="O23" s="31"/>
      <c r="P23" s="9"/>
      <c r="Q23" s="9"/>
      <c r="R23" s="9"/>
      <c r="S23" s="9"/>
      <c r="T23" s="15"/>
      <c r="U23" s="9"/>
      <c r="V23" s="15" t="s">
        <v>580</v>
      </c>
      <c r="W23" s="9"/>
      <c r="X23" s="15"/>
      <c r="Y23" s="9"/>
      <c r="Z23" s="15" t="s">
        <v>580</v>
      </c>
      <c r="AA23" s="15" t="s">
        <v>580</v>
      </c>
      <c r="AB23" s="15"/>
      <c r="AC23" s="15" t="s">
        <v>580</v>
      </c>
      <c r="AD23" s="9"/>
      <c r="AE23" s="15"/>
      <c r="AF23" s="9"/>
      <c r="AG23" s="15"/>
      <c r="AH23" s="9"/>
      <c r="AI23" s="15"/>
      <c r="AJ23" s="15"/>
      <c r="AK23" s="9"/>
      <c r="AL23" s="15"/>
      <c r="AM23" s="9"/>
      <c r="AN23" s="15"/>
    </row>
    <row r="24" spans="1:40" s="6" customFormat="1" ht="12" customHeight="1" x14ac:dyDescent="0.2">
      <c r="A24" s="12" t="s">
        <v>510</v>
      </c>
      <c r="B24" s="12" t="s">
        <v>509</v>
      </c>
      <c r="C24" s="12" t="s">
        <v>508</v>
      </c>
      <c r="D24" s="9">
        <v>798460</v>
      </c>
      <c r="E24" s="9">
        <v>169040</v>
      </c>
      <c r="F24" s="9"/>
      <c r="G24" s="9"/>
      <c r="H24" s="9"/>
      <c r="I24" s="9"/>
      <c r="J24" s="31"/>
      <c r="K24" s="31"/>
      <c r="L24" s="30"/>
      <c r="M24" s="31"/>
      <c r="N24" s="31"/>
      <c r="O24" s="31"/>
      <c r="P24" s="9"/>
      <c r="Q24" s="9"/>
      <c r="R24" s="9"/>
      <c r="S24" s="9"/>
      <c r="T24" s="15"/>
      <c r="U24" s="9"/>
      <c r="V24" s="15"/>
      <c r="W24" s="9"/>
      <c r="X24" s="15"/>
      <c r="Y24" s="9"/>
      <c r="Z24" s="15"/>
      <c r="AA24" s="15"/>
      <c r="AB24" s="15"/>
      <c r="AC24" s="15"/>
      <c r="AD24" s="9"/>
      <c r="AE24" s="15"/>
      <c r="AF24" s="9"/>
      <c r="AG24" s="15"/>
      <c r="AH24" s="9"/>
      <c r="AI24" s="15"/>
      <c r="AJ24" s="15"/>
      <c r="AK24" s="9"/>
      <c r="AL24" s="15"/>
      <c r="AM24" s="9"/>
      <c r="AN24" s="15"/>
    </row>
    <row r="25" spans="1:40" x14ac:dyDescent="0.2">
      <c r="H25" s="9"/>
      <c r="I25" s="9"/>
      <c r="J25" s="31"/>
      <c r="K25" s="31"/>
      <c r="L25" s="30"/>
      <c r="M25" s="31"/>
      <c r="N25" s="31"/>
      <c r="O25" s="31"/>
      <c r="P25" s="9"/>
      <c r="Q25" s="9"/>
      <c r="R25" s="9"/>
      <c r="S25" s="9"/>
      <c r="T25" s="15"/>
      <c r="U25" s="9"/>
      <c r="V25" s="15"/>
      <c r="W25" s="9"/>
      <c r="X25" s="15"/>
      <c r="Y25" s="9"/>
      <c r="Z25" s="15"/>
      <c r="AA25" s="15"/>
      <c r="AB25" s="15"/>
      <c r="AC25" s="15"/>
      <c r="AD25" s="9"/>
      <c r="AE25" s="15"/>
      <c r="AF25" s="9"/>
      <c r="AG25" s="15"/>
      <c r="AH25" s="9"/>
      <c r="AI25" s="15"/>
      <c r="AJ25" s="15"/>
      <c r="AK25" s="9"/>
      <c r="AL25" s="15"/>
      <c r="AM25" s="9"/>
      <c r="AN25" s="15"/>
    </row>
    <row r="26" spans="1:40" s="6" customFormat="1" ht="12" customHeight="1" x14ac:dyDescent="0.2">
      <c r="A26" s="11" t="s">
        <v>80</v>
      </c>
      <c r="B26" s="10" t="s">
        <v>79</v>
      </c>
      <c r="C26" s="10" t="s">
        <v>78</v>
      </c>
      <c r="D26" s="9">
        <v>610680</v>
      </c>
      <c r="E26" s="9">
        <v>167840</v>
      </c>
      <c r="F26" s="9">
        <v>1598</v>
      </c>
      <c r="G26" s="9">
        <v>564</v>
      </c>
      <c r="H26" s="9"/>
      <c r="I26" s="9"/>
      <c r="J26" s="31"/>
      <c r="K26" s="31"/>
      <c r="L26" s="30"/>
      <c r="M26" s="31"/>
      <c r="N26" s="31"/>
      <c r="O26" s="31"/>
      <c r="P26" s="9"/>
      <c r="Q26" s="9"/>
      <c r="R26" s="9"/>
      <c r="S26" s="9"/>
      <c r="T26" s="15"/>
      <c r="U26" s="9"/>
      <c r="V26" s="15" t="s">
        <v>580</v>
      </c>
      <c r="W26" s="9"/>
      <c r="X26" s="15"/>
      <c r="Y26" s="9"/>
      <c r="Z26" s="15" t="s">
        <v>580</v>
      </c>
      <c r="AA26" s="15"/>
      <c r="AB26" s="15"/>
      <c r="AC26" s="15"/>
      <c r="AD26" s="9"/>
      <c r="AE26" s="15"/>
      <c r="AF26" s="9"/>
      <c r="AG26" s="15"/>
      <c r="AH26" s="9"/>
      <c r="AI26" s="15"/>
      <c r="AJ26" s="15"/>
      <c r="AK26" s="9"/>
      <c r="AL26" s="15"/>
      <c r="AM26" s="9"/>
      <c r="AN26" s="15"/>
    </row>
    <row r="27" spans="1:40" s="6" customFormat="1" ht="12" customHeight="1" x14ac:dyDescent="0.2">
      <c r="A27" s="12" t="s">
        <v>507</v>
      </c>
      <c r="B27" s="12" t="s">
        <v>506</v>
      </c>
      <c r="C27" s="12" t="s">
        <v>505</v>
      </c>
      <c r="D27" s="9">
        <v>614035</v>
      </c>
      <c r="E27" s="9">
        <v>169060</v>
      </c>
      <c r="F27" s="9"/>
      <c r="G27" s="9"/>
      <c r="H27" s="9"/>
      <c r="I27" s="9"/>
      <c r="J27" s="31"/>
      <c r="K27" s="31"/>
      <c r="L27" s="30"/>
      <c r="M27" s="31"/>
      <c r="N27" s="31"/>
      <c r="O27" s="31"/>
      <c r="P27" s="9"/>
      <c r="Q27" s="9"/>
      <c r="R27" s="9"/>
      <c r="S27" s="9"/>
      <c r="T27" s="15"/>
      <c r="U27" s="9"/>
      <c r="V27" s="15"/>
      <c r="W27" s="9"/>
      <c r="X27" s="15"/>
      <c r="Y27" s="9"/>
      <c r="Z27" s="15"/>
      <c r="AA27" s="15"/>
      <c r="AB27" s="15"/>
      <c r="AC27" s="15"/>
      <c r="AD27" s="9"/>
      <c r="AE27" s="15"/>
      <c r="AF27" s="9"/>
      <c r="AG27" s="15"/>
      <c r="AH27" s="9"/>
      <c r="AI27" s="15"/>
      <c r="AJ27" s="15"/>
      <c r="AK27" s="9"/>
      <c r="AL27" s="15"/>
      <c r="AM27" s="9"/>
      <c r="AN27" s="15"/>
    </row>
    <row r="28" spans="1:40" x14ac:dyDescent="0.2">
      <c r="H28" s="9"/>
      <c r="I28" s="9"/>
      <c r="J28" s="31"/>
      <c r="K28" s="31"/>
      <c r="L28" s="30"/>
      <c r="M28" s="31"/>
      <c r="N28" s="31"/>
      <c r="O28" s="31"/>
      <c r="P28" s="9"/>
      <c r="Q28" s="9"/>
      <c r="R28" s="9"/>
      <c r="S28" s="9"/>
      <c r="T28" s="15"/>
      <c r="U28" s="9"/>
      <c r="V28" s="15"/>
      <c r="W28" s="9"/>
      <c r="X28" s="15"/>
      <c r="Y28" s="9"/>
      <c r="Z28" s="15"/>
      <c r="AA28" s="15"/>
      <c r="AB28" s="15"/>
      <c r="AC28" s="15"/>
      <c r="AD28" s="9"/>
      <c r="AE28" s="15"/>
      <c r="AF28" s="9"/>
      <c r="AG28" s="15"/>
      <c r="AH28" s="9"/>
      <c r="AI28" s="15"/>
      <c r="AJ28" s="15"/>
      <c r="AK28" s="9"/>
      <c r="AL28" s="15"/>
      <c r="AM28" s="9"/>
      <c r="AN28" s="15"/>
    </row>
    <row r="29" spans="1:40" s="6" customFormat="1" ht="12" customHeight="1" x14ac:dyDescent="0.2">
      <c r="A29" s="11" t="s">
        <v>74</v>
      </c>
      <c r="B29" s="10" t="s">
        <v>73</v>
      </c>
      <c r="C29" s="10" t="s">
        <v>72</v>
      </c>
      <c r="D29" s="9">
        <v>692480</v>
      </c>
      <c r="E29" s="9">
        <v>191800</v>
      </c>
      <c r="F29" s="9">
        <v>1717</v>
      </c>
      <c r="G29" s="9">
        <v>109</v>
      </c>
      <c r="H29" s="9"/>
      <c r="I29" s="9"/>
      <c r="J29" s="31"/>
      <c r="K29" s="31"/>
      <c r="L29" s="30"/>
      <c r="M29" s="31"/>
      <c r="N29" s="31"/>
      <c r="O29" s="31"/>
      <c r="P29" s="9"/>
      <c r="Q29" s="9"/>
      <c r="R29" s="9"/>
      <c r="S29" s="9"/>
      <c r="T29" s="15"/>
      <c r="U29" s="9"/>
      <c r="V29" s="15" t="s">
        <v>580</v>
      </c>
      <c r="W29" s="9"/>
      <c r="X29" s="15"/>
      <c r="Y29" s="9"/>
      <c r="Z29" s="15"/>
      <c r="AA29" s="15"/>
      <c r="AB29" s="15"/>
      <c r="AC29" s="15"/>
      <c r="AD29" s="9"/>
      <c r="AE29" s="15"/>
      <c r="AF29" s="9"/>
      <c r="AG29" s="15"/>
      <c r="AH29" s="9"/>
      <c r="AI29" s="15"/>
      <c r="AJ29" s="15"/>
      <c r="AK29" s="9"/>
      <c r="AL29" s="15"/>
      <c r="AM29" s="9"/>
      <c r="AN29" s="15"/>
    </row>
    <row r="30" spans="1:40" s="6" customFormat="1" ht="12" customHeight="1" x14ac:dyDescent="0.2">
      <c r="A30" s="12" t="s">
        <v>504</v>
      </c>
      <c r="B30" s="12" t="s">
        <v>503</v>
      </c>
      <c r="C30" s="12" t="s">
        <v>502</v>
      </c>
      <c r="D30" s="9">
        <v>693040</v>
      </c>
      <c r="E30" s="9">
        <v>192350</v>
      </c>
      <c r="F30" s="9"/>
      <c r="G30" s="9"/>
      <c r="H30" s="9"/>
      <c r="I30" s="9"/>
      <c r="J30" s="31"/>
      <c r="K30" s="31"/>
      <c r="L30" s="30"/>
      <c r="M30" s="31"/>
      <c r="N30" s="31"/>
      <c r="O30" s="31"/>
      <c r="P30" s="9"/>
      <c r="Q30" s="9"/>
      <c r="R30" s="9"/>
      <c r="S30" s="9"/>
      <c r="T30" s="15"/>
      <c r="U30" s="9"/>
      <c r="V30" s="15"/>
      <c r="W30" s="9"/>
      <c r="X30" s="15"/>
      <c r="Y30" s="9"/>
      <c r="Z30" s="15"/>
      <c r="AA30" s="15"/>
      <c r="AB30" s="15"/>
      <c r="AC30" s="15"/>
      <c r="AD30" s="9"/>
      <c r="AE30" s="15"/>
      <c r="AF30" s="9"/>
      <c r="AG30" s="15"/>
      <c r="AH30" s="9"/>
      <c r="AI30" s="15"/>
      <c r="AJ30" s="15"/>
      <c r="AK30" s="9"/>
      <c r="AL30" s="15"/>
      <c r="AM30" s="9"/>
      <c r="AN30" s="15"/>
    </row>
    <row r="31" spans="1:40" x14ac:dyDescent="0.2">
      <c r="H31" s="9"/>
      <c r="I31" s="9"/>
      <c r="J31" s="31"/>
      <c r="K31" s="31"/>
      <c r="L31" s="30"/>
      <c r="M31" s="31"/>
      <c r="N31" s="31"/>
      <c r="O31" s="31"/>
      <c r="P31" s="9"/>
      <c r="Q31" s="9"/>
      <c r="R31" s="9"/>
      <c r="S31" s="9"/>
      <c r="T31" s="15"/>
      <c r="U31" s="9"/>
      <c r="V31" s="15"/>
      <c r="W31" s="9"/>
      <c r="X31" s="15"/>
      <c r="Y31" s="9"/>
      <c r="Z31" s="15"/>
      <c r="AA31" s="15"/>
      <c r="AB31" s="15"/>
      <c r="AC31" s="15"/>
      <c r="AD31" s="9"/>
      <c r="AE31" s="15"/>
      <c r="AF31" s="9"/>
      <c r="AG31" s="15"/>
      <c r="AH31" s="9"/>
      <c r="AI31" s="15"/>
      <c r="AJ31" s="15"/>
      <c r="AK31" s="9"/>
      <c r="AL31" s="15"/>
      <c r="AM31" s="9"/>
      <c r="AN31" s="15"/>
    </row>
    <row r="32" spans="1:40" s="6" customFormat="1" ht="12" customHeight="1" x14ac:dyDescent="0.2">
      <c r="A32" s="11" t="s">
        <v>17</v>
      </c>
      <c r="B32" s="10" t="s">
        <v>16</v>
      </c>
      <c r="C32" s="10" t="s">
        <v>15</v>
      </c>
      <c r="D32" s="9">
        <v>714110</v>
      </c>
      <c r="E32" s="9">
        <v>95680</v>
      </c>
      <c r="F32" s="9">
        <v>898</v>
      </c>
      <c r="G32" s="9">
        <v>105</v>
      </c>
      <c r="H32" s="9"/>
      <c r="I32" s="9"/>
      <c r="J32" s="31"/>
      <c r="K32" s="31"/>
      <c r="L32" s="30"/>
      <c r="M32" s="31"/>
      <c r="N32" s="31"/>
      <c r="O32" s="31"/>
      <c r="P32" s="9"/>
      <c r="Q32" s="9"/>
      <c r="R32" s="9"/>
      <c r="S32" s="9"/>
      <c r="T32" s="15"/>
      <c r="U32" s="9"/>
      <c r="V32" s="15" t="s">
        <v>580</v>
      </c>
      <c r="W32" s="9"/>
      <c r="X32" s="15"/>
      <c r="Y32" s="9"/>
      <c r="Z32" s="15"/>
      <c r="AA32" s="15"/>
      <c r="AB32" s="15"/>
      <c r="AC32" s="15"/>
      <c r="AD32" s="9"/>
      <c r="AE32" s="15"/>
      <c r="AF32" s="9"/>
      <c r="AG32" s="15"/>
      <c r="AH32" s="9"/>
      <c r="AI32" s="15"/>
      <c r="AJ32" s="15"/>
      <c r="AK32" s="9"/>
      <c r="AL32" s="15" t="s">
        <v>580</v>
      </c>
      <c r="AM32" s="9"/>
      <c r="AN32" s="15"/>
    </row>
    <row r="33" spans="1:40" s="6" customFormat="1" ht="12" customHeight="1" x14ac:dyDescent="0.2">
      <c r="A33" s="12" t="s">
        <v>501</v>
      </c>
      <c r="B33" s="12" t="s">
        <v>500</v>
      </c>
      <c r="C33" s="12" t="s">
        <v>499</v>
      </c>
      <c r="D33" s="9">
        <v>714340</v>
      </c>
      <c r="E33" s="9">
        <v>96590</v>
      </c>
      <c r="F33" s="9">
        <v>521.1</v>
      </c>
      <c r="G33" s="9">
        <v>5.43</v>
      </c>
      <c r="H33" s="9"/>
      <c r="I33" s="9"/>
      <c r="J33" s="31"/>
      <c r="K33" s="31"/>
      <c r="L33" s="30"/>
      <c r="M33" s="31"/>
      <c r="N33" s="31"/>
      <c r="O33" s="31"/>
      <c r="P33" s="9"/>
      <c r="Q33" s="9"/>
      <c r="R33" s="9"/>
      <c r="S33" s="9"/>
      <c r="T33" s="15"/>
      <c r="U33" s="9"/>
      <c r="V33" s="15"/>
      <c r="W33" s="9"/>
      <c r="X33" s="15"/>
      <c r="Y33" s="9"/>
      <c r="Z33" s="15"/>
      <c r="AA33" s="15"/>
      <c r="AB33" s="15"/>
      <c r="AC33" s="15"/>
      <c r="AD33" s="9"/>
      <c r="AE33" s="15"/>
      <c r="AF33" s="9"/>
      <c r="AG33" s="15"/>
      <c r="AH33" s="9"/>
      <c r="AI33" s="15"/>
      <c r="AJ33" s="15"/>
      <c r="AK33" s="9"/>
      <c r="AL33" s="15" t="s">
        <v>580</v>
      </c>
      <c r="AM33" s="9"/>
      <c r="AN33" s="15"/>
    </row>
    <row r="34" spans="1:40" s="6" customFormat="1" ht="12" customHeight="1" x14ac:dyDescent="0.2">
      <c r="G34" s="1"/>
      <c r="J34" s="39">
        <f>COUNTIF(J4:J33,"x")</f>
        <v>0</v>
      </c>
      <c r="K34" s="39">
        <f>COUNTIF(K4:K33,"x")</f>
        <v>0</v>
      </c>
      <c r="L34" s="48"/>
      <c r="M34" s="7">
        <f>COUNTIF(M4:M33,"x")</f>
        <v>0</v>
      </c>
      <c r="N34" s="31">
        <f>COUNTIF(N4:N33,"x")</f>
        <v>0</v>
      </c>
      <c r="O34" s="7">
        <f>COUNTIF(O4:O33,"x")</f>
        <v>1</v>
      </c>
      <c r="S34" s="1"/>
      <c r="T34" s="8">
        <f>COUNTIF(T4:T33,"x")</f>
        <v>0</v>
      </c>
      <c r="V34" s="8">
        <f>COUNTIF(V3:V33,"mind")</f>
        <v>9</v>
      </c>
      <c r="X34" s="8">
        <f>COUNTIF(X4:X33,"x")</f>
        <v>0</v>
      </c>
      <c r="Z34" s="8">
        <f>COUNTIF(Z4:Z33,"mind")</f>
        <v>3</v>
      </c>
      <c r="AA34" s="8">
        <f>COUNTIF(AA4:AA33,"mind")</f>
        <v>1</v>
      </c>
      <c r="AB34" s="8">
        <f>COUNTIF(AB4:AB33,"mind")</f>
        <v>1</v>
      </c>
      <c r="AC34" s="8">
        <f>COUNTIF(AC4:AC33,"mind")</f>
        <v>2</v>
      </c>
      <c r="AE34" s="8">
        <f>COUNTIF(AE4:AE33,"x")</f>
        <v>0</v>
      </c>
      <c r="AG34" s="8">
        <f>COUNTIF(AG4:AG33,"x")</f>
        <v>0</v>
      </c>
      <c r="AI34" s="8">
        <f>COUNTIF(AI4:AI33,"mind")</f>
        <v>0</v>
      </c>
      <c r="AJ34" s="8">
        <f>COUNTIF(AJ4:AJ33,"mind")</f>
        <v>0</v>
      </c>
      <c r="AL34" s="8">
        <f>COUNTIF(AL4:AL33,"x")</f>
        <v>0</v>
      </c>
      <c r="AN34" s="8">
        <f>COUNTIF(AN4:AN33,"x")</f>
        <v>0</v>
      </c>
    </row>
    <row r="35" spans="1:40" s="6" customFormat="1" ht="12" customHeight="1" x14ac:dyDescent="0.2">
      <c r="G35" s="1"/>
      <c r="L35" s="48"/>
      <c r="S35" s="1"/>
      <c r="T35" s="2"/>
    </row>
    <row r="41" spans="1:40" x14ac:dyDescent="0.2">
      <c r="H41"/>
      <c r="I41"/>
      <c r="J41"/>
      <c r="K41"/>
      <c r="L41" s="50"/>
      <c r="M41"/>
      <c r="N41"/>
      <c r="O41"/>
      <c r="P41"/>
      <c r="Q41"/>
      <c r="R41"/>
      <c r="T41"/>
      <c r="U41"/>
      <c r="V41"/>
    </row>
    <row r="42" spans="1:40" x14ac:dyDescent="0.2">
      <c r="H42"/>
      <c r="I42"/>
      <c r="J42"/>
      <c r="K42"/>
      <c r="L42" s="50"/>
      <c r="M42"/>
      <c r="N42"/>
      <c r="O42"/>
      <c r="P42"/>
      <c r="Q42"/>
      <c r="R42"/>
      <c r="T42"/>
      <c r="U42"/>
      <c r="V42"/>
    </row>
    <row r="43" spans="1:40" x14ac:dyDescent="0.2">
      <c r="H43"/>
      <c r="I43"/>
      <c r="J43"/>
      <c r="K43"/>
      <c r="L43" s="50"/>
      <c r="M43"/>
      <c r="N43"/>
      <c r="O43"/>
      <c r="P43"/>
      <c r="Q43"/>
      <c r="R43"/>
      <c r="T43"/>
      <c r="U43"/>
      <c r="V43"/>
    </row>
    <row r="44" spans="1:40" x14ac:dyDescent="0.2">
      <c r="H44"/>
      <c r="I44"/>
      <c r="J44"/>
      <c r="K44"/>
      <c r="L44" s="50"/>
      <c r="M44"/>
      <c r="N44"/>
      <c r="O44"/>
      <c r="P44"/>
      <c r="Q44"/>
      <c r="R44"/>
      <c r="T44"/>
      <c r="U44"/>
      <c r="V44"/>
    </row>
    <row r="45" spans="1:40" x14ac:dyDescent="0.2">
      <c r="H45"/>
      <c r="I45"/>
      <c r="J45"/>
      <c r="K45"/>
      <c r="L45" s="50"/>
      <c r="M45"/>
      <c r="N45"/>
      <c r="O45"/>
      <c r="P45"/>
      <c r="Q45"/>
      <c r="R45"/>
      <c r="T45"/>
      <c r="U45"/>
      <c r="V45"/>
    </row>
    <row r="46" spans="1:40" x14ac:dyDescent="0.2">
      <c r="H46"/>
      <c r="I46"/>
      <c r="J46"/>
      <c r="K46"/>
      <c r="L46" s="50"/>
      <c r="M46"/>
      <c r="N46"/>
      <c r="O46"/>
      <c r="P46"/>
      <c r="Q46"/>
      <c r="R46"/>
      <c r="T46"/>
      <c r="U46"/>
      <c r="V46"/>
    </row>
    <row r="47" spans="1:40" x14ac:dyDescent="0.2">
      <c r="H47"/>
      <c r="I47"/>
      <c r="J47"/>
      <c r="K47"/>
      <c r="L47" s="50"/>
      <c r="M47"/>
      <c r="N47"/>
      <c r="O47"/>
      <c r="P47"/>
      <c r="Q47"/>
      <c r="R47"/>
      <c r="T47"/>
      <c r="U47"/>
      <c r="V47"/>
    </row>
    <row r="48" spans="1:40" x14ac:dyDescent="0.2">
      <c r="H48"/>
      <c r="I48"/>
      <c r="J48"/>
      <c r="K48"/>
      <c r="L48" s="50"/>
      <c r="M48"/>
      <c r="N48"/>
      <c r="O48"/>
      <c r="P48"/>
      <c r="Q48"/>
      <c r="R48"/>
      <c r="T48"/>
      <c r="U48"/>
      <c r="V48"/>
    </row>
    <row r="49" spans="8:22" x14ac:dyDescent="0.2">
      <c r="H49"/>
      <c r="I49"/>
      <c r="J49"/>
      <c r="K49"/>
      <c r="L49" s="50"/>
      <c r="M49"/>
      <c r="N49"/>
      <c r="O49"/>
      <c r="P49"/>
      <c r="Q49"/>
      <c r="R49"/>
      <c r="T49"/>
      <c r="U49"/>
      <c r="V49"/>
    </row>
    <row r="50" spans="8:22" x14ac:dyDescent="0.2">
      <c r="H50"/>
      <c r="I50"/>
      <c r="J50"/>
      <c r="K50"/>
      <c r="L50" s="50"/>
      <c r="M50"/>
      <c r="N50"/>
      <c r="O50"/>
      <c r="P50"/>
      <c r="Q50"/>
      <c r="R50"/>
      <c r="T50"/>
      <c r="U50"/>
      <c r="V50"/>
    </row>
    <row r="51" spans="8:22" x14ac:dyDescent="0.2">
      <c r="H51"/>
      <c r="I51"/>
      <c r="J51"/>
      <c r="K51"/>
      <c r="L51" s="50"/>
      <c r="M51"/>
      <c r="N51"/>
      <c r="O51"/>
      <c r="P51"/>
      <c r="Q51"/>
      <c r="R51"/>
      <c r="T51"/>
      <c r="U51"/>
      <c r="V51"/>
    </row>
    <row r="52" spans="8:22" x14ac:dyDescent="0.2">
      <c r="H52"/>
      <c r="I52"/>
      <c r="J52"/>
      <c r="K52"/>
      <c r="L52" s="50"/>
      <c r="M52"/>
      <c r="N52"/>
      <c r="O52"/>
      <c r="P52"/>
      <c r="Q52"/>
      <c r="R52"/>
      <c r="T52"/>
      <c r="U52"/>
      <c r="V52"/>
    </row>
    <row r="53" spans="8:22" x14ac:dyDescent="0.2">
      <c r="H53"/>
      <c r="I53"/>
      <c r="J53"/>
      <c r="K53"/>
      <c r="L53" s="50"/>
      <c r="M53"/>
      <c r="N53"/>
      <c r="O53"/>
      <c r="P53"/>
      <c r="Q53"/>
      <c r="R53"/>
      <c r="T53"/>
      <c r="U53"/>
      <c r="V53"/>
    </row>
    <row r="54" spans="8:22" x14ac:dyDescent="0.2">
      <c r="H54"/>
      <c r="I54"/>
      <c r="J54"/>
      <c r="K54"/>
      <c r="L54" s="50"/>
      <c r="M54"/>
      <c r="N54"/>
      <c r="O54"/>
      <c r="P54"/>
      <c r="Q54"/>
      <c r="R54"/>
      <c r="T54"/>
      <c r="U54"/>
      <c r="V54"/>
    </row>
    <row r="55" spans="8:22" x14ac:dyDescent="0.2">
      <c r="H55"/>
      <c r="I55"/>
      <c r="J55"/>
      <c r="K55"/>
      <c r="L55" s="50"/>
      <c r="M55"/>
      <c r="N55"/>
      <c r="O55"/>
      <c r="P55"/>
      <c r="Q55"/>
      <c r="R55"/>
      <c r="T55"/>
      <c r="U55"/>
      <c r="V55"/>
    </row>
    <row r="56" spans="8:22" x14ac:dyDescent="0.2">
      <c r="H56"/>
      <c r="I56"/>
      <c r="J56"/>
      <c r="K56"/>
      <c r="L56" s="50"/>
      <c r="M56"/>
      <c r="N56"/>
      <c r="O56"/>
      <c r="P56"/>
      <c r="Q56"/>
      <c r="R56"/>
      <c r="T56"/>
      <c r="U56"/>
      <c r="V56"/>
    </row>
    <row r="57" spans="8:22" x14ac:dyDescent="0.2">
      <c r="H57"/>
      <c r="I57"/>
      <c r="J57"/>
      <c r="K57"/>
      <c r="L57" s="50"/>
      <c r="M57"/>
      <c r="N57"/>
      <c r="O57"/>
      <c r="P57"/>
      <c r="Q57"/>
      <c r="R57"/>
      <c r="T57"/>
      <c r="U57"/>
      <c r="V57"/>
    </row>
    <row r="58" spans="8:22" x14ac:dyDescent="0.2">
      <c r="H58"/>
      <c r="I58"/>
      <c r="J58"/>
      <c r="K58"/>
      <c r="L58" s="50"/>
      <c r="M58"/>
      <c r="N58"/>
      <c r="O58"/>
      <c r="P58"/>
      <c r="Q58"/>
      <c r="R58"/>
      <c r="T58"/>
      <c r="U58"/>
      <c r="V58"/>
    </row>
    <row r="59" spans="8:22" x14ac:dyDescent="0.2">
      <c r="H59"/>
      <c r="I59"/>
      <c r="J59"/>
      <c r="K59"/>
      <c r="L59" s="50"/>
      <c r="M59"/>
      <c r="N59"/>
      <c r="O59"/>
      <c r="P59"/>
      <c r="Q59"/>
      <c r="R59"/>
      <c r="T59"/>
      <c r="U59"/>
      <c r="V59"/>
    </row>
    <row r="60" spans="8:22" x14ac:dyDescent="0.2">
      <c r="H60"/>
      <c r="I60"/>
      <c r="J60"/>
      <c r="K60"/>
      <c r="L60" s="50"/>
      <c r="M60"/>
      <c r="N60"/>
      <c r="O60"/>
      <c r="P60"/>
      <c r="Q60"/>
      <c r="R60"/>
      <c r="T60"/>
      <c r="U60"/>
      <c r="V60"/>
    </row>
    <row r="61" spans="8:22" x14ac:dyDescent="0.2">
      <c r="H61"/>
      <c r="I61"/>
      <c r="J61"/>
      <c r="K61"/>
      <c r="L61" s="50"/>
      <c r="M61"/>
      <c r="N61"/>
      <c r="O61"/>
      <c r="P61"/>
      <c r="Q61"/>
      <c r="R61"/>
      <c r="T61"/>
      <c r="U61"/>
      <c r="V61"/>
    </row>
    <row r="62" spans="8:22" x14ac:dyDescent="0.2">
      <c r="H62"/>
      <c r="I62"/>
      <c r="J62"/>
      <c r="K62"/>
      <c r="L62" s="50"/>
      <c r="M62"/>
      <c r="N62"/>
      <c r="O62"/>
      <c r="P62"/>
      <c r="Q62"/>
      <c r="R62"/>
      <c r="T62"/>
      <c r="U62"/>
      <c r="V62"/>
    </row>
    <row r="63" spans="8:22" x14ac:dyDescent="0.2">
      <c r="H63"/>
      <c r="I63"/>
      <c r="J63"/>
      <c r="K63"/>
      <c r="L63" s="50"/>
      <c r="M63"/>
      <c r="N63"/>
      <c r="O63"/>
      <c r="P63"/>
      <c r="Q63"/>
      <c r="R63"/>
      <c r="T63"/>
      <c r="U63"/>
      <c r="V63"/>
    </row>
    <row r="64" spans="8:22" x14ac:dyDescent="0.2">
      <c r="H64"/>
      <c r="I64"/>
      <c r="J64"/>
      <c r="K64"/>
      <c r="L64" s="50"/>
      <c r="M64"/>
      <c r="N64"/>
      <c r="O64"/>
      <c r="P64"/>
      <c r="Q64"/>
      <c r="R64"/>
      <c r="T64"/>
      <c r="U64"/>
      <c r="V64"/>
    </row>
    <row r="65" spans="8:22" x14ac:dyDescent="0.2">
      <c r="H65"/>
      <c r="I65"/>
      <c r="J65"/>
      <c r="K65"/>
      <c r="L65" s="50"/>
      <c r="M65"/>
      <c r="N65"/>
      <c r="O65"/>
      <c r="P65"/>
      <c r="Q65"/>
      <c r="R65"/>
      <c r="T65"/>
      <c r="U65"/>
      <c r="V65"/>
    </row>
    <row r="66" spans="8:22" x14ac:dyDescent="0.2">
      <c r="H66"/>
      <c r="I66"/>
      <c r="J66"/>
      <c r="K66"/>
      <c r="L66" s="50"/>
      <c r="M66"/>
      <c r="N66"/>
      <c r="O66"/>
      <c r="P66"/>
      <c r="Q66"/>
      <c r="R66"/>
      <c r="T66"/>
      <c r="U66"/>
      <c r="V66"/>
    </row>
    <row r="67" spans="8:22" x14ac:dyDescent="0.2">
      <c r="H67"/>
      <c r="I67"/>
      <c r="J67"/>
      <c r="K67"/>
      <c r="L67" s="50"/>
      <c r="M67"/>
      <c r="N67"/>
      <c r="O67"/>
      <c r="P67"/>
      <c r="Q67"/>
      <c r="R67"/>
      <c r="T67"/>
      <c r="U67"/>
      <c r="V67"/>
    </row>
    <row r="68" spans="8:22" x14ac:dyDescent="0.2">
      <c r="H68"/>
      <c r="I68"/>
      <c r="J68"/>
      <c r="K68"/>
      <c r="L68" s="50"/>
      <c r="M68"/>
      <c r="N68"/>
      <c r="O68"/>
      <c r="P68"/>
      <c r="Q68"/>
      <c r="R68"/>
      <c r="T68"/>
      <c r="U68"/>
      <c r="V68"/>
    </row>
    <row r="69" spans="8:22" x14ac:dyDescent="0.2">
      <c r="H69"/>
      <c r="I69"/>
      <c r="J69"/>
      <c r="K69"/>
      <c r="L69" s="50"/>
      <c r="M69"/>
      <c r="N69"/>
      <c r="O69"/>
      <c r="P69"/>
      <c r="Q69"/>
      <c r="R69"/>
      <c r="T69"/>
      <c r="U69"/>
      <c r="V69"/>
    </row>
    <row r="70" spans="8:22" x14ac:dyDescent="0.2">
      <c r="H70"/>
      <c r="I70"/>
      <c r="J70"/>
      <c r="K70"/>
      <c r="L70" s="50"/>
      <c r="M70"/>
      <c r="N70"/>
      <c r="O70"/>
      <c r="P70"/>
      <c r="Q70"/>
      <c r="R70"/>
      <c r="T70"/>
      <c r="U70"/>
      <c r="V70"/>
    </row>
    <row r="71" spans="8:22" x14ac:dyDescent="0.2">
      <c r="H71"/>
      <c r="I71"/>
      <c r="J71"/>
      <c r="K71"/>
      <c r="L71" s="50"/>
      <c r="M71"/>
      <c r="N71"/>
      <c r="O71"/>
      <c r="P71"/>
      <c r="Q71"/>
      <c r="R71"/>
      <c r="T71"/>
      <c r="U71"/>
      <c r="V71"/>
    </row>
    <row r="72" spans="8:22" x14ac:dyDescent="0.2">
      <c r="H72"/>
      <c r="I72"/>
      <c r="J72"/>
      <c r="K72"/>
      <c r="L72" s="50"/>
      <c r="M72"/>
      <c r="N72"/>
      <c r="O72"/>
      <c r="P72"/>
      <c r="Q72"/>
      <c r="R72"/>
      <c r="T72"/>
      <c r="U72"/>
      <c r="V72"/>
    </row>
    <row r="73" spans="8:22" x14ac:dyDescent="0.2">
      <c r="H73"/>
      <c r="I73"/>
      <c r="J73"/>
      <c r="K73"/>
      <c r="L73" s="50"/>
      <c r="M73"/>
      <c r="N73"/>
      <c r="O73"/>
      <c r="P73"/>
      <c r="Q73"/>
      <c r="R73"/>
      <c r="T73"/>
      <c r="U73"/>
      <c r="V73"/>
    </row>
    <row r="74" spans="8:22" x14ac:dyDescent="0.2">
      <c r="H74"/>
      <c r="I74"/>
      <c r="J74"/>
      <c r="K74"/>
      <c r="L74" s="50"/>
      <c r="M74"/>
      <c r="N74"/>
      <c r="O74"/>
      <c r="P74"/>
      <c r="Q74"/>
      <c r="R74"/>
      <c r="T74"/>
      <c r="U74"/>
      <c r="V74"/>
    </row>
    <row r="75" spans="8:22" x14ac:dyDescent="0.2">
      <c r="H75"/>
      <c r="I75"/>
      <c r="J75"/>
      <c r="K75"/>
      <c r="L75" s="50"/>
      <c r="M75"/>
      <c r="N75"/>
      <c r="O75"/>
      <c r="P75"/>
      <c r="Q75"/>
      <c r="R75"/>
      <c r="T75"/>
      <c r="U75"/>
      <c r="V75"/>
    </row>
    <row r="76" spans="8:22" x14ac:dyDescent="0.2">
      <c r="H76"/>
      <c r="I76"/>
      <c r="J76"/>
      <c r="K76"/>
      <c r="L76" s="50"/>
      <c r="M76"/>
      <c r="N76"/>
      <c r="O76"/>
      <c r="P76"/>
      <c r="Q76"/>
      <c r="R76"/>
      <c r="T76"/>
      <c r="U76"/>
      <c r="V76"/>
    </row>
    <row r="77" spans="8:22" x14ac:dyDescent="0.2">
      <c r="H77"/>
      <c r="I77"/>
      <c r="J77"/>
      <c r="K77"/>
      <c r="L77" s="50"/>
      <c r="M77"/>
      <c r="N77"/>
      <c r="O77"/>
      <c r="P77"/>
      <c r="Q77"/>
      <c r="R77"/>
      <c r="T77"/>
      <c r="U77"/>
      <c r="V77"/>
    </row>
    <row r="78" spans="8:22" x14ac:dyDescent="0.2">
      <c r="H78"/>
      <c r="I78"/>
      <c r="J78"/>
      <c r="K78"/>
      <c r="L78" s="50"/>
      <c r="M78"/>
      <c r="N78"/>
      <c r="O78"/>
      <c r="P78"/>
      <c r="Q78"/>
      <c r="R78"/>
      <c r="T78"/>
      <c r="U78"/>
      <c r="V78"/>
    </row>
    <row r="79" spans="8:22" x14ac:dyDescent="0.2">
      <c r="H79"/>
      <c r="I79"/>
      <c r="J79"/>
      <c r="K79"/>
      <c r="L79" s="50"/>
      <c r="M79"/>
      <c r="N79"/>
      <c r="O79"/>
      <c r="P79"/>
      <c r="Q79"/>
      <c r="R79"/>
      <c r="T79"/>
      <c r="U79"/>
      <c r="V79"/>
    </row>
    <row r="80" spans="8:22" x14ac:dyDescent="0.2">
      <c r="H80"/>
      <c r="I80"/>
      <c r="J80"/>
      <c r="K80"/>
      <c r="L80" s="50"/>
      <c r="M80"/>
      <c r="N80"/>
      <c r="O80"/>
      <c r="P80"/>
      <c r="Q80"/>
      <c r="R80"/>
      <c r="T80"/>
      <c r="U80"/>
      <c r="V80"/>
    </row>
    <row r="81" spans="8:22" x14ac:dyDescent="0.2">
      <c r="H81"/>
      <c r="I81"/>
      <c r="J81"/>
      <c r="K81"/>
      <c r="L81" s="50"/>
      <c r="M81"/>
      <c r="N81"/>
      <c r="O81"/>
      <c r="P81"/>
      <c r="Q81"/>
      <c r="R81"/>
      <c r="T81"/>
      <c r="U81"/>
      <c r="V81"/>
    </row>
    <row r="82" spans="8:22" x14ac:dyDescent="0.2">
      <c r="H82"/>
      <c r="I82"/>
      <c r="J82"/>
      <c r="K82"/>
      <c r="L82" s="50"/>
      <c r="M82"/>
      <c r="N82"/>
      <c r="O82"/>
      <c r="P82"/>
      <c r="Q82"/>
      <c r="R82"/>
      <c r="T82"/>
      <c r="U82"/>
      <c r="V82"/>
    </row>
    <row r="83" spans="8:22" x14ac:dyDescent="0.2">
      <c r="H83"/>
      <c r="I83"/>
      <c r="J83"/>
      <c r="K83"/>
      <c r="L83" s="50"/>
      <c r="M83"/>
      <c r="N83"/>
      <c r="O83"/>
      <c r="P83"/>
      <c r="Q83"/>
      <c r="R83"/>
      <c r="T83"/>
      <c r="U83"/>
      <c r="V83"/>
    </row>
    <row r="84" spans="8:22" x14ac:dyDescent="0.2">
      <c r="H84"/>
      <c r="I84"/>
      <c r="J84"/>
      <c r="K84"/>
      <c r="L84" s="50"/>
      <c r="M84"/>
      <c r="N84"/>
      <c r="O84"/>
      <c r="P84"/>
      <c r="Q84"/>
      <c r="R84"/>
      <c r="T84"/>
      <c r="U84"/>
      <c r="V84"/>
    </row>
    <row r="85" spans="8:22" x14ac:dyDescent="0.2">
      <c r="H85"/>
      <c r="I85"/>
      <c r="J85"/>
      <c r="K85"/>
      <c r="L85" s="50"/>
      <c r="M85"/>
      <c r="N85"/>
      <c r="O85"/>
      <c r="P85"/>
      <c r="Q85"/>
      <c r="R85"/>
      <c r="T85"/>
      <c r="U85"/>
      <c r="V85"/>
    </row>
    <row r="86" spans="8:22" x14ac:dyDescent="0.2">
      <c r="H86"/>
      <c r="I86"/>
      <c r="J86"/>
      <c r="K86"/>
      <c r="L86" s="50"/>
      <c r="M86"/>
      <c r="N86"/>
      <c r="O86"/>
      <c r="P86"/>
      <c r="Q86"/>
      <c r="R86"/>
      <c r="T86"/>
      <c r="U86"/>
      <c r="V86"/>
    </row>
    <row r="87" spans="8:22" x14ac:dyDescent="0.2">
      <c r="H87"/>
      <c r="I87"/>
      <c r="J87"/>
      <c r="K87"/>
      <c r="L87" s="50"/>
      <c r="M87"/>
      <c r="N87"/>
      <c r="O87"/>
      <c r="P87"/>
      <c r="Q87"/>
      <c r="R87"/>
      <c r="T87"/>
      <c r="U87"/>
      <c r="V87"/>
    </row>
    <row r="88" spans="8:22" x14ac:dyDescent="0.2">
      <c r="H88"/>
      <c r="I88"/>
      <c r="J88"/>
      <c r="K88"/>
      <c r="L88" s="50"/>
      <c r="M88"/>
      <c r="N88"/>
      <c r="O88"/>
      <c r="P88"/>
      <c r="Q88"/>
      <c r="R88"/>
      <c r="T88"/>
      <c r="U88"/>
      <c r="V88"/>
    </row>
    <row r="89" spans="8:22" x14ac:dyDescent="0.2">
      <c r="H89"/>
      <c r="I89"/>
      <c r="J89"/>
      <c r="K89"/>
      <c r="L89" s="50"/>
      <c r="M89"/>
      <c r="N89"/>
      <c r="O89"/>
      <c r="P89"/>
      <c r="Q89"/>
      <c r="R89"/>
      <c r="T89"/>
      <c r="U89"/>
      <c r="V89"/>
    </row>
    <row r="90" spans="8:22" x14ac:dyDescent="0.2">
      <c r="H90"/>
      <c r="I90"/>
      <c r="J90"/>
      <c r="K90"/>
      <c r="L90" s="50"/>
      <c r="M90"/>
      <c r="N90"/>
      <c r="O90"/>
      <c r="P90"/>
      <c r="Q90"/>
      <c r="R90"/>
      <c r="T90"/>
      <c r="U90"/>
      <c r="V90"/>
    </row>
    <row r="91" spans="8:22" x14ac:dyDescent="0.2">
      <c r="H91"/>
      <c r="I91"/>
      <c r="J91"/>
      <c r="K91"/>
      <c r="L91" s="50"/>
      <c r="M91"/>
      <c r="N91"/>
      <c r="O91"/>
      <c r="P91"/>
      <c r="Q91"/>
      <c r="R91"/>
      <c r="T91"/>
      <c r="U91"/>
      <c r="V91"/>
    </row>
    <row r="92" spans="8:22" x14ac:dyDescent="0.2">
      <c r="H92"/>
      <c r="I92"/>
      <c r="J92"/>
      <c r="K92"/>
      <c r="L92" s="50"/>
      <c r="M92"/>
      <c r="N92"/>
      <c r="O92"/>
      <c r="P92"/>
      <c r="Q92"/>
      <c r="R92"/>
      <c r="T92"/>
      <c r="U92"/>
      <c r="V92"/>
    </row>
    <row r="93" spans="8:22" x14ac:dyDescent="0.2">
      <c r="H93"/>
      <c r="I93"/>
      <c r="J93"/>
      <c r="K93"/>
      <c r="L93" s="50"/>
      <c r="M93"/>
      <c r="N93"/>
      <c r="O93"/>
      <c r="P93"/>
      <c r="Q93"/>
      <c r="R93"/>
      <c r="T93"/>
      <c r="U93"/>
      <c r="V93"/>
    </row>
    <row r="94" spans="8:22" x14ac:dyDescent="0.2">
      <c r="H94"/>
      <c r="I94"/>
      <c r="J94"/>
      <c r="K94"/>
      <c r="L94" s="50"/>
      <c r="M94"/>
      <c r="N94"/>
      <c r="O94"/>
      <c r="P94"/>
      <c r="Q94"/>
      <c r="R94"/>
      <c r="T94"/>
      <c r="U94"/>
      <c r="V94"/>
    </row>
    <row r="95" spans="8:22" x14ac:dyDescent="0.2">
      <c r="H95"/>
      <c r="I95"/>
      <c r="J95"/>
      <c r="K95"/>
      <c r="L95" s="50"/>
      <c r="M95"/>
      <c r="N95"/>
      <c r="O95"/>
      <c r="P95"/>
      <c r="Q95"/>
      <c r="R95"/>
      <c r="T95"/>
      <c r="U95"/>
      <c r="V95"/>
    </row>
    <row r="96" spans="8:22" x14ac:dyDescent="0.2">
      <c r="H96"/>
      <c r="I96"/>
      <c r="J96"/>
      <c r="K96"/>
      <c r="L96" s="50"/>
      <c r="M96"/>
      <c r="N96"/>
      <c r="O96"/>
      <c r="P96"/>
      <c r="Q96"/>
      <c r="R96"/>
      <c r="T96"/>
      <c r="U96"/>
      <c r="V96"/>
    </row>
  </sheetData>
  <mergeCells count="25">
    <mergeCell ref="AL1:AL2"/>
    <mergeCell ref="AN1:AN2"/>
    <mergeCell ref="AD1:AD2"/>
    <mergeCell ref="AF1:AF2"/>
    <mergeCell ref="AH1:AH2"/>
    <mergeCell ref="AK1:AK2"/>
    <mergeCell ref="AM1:AM2"/>
    <mergeCell ref="O1:O2"/>
    <mergeCell ref="P1:R1"/>
    <mergeCell ref="AE1:AE2"/>
    <mergeCell ref="AG1:AG2"/>
    <mergeCell ref="AI1:AJ1"/>
    <mergeCell ref="Y1:Y2"/>
    <mergeCell ref="W1:W2"/>
    <mergeCell ref="Z1:AC1"/>
    <mergeCell ref="J1:J2"/>
    <mergeCell ref="K1:K2"/>
    <mergeCell ref="L1:L2"/>
    <mergeCell ref="M1:M2"/>
    <mergeCell ref="N1:N2"/>
    <mergeCell ref="H1:H2"/>
    <mergeCell ref="A1:A2"/>
    <mergeCell ref="F1:F2"/>
    <mergeCell ref="G1:G2"/>
    <mergeCell ref="I1:I2"/>
  </mergeCells>
  <conditionalFormatting sqref="T3">
    <cfRule type="containsText" dxfId="97" priority="22" operator="containsText" text="mind">
      <formula>NOT(ISERROR(SEARCH("mind",T3)))</formula>
    </cfRule>
    <cfRule type="containsText" dxfId="96" priority="23" operator="containsText" text="opt">
      <formula>NOT(ISERROR(SEARCH("opt",T3)))</formula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:T33">
    <cfRule type="containsText" dxfId="95" priority="24" operator="containsText" text="mind">
      <formula>NOT(ISERROR(SEARCH("mind",T3)))</formula>
    </cfRule>
  </conditionalFormatting>
  <conditionalFormatting sqref="T4:T33">
    <cfRule type="colorScale" priority="1304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94" priority="1303" operator="containsText" text="mind">
      <formula>NOT(ISERROR(SEARCH("mind",T4)))</formula>
    </cfRule>
    <cfRule type="containsText" dxfId="93" priority="1302" operator="containsText" text="opt">
      <formula>NOT(ISERROR(SEARCH("opt",T4)))</formula>
    </cfRule>
  </conditionalFormatting>
  <conditionalFormatting sqref="T6">
    <cfRule type="containsText" dxfId="92" priority="21" operator="containsText" text="mind">
      <formula>NOT(ISERROR(SEARCH("mind",T6)))</formula>
    </cfRule>
  </conditionalFormatting>
  <conditionalFormatting sqref="V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91" priority="5" operator="containsText" text="mind">
      <formula>NOT(ISERROR(SEARCH("mind",V3)))</formula>
    </cfRule>
    <cfRule type="containsText" dxfId="90" priority="6" operator="containsText" text="opt">
      <formula>NOT(ISERROR(SEARCH("opt",V3)))</formula>
    </cfRule>
  </conditionalFormatting>
  <conditionalFormatting sqref="V3:V33">
    <cfRule type="containsText" dxfId="89" priority="7" operator="containsText" text="mind">
      <formula>NOT(ISERROR(SEARCH("mind",V3)))</formula>
    </cfRule>
  </conditionalFormatting>
  <conditionalFormatting sqref="V4:V33">
    <cfRule type="containsText" dxfId="88" priority="39" operator="containsText" text="opt">
      <formula>NOT(ISERROR(SEARCH("opt",V4)))</formula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87" priority="40" operator="containsText" text="mind">
      <formula>NOT(ISERROR(SEARCH("mind",V4)))</formula>
    </cfRule>
  </conditionalFormatting>
  <conditionalFormatting sqref="X3">
    <cfRule type="containsText" dxfId="86" priority="2" operator="containsText" text="opt">
      <formula>NOT(ISERROR(SEARCH("opt",X3)))</formula>
    </cfRule>
    <cfRule type="containsText" dxfId="85" priority="3" operator="containsText" text="mind">
      <formula>NOT(ISERROR(SEARCH("mind",X3)))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84" priority="1" operator="containsText" text="mind">
      <formula>NOT(ISERROR(SEARCH("mind",X3)))</formula>
    </cfRule>
  </conditionalFormatting>
  <conditionalFormatting sqref="X4"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:X33">
    <cfRule type="containsText" dxfId="83" priority="607" operator="containsText" text="opt">
      <formula>NOT(ISERROR(SEARCH("opt",X4)))</formula>
    </cfRule>
    <cfRule type="containsText" dxfId="82" priority="608" operator="containsText" text="mind">
      <formula>NOT(ISERROR(SEARCH("mind",X4)))</formula>
    </cfRule>
  </conditionalFormatting>
  <conditionalFormatting sqref="X5:X33">
    <cfRule type="colorScale" priority="140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81" priority="605" operator="containsText" text="mind">
      <formula>NOT(ISERROR(SEARCH("mind",X5)))</formula>
    </cfRule>
  </conditionalFormatting>
  <conditionalFormatting sqref="Z3">
    <cfRule type="containsText" dxfId="80" priority="14" operator="containsText" text="opt">
      <formula>NOT(ISERROR(SEARCH("opt",Z3)))</formula>
    </cfRule>
    <cfRule type="containsText" dxfId="79" priority="13" operator="containsText" text="mind">
      <formula>NOT(ISERROR(SEARCH("mind",Z3)))</formula>
    </cfRule>
    <cfRule type="containsText" dxfId="78" priority="15" operator="containsText" text="mind">
      <formula>NOT(ISERROR(SEARCH("mind",Z3)))</formula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:AC33">
    <cfRule type="containsText" dxfId="77" priority="34" operator="containsText" text="mind">
      <formula>NOT(ISERROR(SEARCH("mind",Z4)))</formula>
    </cfRule>
    <cfRule type="containsText" dxfId="76" priority="35" operator="containsText" text="opt">
      <formula>NOT(ISERROR(SEARCH("opt",Z4)))</formula>
    </cfRule>
    <cfRule type="containsText" dxfId="75" priority="36" operator="containsText" text="mind">
      <formula>NOT(ISERROR(SEARCH("mind",Z4)))</formula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">
    <cfRule type="containsText" dxfId="74" priority="10" operator="containsText" text="opt">
      <formula>NOT(ISERROR(SEARCH("opt",AC3)))</formula>
    </cfRule>
    <cfRule type="containsText" dxfId="73" priority="11" operator="containsText" text="mind">
      <formula>NOT(ISERROR(SEARCH("mind",AC3)))</formula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2" priority="9" operator="containsText" text="mind">
      <formula>NOT(ISERROR(SEARCH("mind",AC3)))</formula>
    </cfRule>
  </conditionalFormatting>
  <conditionalFormatting sqref="AE4">
    <cfRule type="colorScale" priority="7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:AE33">
    <cfRule type="containsText" dxfId="71" priority="771" operator="containsText" text="opt">
      <formula>NOT(ISERROR(SEARCH("opt",AE4)))</formula>
    </cfRule>
    <cfRule type="containsText" dxfId="70" priority="772" operator="containsText" text="mind">
      <formula>NOT(ISERROR(SEARCH("mind",AE4)))</formula>
    </cfRule>
  </conditionalFormatting>
  <conditionalFormatting sqref="AE5:AE33">
    <cfRule type="containsText" dxfId="69" priority="769" operator="containsText" text="mind">
      <formula>NOT(ISERROR(SEARCH("mind",AE5)))</formula>
    </cfRule>
    <cfRule type="colorScale" priority="13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">
    <cfRule type="colorScale" priority="7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:AG33">
    <cfRule type="containsText" dxfId="68" priority="763" operator="containsText" text="opt">
      <formula>NOT(ISERROR(SEARCH("opt",AG4)))</formula>
    </cfRule>
    <cfRule type="containsText" dxfId="67" priority="764" operator="containsText" text="mind">
      <formula>NOT(ISERROR(SEARCH("mind",AG4)))</formula>
    </cfRule>
  </conditionalFormatting>
  <conditionalFormatting sqref="AG5:AG33">
    <cfRule type="containsText" dxfId="66" priority="761" operator="containsText" text="mind">
      <formula>NOT(ISERROR(SEARCH("mind",AG5)))</formula>
    </cfRule>
    <cfRule type="colorScale" priority="13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:AJ33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65" priority="31" operator="containsText" text="opt">
      <formula>NOT(ISERROR(SEARCH("opt",AI4)))</formula>
    </cfRule>
    <cfRule type="containsText" dxfId="64" priority="32" operator="containsText" text="mind">
      <formula>NOT(ISERROR(SEARCH("mind",AI4)))</formula>
    </cfRule>
    <cfRule type="containsText" dxfId="63" priority="30" operator="containsText" text="mind">
      <formula>NOT(ISERROR(SEARCH("mind",AI4)))</formula>
    </cfRule>
  </conditionalFormatting>
  <conditionalFormatting sqref="AL3">
    <cfRule type="containsText" dxfId="62" priority="17" operator="containsText" text="mind">
      <formula>NOT(ISERROR(SEARCH("mind",AL3)))</formula>
    </cfRule>
    <cfRule type="containsText" dxfId="61" priority="18" operator="containsText" text="opt">
      <formula>NOT(ISERROR(SEARCH("opt",AL3)))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:AL33">
    <cfRule type="containsText" dxfId="60" priority="19" operator="containsText" text="mind">
      <formula>NOT(ISERROR(SEARCH("mind",AL3)))</formula>
    </cfRule>
  </conditionalFormatting>
  <conditionalFormatting sqref="AL4:AL33">
    <cfRule type="containsText" dxfId="59" priority="27" operator="containsText" text="opt">
      <formula>NOT(ISERROR(SEARCH("opt",AL4)))</formula>
    </cfRule>
    <cfRule type="containsText" dxfId="58" priority="28" operator="containsText" text="mind">
      <formula>NOT(ISERROR(SEARCH("mind",AL4)))</formula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4">
    <cfRule type="colorScale" priority="7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4:AN33">
    <cfRule type="containsText" dxfId="57" priority="739" operator="containsText" text="opt">
      <formula>NOT(ISERROR(SEARCH("opt",AN4)))</formula>
    </cfRule>
    <cfRule type="containsText" dxfId="56" priority="740" operator="containsText" text="mind">
      <formula>NOT(ISERROR(SEARCH("mind",AN4)))</formula>
    </cfRule>
  </conditionalFormatting>
  <conditionalFormatting sqref="AN5:AN33">
    <cfRule type="containsText" dxfId="55" priority="737" operator="containsText" text="mind">
      <formula>NOT(ISERROR(SEARCH("mind",AN5)))</formula>
    </cfRule>
    <cfRule type="colorScale" priority="1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Erläuterungen!$A$1:$A$4</xm:f>
          </x14:formula1>
          <xm:sqref>X4:X33 AE4:AE33 AG4:AG33 AN4:AN33</xm:sqref>
        </x14:dataValidation>
        <x14:dataValidation type="list" allowBlank="1" showInputMessage="1" showErrorMessage="1" xr:uid="{00000000-0002-0000-0100-000001000000}">
          <x14:formula1>
            <xm:f>Erläuterungen!$A$1:$A$3</xm:f>
          </x14:formula1>
          <xm:sqref>AL3:AL33 V3:V33 Z4:AC33 AI4:AJ33 T3:T33 Z3 AC3 X3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0"/>
  <sheetViews>
    <sheetView workbookViewId="0">
      <pane ySplit="1" topLeftCell="A2" activePane="bottomLeft" state="frozen"/>
      <selection pane="bottomLeft" activeCell="I32" sqref="I32"/>
    </sheetView>
  </sheetViews>
  <sheetFormatPr baseColWidth="10" defaultRowHeight="12.75" x14ac:dyDescent="0.2"/>
  <cols>
    <col min="1" max="1" width="8.5703125" style="5" customWidth="1"/>
    <col min="2" max="2" width="24.42578125" style="5" customWidth="1"/>
    <col min="3" max="3" width="28.7109375" style="5" customWidth="1"/>
    <col min="4" max="5" width="10.7109375" style="4" customWidth="1"/>
    <col min="11" max="11" width="1.5703125" customWidth="1"/>
    <col min="13" max="13" width="1.5703125" customWidth="1"/>
    <col min="15" max="15" width="1.5703125" customWidth="1"/>
    <col min="17" max="17" width="1.5703125" customWidth="1"/>
    <col min="19" max="19" width="1.5703125" customWidth="1"/>
    <col min="21" max="21" width="1.5703125" customWidth="1"/>
    <col min="23" max="23" width="1.5703125" customWidth="1"/>
    <col min="26" max="26" width="1.5703125" customWidth="1"/>
    <col min="28" max="28" width="1.5703125" customWidth="1"/>
  </cols>
  <sheetData>
    <row r="1" spans="1:29" s="22" customFormat="1" ht="37.5" customHeight="1" x14ac:dyDescent="0.2">
      <c r="A1" s="20" t="s">
        <v>498</v>
      </c>
      <c r="B1" s="20" t="s">
        <v>497</v>
      </c>
      <c r="C1" s="20" t="s">
        <v>496</v>
      </c>
      <c r="D1" s="21" t="s">
        <v>495</v>
      </c>
      <c r="E1" s="21" t="s">
        <v>494</v>
      </c>
      <c r="F1" s="23" t="s">
        <v>579</v>
      </c>
      <c r="G1" s="23" t="s">
        <v>586</v>
      </c>
      <c r="H1" s="51" t="s">
        <v>631</v>
      </c>
      <c r="I1" s="33" t="s">
        <v>587</v>
      </c>
      <c r="J1" s="62" t="s">
        <v>642</v>
      </c>
      <c r="K1" s="24"/>
      <c r="L1" s="25" t="s">
        <v>491</v>
      </c>
      <c r="M1" s="24"/>
      <c r="N1" s="25" t="s">
        <v>583</v>
      </c>
      <c r="O1" s="24"/>
      <c r="P1" s="25" t="s">
        <v>584</v>
      </c>
      <c r="Q1" s="24"/>
      <c r="R1" s="25" t="s">
        <v>594</v>
      </c>
      <c r="S1" s="24"/>
      <c r="T1" s="25" t="s">
        <v>595</v>
      </c>
      <c r="U1" s="24"/>
      <c r="V1" s="25" t="s">
        <v>489</v>
      </c>
      <c r="W1" s="24"/>
      <c r="X1" s="74" t="s">
        <v>596</v>
      </c>
      <c r="Y1" s="76"/>
      <c r="Z1" s="24"/>
      <c r="AA1" s="25" t="s">
        <v>490</v>
      </c>
      <c r="AB1" s="24"/>
      <c r="AC1" s="27" t="s">
        <v>585</v>
      </c>
    </row>
    <row r="2" spans="1:29" s="22" customFormat="1" ht="25.5" x14ac:dyDescent="0.2">
      <c r="A2" s="20"/>
      <c r="B2" s="20"/>
      <c r="C2" s="20"/>
      <c r="D2" s="21"/>
      <c r="E2" s="21"/>
      <c r="F2" s="23"/>
      <c r="G2" s="23"/>
      <c r="H2" s="52"/>
      <c r="I2" s="34"/>
      <c r="J2" s="64"/>
      <c r="K2" s="24"/>
      <c r="L2" s="25"/>
      <c r="M2" s="24"/>
      <c r="N2" s="25"/>
      <c r="O2" s="24"/>
      <c r="P2" s="25"/>
      <c r="Q2" s="24"/>
      <c r="R2" s="25"/>
      <c r="S2" s="24"/>
      <c r="T2" s="25"/>
      <c r="U2" s="24"/>
      <c r="V2" s="25"/>
      <c r="W2" s="24"/>
      <c r="X2" s="25" t="s">
        <v>598</v>
      </c>
      <c r="Y2" s="25" t="s">
        <v>599</v>
      </c>
      <c r="Z2" s="24"/>
      <c r="AA2" s="25"/>
      <c r="AB2" s="24"/>
      <c r="AC2" s="27"/>
    </row>
    <row r="3" spans="1:29" x14ac:dyDescent="0.2">
      <c r="A3" s="9">
        <v>2032</v>
      </c>
      <c r="B3" s="9" t="s">
        <v>578</v>
      </c>
      <c r="C3" s="9" t="s">
        <v>577</v>
      </c>
      <c r="D3" s="9">
        <v>746160</v>
      </c>
      <c r="E3" s="9">
        <v>270040</v>
      </c>
      <c r="F3" s="30" t="s">
        <v>1</v>
      </c>
      <c r="G3" s="9"/>
      <c r="H3" s="31" t="s">
        <v>1</v>
      </c>
      <c r="I3" s="31" t="s">
        <v>1</v>
      </c>
      <c r="J3" s="9"/>
      <c r="K3" s="9"/>
      <c r="L3" s="15" t="s">
        <v>2</v>
      </c>
      <c r="M3" s="9"/>
      <c r="N3" s="15" t="s">
        <v>2</v>
      </c>
      <c r="O3" s="9"/>
      <c r="P3" s="15"/>
      <c r="Q3" s="9"/>
      <c r="R3" s="15" t="s">
        <v>581</v>
      </c>
      <c r="S3" s="9"/>
      <c r="T3" s="15" t="s">
        <v>580</v>
      </c>
      <c r="U3" s="9"/>
      <c r="V3" s="15"/>
      <c r="W3" s="9"/>
      <c r="X3" s="15"/>
      <c r="Y3" s="15"/>
      <c r="Z3" s="9"/>
      <c r="AA3" s="15"/>
      <c r="AB3" s="9"/>
      <c r="AC3" s="15"/>
    </row>
    <row r="4" spans="1:29" x14ac:dyDescent="0.2">
      <c r="A4" s="9">
        <v>2043</v>
      </c>
      <c r="B4" s="9" t="s">
        <v>576</v>
      </c>
      <c r="C4" s="9" t="s">
        <v>575</v>
      </c>
      <c r="D4" s="9">
        <v>718570</v>
      </c>
      <c r="E4" s="9">
        <v>281730</v>
      </c>
      <c r="F4" s="30"/>
      <c r="G4" s="9"/>
      <c r="H4" s="31"/>
      <c r="I4" s="31"/>
      <c r="J4" s="9"/>
      <c r="K4" s="9"/>
      <c r="L4" s="15" t="s">
        <v>2</v>
      </c>
      <c r="M4" s="9"/>
      <c r="N4" s="15" t="s">
        <v>2</v>
      </c>
      <c r="O4" s="9"/>
      <c r="P4" s="15"/>
      <c r="Q4" s="9"/>
      <c r="R4" s="15" t="s">
        <v>581</v>
      </c>
      <c r="S4" s="9"/>
      <c r="T4" s="15" t="s">
        <v>580</v>
      </c>
      <c r="U4" s="9"/>
      <c r="V4" s="15"/>
      <c r="W4" s="9"/>
      <c r="X4" s="15"/>
      <c r="Y4" s="15"/>
      <c r="Z4" s="9"/>
      <c r="AA4" s="15"/>
      <c r="AB4" s="9"/>
      <c r="AC4" s="15"/>
    </row>
    <row r="5" spans="1:29" x14ac:dyDescent="0.2">
      <c r="A5" s="9">
        <v>2093</v>
      </c>
      <c r="B5" s="9" t="s">
        <v>574</v>
      </c>
      <c r="C5" s="9" t="s">
        <v>573</v>
      </c>
      <c r="D5" s="9">
        <v>617280</v>
      </c>
      <c r="E5" s="9">
        <v>171750</v>
      </c>
      <c r="F5" s="30" t="s">
        <v>1</v>
      </c>
      <c r="G5" s="9"/>
      <c r="H5" s="31" t="s">
        <v>1</v>
      </c>
      <c r="I5" s="31"/>
      <c r="J5" s="9"/>
      <c r="K5" s="9"/>
      <c r="L5" s="15" t="s">
        <v>2</v>
      </c>
      <c r="M5" s="9"/>
      <c r="N5" s="15" t="s">
        <v>2</v>
      </c>
      <c r="O5" s="9"/>
      <c r="P5" s="15"/>
      <c r="Q5" s="9"/>
      <c r="R5" s="15" t="s">
        <v>581</v>
      </c>
      <c r="S5" s="9"/>
      <c r="T5" s="15" t="s">
        <v>580</v>
      </c>
      <c r="U5" s="9"/>
      <c r="V5" s="15"/>
      <c r="W5" s="9"/>
      <c r="X5" s="15"/>
      <c r="Y5" s="15"/>
      <c r="Z5" s="9"/>
      <c r="AA5" s="15"/>
      <c r="AB5" s="9"/>
      <c r="AC5" s="15"/>
    </row>
    <row r="6" spans="1:29" x14ac:dyDescent="0.2">
      <c r="A6" s="9">
        <v>2023</v>
      </c>
      <c r="B6" s="9" t="s">
        <v>572</v>
      </c>
      <c r="C6" s="9" t="s">
        <v>571</v>
      </c>
      <c r="D6" s="9">
        <v>635150</v>
      </c>
      <c r="E6" s="9">
        <v>172340</v>
      </c>
      <c r="F6" s="30" t="s">
        <v>1</v>
      </c>
      <c r="G6" s="9"/>
      <c r="H6" s="31" t="s">
        <v>1</v>
      </c>
      <c r="I6" s="31"/>
      <c r="J6" s="9"/>
      <c r="K6" s="9"/>
      <c r="L6" s="15" t="s">
        <v>2</v>
      </c>
      <c r="M6" s="9"/>
      <c r="N6" s="15" t="s">
        <v>2</v>
      </c>
      <c r="O6" s="9"/>
      <c r="P6" s="15"/>
      <c r="Q6" s="9"/>
      <c r="R6" s="15" t="s">
        <v>581</v>
      </c>
      <c r="S6" s="9"/>
      <c r="T6" s="15" t="s">
        <v>580</v>
      </c>
      <c r="U6" s="9"/>
      <c r="V6" s="15"/>
      <c r="W6" s="9"/>
      <c r="X6" s="15"/>
      <c r="Y6" s="15"/>
      <c r="Z6" s="9"/>
      <c r="AA6" s="15"/>
      <c r="AB6" s="9"/>
      <c r="AC6" s="15"/>
    </row>
    <row r="7" spans="1:29" x14ac:dyDescent="0.2">
      <c r="A7" s="57">
        <v>2642</v>
      </c>
      <c r="B7" s="9" t="s">
        <v>570</v>
      </c>
      <c r="C7" s="9" t="s">
        <v>644</v>
      </c>
      <c r="D7" s="9">
        <v>561580</v>
      </c>
      <c r="E7" s="9">
        <v>204570</v>
      </c>
      <c r="F7" s="30" t="s">
        <v>1</v>
      </c>
      <c r="G7" s="9"/>
      <c r="H7" s="31"/>
      <c r="I7" s="31"/>
      <c r="J7" s="9"/>
      <c r="K7" s="9"/>
      <c r="L7" s="15" t="s">
        <v>2</v>
      </c>
      <c r="M7" s="9"/>
      <c r="N7" s="15" t="s">
        <v>2</v>
      </c>
      <c r="O7" s="9"/>
      <c r="P7" s="15"/>
      <c r="Q7" s="9"/>
      <c r="R7" s="15" t="s">
        <v>581</v>
      </c>
      <c r="S7" s="9"/>
      <c r="T7" s="15" t="s">
        <v>580</v>
      </c>
      <c r="U7" s="9"/>
      <c r="V7" s="15"/>
      <c r="W7" s="9"/>
      <c r="X7" s="15"/>
      <c r="Y7" s="15"/>
      <c r="Z7" s="9"/>
      <c r="AA7" s="15"/>
      <c r="AB7" s="9"/>
      <c r="AC7" s="15"/>
    </row>
    <row r="8" spans="1:29" x14ac:dyDescent="0.2">
      <c r="A8" s="9">
        <v>2004</v>
      </c>
      <c r="B8" s="9" t="s">
        <v>569</v>
      </c>
      <c r="C8" s="9" t="s">
        <v>568</v>
      </c>
      <c r="D8" s="9">
        <v>575500</v>
      </c>
      <c r="E8" s="9">
        <v>197790</v>
      </c>
      <c r="F8" s="30"/>
      <c r="G8" s="9"/>
      <c r="H8" s="31"/>
      <c r="I8" s="31"/>
      <c r="J8" s="9"/>
      <c r="K8" s="9"/>
      <c r="L8" s="15" t="s">
        <v>2</v>
      </c>
      <c r="M8" s="9"/>
      <c r="N8" s="15" t="s">
        <v>2</v>
      </c>
      <c r="O8" s="9"/>
      <c r="P8" s="15"/>
      <c r="Q8" s="9"/>
      <c r="R8" s="15" t="s">
        <v>581</v>
      </c>
      <c r="S8" s="9"/>
      <c r="T8" s="15" t="s">
        <v>580</v>
      </c>
      <c r="U8" s="9"/>
      <c r="V8" s="15"/>
      <c r="W8" s="9"/>
      <c r="X8" s="15"/>
      <c r="Y8" s="15"/>
      <c r="Z8" s="9"/>
      <c r="AA8" s="15"/>
      <c r="AB8" s="9"/>
      <c r="AC8" s="15"/>
    </row>
    <row r="9" spans="1:29" x14ac:dyDescent="0.2">
      <c r="A9" s="9">
        <v>2208</v>
      </c>
      <c r="B9" s="9" t="s">
        <v>567</v>
      </c>
      <c r="C9" s="9" t="s">
        <v>566</v>
      </c>
      <c r="D9" s="9">
        <v>578320</v>
      </c>
      <c r="E9" s="9">
        <v>215670</v>
      </c>
      <c r="F9" s="30" t="s">
        <v>1</v>
      </c>
      <c r="G9" s="9"/>
      <c r="H9" s="31"/>
      <c r="I9" s="31"/>
      <c r="J9" s="9"/>
      <c r="K9" s="9"/>
      <c r="L9" s="15" t="s">
        <v>2</v>
      </c>
      <c r="M9" s="9"/>
      <c r="N9" s="15" t="s">
        <v>2</v>
      </c>
      <c r="O9" s="9"/>
      <c r="P9" s="15"/>
      <c r="Q9" s="9"/>
      <c r="R9" s="15" t="s">
        <v>581</v>
      </c>
      <c r="S9" s="9"/>
      <c r="T9" s="15" t="s">
        <v>580</v>
      </c>
      <c r="U9" s="9"/>
      <c r="V9" s="15"/>
      <c r="W9" s="9"/>
      <c r="X9" s="15"/>
      <c r="Y9" s="15"/>
      <c r="Z9" s="9"/>
      <c r="AA9" s="15"/>
      <c r="AB9" s="9"/>
      <c r="AC9" s="15"/>
    </row>
    <row r="10" spans="1:29" x14ac:dyDescent="0.2">
      <c r="A10" s="9">
        <v>2207</v>
      </c>
      <c r="B10" s="9" t="s">
        <v>565</v>
      </c>
      <c r="C10" s="9" t="s">
        <v>564</v>
      </c>
      <c r="D10" s="9">
        <v>666950</v>
      </c>
      <c r="E10" s="9">
        <v>211915</v>
      </c>
      <c r="F10" s="30" t="s">
        <v>1</v>
      </c>
      <c r="G10" s="9"/>
      <c r="H10" s="31" t="s">
        <v>1</v>
      </c>
      <c r="I10" s="31"/>
      <c r="J10" s="9"/>
      <c r="K10" s="9"/>
      <c r="L10" s="15" t="s">
        <v>2</v>
      </c>
      <c r="M10" s="9"/>
      <c r="N10" s="15" t="s">
        <v>2</v>
      </c>
      <c r="O10" s="9"/>
      <c r="P10" s="15"/>
      <c r="Q10" s="9"/>
      <c r="R10" s="15" t="s">
        <v>581</v>
      </c>
      <c r="S10" s="9"/>
      <c r="T10" s="15" t="s">
        <v>580</v>
      </c>
      <c r="U10" s="9"/>
      <c r="V10" s="15"/>
      <c r="W10" s="9"/>
      <c r="X10" s="15"/>
      <c r="Y10" s="15"/>
      <c r="Z10" s="9"/>
      <c r="AA10" s="15"/>
      <c r="AB10" s="9"/>
      <c r="AC10" s="15"/>
    </row>
    <row r="11" spans="1:29" x14ac:dyDescent="0.2">
      <c r="A11" s="9">
        <v>2118</v>
      </c>
      <c r="B11" s="9" t="s">
        <v>563</v>
      </c>
      <c r="C11" s="9" t="s">
        <v>111</v>
      </c>
      <c r="D11" s="9">
        <v>734430</v>
      </c>
      <c r="E11" s="9">
        <v>219560</v>
      </c>
      <c r="F11" s="30"/>
      <c r="G11" s="9"/>
      <c r="H11" s="31" t="s">
        <v>1</v>
      </c>
      <c r="I11" s="31" t="s">
        <v>1</v>
      </c>
      <c r="J11" s="9"/>
      <c r="K11" s="9"/>
      <c r="L11" s="15" t="s">
        <v>2</v>
      </c>
      <c r="M11" s="9"/>
      <c r="N11" s="15" t="s">
        <v>2</v>
      </c>
      <c r="O11" s="9"/>
      <c r="P11" s="15"/>
      <c r="Q11" s="9"/>
      <c r="R11" s="15" t="s">
        <v>581</v>
      </c>
      <c r="S11" s="9"/>
      <c r="T11" s="15" t="s">
        <v>580</v>
      </c>
      <c r="U11" s="9"/>
      <c r="V11" s="15"/>
      <c r="W11" s="9"/>
      <c r="X11" s="15"/>
      <c r="Y11" s="15"/>
      <c r="Z11" s="9"/>
      <c r="AA11" s="15"/>
      <c r="AB11" s="9"/>
      <c r="AC11" s="15"/>
    </row>
    <row r="12" spans="1:29" x14ac:dyDescent="0.2">
      <c r="A12" s="9">
        <v>2209</v>
      </c>
      <c r="B12" s="9" t="s">
        <v>562</v>
      </c>
      <c r="C12" s="9" t="s">
        <v>561</v>
      </c>
      <c r="D12" s="9">
        <v>684000</v>
      </c>
      <c r="E12" s="9">
        <v>245475</v>
      </c>
      <c r="F12" s="30" t="s">
        <v>1</v>
      </c>
      <c r="G12" s="9"/>
      <c r="H12" s="31" t="s">
        <v>1</v>
      </c>
      <c r="I12" s="31"/>
      <c r="J12" s="9"/>
      <c r="K12" s="9"/>
      <c r="L12" s="15" t="s">
        <v>2</v>
      </c>
      <c r="M12" s="9"/>
      <c r="N12" s="15" t="s">
        <v>2</v>
      </c>
      <c r="O12" s="9"/>
      <c r="P12" s="15"/>
      <c r="Q12" s="9"/>
      <c r="R12" s="15" t="s">
        <v>581</v>
      </c>
      <c r="S12" s="9"/>
      <c r="T12" s="15" t="s">
        <v>580</v>
      </c>
      <c r="U12" s="9"/>
      <c r="V12" s="15"/>
      <c r="W12" s="9"/>
      <c r="X12" s="15"/>
      <c r="Y12" s="15"/>
      <c r="Z12" s="9"/>
      <c r="AA12" s="15"/>
      <c r="AB12" s="9"/>
      <c r="AC12" s="15"/>
    </row>
    <row r="13" spans="1:29" x14ac:dyDescent="0.2">
      <c r="A13" s="9">
        <v>2027</v>
      </c>
      <c r="B13" s="9" t="s">
        <v>560</v>
      </c>
      <c r="C13" s="9" t="s">
        <v>559</v>
      </c>
      <c r="D13" s="9">
        <v>524940</v>
      </c>
      <c r="E13" s="9">
        <v>148410</v>
      </c>
      <c r="F13" s="30" t="s">
        <v>1</v>
      </c>
      <c r="G13" s="9"/>
      <c r="H13" s="31" t="s">
        <v>1</v>
      </c>
      <c r="I13" s="31" t="s">
        <v>1</v>
      </c>
      <c r="J13" s="9"/>
      <c r="K13" s="9"/>
      <c r="L13" s="15" t="s">
        <v>2</v>
      </c>
      <c r="M13" s="9"/>
      <c r="N13" s="15" t="s">
        <v>2</v>
      </c>
      <c r="O13" s="9"/>
      <c r="P13" s="15"/>
      <c r="Q13" s="9"/>
      <c r="R13" s="15" t="s">
        <v>581</v>
      </c>
      <c r="S13" s="9"/>
      <c r="T13" s="15" t="s">
        <v>580</v>
      </c>
      <c r="U13" s="9"/>
      <c r="V13" s="15"/>
      <c r="W13" s="9"/>
      <c r="X13" s="15"/>
      <c r="Y13" s="15"/>
      <c r="Z13" s="9"/>
      <c r="AA13" s="15"/>
      <c r="AB13" s="9"/>
      <c r="AC13" s="15"/>
    </row>
    <row r="14" spans="1:29" x14ac:dyDescent="0.2">
      <c r="A14" s="9">
        <v>2101</v>
      </c>
      <c r="B14" s="9" t="s">
        <v>558</v>
      </c>
      <c r="C14" s="9" t="s">
        <v>645</v>
      </c>
      <c r="D14" s="9">
        <v>717070</v>
      </c>
      <c r="E14" s="9">
        <v>91650</v>
      </c>
      <c r="F14" s="30" t="s">
        <v>1</v>
      </c>
      <c r="G14" s="9"/>
      <c r="H14" s="31" t="s">
        <v>1</v>
      </c>
      <c r="I14" s="31"/>
      <c r="J14" s="9"/>
      <c r="K14" s="9"/>
      <c r="L14" s="15" t="s">
        <v>2</v>
      </c>
      <c r="M14" s="9"/>
      <c r="N14" s="15" t="s">
        <v>2</v>
      </c>
      <c r="O14" s="9"/>
      <c r="P14" s="15"/>
      <c r="Q14" s="9"/>
      <c r="R14" s="15" t="s">
        <v>581</v>
      </c>
      <c r="S14" s="9"/>
      <c r="T14" s="15" t="s">
        <v>580</v>
      </c>
      <c r="U14" s="9"/>
      <c r="V14" s="15"/>
      <c r="W14" s="9"/>
      <c r="X14" s="15"/>
      <c r="Y14" s="15"/>
      <c r="Z14" s="9"/>
      <c r="AA14" s="15"/>
      <c r="AB14" s="9"/>
      <c r="AC14" s="15"/>
    </row>
    <row r="15" spans="1:29" x14ac:dyDescent="0.2">
      <c r="A15" s="9">
        <v>2022</v>
      </c>
      <c r="B15" s="9" t="s">
        <v>557</v>
      </c>
      <c r="C15" s="9" t="s">
        <v>556</v>
      </c>
      <c r="D15" s="9">
        <v>705480</v>
      </c>
      <c r="E15" s="9">
        <v>113380</v>
      </c>
      <c r="F15" s="30" t="s">
        <v>1</v>
      </c>
      <c r="G15" s="9"/>
      <c r="H15" s="31"/>
      <c r="I15" s="31"/>
      <c r="J15" s="9"/>
      <c r="K15" s="9"/>
      <c r="L15" s="15" t="s">
        <v>2</v>
      </c>
      <c r="M15" s="9"/>
      <c r="N15" s="15" t="s">
        <v>2</v>
      </c>
      <c r="O15" s="9"/>
      <c r="P15" s="15"/>
      <c r="Q15" s="9"/>
      <c r="R15" s="15" t="s">
        <v>581</v>
      </c>
      <c r="S15" s="9"/>
      <c r="T15" s="15" t="s">
        <v>580</v>
      </c>
      <c r="U15" s="9"/>
      <c r="V15" s="15"/>
      <c r="W15" s="9"/>
      <c r="X15" s="15"/>
      <c r="Y15" s="15"/>
      <c r="Z15" s="9"/>
      <c r="AA15" s="15"/>
      <c r="AB15" s="9"/>
      <c r="AC15" s="15"/>
    </row>
    <row r="16" spans="1:29" x14ac:dyDescent="0.2">
      <c r="A16" s="9">
        <v>2088</v>
      </c>
      <c r="B16" s="9" t="s">
        <v>555</v>
      </c>
      <c r="C16" s="9" t="s">
        <v>430</v>
      </c>
      <c r="D16" s="9">
        <v>661260</v>
      </c>
      <c r="E16" s="9">
        <v>193270</v>
      </c>
      <c r="F16" s="30"/>
      <c r="G16" s="9"/>
      <c r="H16" s="31"/>
      <c r="I16" s="31"/>
      <c r="J16" s="9"/>
      <c r="K16" s="9"/>
      <c r="L16" s="15" t="s">
        <v>2</v>
      </c>
      <c r="M16" s="9"/>
      <c r="N16" s="15" t="s">
        <v>2</v>
      </c>
      <c r="O16" s="9"/>
      <c r="P16" s="15"/>
      <c r="Q16" s="9"/>
      <c r="R16" s="15" t="s">
        <v>581</v>
      </c>
      <c r="S16" s="9"/>
      <c r="T16" s="15"/>
      <c r="U16" s="9"/>
      <c r="V16" s="15"/>
      <c r="W16" s="9"/>
      <c r="X16" s="15"/>
      <c r="Y16" s="15"/>
      <c r="Z16" s="9"/>
      <c r="AA16" s="15"/>
      <c r="AB16" s="9"/>
      <c r="AC16" s="15"/>
    </row>
    <row r="17" spans="1:29" x14ac:dyDescent="0.2">
      <c r="A17" s="9">
        <v>2017</v>
      </c>
      <c r="B17" s="9" t="s">
        <v>554</v>
      </c>
      <c r="C17" s="9" t="s">
        <v>553</v>
      </c>
      <c r="D17" s="9">
        <v>681555</v>
      </c>
      <c r="E17" s="9">
        <v>224660</v>
      </c>
      <c r="F17" s="30"/>
      <c r="G17" s="9"/>
      <c r="H17" s="31" t="s">
        <v>1</v>
      </c>
      <c r="I17" s="31"/>
      <c r="J17" s="9"/>
      <c r="K17" s="9"/>
      <c r="L17" s="15" t="s">
        <v>2</v>
      </c>
      <c r="M17" s="9"/>
      <c r="N17" s="15" t="s">
        <v>2</v>
      </c>
      <c r="O17" s="9"/>
      <c r="P17" s="15"/>
      <c r="Q17" s="9"/>
      <c r="R17" s="15" t="s">
        <v>581</v>
      </c>
      <c r="S17" s="9"/>
      <c r="T17" s="15"/>
      <c r="U17" s="9"/>
      <c r="V17" s="15"/>
      <c r="W17" s="9"/>
      <c r="X17" s="15"/>
      <c r="Y17" s="15"/>
      <c r="Z17" s="9"/>
      <c r="AA17" s="15"/>
      <c r="AB17" s="9"/>
      <c r="AC17" s="15"/>
    </row>
    <row r="18" spans="1:29" x14ac:dyDescent="0.2">
      <c r="A18" s="9">
        <v>2168</v>
      </c>
      <c r="B18" s="9" t="s">
        <v>552</v>
      </c>
      <c r="C18" s="9" t="s">
        <v>551</v>
      </c>
      <c r="D18" s="9">
        <v>656940</v>
      </c>
      <c r="E18" s="9">
        <v>220640</v>
      </c>
      <c r="F18" s="30"/>
      <c r="G18" s="9"/>
      <c r="H18" s="31" t="s">
        <v>1</v>
      </c>
      <c r="I18" s="31"/>
      <c r="J18" s="9"/>
      <c r="K18" s="9"/>
      <c r="L18" s="15" t="s">
        <v>2</v>
      </c>
      <c r="M18" s="9"/>
      <c r="N18" s="15" t="s">
        <v>2</v>
      </c>
      <c r="O18" s="9"/>
      <c r="P18" s="15"/>
      <c r="Q18" s="9"/>
      <c r="R18" s="15" t="s">
        <v>581</v>
      </c>
      <c r="S18" s="9"/>
      <c r="T18" s="15"/>
      <c r="U18" s="9"/>
      <c r="V18" s="15"/>
      <c r="W18" s="9"/>
      <c r="X18" s="15"/>
      <c r="Y18" s="15"/>
      <c r="Z18" s="9"/>
      <c r="AA18" s="15"/>
      <c r="AB18" s="9"/>
      <c r="AC18" s="15"/>
    </row>
    <row r="19" spans="1:29" x14ac:dyDescent="0.2">
      <c r="A19" s="9">
        <v>2137</v>
      </c>
      <c r="B19" s="9" t="s">
        <v>550</v>
      </c>
      <c r="C19" s="9" t="s">
        <v>549</v>
      </c>
      <c r="D19" s="9">
        <v>662710</v>
      </c>
      <c r="E19" s="9">
        <v>229100</v>
      </c>
      <c r="F19" s="30"/>
      <c r="G19" s="9"/>
      <c r="H19" s="31" t="s">
        <v>1</v>
      </c>
      <c r="I19" s="31"/>
      <c r="J19" s="9"/>
      <c r="K19" s="9"/>
      <c r="L19" s="15" t="s">
        <v>2</v>
      </c>
      <c r="M19" s="9"/>
      <c r="N19" s="15" t="s">
        <v>2</v>
      </c>
      <c r="O19" s="9"/>
      <c r="P19" s="15"/>
      <c r="Q19" s="9"/>
      <c r="R19" s="15" t="s">
        <v>581</v>
      </c>
      <c r="S19" s="9"/>
      <c r="T19" s="15" t="s">
        <v>580</v>
      </c>
      <c r="U19" s="9"/>
      <c r="V19" s="15"/>
      <c r="W19" s="9"/>
      <c r="X19" s="15"/>
      <c r="Y19" s="15"/>
      <c r="Z19" s="9"/>
      <c r="AA19" s="15"/>
      <c r="AB19" s="9"/>
      <c r="AC19" s="15"/>
    </row>
    <row r="20" spans="1:29" x14ac:dyDescent="0.2">
      <c r="A20" s="9">
        <v>2097</v>
      </c>
      <c r="B20" s="9" t="s">
        <v>548</v>
      </c>
      <c r="C20" s="9" t="s">
        <v>547</v>
      </c>
      <c r="D20" s="9">
        <v>659125</v>
      </c>
      <c r="E20" s="9">
        <v>238615</v>
      </c>
      <c r="F20" s="30"/>
      <c r="G20" s="9"/>
      <c r="H20" s="31"/>
      <c r="I20" s="31"/>
      <c r="J20" s="9"/>
      <c r="K20" s="9"/>
      <c r="L20" s="15" t="s">
        <v>2</v>
      </c>
      <c r="M20" s="9"/>
      <c r="N20" s="15" t="s">
        <v>2</v>
      </c>
      <c r="O20" s="9"/>
      <c r="P20" s="15"/>
      <c r="Q20" s="9"/>
      <c r="R20" s="15" t="s">
        <v>581</v>
      </c>
      <c r="S20" s="9"/>
      <c r="T20" s="15" t="s">
        <v>580</v>
      </c>
      <c r="U20" s="9"/>
      <c r="V20" s="15"/>
      <c r="W20" s="9"/>
      <c r="X20" s="15"/>
      <c r="Y20" s="15"/>
      <c r="Z20" s="9"/>
      <c r="AA20" s="15"/>
      <c r="AB20" s="9"/>
      <c r="AC20" s="15"/>
    </row>
    <row r="21" spans="1:29" x14ac:dyDescent="0.2">
      <c r="A21" s="9">
        <v>2484</v>
      </c>
      <c r="B21" s="9" t="s">
        <v>546</v>
      </c>
      <c r="C21" s="9" t="s">
        <v>545</v>
      </c>
      <c r="D21" s="9">
        <v>688020</v>
      </c>
      <c r="E21" s="9">
        <v>209530</v>
      </c>
      <c r="F21" s="30"/>
      <c r="G21" s="9"/>
      <c r="H21" s="31"/>
      <c r="I21" s="31"/>
      <c r="J21" s="9"/>
      <c r="K21" s="9"/>
      <c r="L21" s="15" t="s">
        <v>2</v>
      </c>
      <c r="M21" s="9"/>
      <c r="N21" s="15" t="s">
        <v>2</v>
      </c>
      <c r="O21" s="9"/>
      <c r="P21" s="15"/>
      <c r="Q21" s="9"/>
      <c r="R21" s="15" t="s">
        <v>581</v>
      </c>
      <c r="S21" s="9"/>
      <c r="T21" s="15"/>
      <c r="U21" s="9"/>
      <c r="V21" s="15"/>
      <c r="W21" s="9"/>
      <c r="X21" s="15"/>
      <c r="Y21" s="15"/>
      <c r="Z21" s="9"/>
      <c r="AA21" s="15"/>
      <c r="AB21" s="9"/>
      <c r="AC21" s="15"/>
    </row>
    <row r="22" spans="1:29" x14ac:dyDescent="0.2">
      <c r="A22" s="9">
        <v>2031</v>
      </c>
      <c r="B22" s="9" t="s">
        <v>544</v>
      </c>
      <c r="C22" s="9" t="s">
        <v>543</v>
      </c>
      <c r="D22" s="9">
        <v>687480</v>
      </c>
      <c r="E22" s="9">
        <v>221420</v>
      </c>
      <c r="F22" s="30"/>
      <c r="G22" s="9"/>
      <c r="H22" s="31"/>
      <c r="I22" s="31"/>
      <c r="J22" s="9"/>
      <c r="K22" s="9"/>
      <c r="L22" s="15" t="s">
        <v>2</v>
      </c>
      <c r="M22" s="9"/>
      <c r="N22" s="15" t="s">
        <v>2</v>
      </c>
      <c r="O22" s="9"/>
      <c r="P22" s="15"/>
      <c r="Q22" s="9"/>
      <c r="R22" s="15" t="s">
        <v>581</v>
      </c>
      <c r="S22" s="9"/>
      <c r="T22" s="15"/>
      <c r="U22" s="9"/>
      <c r="V22" s="15"/>
      <c r="W22" s="9"/>
      <c r="X22" s="15"/>
      <c r="Y22" s="15"/>
      <c r="Z22" s="9"/>
      <c r="AA22" s="15"/>
      <c r="AB22" s="9"/>
      <c r="AC22" s="15"/>
    </row>
    <row r="23" spans="1:29" x14ac:dyDescent="0.2">
      <c r="A23" s="9">
        <v>2247</v>
      </c>
      <c r="B23" s="9" t="s">
        <v>542</v>
      </c>
      <c r="C23" s="9" t="s">
        <v>541</v>
      </c>
      <c r="D23" s="9">
        <v>544560</v>
      </c>
      <c r="E23" s="9">
        <v>214880</v>
      </c>
      <c r="F23" s="30"/>
      <c r="G23" s="9"/>
      <c r="H23" s="31"/>
      <c r="I23" s="31"/>
      <c r="J23" s="9"/>
      <c r="K23" s="9"/>
      <c r="L23" s="15" t="s">
        <v>2</v>
      </c>
      <c r="M23" s="9"/>
      <c r="N23" s="15" t="s">
        <v>2</v>
      </c>
      <c r="O23" s="9"/>
      <c r="P23" s="15"/>
      <c r="Q23" s="9"/>
      <c r="R23" s="15" t="s">
        <v>581</v>
      </c>
      <c r="S23" s="9"/>
      <c r="T23" s="15"/>
      <c r="U23" s="9"/>
      <c r="V23" s="15"/>
      <c r="W23" s="9"/>
      <c r="X23" s="15"/>
      <c r="Y23" s="15"/>
      <c r="Z23" s="9"/>
      <c r="AA23" s="15"/>
      <c r="AB23" s="9"/>
      <c r="AC23" s="15"/>
    </row>
    <row r="24" spans="1:29" x14ac:dyDescent="0.2">
      <c r="A24" s="9">
        <v>2007</v>
      </c>
      <c r="B24" s="9" t="s">
        <v>540</v>
      </c>
      <c r="C24" s="9" t="s">
        <v>539</v>
      </c>
      <c r="D24" s="9">
        <v>514700</v>
      </c>
      <c r="E24" s="9">
        <v>168840</v>
      </c>
      <c r="F24" s="30"/>
      <c r="G24" s="9"/>
      <c r="H24" s="31"/>
      <c r="I24" s="31"/>
      <c r="J24" s="9"/>
      <c r="K24" s="9"/>
      <c r="L24" s="15" t="s">
        <v>2</v>
      </c>
      <c r="M24" s="9"/>
      <c r="N24" s="15" t="s">
        <v>2</v>
      </c>
      <c r="O24" s="9"/>
      <c r="P24" s="15"/>
      <c r="Q24" s="9"/>
      <c r="R24" s="15" t="s">
        <v>581</v>
      </c>
      <c r="S24" s="9"/>
      <c r="T24" s="15"/>
      <c r="U24" s="9"/>
      <c r="V24" s="15"/>
      <c r="W24" s="9"/>
      <c r="X24" s="15"/>
      <c r="Y24" s="15"/>
      <c r="Z24" s="9"/>
      <c r="AA24" s="15"/>
      <c r="AB24" s="9"/>
      <c r="AC24" s="15"/>
    </row>
    <row r="25" spans="1:29" x14ac:dyDescent="0.2">
      <c r="A25" s="9">
        <v>2072</v>
      </c>
      <c r="B25" s="9" t="s">
        <v>538</v>
      </c>
      <c r="C25" s="9" t="s">
        <v>537</v>
      </c>
      <c r="D25" s="9">
        <v>777870</v>
      </c>
      <c r="E25" s="9">
        <v>145180</v>
      </c>
      <c r="F25" s="30"/>
      <c r="G25" s="9"/>
      <c r="H25" s="31"/>
      <c r="I25" s="31"/>
      <c r="J25" s="9"/>
      <c r="K25" s="9"/>
      <c r="L25" s="15" t="s">
        <v>2</v>
      </c>
      <c r="M25" s="9"/>
      <c r="N25" s="15" t="s">
        <v>2</v>
      </c>
      <c r="O25" s="9"/>
      <c r="P25" s="15"/>
      <c r="Q25" s="9"/>
      <c r="R25" s="15" t="s">
        <v>581</v>
      </c>
      <c r="S25" s="9"/>
      <c r="T25" s="15"/>
      <c r="U25" s="9"/>
      <c r="V25" s="15"/>
      <c r="W25" s="9"/>
      <c r="X25" s="15"/>
      <c r="Y25" s="15"/>
      <c r="Z25" s="9"/>
      <c r="AA25" s="15"/>
      <c r="AB25" s="9"/>
      <c r="AC25" s="15"/>
    </row>
    <row r="26" spans="1:29" x14ac:dyDescent="0.2">
      <c r="A26" s="9">
        <v>2073</v>
      </c>
      <c r="B26" s="9" t="s">
        <v>536</v>
      </c>
      <c r="C26" s="9" t="s">
        <v>535</v>
      </c>
      <c r="D26" s="9">
        <v>782275</v>
      </c>
      <c r="E26" s="9">
        <v>149470</v>
      </c>
      <c r="F26" s="30"/>
      <c r="G26" s="9"/>
      <c r="H26" s="31"/>
      <c r="I26" s="31"/>
      <c r="J26" s="9"/>
      <c r="K26" s="9"/>
      <c r="L26" s="15" t="s">
        <v>2</v>
      </c>
      <c r="M26" s="9"/>
      <c r="N26" s="15" t="s">
        <v>2</v>
      </c>
      <c r="O26" s="9"/>
      <c r="P26" s="15"/>
      <c r="Q26" s="9"/>
      <c r="R26" s="15" t="s">
        <v>581</v>
      </c>
      <c r="S26" s="9"/>
      <c r="T26" s="15"/>
      <c r="U26" s="9"/>
      <c r="V26" s="15"/>
      <c r="W26" s="9"/>
      <c r="X26" s="15"/>
      <c r="Y26" s="15"/>
      <c r="Z26" s="9"/>
      <c r="AA26" s="15"/>
      <c r="AB26" s="9"/>
      <c r="AC26" s="15"/>
    </row>
    <row r="27" spans="1:29" x14ac:dyDescent="0.2">
      <c r="A27" s="9">
        <v>2066</v>
      </c>
      <c r="B27" s="9" t="s">
        <v>534</v>
      </c>
      <c r="C27" s="9" t="s">
        <v>533</v>
      </c>
      <c r="D27" s="9">
        <v>784940</v>
      </c>
      <c r="E27" s="9">
        <v>152420</v>
      </c>
      <c r="F27" s="30"/>
      <c r="G27" s="9"/>
      <c r="H27" s="31"/>
      <c r="I27" s="31"/>
      <c r="J27" s="9"/>
      <c r="K27" s="9"/>
      <c r="L27" s="15" t="s">
        <v>2</v>
      </c>
      <c r="M27" s="9"/>
      <c r="N27" s="15" t="s">
        <v>2</v>
      </c>
      <c r="O27" s="9"/>
      <c r="P27" s="15"/>
      <c r="Q27" s="9"/>
      <c r="R27" s="15" t="s">
        <v>581</v>
      </c>
      <c r="S27" s="9"/>
      <c r="T27" s="15"/>
      <c r="U27" s="9"/>
      <c r="V27" s="15"/>
      <c r="W27" s="9"/>
      <c r="X27" s="15"/>
      <c r="Y27" s="15"/>
      <c r="Z27" s="9"/>
      <c r="AA27" s="15"/>
      <c r="AB27" s="9"/>
      <c r="AC27" s="15"/>
    </row>
    <row r="28" spans="1:29" x14ac:dyDescent="0.2">
      <c r="F28" s="6"/>
      <c r="G28" s="6"/>
      <c r="H28" s="31">
        <f>COUNTIF(H3:H27,"x")</f>
        <v>11</v>
      </c>
      <c r="I28" s="31">
        <f>COUNTIF(I3:I27,"x")</f>
        <v>3</v>
      </c>
      <c r="J28" s="6"/>
      <c r="K28" s="6"/>
      <c r="L28" s="8">
        <f>COUNTIF(L3:L27,"x")</f>
        <v>0</v>
      </c>
      <c r="M28" s="6"/>
      <c r="N28" s="8"/>
      <c r="O28" s="6"/>
      <c r="P28" s="8">
        <f>COUNTIF(P3:P27,"x")</f>
        <v>0</v>
      </c>
      <c r="Q28" s="6"/>
      <c r="R28" s="8">
        <f>COUNTIF(R3:R27,"opt")</f>
        <v>25</v>
      </c>
      <c r="S28" s="6"/>
      <c r="T28" s="8">
        <f>COUNTIF(T3:T27,"mind")</f>
        <v>15</v>
      </c>
      <c r="U28" s="6"/>
      <c r="V28" s="8">
        <f>COUNTIF(V3:V27,"x")</f>
        <v>0</v>
      </c>
      <c r="W28" s="6"/>
      <c r="X28" s="8">
        <f>COUNTIF(X3:X27,"mind")</f>
        <v>0</v>
      </c>
      <c r="Y28" s="8">
        <f>COUNTIF(Y3:Y27,"mind")</f>
        <v>0</v>
      </c>
      <c r="Z28" s="6"/>
      <c r="AA28" s="8">
        <f>COUNTIF(AA3:AA27,"x")</f>
        <v>0</v>
      </c>
      <c r="AB28" s="6"/>
      <c r="AC28" s="8">
        <f>COUNTIF(AC3:AC27,"x")</f>
        <v>0</v>
      </c>
    </row>
    <row r="30" spans="1:29" x14ac:dyDescent="0.2">
      <c r="B30" s="19"/>
    </row>
  </sheetData>
  <mergeCells count="2">
    <mergeCell ref="X1:Y1"/>
    <mergeCell ref="J1:J2"/>
  </mergeCells>
  <conditionalFormatting sqref="L3:L27">
    <cfRule type="containsText" dxfId="54" priority="1511" operator="containsText" text="opt">
      <formula>NOT(ISERROR(SEARCH("opt",L3)))</formula>
    </cfRule>
    <cfRule type="containsText" dxfId="53" priority="1512" operator="containsText" text="mind">
      <formula>NOT(ISERROR(SEARCH("mind",L3)))</formula>
    </cfRule>
    <cfRule type="colorScale" priority="15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N27">
    <cfRule type="colorScale" priority="1588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2" priority="1587" operator="containsText" text="mind">
      <formula>NOT(ISERROR(SEARCH("mind",N3)))</formula>
    </cfRule>
    <cfRule type="containsText" dxfId="51" priority="1586" operator="containsText" text="opt">
      <formula>NOT(ISERROR(SEARCH("opt",N3)))</formula>
    </cfRule>
  </conditionalFormatting>
  <conditionalFormatting sqref="P3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0" priority="146" operator="containsText" text="opt">
      <formula>NOT(ISERROR(SEARCH("opt",P3)))</formula>
    </cfRule>
  </conditionalFormatting>
  <conditionalFormatting sqref="P3:P27">
    <cfRule type="containsText" dxfId="49" priority="147" operator="containsText" text="mind">
      <formula>NOT(ISERROR(SEARCH("mind",P3)))</formula>
    </cfRule>
  </conditionalFormatting>
  <conditionalFormatting sqref="P4:P27">
    <cfRule type="containsText" dxfId="48" priority="1565" operator="containsText" text="opt">
      <formula>NOT(ISERROR(SEARCH("opt",P4)))</formula>
    </cfRule>
    <cfRule type="colorScale" priority="156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7" priority="1566" operator="containsText" text="mind">
      <formula>NOT(ISERROR(SEARCH("mind",P4)))</formula>
    </cfRule>
  </conditionalFormatting>
  <conditionalFormatting sqref="R3">
    <cfRule type="containsText" dxfId="46" priority="9" operator="containsText" text="opt">
      <formula>NOT(ISERROR(SEARCH("opt",R3)))</formula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:R27">
    <cfRule type="containsText" dxfId="45" priority="10" operator="containsText" text="mind">
      <formula>NOT(ISERROR(SEARCH("mind",R3)))</formula>
    </cfRule>
  </conditionalFormatting>
  <conditionalFormatting sqref="R4:R27">
    <cfRule type="containsText" dxfId="44" priority="1592" operator="containsText" text="opt">
      <formula>NOT(ISERROR(SEARCH("opt",R4)))</formula>
    </cfRule>
    <cfRule type="containsText" dxfId="43" priority="1593" operator="containsText" text="mind">
      <formula>NOT(ISERROR(SEARCH("mind",R4)))</formula>
    </cfRule>
    <cfRule type="colorScale" priority="1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:T15">
    <cfRule type="containsText" dxfId="42" priority="13" operator="containsText" text="opt">
      <formula>NOT(ISERROR(SEARCH("opt",T3)))</formula>
    </cfRule>
  </conditionalFormatting>
  <conditionalFormatting sqref="T3:T27">
    <cfRule type="containsText" dxfId="41" priority="14" operator="containsText" text="mind">
      <formula>NOT(ISERROR(SEARCH("mind",T3)))</formula>
    </cfRule>
  </conditionalFormatting>
  <conditionalFormatting sqref="T4:T1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6:T27">
    <cfRule type="containsText" dxfId="40" priority="1517" operator="containsText" text="opt">
      <formula>NOT(ISERROR(SEARCH("opt",T16)))</formula>
    </cfRule>
    <cfRule type="colorScale" priority="151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9" priority="1518" operator="containsText" text="mind">
      <formula>NOT(ISERROR(SEARCH("mind",T16)))</formula>
    </cfRule>
  </conditionalFormatting>
  <conditionalFormatting sqref="V3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8" priority="182" operator="containsText" text="opt">
      <formula>NOT(ISERROR(SEARCH("opt",V3)))</formula>
    </cfRule>
  </conditionalFormatting>
  <conditionalFormatting sqref="V3:V27">
    <cfRule type="containsText" dxfId="37" priority="183" operator="containsText" text="mind">
      <formula>NOT(ISERROR(SEARCH("mind",V3)))</formula>
    </cfRule>
  </conditionalFormatting>
  <conditionalFormatting sqref="V4:V27">
    <cfRule type="colorScale" priority="152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6" priority="1524" operator="containsText" text="mind">
      <formula>NOT(ISERROR(SEARCH("mind",V4)))</formula>
    </cfRule>
    <cfRule type="containsText" dxfId="35" priority="1523" operator="containsText" text="opt">
      <formula>NOT(ISERROR(SEARCH("opt",V4)))</formula>
    </cfRule>
  </conditionalFormatting>
  <conditionalFormatting sqref="X3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4:X6 X10:X11 X13:X14 X17:X18 X20:X27">
    <cfRule type="containsText" dxfId="34" priority="1494" operator="containsText" text="mind">
      <formula>NOT(ISERROR(SEARCH("mind",X4)))</formula>
    </cfRule>
    <cfRule type="containsText" dxfId="33" priority="1493" operator="containsText" text="opt">
      <formula>NOT(ISERROR(SEARCH("opt",X4)))</formula>
    </cfRule>
  </conditionalFormatting>
  <conditionalFormatting sqref="X4:X11">
    <cfRule type="containsText" dxfId="32" priority="49" operator="containsText" text="mind">
      <formula>NOT(ISERROR(SEARCH("mind",X4)))</formula>
    </cfRule>
  </conditionalFormatting>
  <conditionalFormatting sqref="X7:X9">
    <cfRule type="containsText" dxfId="31" priority="48" operator="containsText" text="opt">
      <formula>NOT(ISERROR(SEARCH("opt",X7)))</formula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">
    <cfRule type="containsText" dxfId="30" priority="44" operator="containsText" text="opt">
      <formula>NOT(ISERROR(SEARCH("opt",X12)))</formula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:X14">
    <cfRule type="containsText" dxfId="29" priority="45" operator="containsText" text="mind">
      <formula>NOT(ISERROR(SEARCH("mind",X12)))</formula>
    </cfRule>
  </conditionalFormatting>
  <conditionalFormatting sqref="X15:X16">
    <cfRule type="containsText" dxfId="28" priority="40" operator="containsText" text="opt">
      <formula>NOT(ISERROR(SEARCH("opt",X15)))</formula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:X17">
    <cfRule type="containsText" dxfId="27" priority="41" operator="containsText" text="mind">
      <formula>NOT(ISERROR(SEARCH("mind",X15)))</formula>
    </cfRule>
  </conditionalFormatting>
  <conditionalFormatting sqref="X1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6" priority="32" operator="containsText" text="opt">
      <formula>NOT(ISERROR(SEARCH("opt",X19)))</formula>
    </cfRule>
  </conditionalFormatting>
  <conditionalFormatting sqref="X19:X27">
    <cfRule type="containsText" dxfId="25" priority="33" operator="containsText" text="mind">
      <formula>NOT(ISERROR(SEARCH("mind",X19)))</formula>
    </cfRule>
  </conditionalFormatting>
  <conditionalFormatting sqref="X20:X27 X4:X6 X10:X11 X13:X14 X17:X18">
    <cfRule type="colorScale" priority="1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:Y3">
    <cfRule type="containsText" dxfId="24" priority="53" operator="containsText" text="opt">
      <formula>NOT(ISERROR(SEARCH("opt",X3)))</formula>
    </cfRule>
    <cfRule type="containsText" dxfId="23" priority="54" operator="containsText" text="mind">
      <formula>NOT(ISERROR(SEARCH("mind",X3)))</formula>
    </cfRule>
  </conditionalFormatting>
  <conditionalFormatting sqref="X3:Y27 AA3:AA27 AC3:AC27 L3">
    <cfRule type="containsText" dxfId="22" priority="201" operator="containsText" text="mind">
      <formula>NOT(ISERROR(SEARCH("mind",L3)))</formula>
    </cfRule>
  </conditionalFormatting>
  <conditionalFormatting sqref="X3:Y27 AA3:AA27 AC3:AC27">
    <cfRule type="containsText" dxfId="21" priority="1529" operator="containsText" text="opt">
      <formula>NOT(ISERROR(SEARCH("opt",X3)))</formula>
    </cfRule>
    <cfRule type="containsText" dxfId="20" priority="1530" operator="containsText" text="mind">
      <formula>NOT(ISERROR(SEARCH("mind",X3)))</formula>
    </cfRule>
    <cfRule type="colorScale" priority="1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3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5">
    <cfRule type="containsText" dxfId="19" priority="28" operator="containsText" text="opt">
      <formula>NOT(ISERROR(SEARCH("opt",Y15)))</formula>
    </cfRule>
    <cfRule type="containsText" dxfId="18" priority="29" operator="containsText" text="mind">
      <formula>NOT(ISERROR(SEARCH("mind",Y15)))</formula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1:Y22">
    <cfRule type="containsText" dxfId="17" priority="24" operator="containsText" text="opt">
      <formula>NOT(ISERROR(SEARCH("opt",Y21)))</formula>
    </cfRule>
    <cfRule type="containsText" dxfId="16" priority="25" operator="containsText" text="mind">
      <formula>NOT(ISERROR(SEARCH("mind",Y21)))</formula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">
    <cfRule type="containsText" dxfId="15" priority="172" operator="containsText" text="opt">
      <formula>NOT(ISERROR(SEARCH("opt",AA3)))</formula>
    </cfRule>
    <cfRule type="containsText" dxfId="14" priority="173" operator="containsText" text="mind">
      <formula>NOT(ISERROR(SEARCH("mind",AA3)))</formula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4:AA6 AA9:AA17 AA20:AA23 AA25 AA27">
    <cfRule type="containsText" dxfId="13" priority="1472" operator="containsText" text="opt">
      <formula>NOT(ISERROR(SEARCH("opt",AA4)))</formula>
    </cfRule>
    <cfRule type="containsText" dxfId="12" priority="1473" operator="containsText" text="mind">
      <formula>NOT(ISERROR(SEARCH("mind",AA4)))</formula>
    </cfRule>
  </conditionalFormatting>
  <conditionalFormatting sqref="AA4:AA17">
    <cfRule type="containsText" dxfId="11" priority="163" operator="containsText" text="mind">
      <formula>NOT(ISERROR(SEARCH("mind",AA4)))</formula>
    </cfRule>
  </conditionalFormatting>
  <conditionalFormatting sqref="AA7:AA8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0" priority="162" operator="containsText" text="opt">
      <formula>NOT(ISERROR(SEARCH("opt",AA7)))</formula>
    </cfRule>
  </conditionalFormatting>
  <conditionalFormatting sqref="AA18:AA19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9" priority="158" operator="containsText" text="opt">
      <formula>NOT(ISERROR(SEARCH("opt",AA18)))</formula>
    </cfRule>
  </conditionalFormatting>
  <conditionalFormatting sqref="AA18:AA23">
    <cfRule type="containsText" dxfId="8" priority="159" operator="containsText" text="mind">
      <formula>NOT(ISERROR(SEARCH("mind",AA18)))</formula>
    </cfRule>
  </conditionalFormatting>
  <conditionalFormatting sqref="AA20:AA23 AA4:AA6 AA25 AA9:AA17 AA27">
    <cfRule type="colorScale" priority="1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4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" priority="154" operator="containsText" text="opt">
      <formula>NOT(ISERROR(SEARCH("opt",AA24)))</formula>
    </cfRule>
  </conditionalFormatting>
  <conditionalFormatting sqref="AA24:AA25">
    <cfRule type="containsText" dxfId="6" priority="155" operator="containsText" text="mind">
      <formula>NOT(ISERROR(SEARCH("mind",AA24)))</formula>
    </cfRule>
  </conditionalFormatting>
  <conditionalFormatting sqref="AA26">
    <cfRule type="containsText" dxfId="5" priority="150" operator="containsText" text="opt">
      <formula>NOT(ISERROR(SEARCH("opt",AA26)))</formula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6:AA27">
    <cfRule type="containsText" dxfId="4" priority="151" operator="containsText" text="mind">
      <formula>NOT(ISERROR(SEARCH("mind",AA26)))</formula>
    </cfRule>
  </conditionalFormatting>
  <conditionalFormatting sqref="AC3">
    <cfRule type="containsText" dxfId="3" priority="167" operator="containsText" text="opt">
      <formula>NOT(ISERROR(SEARCH("opt",AC3)))</formula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" priority="168" operator="containsText" text="mind">
      <formula>NOT(ISERROR(SEARCH("mind",AC3)))</formula>
    </cfRule>
  </conditionalFormatting>
  <conditionalFormatting sqref="AC4:AC27">
    <cfRule type="containsText" dxfId="1" priority="1559" operator="containsText" text="opt">
      <formula>NOT(ISERROR(SEARCH("opt",AC4)))</formula>
    </cfRule>
    <cfRule type="colorScale" priority="156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0" priority="1560" operator="containsText" text="mind">
      <formula>NOT(ISERROR(SEARCH("mind",AC4)))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Erläuterungen!$A$1:$A$3</xm:f>
          </x14:formula1>
          <xm:sqref>N3:N27 L3:L27</xm:sqref>
        </x14:dataValidation>
        <x14:dataValidation type="list" allowBlank="1" showInputMessage="1" showErrorMessage="1" xr:uid="{00000000-0002-0000-0200-000001000000}">
          <x14:formula1>
            <xm:f>Erläuterungen!$A$1:$A$4</xm:f>
          </x14:formula1>
          <xm:sqref>R3:R27 AC3:AC27 AA3:AA27 X3:Y27 T3:T27 V3:V27 P3:P27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abSelected="1" workbookViewId="0">
      <selection activeCell="B49" sqref="B49"/>
    </sheetView>
  </sheetViews>
  <sheetFormatPr baseColWidth="10" defaultRowHeight="12.75" x14ac:dyDescent="0.2"/>
  <sheetData>
    <row r="1" spans="1:11" x14ac:dyDescent="0.2">
      <c r="A1" s="16" t="s">
        <v>580</v>
      </c>
      <c r="B1" t="s">
        <v>590</v>
      </c>
      <c r="G1" t="s">
        <v>592</v>
      </c>
    </row>
    <row r="2" spans="1:11" x14ac:dyDescent="0.2">
      <c r="A2" s="17" t="s">
        <v>581</v>
      </c>
      <c r="B2" t="s">
        <v>591</v>
      </c>
      <c r="G2" t="s">
        <v>593</v>
      </c>
    </row>
    <row r="3" spans="1:11" x14ac:dyDescent="0.2">
      <c r="A3" s="18" t="s">
        <v>582</v>
      </c>
      <c r="B3" t="s">
        <v>638</v>
      </c>
    </row>
    <row r="8" spans="1:11" x14ac:dyDescent="0.2">
      <c r="A8" s="45" t="s">
        <v>639</v>
      </c>
      <c r="B8" s="46"/>
      <c r="C8" s="47"/>
      <c r="D8" s="46"/>
      <c r="E8" s="2"/>
      <c r="F8" s="1"/>
      <c r="G8" s="2"/>
      <c r="H8" s="1"/>
      <c r="I8" s="2"/>
      <c r="J8" s="2"/>
      <c r="K8" s="1"/>
    </row>
    <row r="9" spans="1:11" x14ac:dyDescent="0.2">
      <c r="A9" s="2"/>
      <c r="B9" s="1"/>
      <c r="C9" s="2"/>
      <c r="D9" s="1"/>
      <c r="E9" s="2"/>
      <c r="F9" s="1"/>
      <c r="G9" s="2"/>
      <c r="H9" s="1"/>
      <c r="I9" s="2"/>
      <c r="J9" s="2"/>
      <c r="K9" s="1"/>
    </row>
    <row r="10" spans="1:11" x14ac:dyDescent="0.2">
      <c r="A10" s="42" t="s">
        <v>600</v>
      </c>
      <c r="B10" s="1"/>
      <c r="C10" s="2"/>
      <c r="D10" s="1"/>
      <c r="E10" s="2"/>
      <c r="F10" s="1"/>
      <c r="G10" s="2"/>
      <c r="H10" s="1"/>
      <c r="I10" s="2"/>
      <c r="J10" s="2"/>
      <c r="K10" s="1"/>
    </row>
    <row r="11" spans="1:11" x14ac:dyDescent="0.2">
      <c r="A11" s="2" t="s">
        <v>601</v>
      </c>
      <c r="B11" s="1"/>
      <c r="C11" s="2"/>
      <c r="D11" s="1"/>
      <c r="E11" s="2"/>
      <c r="F11" s="1"/>
      <c r="G11" s="2"/>
      <c r="H11" s="1"/>
      <c r="I11" s="2"/>
      <c r="J11" s="2"/>
      <c r="K11" s="1"/>
    </row>
    <row r="12" spans="1:11" x14ac:dyDescent="0.2">
      <c r="A12" s="2" t="s">
        <v>602</v>
      </c>
      <c r="B12" s="1"/>
      <c r="C12" s="2"/>
      <c r="D12" s="1"/>
      <c r="E12" s="2"/>
      <c r="F12" s="1"/>
      <c r="G12" s="2"/>
      <c r="H12" s="1"/>
      <c r="I12" s="2"/>
      <c r="J12" s="2"/>
      <c r="K12" s="1"/>
    </row>
    <row r="13" spans="1:11" x14ac:dyDescent="0.2">
      <c r="A13" s="2" t="s">
        <v>603</v>
      </c>
      <c r="B13" s="1"/>
      <c r="C13" s="2"/>
      <c r="D13" s="1"/>
      <c r="E13" s="2"/>
      <c r="F13" s="1"/>
      <c r="G13" s="2"/>
      <c r="H13" s="1"/>
      <c r="I13" s="2"/>
      <c r="J13" s="2"/>
      <c r="K13" s="1"/>
    </row>
    <row r="14" spans="1:11" x14ac:dyDescent="0.2">
      <c r="A14" s="2"/>
      <c r="B14" s="1"/>
      <c r="C14" s="2"/>
      <c r="D14" s="1"/>
      <c r="E14" s="2"/>
      <c r="F14" s="1"/>
      <c r="G14" s="2"/>
      <c r="H14" s="1"/>
      <c r="I14" s="2"/>
      <c r="J14" s="2"/>
      <c r="K14" s="1"/>
    </row>
    <row r="15" spans="1:11" x14ac:dyDescent="0.2">
      <c r="A15" s="42" t="s">
        <v>604</v>
      </c>
      <c r="B15" s="1"/>
      <c r="C15" s="2"/>
      <c r="D15" s="1"/>
      <c r="E15" s="2"/>
      <c r="F15" s="1"/>
      <c r="G15" s="2"/>
      <c r="H15" s="1"/>
      <c r="I15" s="2"/>
      <c r="J15" s="2"/>
      <c r="K15" s="1"/>
    </row>
    <row r="16" spans="1:11" x14ac:dyDescent="0.2">
      <c r="A16" s="2" t="s">
        <v>605</v>
      </c>
      <c r="B16" s="1"/>
      <c r="C16" s="2"/>
      <c r="D16" s="1"/>
      <c r="E16" s="2"/>
      <c r="F16" s="1"/>
      <c r="G16" s="2"/>
      <c r="H16" s="1"/>
      <c r="I16" s="2"/>
      <c r="J16" s="2"/>
      <c r="K16" s="1"/>
    </row>
    <row r="17" spans="1:13" x14ac:dyDescent="0.2">
      <c r="A17" s="2" t="s">
        <v>606</v>
      </c>
      <c r="B17" s="1"/>
      <c r="C17" s="2"/>
      <c r="D17" s="1"/>
      <c r="E17" s="2"/>
      <c r="F17" s="1"/>
      <c r="G17" s="2"/>
      <c r="H17" s="1"/>
      <c r="I17" s="2"/>
      <c r="J17" s="2"/>
      <c r="K17" s="1"/>
    </row>
    <row r="18" spans="1:13" x14ac:dyDescent="0.2">
      <c r="A18" s="2" t="s">
        <v>607</v>
      </c>
      <c r="B18" s="1"/>
      <c r="C18" s="2"/>
      <c r="D18" s="1"/>
      <c r="E18" s="2"/>
      <c r="F18" s="1"/>
      <c r="G18" s="2"/>
      <c r="H18" s="1"/>
      <c r="I18" s="2"/>
      <c r="J18" s="2"/>
      <c r="K18" s="1"/>
    </row>
    <row r="19" spans="1:13" x14ac:dyDescent="0.2">
      <c r="A19" s="2" t="s">
        <v>608</v>
      </c>
      <c r="B19" s="1"/>
      <c r="C19" s="2"/>
      <c r="D19" s="1"/>
      <c r="E19" s="2"/>
      <c r="F19" s="1"/>
      <c r="G19" s="2"/>
      <c r="H19" s="1"/>
      <c r="I19" s="2"/>
      <c r="J19" s="2"/>
      <c r="K19" s="1"/>
    </row>
    <row r="20" spans="1:13" x14ac:dyDescent="0.2">
      <c r="A20" s="2" t="s">
        <v>609</v>
      </c>
      <c r="B20" s="1"/>
      <c r="C20" s="2"/>
      <c r="D20" s="1"/>
      <c r="E20" s="2"/>
      <c r="F20" s="1"/>
      <c r="G20" s="2"/>
      <c r="H20" s="1"/>
      <c r="I20" s="2"/>
      <c r="J20" s="2"/>
      <c r="K20" s="1"/>
    </row>
    <row r="21" spans="1:13" x14ac:dyDescent="0.2">
      <c r="A21" s="2" t="s">
        <v>610</v>
      </c>
      <c r="B21" s="1"/>
      <c r="C21" s="2"/>
      <c r="D21" s="1"/>
      <c r="E21" s="2"/>
      <c r="F21" s="1"/>
      <c r="G21" s="2"/>
      <c r="H21" s="1"/>
      <c r="I21" s="2"/>
      <c r="J21" s="2"/>
      <c r="K21" s="1"/>
    </row>
    <row r="22" spans="1:13" x14ac:dyDescent="0.2">
      <c r="A22" s="2"/>
      <c r="B22" s="1"/>
      <c r="C22" s="2"/>
      <c r="D22" s="1"/>
      <c r="E22" s="2"/>
      <c r="F22" s="1"/>
      <c r="G22" s="2"/>
      <c r="H22" s="1"/>
      <c r="I22" s="2"/>
      <c r="J22" s="2"/>
      <c r="K22" s="1"/>
    </row>
    <row r="23" spans="1:13" x14ac:dyDescent="0.2">
      <c r="A23" s="42" t="s">
        <v>611</v>
      </c>
      <c r="B23" s="1"/>
      <c r="C23" s="2"/>
      <c r="D23" s="1"/>
      <c r="E23" s="2"/>
      <c r="F23" s="1"/>
      <c r="G23" s="2"/>
      <c r="H23" s="1"/>
      <c r="I23" s="2"/>
      <c r="J23" s="2"/>
      <c r="K23" s="1"/>
    </row>
    <row r="24" spans="1:13" x14ac:dyDescent="0.2">
      <c r="A24" s="2" t="s">
        <v>612</v>
      </c>
      <c r="B24" s="1"/>
      <c r="C24" s="2"/>
      <c r="D24" s="1"/>
      <c r="E24" s="2"/>
      <c r="F24" s="1"/>
      <c r="G24" s="2"/>
      <c r="H24" s="1"/>
      <c r="I24" s="2"/>
      <c r="J24" s="2"/>
      <c r="K24" s="1"/>
    </row>
    <row r="25" spans="1:13" x14ac:dyDescent="0.2">
      <c r="A25" s="2" t="s">
        <v>613</v>
      </c>
      <c r="B25" s="1"/>
      <c r="C25" s="2"/>
      <c r="D25" s="1"/>
      <c r="E25" s="2"/>
      <c r="F25" s="1"/>
      <c r="G25" s="2"/>
      <c r="H25" s="1"/>
      <c r="I25" s="2"/>
      <c r="J25" s="2"/>
      <c r="K25" s="1"/>
    </row>
    <row r="26" spans="1:13" x14ac:dyDescent="0.2">
      <c r="A26" s="2"/>
      <c r="B26" s="1"/>
      <c r="C26" s="2"/>
      <c r="D26" s="1"/>
      <c r="E26" s="2"/>
      <c r="F26" s="1"/>
      <c r="G26" s="2"/>
      <c r="H26" s="1"/>
      <c r="I26" s="2"/>
      <c r="J26" s="2"/>
      <c r="K26" s="1"/>
    </row>
    <row r="27" spans="1:13" x14ac:dyDescent="0.2">
      <c r="A27" s="42" t="s">
        <v>614</v>
      </c>
      <c r="B27" s="43"/>
      <c r="C27" s="42"/>
      <c r="D27" s="43"/>
      <c r="E27" s="42"/>
      <c r="F27" s="43"/>
      <c r="G27" s="42"/>
      <c r="H27" s="43"/>
      <c r="I27" s="42"/>
      <c r="J27" s="42"/>
      <c r="K27" s="43"/>
      <c r="L27" s="44"/>
      <c r="M27" s="44"/>
    </row>
    <row r="28" spans="1:13" x14ac:dyDescent="0.2">
      <c r="A28" s="2" t="s">
        <v>615</v>
      </c>
      <c r="B28" s="1"/>
      <c r="C28" s="2"/>
      <c r="D28" s="1"/>
      <c r="E28" s="2"/>
      <c r="F28" s="1"/>
      <c r="G28" s="2"/>
      <c r="H28" s="1"/>
      <c r="I28" s="2"/>
      <c r="J28" s="2"/>
      <c r="K28" s="1"/>
    </row>
    <row r="29" spans="1:13" x14ac:dyDescent="0.2">
      <c r="A29" s="2" t="s">
        <v>616</v>
      </c>
      <c r="B29" s="1"/>
      <c r="C29" s="2"/>
      <c r="D29" s="1"/>
      <c r="E29" s="2"/>
      <c r="F29" s="1"/>
      <c r="G29" s="2"/>
      <c r="H29" s="1"/>
      <c r="I29" s="2"/>
      <c r="J29" s="2"/>
      <c r="K29" s="1"/>
    </row>
    <row r="30" spans="1:13" x14ac:dyDescent="0.2">
      <c r="A30" s="2" t="s">
        <v>617</v>
      </c>
      <c r="B30" s="1"/>
      <c r="C30" s="2"/>
      <c r="D30" s="1"/>
      <c r="E30" s="2"/>
      <c r="F30" s="1"/>
      <c r="G30" s="2"/>
      <c r="H30" s="1"/>
      <c r="I30" s="2"/>
      <c r="J30" s="2"/>
      <c r="K30" s="1"/>
    </row>
    <row r="31" spans="1:13" x14ac:dyDescent="0.2">
      <c r="A31" s="2" t="s">
        <v>618</v>
      </c>
      <c r="B31" s="1"/>
      <c r="C31" s="2"/>
      <c r="D31" s="1"/>
      <c r="E31" s="2"/>
      <c r="F31" s="1"/>
      <c r="G31" s="2"/>
      <c r="H31" s="1"/>
      <c r="I31" s="2"/>
      <c r="J31" s="2"/>
      <c r="K31" s="1"/>
    </row>
    <row r="32" spans="1:13" x14ac:dyDescent="0.2">
      <c r="A32" s="2" t="s">
        <v>619</v>
      </c>
      <c r="B32" s="1"/>
      <c r="C32" s="2"/>
      <c r="D32" s="1"/>
      <c r="E32" s="2"/>
      <c r="F32" s="1"/>
      <c r="G32" s="2"/>
      <c r="H32" s="1"/>
      <c r="I32" s="2"/>
      <c r="J32" s="2"/>
      <c r="K32" s="1"/>
    </row>
    <row r="33" spans="1:11" x14ac:dyDescent="0.2">
      <c r="A33" s="2"/>
      <c r="B33" s="1"/>
      <c r="C33" s="2"/>
      <c r="D33" s="1"/>
      <c r="E33" s="2"/>
      <c r="F33" s="1"/>
      <c r="G33" s="2"/>
      <c r="H33" s="1"/>
      <c r="I33" s="2"/>
      <c r="J33" s="2"/>
      <c r="K33" s="1"/>
    </row>
    <row r="34" spans="1:11" x14ac:dyDescent="0.2">
      <c r="A34" s="42" t="s">
        <v>637</v>
      </c>
      <c r="B34" s="1"/>
      <c r="C34" s="2"/>
      <c r="D34" s="1"/>
      <c r="E34" s="2"/>
      <c r="F34" s="1"/>
      <c r="G34" s="2"/>
      <c r="H34" s="1"/>
      <c r="I34" s="2"/>
      <c r="J34" s="2"/>
      <c r="K34" s="1"/>
    </row>
    <row r="35" spans="1:11" x14ac:dyDescent="0.2">
      <c r="A35" s="2" t="s">
        <v>620</v>
      </c>
      <c r="B35" s="1"/>
      <c r="C35" s="2"/>
      <c r="D35" s="1"/>
      <c r="E35" s="2"/>
      <c r="F35" s="1"/>
      <c r="G35" s="2"/>
      <c r="H35" s="1"/>
      <c r="I35" s="2"/>
      <c r="J35" s="2"/>
      <c r="K35" s="1"/>
    </row>
    <row r="36" spans="1:11" x14ac:dyDescent="0.2">
      <c r="A36" s="2" t="s">
        <v>621</v>
      </c>
      <c r="B36" s="1"/>
      <c r="C36" s="2"/>
      <c r="D36" s="1"/>
      <c r="E36" s="2"/>
      <c r="F36" s="1"/>
      <c r="G36" s="2"/>
      <c r="H36" s="1"/>
      <c r="I36" s="2"/>
      <c r="J36" s="2"/>
      <c r="K36" s="1"/>
    </row>
    <row r="37" spans="1:11" x14ac:dyDescent="0.2">
      <c r="A37" s="2" t="s">
        <v>622</v>
      </c>
      <c r="B37" s="1"/>
      <c r="C37" s="2"/>
      <c r="D37" s="1"/>
      <c r="E37" s="2"/>
      <c r="F37" s="1"/>
      <c r="G37" s="2"/>
      <c r="H37" s="1"/>
      <c r="I37" s="2"/>
      <c r="J37" s="2"/>
      <c r="K37" s="1"/>
    </row>
    <row r="40" spans="1:11" x14ac:dyDescent="0.2">
      <c r="A40" s="2"/>
      <c r="F40" s="32"/>
    </row>
    <row r="41" spans="1:11" x14ac:dyDescent="0.2">
      <c r="A41" s="2" t="s">
        <v>623</v>
      </c>
      <c r="C41" s="32" t="s">
        <v>624</v>
      </c>
    </row>
  </sheetData>
  <hyperlinks>
    <hyperlink ref="C41" r:id="rId1" display="https://object.gever.admin.ch/web/?ObjectToOpenID=$ActaNovaDocument|COO.2002.100.10.3977644_COO.2002.100.7.6804120&amp;TenantID=102&amp;OpenContentOfProperty=ActiveContent" xr:uid="{00000000-0004-0000-04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Q-Stationen</vt:lpstr>
      <vt:lpstr>Haupt- und Nebenstationen</vt:lpstr>
      <vt:lpstr>Seen</vt:lpstr>
      <vt:lpstr>Erläuterungen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Kan</dc:creator>
  <cp:lastModifiedBy>Benelli Luca BAFU</cp:lastModifiedBy>
  <cp:lastPrinted>2015-07-06T12:40:36Z</cp:lastPrinted>
  <dcterms:created xsi:type="dcterms:W3CDTF">2014-04-03T10:29:41Z</dcterms:created>
  <dcterms:modified xsi:type="dcterms:W3CDTF">2025-09-25T11:50:34Z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2025-06-04T11:11:10Z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72680d63-9588-48b0-ab22-86dd1b148690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