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80878020\AppData\Local\rubicon\Acta Nova Client\Data\962088206\"/>
    </mc:Choice>
  </mc:AlternateContent>
  <xr:revisionPtr revIDLastSave="0" documentId="13_ncr:1_{88A78FEC-505D-43BE-8FBE-BFE37D293A71}" xr6:coauthVersionLast="47" xr6:coauthVersionMax="47" xr10:uidLastSave="{00000000-0000-0000-0000-000000000000}"/>
  <bookViews>
    <workbookView xWindow="4520" yWindow="4520" windowWidth="28800" windowHeight="15370" activeTab="3" xr2:uid="{00000000-000D-0000-FFFF-FFFF00000000}"/>
  </bookViews>
  <sheets>
    <sheet name="NAQUA_PSM_de" sheetId="5" r:id="rId1"/>
    <sheet name="NAQUA_PSM_fr" sheetId="2" r:id="rId2"/>
    <sheet name="NAQUA_PSM_it" sheetId="3" r:id="rId3"/>
    <sheet name="NAQUA_PSM_en" sheetId="4" r:id="rId4"/>
  </sheets>
  <definedNames>
    <definedName name="_FilterDatabase" localSheetId="0" hidden="1">NAQUA_PSM_de!$A$18:$J$81</definedName>
    <definedName name="_FilterDatabase" localSheetId="3" hidden="1">NAQUA_PSM_en!$A$18:$J$89</definedName>
    <definedName name="_FilterDatabase" localSheetId="1" hidden="1">NAQUA_PSM_fr!$A$18:$J$72</definedName>
    <definedName name="_FilterDatabase" localSheetId="2" hidden="1">NAQUA_PSM_it!$A$18:$J$89</definedName>
    <definedName name="_xlnm._FilterDatabase" localSheetId="0" hidden="1">NAQUA_PSM_de!$A$18:$T$80</definedName>
    <definedName name="_xlnm._FilterDatabase" localSheetId="1" hidden="1">NAQUA_PSM_fr!$A$18:$W$80</definedName>
    <definedName name="_xlnm._FilterDatabase" localSheetId="2" hidden="1">NAQUA_PSM_it!$A$18:$U$80</definedName>
    <definedName name="_xlnm.Print_Area" localSheetId="0">NAQUA_PSM_de!$A$1:$J$89</definedName>
    <definedName name="_xlnm.Print_Area" localSheetId="3">NAQUA_PSM_en!$A$1:$J$89</definedName>
    <definedName name="_xlnm.Print_Area" localSheetId="1">NAQUA_PSM_fr!$A$1:$J$89</definedName>
    <definedName name="_xlnm.Print_Area" localSheetId="2">NAQUA_PSM_it!$A$1:$J$89</definedName>
    <definedName name="Print_Area" localSheetId="0">NAQUA_PSM_de!$A$1:$J$81</definedName>
    <definedName name="Print_Area" localSheetId="3">NAQUA_PSM_en!$A$1:$J$89</definedName>
    <definedName name="Print_Area" localSheetId="1">NAQUA_PSM_fr!$A$1:$J$72</definedName>
    <definedName name="Print_Area" localSheetId="2">NAQUA_PSM_it!$A$1:$J$89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4" l="1"/>
  <c r="J78" i="4"/>
  <c r="J77" i="4"/>
  <c r="J76" i="4"/>
  <c r="J75" i="4"/>
  <c r="J74" i="4"/>
  <c r="J72" i="4"/>
  <c r="J71" i="4"/>
  <c r="J67" i="4"/>
  <c r="J66" i="4"/>
  <c r="J65" i="4"/>
  <c r="J64" i="4"/>
  <c r="J63" i="4"/>
  <c r="J62" i="4"/>
  <c r="J60" i="4"/>
  <c r="J59" i="4"/>
  <c r="J56" i="4"/>
  <c r="J55" i="4"/>
  <c r="J54" i="4"/>
  <c r="J51" i="4"/>
  <c r="J50" i="4"/>
  <c r="J49" i="4"/>
  <c r="J48" i="4"/>
  <c r="J47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6" i="4"/>
  <c r="J25" i="4"/>
  <c r="J23" i="4"/>
  <c r="J22" i="4"/>
  <c r="J21" i="4"/>
  <c r="J20" i="4"/>
  <c r="J19" i="4"/>
  <c r="J79" i="3"/>
  <c r="J78" i="3"/>
  <c r="J77" i="3"/>
  <c r="J76" i="3"/>
  <c r="J75" i="3"/>
  <c r="J74" i="3"/>
  <c r="J72" i="3"/>
  <c r="J71" i="3"/>
  <c r="J67" i="3"/>
  <c r="J66" i="3"/>
  <c r="J65" i="3"/>
  <c r="J64" i="3"/>
  <c r="J63" i="3"/>
  <c r="J62" i="3"/>
  <c r="J60" i="3"/>
  <c r="J59" i="3"/>
  <c r="J56" i="3"/>
  <c r="J55" i="3"/>
  <c r="J54" i="3"/>
  <c r="J51" i="3"/>
  <c r="J50" i="3"/>
  <c r="J49" i="3"/>
  <c r="J48" i="3"/>
  <c r="J47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6" i="3"/>
  <c r="J25" i="3"/>
  <c r="J23" i="3"/>
  <c r="J22" i="3"/>
  <c r="J21" i="3"/>
  <c r="J20" i="3"/>
  <c r="J19" i="3"/>
  <c r="J79" i="2"/>
  <c r="J78" i="2"/>
  <c r="J77" i="2"/>
  <c r="J76" i="2"/>
  <c r="J75" i="2"/>
  <c r="J74" i="2"/>
  <c r="J72" i="2"/>
  <c r="J71" i="2"/>
  <c r="J67" i="2"/>
  <c r="J66" i="2"/>
  <c r="J65" i="2"/>
  <c r="J64" i="2"/>
  <c r="J63" i="2"/>
  <c r="J62" i="2"/>
  <c r="J60" i="2"/>
  <c r="J59" i="2"/>
  <c r="J56" i="2"/>
  <c r="J55" i="2"/>
  <c r="J54" i="2"/>
  <c r="J51" i="2"/>
  <c r="J50" i="2"/>
  <c r="J49" i="2"/>
  <c r="J48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6" i="2"/>
  <c r="J25" i="2"/>
  <c r="J23" i="2"/>
  <c r="J22" i="2"/>
  <c r="J21" i="2"/>
  <c r="J20" i="2"/>
  <c r="J19" i="2"/>
  <c r="J54" i="5"/>
  <c r="J20" i="5"/>
  <c r="J21" i="5"/>
  <c r="J22" i="5"/>
  <c r="J23" i="5"/>
  <c r="J25" i="5"/>
  <c r="J26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7" i="5"/>
  <c r="J48" i="5"/>
  <c r="J49" i="5"/>
  <c r="J50" i="5"/>
  <c r="J51" i="5"/>
  <c r="J55" i="5"/>
  <c r="J56" i="5"/>
  <c r="J59" i="5"/>
  <c r="J60" i="5"/>
  <c r="J62" i="5"/>
  <c r="J63" i="5"/>
  <c r="J64" i="5"/>
  <c r="J65" i="5"/>
  <c r="J66" i="5"/>
  <c r="J67" i="5"/>
  <c r="J71" i="5"/>
  <c r="J72" i="5"/>
  <c r="J74" i="5"/>
  <c r="J75" i="5"/>
  <c r="J76" i="5"/>
  <c r="J77" i="5"/>
  <c r="J78" i="5"/>
  <c r="J79" i="5"/>
  <c r="J19" i="5" l="1"/>
  <c r="C12" i="4"/>
  <c r="C12" i="3"/>
  <c r="C12" i="2"/>
</calcChain>
</file>

<file path=xl/sharedStrings.xml><?xml version="1.0" encoding="utf-8"?>
<sst xmlns="http://schemas.openxmlformats.org/spreadsheetml/2006/main" count="1109" uniqueCount="247">
  <si>
    <t>Nationale Grundwasserbeobachtung NAQUA</t>
  </si>
  <si>
    <t>Bundesamt für Umwelt BAFU</t>
  </si>
  <si>
    <t>Zeitraum</t>
  </si>
  <si>
    <t>Messstellen</t>
  </si>
  <si>
    <t>Modul SPEZ und TREND</t>
  </si>
  <si>
    <t>Maximalwert pro Messstelle</t>
  </si>
  <si>
    <t>Einstufung Zulassungs-verfahren**</t>
  </si>
  <si>
    <t>Messstellen [Anzahl]</t>
  </si>
  <si>
    <t>Messstellen [%]</t>
  </si>
  <si>
    <t>Konzentration</t>
  </si>
  <si>
    <t>beprobt</t>
  </si>
  <si>
    <t>≥BG</t>
  </si>
  <si>
    <t>&gt;0.01 µg/l</t>
  </si>
  <si>
    <t>&gt;0.1 µg/l</t>
  </si>
  <si>
    <t>&gt;1 µg/l</t>
  </si>
  <si>
    <t>Atrazin</t>
  </si>
  <si>
    <t>2-Hydroxy-atrazin</t>
  </si>
  <si>
    <t>Desethyl-atrazin</t>
  </si>
  <si>
    <t>Desethyl-desisopropyl-atrazin</t>
  </si>
  <si>
    <t>Desisopropyl-atrazin</t>
  </si>
  <si>
    <t>Bentazon</t>
  </si>
  <si>
    <t>Chloridazon</t>
  </si>
  <si>
    <t>Chlortoluron</t>
  </si>
  <si>
    <t>Dimethachlor CGA 369873</t>
  </si>
  <si>
    <t>Diuron</t>
  </si>
  <si>
    <t>Mecoprop</t>
  </si>
  <si>
    <t>Desamino-metamitron</t>
  </si>
  <si>
    <t>Metolachlor</t>
  </si>
  <si>
    <t>Metolachlor CGA 368208</t>
  </si>
  <si>
    <t>Metolachlor NOA 413173</t>
  </si>
  <si>
    <t>(Nicosulfuron)</t>
  </si>
  <si>
    <t>Nicosulfuron UCSN</t>
  </si>
  <si>
    <t>Oxadixyl</t>
  </si>
  <si>
    <t>Simazin</t>
  </si>
  <si>
    <t>Terbuthylazin</t>
  </si>
  <si>
    <t>BG         Bestimmungsgrenze</t>
  </si>
  <si>
    <t>n. b.       im Zulassungsverfahren nicht beurteilt</t>
  </si>
  <si>
    <t>rel.         im Zulassungsverfahren als relevant eingestuft</t>
  </si>
  <si>
    <t>n. rel.     im Zulassungsverfahren als nicht relevant eingestuft</t>
  </si>
  <si>
    <t>rel.</t>
  </si>
  <si>
    <t>Observation nationale des eaux souterraines NAQUA</t>
  </si>
  <si>
    <t>Office fédéral de l'environnement OFEV</t>
  </si>
  <si>
    <t>Période</t>
  </si>
  <si>
    <t>Stations de mesure</t>
  </si>
  <si>
    <t>Module SPEZ et TREND</t>
  </si>
  <si>
    <t>Substance active</t>
  </si>
  <si>
    <t>Métabolite</t>
  </si>
  <si>
    <t>Classement lors de la procédure d'homologation**</t>
  </si>
  <si>
    <t>Stations de mesure [nombre]</t>
  </si>
  <si>
    <t>Stations de mesure [%]</t>
  </si>
  <si>
    <t>Concentration</t>
  </si>
  <si>
    <t>échantillonnées</t>
  </si>
  <si>
    <t>≥LQ</t>
  </si>
  <si>
    <t>Atrazine</t>
  </si>
  <si>
    <t>(Atrazine)</t>
  </si>
  <si>
    <t>Déséthyl-atrazine</t>
  </si>
  <si>
    <t>Déséthyl-désisopropyl-atrazine</t>
  </si>
  <si>
    <t>Désisopropyl-atrazine</t>
  </si>
  <si>
    <t>Bentazone</t>
  </si>
  <si>
    <t>Chloridazone</t>
  </si>
  <si>
    <t>(Chloridazone)</t>
  </si>
  <si>
    <t>(Chlorothalonil)</t>
  </si>
  <si>
    <t>Chlorothalonil R471811</t>
  </si>
  <si>
    <t>(Diméthachlore)</t>
  </si>
  <si>
    <t>(Diméthénamide)</t>
  </si>
  <si>
    <t>Mécoprop</t>
  </si>
  <si>
    <t>(Métamitrone)</t>
  </si>
  <si>
    <t>Désamino-métamitrone</t>
  </si>
  <si>
    <t>(Métazachlore)</t>
  </si>
  <si>
    <t>Métolachlore</t>
  </si>
  <si>
    <t>(Métolachlore)</t>
  </si>
  <si>
    <t>Simazine</t>
  </si>
  <si>
    <t>Terbuthylazine</t>
  </si>
  <si>
    <t>(Terbuthylazine)</t>
  </si>
  <si>
    <t>Exigence chiffrée de l'OEaux (substance active): 0.1 µg/l</t>
  </si>
  <si>
    <t>LQ         limite de quantification</t>
  </si>
  <si>
    <t>(…)        substance active du métabolite</t>
  </si>
  <si>
    <t>*             absence de données statistiquement fiables à l'échelle nationale</t>
  </si>
  <si>
    <t>n. év.     non évalué lors de la procédure d'homologation</t>
  </si>
  <si>
    <t>per.        jugé pertinent lors de la procédure d'homologation</t>
  </si>
  <si>
    <t>n. per.    jugé non pertinent lors de la procédure d'homologation</t>
  </si>
  <si>
    <t>Osservazione nazionale delle acque sotterranee NAQUA</t>
  </si>
  <si>
    <t>Ufficio federale dell'ambiente UFAM</t>
  </si>
  <si>
    <t>Periodo</t>
  </si>
  <si>
    <t>Stazioni di misurazione</t>
  </si>
  <si>
    <t>Modul SPEZ e TREND</t>
  </si>
  <si>
    <t>Valore massimo per stazione di misurazione</t>
  </si>
  <si>
    <t>Sostanza attiva</t>
  </si>
  <si>
    <t>Metabolita</t>
  </si>
  <si>
    <t>Classificazione durante la procedura di omologazione**</t>
  </si>
  <si>
    <t>Stazioni di misurazione [numero]</t>
  </si>
  <si>
    <t>Stazioni di misurazione [%]</t>
  </si>
  <si>
    <t>Concentrazione</t>
  </si>
  <si>
    <t>prelievi</t>
  </si>
  <si>
    <t>Esigenza espressa in valori numerici dell’OPAc (sostanza attiva): 0.1 µg/l</t>
  </si>
  <si>
    <t>(…)         sostanza attiva del metabolita</t>
  </si>
  <si>
    <t>*              assenza di dati statistici affidabili a livello nazionale</t>
  </si>
  <si>
    <t>n. v.         non valutati nella procedura di omologazione</t>
  </si>
  <si>
    <t>per.         giudicati pertinenti nella procedura di omologazione</t>
  </si>
  <si>
    <t>n. per.     giudicati non pertinenti nella procedura di omologazione</t>
  </si>
  <si>
    <t xml:space="preserve">National Groundwater Monitoring NAQUA </t>
  </si>
  <si>
    <t>Federal Office for the Environment FOEN</t>
  </si>
  <si>
    <t>Period of time</t>
  </si>
  <si>
    <t>Monitoring site</t>
  </si>
  <si>
    <t>Module SPEZ and TREND</t>
  </si>
  <si>
    <t>Maximum value per monitoring site</t>
  </si>
  <si>
    <t>Active substance</t>
  </si>
  <si>
    <t>Metabolite</t>
  </si>
  <si>
    <t>Classification during the approval procedure**</t>
  </si>
  <si>
    <t>Monitoring sites [number]</t>
  </si>
  <si>
    <t>Monitoring sites [%]</t>
  </si>
  <si>
    <t>sampled</t>
  </si>
  <si>
    <t>≥LOQ</t>
  </si>
  <si>
    <t>WPO numerical requirement (active substance): 0.1 µg/l</t>
  </si>
  <si>
    <t>LOQ     limit of quantitation</t>
  </si>
  <si>
    <t>(…)       active substance of the metabolite</t>
  </si>
  <si>
    <t>*            lack of statistical reliable data at the national scale</t>
  </si>
  <si>
    <t>n. ev.     not evaluated during the approval procedure</t>
  </si>
  <si>
    <t>Triclopyr</t>
  </si>
  <si>
    <t>N,N-Dimethylsulfamid</t>
  </si>
  <si>
    <t>(Atrazine, Simazine)</t>
  </si>
  <si>
    <t>2-Hydroxy-atrazine</t>
  </si>
  <si>
    <t>Chlorothalonil R417888</t>
  </si>
  <si>
    <t>N,N-Diméthylsulfamide</t>
  </si>
  <si>
    <t>Desphenyl-chloridazon (B)</t>
  </si>
  <si>
    <t>Methyl-desphenyl-chloridazon (B1)</t>
  </si>
  <si>
    <t>Desethyl-terbuthylazin (MT1)</t>
  </si>
  <si>
    <t>2,6-Dichlorbenzamid (BAM)</t>
  </si>
  <si>
    <t>Dimethachlor-ESA (CGA 354742)</t>
  </si>
  <si>
    <t>Dimethenamid-ESA (M27)</t>
  </si>
  <si>
    <t>Metazachlor-ESA (BH 479-08)</t>
  </si>
  <si>
    <t>Metazachlor-OXA (BH 479-04)</t>
  </si>
  <si>
    <t>Metolachlor-ESA (CGA 354743)</t>
  </si>
  <si>
    <t>Metolachlor-OXA (CGA 51202)</t>
  </si>
  <si>
    <t>Terbuthylazin LM5</t>
  </si>
  <si>
    <t>Terbuthylazin LM6</t>
  </si>
  <si>
    <t>Desphényl-chloridazone (B)</t>
  </si>
  <si>
    <t>Méthyl-desphényl-chloridazone (B1)</t>
  </si>
  <si>
    <t>Chlorothalonil SYN 507900</t>
  </si>
  <si>
    <t>Déséthyl-terbuthylazine (MT1)</t>
  </si>
  <si>
    <t>2,6-Dichlorobenzamide (BAM)</t>
  </si>
  <si>
    <t>Diméthachlore CGA 369873</t>
  </si>
  <si>
    <t>Diméthachlore ESA (CGA 354742)</t>
  </si>
  <si>
    <t>Diméthénamide ESA (M27)</t>
  </si>
  <si>
    <t>Métazachlore ESA (BH 479-08)</t>
  </si>
  <si>
    <t>Métazachlore OXA (BH 479-04)</t>
  </si>
  <si>
    <t>Métolachlore ESA (CGA 354743)</t>
  </si>
  <si>
    <t>Métolachlore OXA (CGA 51202)</t>
  </si>
  <si>
    <t>Terbuthylazine LM5</t>
  </si>
  <si>
    <t>Terbuthylazine LM6</t>
  </si>
  <si>
    <t>Métolachlore CGA 368208</t>
  </si>
  <si>
    <t>Métolachlore NOA 413173</t>
  </si>
  <si>
    <t>(Métolachlore, acetochlore)</t>
  </si>
  <si>
    <t xml:space="preserve"> </t>
  </si>
  <si>
    <t>(Atrazin)</t>
  </si>
  <si>
    <t>(Chloridazon)</t>
  </si>
  <si>
    <t>(Dimethachlor)</t>
  </si>
  <si>
    <t>(Dimethenamid)</t>
  </si>
  <si>
    <t>(Metamitron)</t>
  </si>
  <si>
    <t>(Metazachlor)</t>
  </si>
  <si>
    <t>(Metolachlor)</t>
  </si>
  <si>
    <t>(Metolachlor, Acetochlor)</t>
  </si>
  <si>
    <t>(Terbuthylazin)</t>
  </si>
  <si>
    <t xml:space="preserve">Pestizid-Wirkstoffe und -Metaboliten im Grundwasser </t>
  </si>
  <si>
    <t>Wirkstoff</t>
  </si>
  <si>
    <t>Metabolit</t>
  </si>
  <si>
    <t>Numerische Anforderung GSchV (Wirkstoffe): 0.1 µg/l</t>
  </si>
  <si>
    <t>(…)        Ausgangssubstanz des jeweiligen Metaboliten</t>
  </si>
  <si>
    <t>Substances actives et métabolites de pesticides dans les eaux souterraines</t>
  </si>
  <si>
    <t>Sostanze attive e metaboliti di pesticidi nelle acque sotterranee</t>
  </si>
  <si>
    <t>Active substances and metabolites of pesticides in groundwater</t>
  </si>
  <si>
    <t>Chlorothalonil R419492</t>
  </si>
  <si>
    <t>Chlorothalonil R611968</t>
  </si>
  <si>
    <t>Chlorothalonil SYN 548581</t>
  </si>
  <si>
    <t>Terbuthylazin LM2</t>
  </si>
  <si>
    <t>n. b.</t>
  </si>
  <si>
    <t>n. rel.</t>
  </si>
  <si>
    <t>rel.         classified as relevant in the approval procedure</t>
  </si>
  <si>
    <t>n. rel.     classified as not relevant in the approval procedure</t>
  </si>
  <si>
    <t>LQ          limite di quantificazione</t>
  </si>
  <si>
    <t>Terbuthylazine LM2</t>
  </si>
  <si>
    <t>Statistik</t>
  </si>
  <si>
    <t>Statistiques</t>
  </si>
  <si>
    <t>Statistica</t>
  </si>
  <si>
    <t>Statistics</t>
  </si>
  <si>
    <t>Azoxystrobinsäure (R234886)</t>
  </si>
  <si>
    <t>Chlorothalonil SYN 548580</t>
  </si>
  <si>
    <t>Dimethachlor</t>
  </si>
  <si>
    <t>Metamitron</t>
  </si>
  <si>
    <t>Nicosulfuron ASDM</t>
  </si>
  <si>
    <t>Nicosulfuron AUSN</t>
  </si>
  <si>
    <t>Terbuthylazin LM4</t>
  </si>
  <si>
    <t>Asulam</t>
  </si>
  <si>
    <t>(Azoxystrobin)</t>
  </si>
  <si>
    <t>Acide azoxystrobine (R234886)</t>
  </si>
  <si>
    <t>(Azoxystrobine)</t>
  </si>
  <si>
    <t>Diméthachlore</t>
  </si>
  <si>
    <t>Métamitrone</t>
  </si>
  <si>
    <t>Concentration maximale par station de mesure</t>
  </si>
  <si>
    <t>(Dichlobénil, fluopicolide)</t>
  </si>
  <si>
    <t>(Cyzofamid, Dichlofluanid, Tolylfluanid)</t>
  </si>
  <si>
    <t>(Atrazin, Propazin)</t>
  </si>
  <si>
    <t>(Atrazin, Simazin)</t>
  </si>
  <si>
    <t>(Dichlobenil, Fluopicolid)</t>
  </si>
  <si>
    <t>(Cyazofamide, dichlofluanide, tolylfluanide)</t>
  </si>
  <si>
    <t>Terbuthylazine LM4</t>
  </si>
  <si>
    <t/>
  </si>
  <si>
    <t>Terbutryn</t>
  </si>
  <si>
    <t>**            BLW/ BLV. Relevanz von Pflanzenschutzmittel-Metaboliten im Grund- und Trinkwasser. Stand 04/2025</t>
  </si>
  <si>
    <t>**           OFAG/ OSAV. Pertinence des métabolites de produits phytosanitaires dans les eaux souterraines et dans l'eau potable. État 04/2025</t>
  </si>
  <si>
    <t>**             UFAG/ USAV. Rilevanza dei metaboliti di prodotti fitosanitari nelle acque sotterranee e nell'acqua potabile. Stato al 04/2025</t>
  </si>
  <si>
    <t>**           FOAG/ FSVO. Relevanz von Pflanzenschutzmittel-Metaboliten im Grund- und Trinkwasser. State 04/2025</t>
  </si>
  <si>
    <t>Terbutryne</t>
  </si>
  <si>
    <t>n. év.</t>
  </si>
  <si>
    <t>per.</t>
  </si>
  <si>
    <t>n. per.</t>
  </si>
  <si>
    <t>n. v.</t>
  </si>
  <si>
    <t>Fluxapyroxad M700F002</t>
  </si>
  <si>
    <t>Chlorothalonil SYN 548008</t>
  </si>
  <si>
    <t>Dimethenamid-OXA (M23)</t>
  </si>
  <si>
    <t>(Flufenacet)</t>
  </si>
  <si>
    <t>Flufenacet-ESA</t>
  </si>
  <si>
    <t>Glyphosat</t>
  </si>
  <si>
    <t>(Glyphosat)</t>
  </si>
  <si>
    <t>AMPA</t>
  </si>
  <si>
    <t>Metazachlor BH 479-12</t>
  </si>
  <si>
    <t>Metolachlor SYN 542489</t>
  </si>
  <si>
    <t>Metolachlor SYN 542490</t>
  </si>
  <si>
    <t>Thiamethoxam</t>
  </si>
  <si>
    <t>Triclosan</t>
  </si>
  <si>
    <t>Trifloxystrobin NOA 413161</t>
  </si>
  <si>
    <t>(Trifloxystrobin)</t>
  </si>
  <si>
    <t>(Atrazin, Simazin, Terbuthylazin)</t>
  </si>
  <si>
    <t>(Fluxapyroxad, Benzovindiflupyr, Bixafen)</t>
  </si>
  <si>
    <t>Diméthenamide OXA (M23)</t>
  </si>
  <si>
    <t>Métazachlore BH 479-12</t>
  </si>
  <si>
    <t>Métolachlore SYN 542489</t>
  </si>
  <si>
    <t>Métolachlore SYN 542490</t>
  </si>
  <si>
    <t>(Flufénacet)</t>
  </si>
  <si>
    <t>Flufénacet ESA</t>
  </si>
  <si>
    <t>Glyphosate</t>
  </si>
  <si>
    <t>(Glyphosate)</t>
  </si>
  <si>
    <t>Thiaméthoxame</t>
  </si>
  <si>
    <t>(Trifloxystrobine)</t>
  </si>
  <si>
    <t>Trifloxystrobine NOA 413161</t>
  </si>
  <si>
    <t>*             kein landesweit statistisch belastbarer Datensatz vorhanden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</si>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</sst>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2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3" xfId="0" applyFont="1" applyFill="1" applyBorder="1"/>
    <xf numFmtId="0" fontId="8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1" fillId="0" borderId="7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right"/>
    </xf>
    <xf numFmtId="0" fontId="1" fillId="0" borderId="7" xfId="1" applyFont="1" applyBorder="1" applyAlignment="1">
      <alignment horizontal="left" wrapText="1"/>
    </xf>
    <xf numFmtId="0" fontId="7" fillId="3" borderId="1" xfId="0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right"/>
    </xf>
    <xf numFmtId="0" fontId="12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2" borderId="0" xfId="0" applyFont="1" applyFill="1"/>
    <xf numFmtId="0" fontId="8" fillId="4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1" fillId="0" borderId="12" xfId="1" applyFont="1" applyBorder="1" applyAlignment="1">
      <alignment horizontal="right"/>
    </xf>
    <xf numFmtId="0" fontId="1" fillId="0" borderId="6" xfId="1" applyFont="1" applyBorder="1" applyAlignment="1">
      <alignment horizontal="right"/>
    </xf>
    <xf numFmtId="0" fontId="1" fillId="0" borderId="13" xfId="1" applyFont="1" applyBorder="1" applyAlignment="1">
      <alignment horizontal="right"/>
    </xf>
    <xf numFmtId="0" fontId="1" fillId="0" borderId="11" xfId="1" applyFont="1" applyBorder="1" applyAlignment="1">
      <alignment horizontal="right"/>
    </xf>
    <xf numFmtId="0" fontId="11" fillId="2" borderId="1" xfId="0" applyFont="1" applyFill="1" applyBorder="1"/>
    <xf numFmtId="1" fontId="7" fillId="3" borderId="2" xfId="0" applyNumberFormat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1" fontId="0" fillId="2" borderId="2" xfId="0" applyNumberFormat="1" applyFill="1" applyBorder="1"/>
    <xf numFmtId="1" fontId="4" fillId="2" borderId="2" xfId="0" applyNumberFormat="1" applyFont="1" applyFill="1" applyBorder="1"/>
    <xf numFmtId="1" fontId="7" fillId="2" borderId="2" xfId="0" applyNumberFormat="1" applyFont="1" applyFill="1" applyBorder="1"/>
    <xf numFmtId="1" fontId="1" fillId="0" borderId="6" xfId="1" applyNumberFormat="1" applyFont="1" applyBorder="1" applyAlignment="1">
      <alignment horizontal="right"/>
    </xf>
    <xf numFmtId="1" fontId="0" fillId="0" borderId="2" xfId="0" applyNumberFormat="1" applyBorder="1"/>
    <xf numFmtId="0" fontId="13" fillId="2" borderId="1" xfId="0" applyFont="1" applyFill="1" applyBorder="1"/>
    <xf numFmtId="0" fontId="8" fillId="2" borderId="0" xfId="0" applyFont="1" applyFill="1"/>
    <xf numFmtId="0" fontId="10" fillId="2" borderId="1" xfId="0" applyFont="1" applyFill="1" applyBorder="1"/>
    <xf numFmtId="0" fontId="12" fillId="2" borderId="2" xfId="0" applyFont="1" applyFill="1" applyBorder="1"/>
    <xf numFmtId="1" fontId="12" fillId="2" borderId="2" xfId="0" applyNumberFormat="1" applyFont="1" applyFill="1" applyBorder="1"/>
    <xf numFmtId="0" fontId="12" fillId="2" borderId="3" xfId="0" applyFont="1" applyFill="1" applyBorder="1"/>
    <xf numFmtId="0" fontId="6" fillId="2" borderId="2" xfId="0" applyFont="1" applyFill="1" applyBorder="1"/>
    <xf numFmtId="1" fontId="6" fillId="2" borderId="2" xfId="0" applyNumberFormat="1" applyFont="1" applyFill="1" applyBorder="1"/>
    <xf numFmtId="0" fontId="6" fillId="2" borderId="3" xfId="0" applyFont="1" applyFill="1" applyBorder="1"/>
    <xf numFmtId="0" fontId="10" fillId="2" borderId="2" xfId="0" applyFont="1" applyFill="1" applyBorder="1"/>
    <xf numFmtId="0" fontId="12" fillId="2" borderId="0" xfId="0" applyFont="1" applyFill="1"/>
    <xf numFmtId="164" fontId="7" fillId="3" borderId="2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0" fontId="7" fillId="3" borderId="9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right"/>
    </xf>
    <xf numFmtId="1" fontId="7" fillId="3" borderId="10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right"/>
    </xf>
    <xf numFmtId="2" fontId="7" fillId="3" borderId="10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5" fillId="0" borderId="5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6" xfId="1" applyFont="1" applyBorder="1" applyAlignment="1">
      <alignment horizontal="left"/>
    </xf>
    <xf numFmtId="0" fontId="1" fillId="0" borderId="5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8" fillId="3" borderId="2" xfId="0" applyFont="1" applyFill="1" applyBorder="1"/>
  </cellXfs>
  <cellStyles count="2">
    <cellStyle name="Normal 7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2026496</xdr:colOff>
      <xdr:row>3</xdr:row>
      <xdr:rowOff>146685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57683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5602</xdr:colOff>
      <xdr:row>0</xdr:row>
      <xdr:rowOff>0</xdr:rowOff>
    </xdr:from>
    <xdr:to>
      <xdr:col>8</xdr:col>
      <xdr:colOff>234202</xdr:colOff>
      <xdr:row>3</xdr:row>
      <xdr:rowOff>104130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406152" y="0"/>
          <a:ext cx="4121150" cy="58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Eidgenössisches Departement für </a:t>
          </a:r>
        </a:p>
        <a:p>
          <a:pPr>
            <a:defRPr/>
          </a:pPr>
          <a:r>
            <a:rPr lang="de-CH" altLang="de-DE" sz="1000"/>
            <a:t>Umwelt, Verkehr, Energie und Kommunikation UVEK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Bundesamt für Umwelt BAFU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0</xdr:rowOff>
    </xdr:from>
    <xdr:to>
      <xdr:col>1</xdr:col>
      <xdr:colOff>2072192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0"/>
          <a:ext cx="2579445" cy="63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2319615</xdr:colOff>
      <xdr:row>0</xdr:row>
      <xdr:rowOff>0</xdr:rowOff>
    </xdr:from>
    <xdr:to>
      <xdr:col>8</xdr:col>
      <xdr:colOff>78439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383365" y="0"/>
          <a:ext cx="4870824" cy="59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Département fédéral</a:t>
          </a:r>
        </a:p>
        <a:p>
          <a:pPr>
            <a:defRPr/>
          </a:pPr>
          <a:r>
            <a:rPr lang="de-CH" altLang="de-DE" sz="1000"/>
            <a:t>de l'environnement,</a:t>
          </a:r>
          <a:r>
            <a:rPr lang="de-CH" altLang="de-DE" sz="1000" baseline="0"/>
            <a:t> des transports, de l'énergie et de la communication DETEC</a:t>
          </a:r>
          <a:endParaRPr lang="de-CH" altLang="de-DE" sz="1000"/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Office fédéral de l'environnement OFEV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2066589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9445" cy="63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521637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508500" y="0"/>
          <a:ext cx="4865037" cy="59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Dipartimento federale</a:t>
          </a:r>
        </a:p>
        <a:p>
          <a:pPr>
            <a:defRPr/>
          </a:pPr>
          <a:r>
            <a:rPr lang="de-CH" altLang="de-DE" sz="1000"/>
            <a:t>dell'ambiente, dei trasporti, dell'energie e delle comunicazioni DATEC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Ufficio</a:t>
          </a:r>
          <a:r>
            <a:rPr lang="de-CH" altLang="de-DE" sz="1000" b="1" baseline="0"/>
            <a:t> federale dell'ambiente UFAM</a:t>
          </a:r>
          <a:endParaRPr lang="de-CH" altLang="de-DE" sz="10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3586</xdr:colOff>
      <xdr:row>3</xdr:row>
      <xdr:rowOff>146685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57683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5602</xdr:colOff>
      <xdr:row>0</xdr:row>
      <xdr:rowOff>0</xdr:rowOff>
    </xdr:from>
    <xdr:to>
      <xdr:col>8</xdr:col>
      <xdr:colOff>234202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406152" y="0"/>
          <a:ext cx="4375150" cy="59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Federal Departement </a:t>
          </a:r>
        </a:p>
        <a:p>
          <a:pPr>
            <a:defRPr/>
          </a:pPr>
          <a:r>
            <a:rPr lang="de-CH" altLang="de-DE" sz="1000"/>
            <a:t>of the Environment, Transport, Energy and Communications DETEC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Federal Office for the</a:t>
          </a:r>
          <a:r>
            <a:rPr lang="de-CH" altLang="de-DE" sz="1000" b="1" baseline="0"/>
            <a:t> Environment FOEN</a:t>
          </a:r>
          <a:endParaRPr lang="de-CH" altLang="de-DE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zoomScale="110" zoomScaleNormal="110" zoomScaleSheetLayoutView="100" workbookViewId="0">
      <selection activeCell="C25" sqref="C25"/>
    </sheetView>
  </sheetViews>
  <sheetFormatPr baseColWidth="10" defaultRowHeight="12.5" x14ac:dyDescent="0.25"/>
  <cols>
    <col min="1" max="1" width="7" style="4" customWidth="1"/>
    <col min="2" max="2" width="31.1796875" style="1" customWidth="1"/>
    <col min="3" max="3" width="30.54296875" style="2" customWidth="1"/>
    <col min="4" max="4" width="12.453125" style="2" customWidth="1"/>
    <col min="5" max="5" width="10.81640625" style="2"/>
    <col min="6" max="6" width="10.81640625" style="57"/>
    <col min="7" max="9" width="10.81640625" style="2"/>
    <col min="10" max="10" width="16.453125" style="3" customWidth="1"/>
    <col min="11" max="20" width="11.453125" style="4"/>
  </cols>
  <sheetData>
    <row r="1" spans="2:10" s="4" customFormat="1" x14ac:dyDescent="0.25">
      <c r="B1" s="16"/>
      <c r="C1" s="6"/>
      <c r="D1" s="6"/>
      <c r="E1" s="6"/>
      <c r="F1" s="53"/>
      <c r="G1" s="6"/>
      <c r="H1" s="6"/>
      <c r="I1" s="6"/>
      <c r="J1" s="8"/>
    </row>
    <row r="2" spans="2:10" s="4" customFormat="1" x14ac:dyDescent="0.25">
      <c r="B2" s="16"/>
      <c r="C2" s="6"/>
      <c r="D2" s="6"/>
      <c r="E2" s="6"/>
      <c r="F2" s="53"/>
      <c r="G2" s="6"/>
      <c r="H2" s="6"/>
      <c r="I2" s="6"/>
      <c r="J2" s="8"/>
    </row>
    <row r="3" spans="2:10" s="4" customFormat="1" x14ac:dyDescent="0.25">
      <c r="B3" s="16"/>
      <c r="C3" s="6"/>
      <c r="D3" s="6"/>
      <c r="E3" s="6"/>
      <c r="F3" s="53"/>
      <c r="G3" s="6"/>
      <c r="H3" s="6"/>
      <c r="I3" s="6"/>
      <c r="J3" s="8"/>
    </row>
    <row r="4" spans="2:10" s="4" customFormat="1" x14ac:dyDescent="0.25">
      <c r="B4" s="16"/>
      <c r="C4" s="6"/>
      <c r="D4" s="6"/>
      <c r="E4" s="6"/>
      <c r="F4" s="53"/>
      <c r="G4" s="6"/>
      <c r="H4" s="6"/>
      <c r="I4" s="6"/>
      <c r="J4" s="8"/>
    </row>
    <row r="5" spans="2:10" s="4" customFormat="1" x14ac:dyDescent="0.25">
      <c r="B5" s="16"/>
      <c r="C5" s="6"/>
      <c r="D5" s="6"/>
      <c r="E5" s="6"/>
      <c r="F5" s="53"/>
      <c r="G5" s="6"/>
      <c r="H5" s="6"/>
      <c r="I5" s="6"/>
      <c r="J5" s="8"/>
    </row>
    <row r="6" spans="2:10" s="4" customFormat="1" x14ac:dyDescent="0.25">
      <c r="B6" s="16"/>
      <c r="C6" s="6"/>
      <c r="D6" s="6"/>
      <c r="E6" s="6"/>
      <c r="F6" s="53"/>
      <c r="G6" s="6"/>
      <c r="H6" s="6"/>
      <c r="I6" s="6"/>
      <c r="J6" s="8"/>
    </row>
    <row r="7" spans="2:10" s="4" customFormat="1" ht="15.5" x14ac:dyDescent="0.35">
      <c r="B7" s="5" t="s">
        <v>0</v>
      </c>
      <c r="C7" s="6"/>
      <c r="D7" s="6"/>
      <c r="E7" s="7"/>
      <c r="F7" s="53"/>
      <c r="G7" s="6"/>
      <c r="H7" s="6"/>
      <c r="I7" s="6"/>
      <c r="J7" s="8"/>
    </row>
    <row r="8" spans="2:10" s="4" customFormat="1" ht="13" x14ac:dyDescent="0.3">
      <c r="B8" s="9" t="s">
        <v>1</v>
      </c>
      <c r="C8" s="10"/>
      <c r="D8" s="6"/>
      <c r="E8" s="11"/>
      <c r="F8" s="54"/>
      <c r="G8" s="10"/>
      <c r="H8" s="10"/>
      <c r="I8" s="10"/>
      <c r="J8" s="12"/>
    </row>
    <row r="9" spans="2:10" s="4" customFormat="1" ht="13" x14ac:dyDescent="0.3">
      <c r="B9" s="9"/>
      <c r="C9" s="10"/>
      <c r="D9" s="6"/>
      <c r="E9" s="11"/>
      <c r="F9" s="54"/>
      <c r="G9" s="10"/>
      <c r="H9" s="10"/>
      <c r="I9" s="10"/>
      <c r="J9" s="12"/>
    </row>
    <row r="10" spans="2:10" s="4" customFormat="1" ht="13" x14ac:dyDescent="0.3">
      <c r="B10" s="13" t="s">
        <v>163</v>
      </c>
      <c r="C10" s="6"/>
      <c r="D10" s="6"/>
      <c r="E10" s="6"/>
      <c r="F10" s="53"/>
      <c r="G10" s="6"/>
      <c r="H10" s="6"/>
      <c r="I10" s="6"/>
      <c r="J10" s="8"/>
    </row>
    <row r="11" spans="2:10" s="4" customFormat="1" ht="13" x14ac:dyDescent="0.3">
      <c r="B11" s="14"/>
      <c r="C11" s="15"/>
      <c r="D11" s="6"/>
      <c r="E11" s="6"/>
      <c r="F11" s="53"/>
      <c r="G11" s="6"/>
      <c r="H11" s="6"/>
      <c r="I11" s="6"/>
      <c r="J11" s="8"/>
    </row>
    <row r="12" spans="2:10" s="4" customFormat="1" x14ac:dyDescent="0.25">
      <c r="B12" s="16" t="s">
        <v>2</v>
      </c>
      <c r="C12" s="17">
        <v>2024</v>
      </c>
      <c r="D12" s="6"/>
      <c r="E12" s="7"/>
      <c r="F12" s="53"/>
      <c r="G12" s="6"/>
      <c r="H12" s="6"/>
      <c r="I12" s="6"/>
      <c r="J12" s="8"/>
    </row>
    <row r="13" spans="2:10" s="4" customFormat="1" x14ac:dyDescent="0.25">
      <c r="B13" s="16" t="s">
        <v>3</v>
      </c>
      <c r="C13" s="6" t="s">
        <v>4</v>
      </c>
      <c r="D13" s="6"/>
      <c r="E13" s="7"/>
      <c r="F13" s="53"/>
      <c r="G13" s="6"/>
      <c r="H13" s="6"/>
      <c r="I13" s="6"/>
      <c r="J13" s="8"/>
    </row>
    <row r="14" spans="2:10" s="4" customFormat="1" x14ac:dyDescent="0.25">
      <c r="B14" s="18" t="s">
        <v>181</v>
      </c>
      <c r="C14" s="6" t="s">
        <v>5</v>
      </c>
      <c r="D14" s="6"/>
      <c r="E14" s="7"/>
      <c r="F14" s="55"/>
      <c r="G14" s="19"/>
      <c r="H14" s="19"/>
      <c r="I14" s="19"/>
      <c r="J14" s="20"/>
    </row>
    <row r="15" spans="2:10" s="4" customFormat="1" x14ac:dyDescent="0.25">
      <c r="B15" s="21"/>
      <c r="C15" s="19"/>
      <c r="D15" s="6"/>
      <c r="E15" s="22"/>
      <c r="F15" s="55"/>
      <c r="G15" s="19"/>
      <c r="H15" s="19"/>
      <c r="I15" s="19"/>
      <c r="J15" s="20"/>
    </row>
    <row r="16" spans="2:10" ht="14.25" customHeight="1" x14ac:dyDescent="0.25">
      <c r="B16" s="78" t="s">
        <v>164</v>
      </c>
      <c r="C16" s="81" t="s">
        <v>165</v>
      </c>
      <c r="D16" s="84" t="s">
        <v>6</v>
      </c>
      <c r="E16" s="87" t="s">
        <v>7</v>
      </c>
      <c r="F16" s="87"/>
      <c r="G16" s="87"/>
      <c r="H16" s="87"/>
      <c r="I16" s="87"/>
      <c r="J16" s="23" t="s">
        <v>8</v>
      </c>
    </row>
    <row r="17" spans="1:20" ht="14.25" customHeight="1" x14ac:dyDescent="0.3">
      <c r="B17" s="79"/>
      <c r="C17" s="82"/>
      <c r="D17" s="85"/>
      <c r="E17" s="24"/>
      <c r="F17" s="88" t="s">
        <v>9</v>
      </c>
      <c r="G17" s="88"/>
      <c r="H17" s="88"/>
      <c r="I17" s="88"/>
      <c r="J17" s="25" t="s">
        <v>9</v>
      </c>
    </row>
    <row r="18" spans="1:20" ht="14.25" customHeight="1" x14ac:dyDescent="0.3">
      <c r="B18" s="80"/>
      <c r="C18" s="83"/>
      <c r="D18" s="86"/>
      <c r="E18" s="46" t="s">
        <v>10</v>
      </c>
      <c r="F18" s="56" t="s">
        <v>11</v>
      </c>
      <c r="G18" s="47" t="s">
        <v>12</v>
      </c>
      <c r="H18" s="47" t="s">
        <v>13</v>
      </c>
      <c r="I18" s="47" t="s">
        <v>14</v>
      </c>
      <c r="J18" s="48" t="s">
        <v>13</v>
      </c>
    </row>
    <row r="19" spans="1:20" s="29" customFormat="1" ht="11.5" x14ac:dyDescent="0.25">
      <c r="A19" s="42"/>
      <c r="B19" s="27" t="s">
        <v>192</v>
      </c>
      <c r="C19" s="27"/>
      <c r="D19" s="27"/>
      <c r="E19" s="28">
        <v>254</v>
      </c>
      <c r="F19" s="51">
        <v>20</v>
      </c>
      <c r="G19" s="28">
        <v>4</v>
      </c>
      <c r="H19" s="28" t="s">
        <v>246</v>
      </c>
      <c r="I19" s="28" t="s">
        <v>246</v>
      </c>
      <c r="J19" s="69" t="str">
        <f>IF(E19&lt;500,"*",H19/E19*100)</f>
        <v>*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s="42" customFormat="1" ht="11.5" x14ac:dyDescent="0.25">
      <c r="B20" s="45" t="s">
        <v>15</v>
      </c>
      <c r="C20" s="19"/>
      <c r="D20" s="19"/>
      <c r="E20" s="32">
        <v>521</v>
      </c>
      <c r="F20" s="52">
        <v>102</v>
      </c>
      <c r="G20" s="32">
        <v>73</v>
      </c>
      <c r="H20" s="32">
        <v>1</v>
      </c>
      <c r="I20" s="32" t="s">
        <v>246</v>
      </c>
      <c r="J20" s="70">
        <f t="shared" ref="J20:J79" si="0">IF(E20&lt;500,"*",H20/E20*100)</f>
        <v>0.19193857965451055</v>
      </c>
    </row>
    <row r="21" spans="1:20" s="29" customFormat="1" ht="11.5" x14ac:dyDescent="0.25">
      <c r="A21" s="42"/>
      <c r="B21" s="26" t="s">
        <v>154</v>
      </c>
      <c r="C21" s="27" t="s">
        <v>16</v>
      </c>
      <c r="D21" s="27" t="s">
        <v>175</v>
      </c>
      <c r="E21" s="28">
        <v>181</v>
      </c>
      <c r="F21" s="51">
        <v>32</v>
      </c>
      <c r="G21" s="28">
        <v>14</v>
      </c>
      <c r="H21" s="28" t="s">
        <v>246</v>
      </c>
      <c r="I21" s="28" t="s">
        <v>246</v>
      </c>
      <c r="J21" s="69" t="str">
        <f t="shared" si="0"/>
        <v>*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s="42" customFormat="1" ht="11.5" x14ac:dyDescent="0.25">
      <c r="B22" s="45" t="s">
        <v>201</v>
      </c>
      <c r="C22" s="19" t="s">
        <v>17</v>
      </c>
      <c r="D22" s="19" t="s">
        <v>39</v>
      </c>
      <c r="E22" s="32">
        <v>521</v>
      </c>
      <c r="F22" s="52">
        <v>118</v>
      </c>
      <c r="G22" s="32">
        <v>86</v>
      </c>
      <c r="H22" s="32">
        <v>2</v>
      </c>
      <c r="I22" s="32" t="s">
        <v>246</v>
      </c>
      <c r="J22" s="70">
        <f t="shared" si="0"/>
        <v>0.38387715930902111</v>
      </c>
    </row>
    <row r="23" spans="1:20" s="29" customFormat="1" ht="11.5" x14ac:dyDescent="0.25">
      <c r="A23" s="42"/>
      <c r="B23" s="26" t="s">
        <v>232</v>
      </c>
      <c r="C23" s="27" t="s">
        <v>18</v>
      </c>
      <c r="D23" s="27" t="s">
        <v>175</v>
      </c>
      <c r="E23" s="28">
        <v>181</v>
      </c>
      <c r="F23" s="51">
        <v>44</v>
      </c>
      <c r="G23" s="28">
        <v>21</v>
      </c>
      <c r="H23" s="28" t="s">
        <v>246</v>
      </c>
      <c r="I23" s="28" t="s">
        <v>246</v>
      </c>
      <c r="J23" s="69" t="str">
        <f t="shared" si="0"/>
        <v>*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s="42" customFormat="1" ht="11.5" x14ac:dyDescent="0.25">
      <c r="B24" s="45" t="s">
        <v>202</v>
      </c>
      <c r="C24" s="19" t="s">
        <v>19</v>
      </c>
      <c r="D24" s="19" t="s">
        <v>39</v>
      </c>
      <c r="E24" s="32">
        <v>521</v>
      </c>
      <c r="F24" s="52">
        <v>22</v>
      </c>
      <c r="G24" s="32">
        <v>8</v>
      </c>
      <c r="H24" s="32" t="s">
        <v>246</v>
      </c>
      <c r="I24" s="32" t="s">
        <v>246</v>
      </c>
      <c r="J24" s="70">
        <v>0</v>
      </c>
    </row>
    <row r="25" spans="1:20" s="42" customFormat="1" ht="11.5" x14ac:dyDescent="0.25">
      <c r="B25" s="26" t="s">
        <v>193</v>
      </c>
      <c r="C25" s="92" t="s">
        <v>185</v>
      </c>
      <c r="D25" s="27" t="s">
        <v>176</v>
      </c>
      <c r="E25" s="28">
        <v>41</v>
      </c>
      <c r="F25" s="51">
        <v>1</v>
      </c>
      <c r="G25" s="28">
        <v>1</v>
      </c>
      <c r="H25" s="28" t="s">
        <v>246</v>
      </c>
      <c r="I25" s="28" t="s">
        <v>246</v>
      </c>
      <c r="J25" s="69" t="str">
        <f t="shared" si="0"/>
        <v>*</v>
      </c>
    </row>
    <row r="26" spans="1:20" s="29" customFormat="1" ht="11.5" x14ac:dyDescent="0.25">
      <c r="A26" s="42"/>
      <c r="B26" s="45" t="s">
        <v>20</v>
      </c>
      <c r="C26" s="19"/>
      <c r="D26" s="19"/>
      <c r="E26" s="32">
        <v>521</v>
      </c>
      <c r="F26" s="52">
        <v>16</v>
      </c>
      <c r="G26" s="32">
        <v>12</v>
      </c>
      <c r="H26" s="32">
        <v>1</v>
      </c>
      <c r="I26" s="32" t="s">
        <v>246</v>
      </c>
      <c r="J26" s="70">
        <f t="shared" si="0"/>
        <v>0.19193857965451055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s="42" customFormat="1" ht="11.5" x14ac:dyDescent="0.25">
      <c r="B27" s="26" t="s">
        <v>21</v>
      </c>
      <c r="C27" s="27"/>
      <c r="D27" s="27"/>
      <c r="E27" s="28">
        <v>521</v>
      </c>
      <c r="F27" s="51">
        <v>2</v>
      </c>
      <c r="G27" s="28" t="s">
        <v>246</v>
      </c>
      <c r="H27" s="28" t="s">
        <v>246</v>
      </c>
      <c r="I27" s="28" t="s">
        <v>246</v>
      </c>
      <c r="J27" s="69">
        <v>0</v>
      </c>
    </row>
    <row r="28" spans="1:20" s="29" customFormat="1" ht="11.5" x14ac:dyDescent="0.25">
      <c r="A28" s="42"/>
      <c r="B28" s="45" t="s">
        <v>155</v>
      </c>
      <c r="C28" s="19" t="s">
        <v>124</v>
      </c>
      <c r="D28" s="19" t="s">
        <v>176</v>
      </c>
      <c r="E28" s="32">
        <v>521</v>
      </c>
      <c r="F28" s="52">
        <v>164</v>
      </c>
      <c r="G28" s="32">
        <v>164</v>
      </c>
      <c r="H28" s="32">
        <v>69</v>
      </c>
      <c r="I28" s="32">
        <v>5</v>
      </c>
      <c r="J28" s="52">
        <f t="shared" si="0"/>
        <v>13.243761996161229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spans="1:20" s="42" customFormat="1" ht="11.5" x14ac:dyDescent="0.25">
      <c r="B29" s="26" t="s">
        <v>155</v>
      </c>
      <c r="C29" s="27" t="s">
        <v>125</v>
      </c>
      <c r="D29" s="27" t="s">
        <v>176</v>
      </c>
      <c r="E29" s="28">
        <v>521</v>
      </c>
      <c r="F29" s="51">
        <v>113</v>
      </c>
      <c r="G29" s="28">
        <v>100</v>
      </c>
      <c r="H29" s="28">
        <v>23</v>
      </c>
      <c r="I29" s="28" t="s">
        <v>246</v>
      </c>
      <c r="J29" s="69">
        <f t="shared" si="0"/>
        <v>4.4145873320537428</v>
      </c>
    </row>
    <row r="30" spans="1:20" s="42" customFormat="1" ht="11.5" x14ac:dyDescent="0.25">
      <c r="B30" s="45" t="s">
        <v>61</v>
      </c>
      <c r="C30" s="19" t="s">
        <v>122</v>
      </c>
      <c r="D30" s="19" t="s">
        <v>39</v>
      </c>
      <c r="E30" s="32">
        <v>521</v>
      </c>
      <c r="F30" s="52">
        <v>112</v>
      </c>
      <c r="G30" s="32">
        <v>109</v>
      </c>
      <c r="H30" s="32">
        <v>24</v>
      </c>
      <c r="I30" s="32" t="s">
        <v>246</v>
      </c>
      <c r="J30" s="70">
        <f t="shared" si="0"/>
        <v>4.6065259117082533</v>
      </c>
    </row>
    <row r="31" spans="1:20" s="29" customFormat="1" ht="11.5" x14ac:dyDescent="0.25">
      <c r="A31" s="42"/>
      <c r="B31" s="26" t="s">
        <v>61</v>
      </c>
      <c r="C31" s="27" t="s">
        <v>171</v>
      </c>
      <c r="D31" s="27" t="s">
        <v>39</v>
      </c>
      <c r="E31" s="28">
        <v>190</v>
      </c>
      <c r="F31" s="51">
        <v>19</v>
      </c>
      <c r="G31" s="28">
        <v>18</v>
      </c>
      <c r="H31" s="28">
        <v>6</v>
      </c>
      <c r="I31" s="28" t="s">
        <v>246</v>
      </c>
      <c r="J31" s="75" t="str">
        <f t="shared" si="0"/>
        <v>*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0" s="42" customFormat="1" ht="11.5" x14ac:dyDescent="0.25">
      <c r="B32" s="45" t="s">
        <v>61</v>
      </c>
      <c r="C32" s="19" t="s">
        <v>62</v>
      </c>
      <c r="D32" s="19" t="s">
        <v>39</v>
      </c>
      <c r="E32" s="32">
        <v>521</v>
      </c>
      <c r="F32" s="52">
        <v>247</v>
      </c>
      <c r="G32" s="32">
        <v>245</v>
      </c>
      <c r="H32" s="32">
        <v>139</v>
      </c>
      <c r="I32" s="32">
        <v>10</v>
      </c>
      <c r="J32" s="52">
        <f t="shared" si="0"/>
        <v>26.67946257197697</v>
      </c>
    </row>
    <row r="33" spans="1:20" s="29" customFormat="1" ht="11.5" x14ac:dyDescent="0.25">
      <c r="A33" s="42"/>
      <c r="B33" s="26" t="s">
        <v>61</v>
      </c>
      <c r="C33" s="27" t="s">
        <v>172</v>
      </c>
      <c r="D33" s="27" t="s">
        <v>39</v>
      </c>
      <c r="E33" s="28">
        <v>91</v>
      </c>
      <c r="F33" s="51">
        <v>3</v>
      </c>
      <c r="G33" s="28">
        <v>3</v>
      </c>
      <c r="H33" s="28">
        <v>1</v>
      </c>
      <c r="I33" s="28" t="s">
        <v>246</v>
      </c>
      <c r="J33" s="75" t="str">
        <f t="shared" si="0"/>
        <v>*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1:20" s="42" customFormat="1" ht="11.5" x14ac:dyDescent="0.25">
      <c r="B34" s="45" t="s">
        <v>61</v>
      </c>
      <c r="C34" s="19" t="s">
        <v>138</v>
      </c>
      <c r="D34" s="19" t="s">
        <v>39</v>
      </c>
      <c r="E34" s="32">
        <v>504</v>
      </c>
      <c r="F34" s="52">
        <v>18</v>
      </c>
      <c r="G34" s="32">
        <v>16</v>
      </c>
      <c r="H34" s="32">
        <v>4</v>
      </c>
      <c r="I34" s="32" t="s">
        <v>246</v>
      </c>
      <c r="J34" s="70">
        <f t="shared" si="0"/>
        <v>0.79365079365079361</v>
      </c>
    </row>
    <row r="35" spans="1:20" s="42" customFormat="1" ht="11.5" x14ac:dyDescent="0.25">
      <c r="B35" s="26" t="s">
        <v>61</v>
      </c>
      <c r="C35" s="27" t="s">
        <v>218</v>
      </c>
      <c r="D35" s="27" t="s">
        <v>39</v>
      </c>
      <c r="E35" s="28">
        <v>66</v>
      </c>
      <c r="F35" s="28">
        <v>37</v>
      </c>
      <c r="G35" s="28">
        <v>37</v>
      </c>
      <c r="H35" s="28">
        <v>19</v>
      </c>
      <c r="I35" s="28" t="s">
        <v>246</v>
      </c>
      <c r="J35" s="75" t="str">
        <f t="shared" si="0"/>
        <v>*</v>
      </c>
    </row>
    <row r="36" spans="1:20" s="29" customFormat="1" ht="11.5" x14ac:dyDescent="0.25">
      <c r="A36" s="42"/>
      <c r="B36" s="45" t="s">
        <v>61</v>
      </c>
      <c r="C36" s="19" t="s">
        <v>186</v>
      </c>
      <c r="D36" s="19" t="s">
        <v>39</v>
      </c>
      <c r="E36" s="32">
        <v>220</v>
      </c>
      <c r="F36" s="52">
        <v>7</v>
      </c>
      <c r="G36" s="32">
        <v>7</v>
      </c>
      <c r="H36" s="32" t="s">
        <v>246</v>
      </c>
      <c r="I36" s="32" t="s">
        <v>246</v>
      </c>
      <c r="J36" s="76" t="str">
        <f t="shared" si="0"/>
        <v>*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s="42" customFormat="1" ht="11.5" x14ac:dyDescent="0.25">
      <c r="B37" s="26" t="s">
        <v>61</v>
      </c>
      <c r="C37" s="27" t="s">
        <v>173</v>
      </c>
      <c r="D37" s="27" t="s">
        <v>39</v>
      </c>
      <c r="E37" s="28">
        <v>229</v>
      </c>
      <c r="F37" s="51">
        <v>14</v>
      </c>
      <c r="G37" s="28">
        <v>13</v>
      </c>
      <c r="H37" s="28" t="s">
        <v>246</v>
      </c>
      <c r="I37" s="28" t="s">
        <v>246</v>
      </c>
      <c r="J37" s="75" t="str">
        <f t="shared" si="0"/>
        <v>*</v>
      </c>
    </row>
    <row r="38" spans="1:20" s="42" customFormat="1" ht="11.5" x14ac:dyDescent="0.25">
      <c r="B38" s="45" t="s">
        <v>22</v>
      </c>
      <c r="C38" s="19"/>
      <c r="D38" s="19" t="s">
        <v>206</v>
      </c>
      <c r="E38" s="32">
        <v>521</v>
      </c>
      <c r="F38" s="52">
        <v>5</v>
      </c>
      <c r="G38" s="32">
        <v>3</v>
      </c>
      <c r="H38" s="32">
        <v>1</v>
      </c>
      <c r="I38" s="32" t="s">
        <v>246</v>
      </c>
      <c r="J38" s="70">
        <f t="shared" si="0"/>
        <v>0.19193857965451055</v>
      </c>
    </row>
    <row r="39" spans="1:20" s="42" customFormat="1" ht="11.5" x14ac:dyDescent="0.25">
      <c r="B39" s="26" t="s">
        <v>200</v>
      </c>
      <c r="C39" s="27" t="s">
        <v>119</v>
      </c>
      <c r="D39" s="27" t="s">
        <v>176</v>
      </c>
      <c r="E39" s="28">
        <v>260</v>
      </c>
      <c r="F39" s="51">
        <v>19</v>
      </c>
      <c r="G39" s="28">
        <v>19</v>
      </c>
      <c r="H39" s="28">
        <v>3</v>
      </c>
      <c r="I39" s="28" t="s">
        <v>246</v>
      </c>
      <c r="J39" s="69" t="str">
        <f t="shared" si="0"/>
        <v>*</v>
      </c>
    </row>
    <row r="40" spans="1:20" s="29" customFormat="1" ht="11.5" x14ac:dyDescent="0.25">
      <c r="A40" s="42"/>
      <c r="B40" s="45" t="s">
        <v>203</v>
      </c>
      <c r="C40" s="19" t="s">
        <v>127</v>
      </c>
      <c r="D40" s="19" t="s">
        <v>176</v>
      </c>
      <c r="E40" s="32">
        <v>521</v>
      </c>
      <c r="F40" s="52">
        <v>71</v>
      </c>
      <c r="G40" s="32">
        <v>48</v>
      </c>
      <c r="H40" s="32">
        <v>3</v>
      </c>
      <c r="I40" s="32" t="s">
        <v>246</v>
      </c>
      <c r="J40" s="70">
        <f t="shared" si="0"/>
        <v>0.57581573896353166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1:20" s="42" customFormat="1" ht="11.5" x14ac:dyDescent="0.25">
      <c r="B41" s="26" t="s">
        <v>187</v>
      </c>
      <c r="C41" s="27"/>
      <c r="D41" s="27" t="s">
        <v>206</v>
      </c>
      <c r="E41" s="28">
        <v>232</v>
      </c>
      <c r="F41" s="51">
        <v>1</v>
      </c>
      <c r="G41" s="28">
        <v>1</v>
      </c>
      <c r="H41" s="28" t="s">
        <v>246</v>
      </c>
      <c r="I41" s="28" t="s">
        <v>246</v>
      </c>
      <c r="J41" s="75" t="str">
        <f t="shared" si="0"/>
        <v>*</v>
      </c>
    </row>
    <row r="42" spans="1:20" s="29" customFormat="1" ht="11.5" x14ac:dyDescent="0.25">
      <c r="A42" s="42"/>
      <c r="B42" s="45" t="s">
        <v>156</v>
      </c>
      <c r="C42" s="19" t="s">
        <v>23</v>
      </c>
      <c r="D42" s="19" t="s">
        <v>176</v>
      </c>
      <c r="E42" s="32">
        <v>521</v>
      </c>
      <c r="F42" s="52">
        <v>96</v>
      </c>
      <c r="G42" s="32">
        <v>85</v>
      </c>
      <c r="H42" s="32">
        <v>12</v>
      </c>
      <c r="I42" s="32" t="s">
        <v>246</v>
      </c>
      <c r="J42" s="70">
        <f t="shared" si="0"/>
        <v>2.3032629558541267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1:20" s="42" customFormat="1" ht="11.5" x14ac:dyDescent="0.25">
      <c r="B43" s="26" t="s">
        <v>156</v>
      </c>
      <c r="C43" s="27" t="s">
        <v>128</v>
      </c>
      <c r="D43" s="27" t="s">
        <v>176</v>
      </c>
      <c r="E43" s="28">
        <v>521</v>
      </c>
      <c r="F43" s="51">
        <v>11</v>
      </c>
      <c r="G43" s="28">
        <v>11</v>
      </c>
      <c r="H43" s="28">
        <v>2</v>
      </c>
      <c r="I43" s="28" t="s">
        <v>246</v>
      </c>
      <c r="J43" s="69">
        <f t="shared" si="0"/>
        <v>0.38387715930902111</v>
      </c>
    </row>
    <row r="44" spans="1:20" s="42" customFormat="1" ht="11.5" x14ac:dyDescent="0.25">
      <c r="B44" s="45" t="s">
        <v>157</v>
      </c>
      <c r="C44" s="19" t="s">
        <v>129</v>
      </c>
      <c r="D44" s="19" t="s">
        <v>176</v>
      </c>
      <c r="E44" s="32">
        <v>521</v>
      </c>
      <c r="F44" s="52">
        <v>12</v>
      </c>
      <c r="G44" s="32">
        <v>12</v>
      </c>
      <c r="H44" s="32">
        <v>1</v>
      </c>
      <c r="I44" s="32" t="s">
        <v>246</v>
      </c>
      <c r="J44" s="70">
        <f t="shared" si="0"/>
        <v>0.19193857965451055</v>
      </c>
    </row>
    <row r="45" spans="1:20" s="42" customFormat="1" ht="11.5" x14ac:dyDescent="0.25">
      <c r="B45" s="26" t="s">
        <v>157</v>
      </c>
      <c r="C45" s="27" t="s">
        <v>219</v>
      </c>
      <c r="D45" s="27" t="s">
        <v>176</v>
      </c>
      <c r="E45" s="28">
        <v>229</v>
      </c>
      <c r="F45" s="28">
        <v>4</v>
      </c>
      <c r="G45" s="28">
        <v>4</v>
      </c>
      <c r="H45" s="28" t="s">
        <v>246</v>
      </c>
      <c r="I45" s="28" t="s">
        <v>246</v>
      </c>
      <c r="J45" s="75" t="str">
        <f t="shared" si="0"/>
        <v>*</v>
      </c>
    </row>
    <row r="46" spans="1:20" s="29" customFormat="1" ht="11.5" x14ac:dyDescent="0.25">
      <c r="A46" s="42"/>
      <c r="B46" s="45" t="s">
        <v>24</v>
      </c>
      <c r="C46" s="19"/>
      <c r="D46" s="19"/>
      <c r="E46" s="32">
        <v>522</v>
      </c>
      <c r="F46" s="52">
        <v>3</v>
      </c>
      <c r="G46" s="32" t="s">
        <v>246</v>
      </c>
      <c r="H46" s="32" t="s">
        <v>246</v>
      </c>
      <c r="I46" s="32" t="s">
        <v>246</v>
      </c>
      <c r="J46" s="70">
        <v>0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0" s="29" customFormat="1" ht="11.5" x14ac:dyDescent="0.25">
      <c r="A47" s="42"/>
      <c r="B47" s="26" t="s">
        <v>220</v>
      </c>
      <c r="C47" s="27" t="s">
        <v>221</v>
      </c>
      <c r="D47" s="27" t="s">
        <v>175</v>
      </c>
      <c r="E47" s="28">
        <v>129</v>
      </c>
      <c r="F47" s="28">
        <v>1</v>
      </c>
      <c r="G47" s="28">
        <v>1</v>
      </c>
      <c r="H47" s="28" t="s">
        <v>246</v>
      </c>
      <c r="I47" s="28" t="s">
        <v>246</v>
      </c>
      <c r="J47" s="75" t="str">
        <f t="shared" si="0"/>
        <v>*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1:20" s="29" customFormat="1" ht="11.5" x14ac:dyDescent="0.25">
      <c r="A48" s="42"/>
      <c r="B48" s="45" t="s">
        <v>233</v>
      </c>
      <c r="C48" s="19" t="s">
        <v>217</v>
      </c>
      <c r="D48" s="19" t="s">
        <v>175</v>
      </c>
      <c r="E48" s="32">
        <v>20</v>
      </c>
      <c r="F48" s="32">
        <v>2</v>
      </c>
      <c r="G48" s="32">
        <v>2</v>
      </c>
      <c r="H48" s="32" t="s">
        <v>246</v>
      </c>
      <c r="I48" s="32" t="s">
        <v>246</v>
      </c>
      <c r="J48" s="76" t="str">
        <f t="shared" si="0"/>
        <v>*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1:20" s="29" customFormat="1" ht="11.5" x14ac:dyDescent="0.25">
      <c r="A49" s="42"/>
      <c r="B49" s="26" t="s">
        <v>222</v>
      </c>
      <c r="C49" s="27"/>
      <c r="D49" s="27"/>
      <c r="E49" s="28">
        <v>37</v>
      </c>
      <c r="F49" s="28">
        <v>2</v>
      </c>
      <c r="G49" s="28">
        <v>2</v>
      </c>
      <c r="H49" s="28">
        <v>1</v>
      </c>
      <c r="I49" s="28" t="s">
        <v>246</v>
      </c>
      <c r="J49" s="75" t="str">
        <f t="shared" si="0"/>
        <v>*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1:20" s="29" customFormat="1" ht="11.5" x14ac:dyDescent="0.25">
      <c r="A50" s="42"/>
      <c r="B50" s="45" t="s">
        <v>223</v>
      </c>
      <c r="C50" s="19" t="s">
        <v>224</v>
      </c>
      <c r="D50" s="19" t="s">
        <v>175</v>
      </c>
      <c r="E50" s="32">
        <v>17</v>
      </c>
      <c r="F50" s="32">
        <v>2</v>
      </c>
      <c r="G50" s="32">
        <v>2</v>
      </c>
      <c r="H50" s="32">
        <v>1</v>
      </c>
      <c r="I50" s="32" t="s">
        <v>246</v>
      </c>
      <c r="J50" s="76" t="str">
        <f t="shared" si="0"/>
        <v>*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1:20" s="29" customFormat="1" ht="11.5" x14ac:dyDescent="0.25">
      <c r="A51" s="42"/>
      <c r="B51" s="26" t="s">
        <v>25</v>
      </c>
      <c r="C51" s="27"/>
      <c r="D51" s="27"/>
      <c r="E51" s="28">
        <v>522</v>
      </c>
      <c r="F51" s="51">
        <v>1</v>
      </c>
      <c r="G51" s="28">
        <v>1</v>
      </c>
      <c r="H51" s="28">
        <v>1</v>
      </c>
      <c r="I51" s="28" t="s">
        <v>246</v>
      </c>
      <c r="J51" s="69">
        <f t="shared" si="0"/>
        <v>0.19157088122605362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1:20" s="42" customFormat="1" ht="11.5" x14ac:dyDescent="0.25">
      <c r="B52" s="45" t="s">
        <v>188</v>
      </c>
      <c r="C52" s="19"/>
      <c r="D52" s="19" t="s">
        <v>206</v>
      </c>
      <c r="E52" s="32">
        <v>504</v>
      </c>
      <c r="F52" s="52">
        <v>1</v>
      </c>
      <c r="G52" s="32">
        <v>1</v>
      </c>
      <c r="H52" s="32" t="s">
        <v>246</v>
      </c>
      <c r="I52" s="32" t="s">
        <v>246</v>
      </c>
      <c r="J52" s="70">
        <v>0</v>
      </c>
    </row>
    <row r="53" spans="1:20" s="29" customFormat="1" ht="11.5" x14ac:dyDescent="0.25">
      <c r="A53" s="42"/>
      <c r="B53" s="26" t="s">
        <v>158</v>
      </c>
      <c r="C53" s="27" t="s">
        <v>26</v>
      </c>
      <c r="D53" s="27" t="s">
        <v>176</v>
      </c>
      <c r="E53" s="28">
        <v>504</v>
      </c>
      <c r="F53" s="51">
        <v>1</v>
      </c>
      <c r="G53" s="28" t="s">
        <v>246</v>
      </c>
      <c r="H53" s="28" t="s">
        <v>246</v>
      </c>
      <c r="I53" s="28" t="s">
        <v>246</v>
      </c>
      <c r="J53" s="69">
        <v>0</v>
      </c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1:20" s="42" customFormat="1" ht="11.5" x14ac:dyDescent="0.25">
      <c r="B54" s="45" t="s">
        <v>159</v>
      </c>
      <c r="C54" s="19" t="s">
        <v>225</v>
      </c>
      <c r="D54" s="19" t="s">
        <v>176</v>
      </c>
      <c r="E54" s="32">
        <v>59</v>
      </c>
      <c r="F54" s="52">
        <v>1</v>
      </c>
      <c r="G54" s="32">
        <v>1</v>
      </c>
      <c r="H54" s="32">
        <v>1</v>
      </c>
      <c r="I54" s="32" t="s">
        <v>246</v>
      </c>
      <c r="J54" s="76" t="str">
        <f>IF(E54&lt;500,"*",H54/E54*100)</f>
        <v>*</v>
      </c>
    </row>
    <row r="55" spans="1:20" s="29" customFormat="1" ht="11.5" x14ac:dyDescent="0.25">
      <c r="A55" s="42"/>
      <c r="B55" s="26" t="s">
        <v>159</v>
      </c>
      <c r="C55" s="27" t="s">
        <v>130</v>
      </c>
      <c r="D55" s="27" t="s">
        <v>176</v>
      </c>
      <c r="E55" s="28">
        <v>521</v>
      </c>
      <c r="F55" s="51">
        <v>20</v>
      </c>
      <c r="G55" s="28">
        <v>18</v>
      </c>
      <c r="H55" s="28">
        <v>2</v>
      </c>
      <c r="I55" s="28" t="s">
        <v>246</v>
      </c>
      <c r="J55" s="69">
        <f t="shared" si="0"/>
        <v>0.38387715930902111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</row>
    <row r="56" spans="1:20" s="42" customFormat="1" ht="11.5" x14ac:dyDescent="0.25">
      <c r="B56" s="45" t="s">
        <v>159</v>
      </c>
      <c r="C56" s="19" t="s">
        <v>131</v>
      </c>
      <c r="D56" s="19" t="s">
        <v>176</v>
      </c>
      <c r="E56" s="32">
        <v>450</v>
      </c>
      <c r="F56" s="52">
        <v>14</v>
      </c>
      <c r="G56" s="32">
        <v>14</v>
      </c>
      <c r="H56" s="32">
        <v>1</v>
      </c>
      <c r="I56" s="32" t="s">
        <v>246</v>
      </c>
      <c r="J56" s="76" t="str">
        <f t="shared" si="0"/>
        <v>*</v>
      </c>
    </row>
    <row r="57" spans="1:20" s="29" customFormat="1" ht="11.5" x14ac:dyDescent="0.25">
      <c r="A57" s="42"/>
      <c r="B57" s="26" t="s">
        <v>27</v>
      </c>
      <c r="C57" s="27"/>
      <c r="D57" s="27" t="s">
        <v>206</v>
      </c>
      <c r="E57" s="28">
        <v>521</v>
      </c>
      <c r="F57" s="51">
        <v>5</v>
      </c>
      <c r="G57" s="28">
        <v>5</v>
      </c>
      <c r="H57" s="28" t="s">
        <v>246</v>
      </c>
      <c r="I57" s="28" t="s">
        <v>246</v>
      </c>
      <c r="J57" s="69">
        <v>0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</row>
    <row r="58" spans="1:20" s="42" customFormat="1" ht="11.5" x14ac:dyDescent="0.25">
      <c r="B58" s="45" t="s">
        <v>161</v>
      </c>
      <c r="C58" s="19" t="s">
        <v>28</v>
      </c>
      <c r="D58" s="19" t="s">
        <v>39</v>
      </c>
      <c r="E58" s="32">
        <v>504</v>
      </c>
      <c r="F58" s="52">
        <v>24</v>
      </c>
      <c r="G58" s="32">
        <v>19</v>
      </c>
      <c r="H58" s="32" t="s">
        <v>246</v>
      </c>
      <c r="I58" s="32" t="s">
        <v>246</v>
      </c>
      <c r="J58" s="70">
        <v>0</v>
      </c>
    </row>
    <row r="59" spans="1:20" s="29" customFormat="1" ht="11.5" x14ac:dyDescent="0.25">
      <c r="A59" s="42"/>
      <c r="B59" s="26" t="s">
        <v>160</v>
      </c>
      <c r="C59" s="27" t="s">
        <v>29</v>
      </c>
      <c r="D59" s="27" t="s">
        <v>39</v>
      </c>
      <c r="E59" s="28">
        <v>521</v>
      </c>
      <c r="F59" s="51">
        <v>60</v>
      </c>
      <c r="G59" s="28">
        <v>58</v>
      </c>
      <c r="H59" s="28">
        <v>9</v>
      </c>
      <c r="I59" s="28" t="s">
        <v>246</v>
      </c>
      <c r="J59" s="69">
        <f t="shared" si="0"/>
        <v>1.727447216890595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</row>
    <row r="60" spans="1:20" s="42" customFormat="1" ht="11.5" x14ac:dyDescent="0.25">
      <c r="B60" s="45" t="s">
        <v>160</v>
      </c>
      <c r="C60" s="19" t="s">
        <v>132</v>
      </c>
      <c r="D60" s="19" t="s">
        <v>39</v>
      </c>
      <c r="E60" s="32">
        <v>521</v>
      </c>
      <c r="F60" s="52">
        <v>100</v>
      </c>
      <c r="G60" s="32">
        <v>94</v>
      </c>
      <c r="H60" s="32">
        <v>23</v>
      </c>
      <c r="I60" s="32" t="s">
        <v>246</v>
      </c>
      <c r="J60" s="70">
        <f t="shared" si="0"/>
        <v>4.4145873320537428</v>
      </c>
    </row>
    <row r="61" spans="1:20" s="29" customFormat="1" ht="11.5" x14ac:dyDescent="0.25">
      <c r="A61" s="42"/>
      <c r="B61" s="26" t="s">
        <v>160</v>
      </c>
      <c r="C61" s="27" t="s">
        <v>133</v>
      </c>
      <c r="D61" s="27" t="s">
        <v>39</v>
      </c>
      <c r="E61" s="28">
        <v>521</v>
      </c>
      <c r="F61" s="51">
        <v>20</v>
      </c>
      <c r="G61" s="28">
        <v>19</v>
      </c>
      <c r="H61" s="28" t="s">
        <v>246</v>
      </c>
      <c r="I61" s="28" t="s">
        <v>246</v>
      </c>
      <c r="J61" s="69">
        <v>0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</row>
    <row r="62" spans="1:20" s="29" customFormat="1" ht="11.5" x14ac:dyDescent="0.25">
      <c r="A62" s="42"/>
      <c r="B62" s="45" t="s">
        <v>160</v>
      </c>
      <c r="C62" s="19" t="s">
        <v>226</v>
      </c>
      <c r="D62" s="19" t="s">
        <v>39</v>
      </c>
      <c r="E62" s="32">
        <v>49</v>
      </c>
      <c r="F62" s="52">
        <v>7</v>
      </c>
      <c r="G62" s="32">
        <v>7</v>
      </c>
      <c r="H62" s="32">
        <v>1</v>
      </c>
      <c r="I62" s="32" t="s">
        <v>246</v>
      </c>
      <c r="J62" s="76" t="str">
        <f t="shared" si="0"/>
        <v>*</v>
      </c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3" spans="1:20" s="29" customFormat="1" ht="11.5" x14ac:dyDescent="0.25">
      <c r="A63" s="42"/>
      <c r="B63" s="26" t="s">
        <v>160</v>
      </c>
      <c r="C63" s="27" t="s">
        <v>227</v>
      </c>
      <c r="D63" s="27" t="s">
        <v>39</v>
      </c>
      <c r="E63" s="28">
        <v>49</v>
      </c>
      <c r="F63" s="51">
        <v>15</v>
      </c>
      <c r="G63" s="28">
        <v>15</v>
      </c>
      <c r="H63" s="28">
        <v>1</v>
      </c>
      <c r="I63" s="28" t="s">
        <v>246</v>
      </c>
      <c r="J63" s="75" t="str">
        <f t="shared" si="0"/>
        <v>*</v>
      </c>
      <c r="K63" s="42"/>
      <c r="L63" s="42"/>
      <c r="M63" s="42"/>
      <c r="N63" s="42"/>
      <c r="O63" s="42"/>
      <c r="P63" s="42"/>
      <c r="Q63" s="42"/>
      <c r="R63" s="42"/>
      <c r="S63" s="42"/>
      <c r="T63" s="42"/>
    </row>
    <row r="64" spans="1:20" s="29" customFormat="1" ht="11.5" x14ac:dyDescent="0.25">
      <c r="A64" s="42"/>
      <c r="B64" s="45" t="s">
        <v>30</v>
      </c>
      <c r="C64" s="19" t="s">
        <v>189</v>
      </c>
      <c r="D64" s="19" t="s">
        <v>176</v>
      </c>
      <c r="E64" s="32">
        <v>253</v>
      </c>
      <c r="F64" s="52">
        <v>16</v>
      </c>
      <c r="G64" s="32">
        <v>7</v>
      </c>
      <c r="H64" s="32" t="s">
        <v>246</v>
      </c>
      <c r="I64" s="32" t="s">
        <v>246</v>
      </c>
      <c r="J64" s="76" t="str">
        <f t="shared" si="0"/>
        <v>*</v>
      </c>
      <c r="K64" s="42"/>
      <c r="L64" s="42"/>
      <c r="M64" s="42"/>
      <c r="N64" s="42"/>
      <c r="O64" s="42"/>
      <c r="P64" s="42"/>
      <c r="Q64" s="42"/>
      <c r="R64" s="42"/>
      <c r="S64" s="42"/>
      <c r="T64" s="42"/>
    </row>
    <row r="65" spans="1:20" s="42" customFormat="1" ht="11.5" x14ac:dyDescent="0.25">
      <c r="B65" s="26" t="s">
        <v>30</v>
      </c>
      <c r="C65" s="27" t="s">
        <v>190</v>
      </c>
      <c r="D65" s="27" t="s">
        <v>176</v>
      </c>
      <c r="E65" s="28">
        <v>362</v>
      </c>
      <c r="F65" s="51">
        <v>35</v>
      </c>
      <c r="G65" s="28">
        <v>33</v>
      </c>
      <c r="H65" s="28" t="s">
        <v>246</v>
      </c>
      <c r="I65" s="28" t="s">
        <v>246</v>
      </c>
      <c r="J65" s="75" t="str">
        <f t="shared" si="0"/>
        <v>*</v>
      </c>
    </row>
    <row r="66" spans="1:20" s="29" customFormat="1" ht="11.5" x14ac:dyDescent="0.25">
      <c r="A66" s="42"/>
      <c r="B66" s="45" t="s">
        <v>30</v>
      </c>
      <c r="C66" s="19" t="s">
        <v>31</v>
      </c>
      <c r="D66" s="19" t="s">
        <v>176</v>
      </c>
      <c r="E66" s="32">
        <v>521</v>
      </c>
      <c r="F66" s="52">
        <v>98</v>
      </c>
      <c r="G66" s="32">
        <v>89</v>
      </c>
      <c r="H66" s="32">
        <v>3</v>
      </c>
      <c r="I66" s="32" t="s">
        <v>246</v>
      </c>
      <c r="J66" s="70">
        <f t="shared" si="0"/>
        <v>0.57581573896353166</v>
      </c>
      <c r="K66" s="42"/>
      <c r="L66" s="42"/>
      <c r="M66" s="42"/>
      <c r="N66" s="42"/>
      <c r="O66" s="42"/>
      <c r="P66" s="42"/>
      <c r="Q66" s="42"/>
      <c r="R66" s="42"/>
      <c r="S66" s="42"/>
      <c r="T66" s="42"/>
    </row>
    <row r="67" spans="1:20" s="42" customFormat="1" ht="11.5" x14ac:dyDescent="0.25">
      <c r="B67" s="26" t="s">
        <v>32</v>
      </c>
      <c r="C67" s="27"/>
      <c r="D67" s="27"/>
      <c r="E67" s="28">
        <v>220</v>
      </c>
      <c r="F67" s="51">
        <v>1</v>
      </c>
      <c r="G67" s="28">
        <v>1</v>
      </c>
      <c r="H67" s="28" t="s">
        <v>246</v>
      </c>
      <c r="I67" s="28" t="s">
        <v>246</v>
      </c>
      <c r="J67" s="75" t="str">
        <f t="shared" si="0"/>
        <v>*</v>
      </c>
    </row>
    <row r="68" spans="1:20" s="42" customFormat="1" ht="11.5" x14ac:dyDescent="0.25">
      <c r="B68" s="45" t="s">
        <v>33</v>
      </c>
      <c r="C68" s="19"/>
      <c r="D68" s="19"/>
      <c r="E68" s="32">
        <v>521</v>
      </c>
      <c r="F68" s="52">
        <v>29</v>
      </c>
      <c r="G68" s="32">
        <v>12</v>
      </c>
      <c r="H68" s="32" t="s">
        <v>246</v>
      </c>
      <c r="I68" s="32" t="s">
        <v>246</v>
      </c>
      <c r="J68" s="70">
        <v>0</v>
      </c>
    </row>
    <row r="69" spans="1:20" s="29" customFormat="1" ht="11.5" x14ac:dyDescent="0.25">
      <c r="A69" s="42"/>
      <c r="B69" s="26" t="s">
        <v>34</v>
      </c>
      <c r="C69" s="27"/>
      <c r="D69" s="27"/>
      <c r="E69" s="28">
        <v>521</v>
      </c>
      <c r="F69" s="51">
        <v>14</v>
      </c>
      <c r="G69" s="28">
        <v>1</v>
      </c>
      <c r="H69" s="28" t="s">
        <v>246</v>
      </c>
      <c r="I69" s="28" t="s">
        <v>246</v>
      </c>
      <c r="J69" s="69">
        <v>0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</row>
    <row r="70" spans="1:20" s="29" customFormat="1" ht="11.5" x14ac:dyDescent="0.25">
      <c r="A70" s="42"/>
      <c r="B70" s="45" t="s">
        <v>162</v>
      </c>
      <c r="C70" s="19" t="s">
        <v>126</v>
      </c>
      <c r="D70" s="19" t="s">
        <v>39</v>
      </c>
      <c r="E70" s="32">
        <v>504</v>
      </c>
      <c r="F70" s="52">
        <v>11</v>
      </c>
      <c r="G70" s="32">
        <v>1</v>
      </c>
      <c r="H70" s="32" t="s">
        <v>246</v>
      </c>
      <c r="I70" s="32" t="s">
        <v>246</v>
      </c>
      <c r="J70" s="70">
        <v>0</v>
      </c>
      <c r="K70" s="42"/>
      <c r="L70" s="42"/>
      <c r="M70" s="42"/>
      <c r="N70" s="42"/>
      <c r="O70" s="42"/>
      <c r="P70" s="42"/>
      <c r="Q70" s="42"/>
      <c r="R70" s="42"/>
      <c r="S70" s="42"/>
      <c r="T70" s="42"/>
    </row>
    <row r="71" spans="1:20" s="29" customFormat="1" ht="11.5" x14ac:dyDescent="0.25">
      <c r="A71" s="42"/>
      <c r="B71" s="26" t="s">
        <v>162</v>
      </c>
      <c r="C71" s="27" t="s">
        <v>174</v>
      </c>
      <c r="D71" s="27" t="s">
        <v>176</v>
      </c>
      <c r="E71" s="28">
        <v>181</v>
      </c>
      <c r="F71" s="51">
        <v>1</v>
      </c>
      <c r="G71" s="28">
        <v>1</v>
      </c>
      <c r="H71" s="28" t="s">
        <v>246</v>
      </c>
      <c r="I71" s="28" t="s">
        <v>246</v>
      </c>
      <c r="J71" s="75" t="str">
        <f t="shared" si="0"/>
        <v>*</v>
      </c>
      <c r="K71" s="42"/>
      <c r="L71" s="42"/>
      <c r="M71" s="42"/>
      <c r="N71" s="42"/>
      <c r="O71" s="42"/>
      <c r="P71" s="42"/>
      <c r="Q71" s="42"/>
      <c r="R71" s="42"/>
      <c r="S71" s="42"/>
      <c r="T71" s="42"/>
    </row>
    <row r="72" spans="1:20" s="29" customFormat="1" ht="11.5" x14ac:dyDescent="0.25">
      <c r="A72" s="42"/>
      <c r="B72" s="45" t="s">
        <v>162</v>
      </c>
      <c r="C72" s="19" t="s">
        <v>191</v>
      </c>
      <c r="D72" s="19" t="s">
        <v>176</v>
      </c>
      <c r="E72" s="32">
        <v>181</v>
      </c>
      <c r="F72" s="52">
        <v>2</v>
      </c>
      <c r="G72" s="32" t="s">
        <v>246</v>
      </c>
      <c r="H72" s="32" t="s">
        <v>246</v>
      </c>
      <c r="I72" s="32" t="s">
        <v>246</v>
      </c>
      <c r="J72" s="76" t="str">
        <f t="shared" si="0"/>
        <v>*</v>
      </c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1:20" s="29" customFormat="1" ht="11.5" x14ac:dyDescent="0.25">
      <c r="A73" s="42"/>
      <c r="B73" s="26" t="s">
        <v>162</v>
      </c>
      <c r="C73" s="27" t="s">
        <v>134</v>
      </c>
      <c r="D73" s="27" t="s">
        <v>175</v>
      </c>
      <c r="E73" s="28">
        <v>504</v>
      </c>
      <c r="F73" s="51">
        <v>76</v>
      </c>
      <c r="G73" s="28">
        <v>54</v>
      </c>
      <c r="H73" s="28" t="s">
        <v>246</v>
      </c>
      <c r="I73" s="28" t="s">
        <v>246</v>
      </c>
      <c r="J73" s="69">
        <v>0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</row>
    <row r="74" spans="1:20" s="29" customFormat="1" ht="11.5" x14ac:dyDescent="0.25">
      <c r="A74" s="42"/>
      <c r="B74" s="45" t="s">
        <v>162</v>
      </c>
      <c r="C74" s="19" t="s">
        <v>135</v>
      </c>
      <c r="D74" s="19" t="s">
        <v>176</v>
      </c>
      <c r="E74" s="32">
        <v>521</v>
      </c>
      <c r="F74" s="52">
        <v>95</v>
      </c>
      <c r="G74" s="32">
        <v>78</v>
      </c>
      <c r="H74" s="32">
        <v>2</v>
      </c>
      <c r="I74" s="32" t="s">
        <v>246</v>
      </c>
      <c r="J74" s="70">
        <f t="shared" si="0"/>
        <v>0.38387715930902111</v>
      </c>
      <c r="K74" s="42"/>
      <c r="L74" s="42"/>
      <c r="M74" s="42"/>
      <c r="N74" s="42"/>
      <c r="O74" s="42"/>
      <c r="P74" s="42"/>
      <c r="Q74" s="42"/>
      <c r="R74" s="42"/>
      <c r="S74" s="42"/>
      <c r="T74" s="42"/>
    </row>
    <row r="75" spans="1:20" s="29" customFormat="1" ht="11.5" x14ac:dyDescent="0.25">
      <c r="A75" s="42"/>
      <c r="B75" s="26" t="s">
        <v>207</v>
      </c>
      <c r="C75" s="27"/>
      <c r="D75" s="27"/>
      <c r="E75" s="28">
        <v>486</v>
      </c>
      <c r="F75" s="51">
        <v>1</v>
      </c>
      <c r="G75" s="28" t="s">
        <v>246</v>
      </c>
      <c r="H75" s="28" t="s">
        <v>246</v>
      </c>
      <c r="I75" s="28" t="s">
        <v>246</v>
      </c>
      <c r="J75" s="75" t="str">
        <f t="shared" si="0"/>
        <v>*</v>
      </c>
      <c r="K75" s="42"/>
      <c r="L75" s="42"/>
      <c r="M75" s="42"/>
      <c r="N75" s="42"/>
      <c r="O75" s="42"/>
      <c r="P75" s="42"/>
      <c r="Q75" s="42"/>
      <c r="R75" s="42"/>
      <c r="S75" s="42"/>
      <c r="T75" s="42"/>
    </row>
    <row r="76" spans="1:20" s="29" customFormat="1" ht="11.5" x14ac:dyDescent="0.25">
      <c r="A76" s="42"/>
      <c r="B76" s="45" t="s">
        <v>228</v>
      </c>
      <c r="C76" s="19"/>
      <c r="D76" s="19"/>
      <c r="E76" s="32">
        <v>62</v>
      </c>
      <c r="F76" s="52">
        <v>1</v>
      </c>
      <c r="G76" s="32" t="s">
        <v>246</v>
      </c>
      <c r="H76" s="32" t="s">
        <v>246</v>
      </c>
      <c r="I76" s="32" t="s">
        <v>246</v>
      </c>
      <c r="J76" s="76" t="str">
        <f t="shared" si="0"/>
        <v>*</v>
      </c>
      <c r="K76" s="42"/>
      <c r="L76" s="42"/>
      <c r="M76" s="42"/>
      <c r="N76" s="42"/>
      <c r="O76" s="42"/>
      <c r="P76" s="42"/>
      <c r="Q76" s="42"/>
      <c r="R76" s="42"/>
      <c r="S76" s="42"/>
      <c r="T76" s="42"/>
    </row>
    <row r="77" spans="1:20" s="29" customFormat="1" ht="11.5" x14ac:dyDescent="0.25">
      <c r="A77" s="42"/>
      <c r="B77" s="26" t="s">
        <v>118</v>
      </c>
      <c r="C77" s="27"/>
      <c r="D77" s="27"/>
      <c r="E77" s="28">
        <v>220</v>
      </c>
      <c r="F77" s="51">
        <v>1</v>
      </c>
      <c r="G77" s="28">
        <v>1</v>
      </c>
      <c r="H77" s="28" t="s">
        <v>246</v>
      </c>
      <c r="I77" s="28" t="s">
        <v>246</v>
      </c>
      <c r="J77" s="75" t="str">
        <f t="shared" si="0"/>
        <v>*</v>
      </c>
      <c r="K77" s="42"/>
      <c r="L77" s="42"/>
      <c r="M77" s="42"/>
      <c r="N77" s="42"/>
      <c r="O77" s="42"/>
      <c r="P77" s="42"/>
      <c r="Q77" s="42"/>
      <c r="R77" s="42"/>
      <c r="S77" s="42"/>
      <c r="T77" s="42"/>
    </row>
    <row r="78" spans="1:20" s="29" customFormat="1" ht="11.5" x14ac:dyDescent="0.25">
      <c r="A78" s="42"/>
      <c r="B78" s="45" t="s">
        <v>229</v>
      </c>
      <c r="C78" s="19"/>
      <c r="D78" s="19"/>
      <c r="E78" s="32">
        <v>12</v>
      </c>
      <c r="F78" s="52">
        <v>1</v>
      </c>
      <c r="G78" s="32">
        <v>1</v>
      </c>
      <c r="H78" s="32" t="s">
        <v>246</v>
      </c>
      <c r="I78" s="32" t="s">
        <v>246</v>
      </c>
      <c r="J78" s="76" t="str">
        <f t="shared" si="0"/>
        <v>*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</row>
    <row r="79" spans="1:20" s="29" customFormat="1" ht="11.5" x14ac:dyDescent="0.25">
      <c r="A79" s="42"/>
      <c r="B79" s="71" t="s">
        <v>231</v>
      </c>
      <c r="C79" s="72" t="s">
        <v>230</v>
      </c>
      <c r="D79" s="72" t="s">
        <v>176</v>
      </c>
      <c r="E79" s="73">
        <v>261</v>
      </c>
      <c r="F79" s="74">
        <v>1</v>
      </c>
      <c r="G79" s="73">
        <v>1</v>
      </c>
      <c r="H79" s="73" t="s">
        <v>246</v>
      </c>
      <c r="I79" s="73" t="s">
        <v>246</v>
      </c>
      <c r="J79" s="77" t="str">
        <f t="shared" si="0"/>
        <v>*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</row>
    <row r="80" spans="1:20" s="42" customFormat="1" x14ac:dyDescent="0.25">
      <c r="B80" s="58" t="s">
        <v>166</v>
      </c>
      <c r="C80" s="6"/>
      <c r="D80" s="19"/>
      <c r="E80" s="6"/>
      <c r="F80" s="53"/>
      <c r="G80" s="6"/>
      <c r="H80" s="6"/>
      <c r="I80" s="6"/>
      <c r="J80" s="8"/>
    </row>
    <row r="81" spans="1:20" s="59" customFormat="1" x14ac:dyDescent="0.25">
      <c r="B81" s="60"/>
      <c r="C81" s="6"/>
      <c r="D81" s="6"/>
      <c r="E81" s="6"/>
      <c r="F81" s="53"/>
      <c r="G81" s="6"/>
      <c r="H81" s="6"/>
      <c r="I81" s="6"/>
      <c r="J81" s="8"/>
    </row>
    <row r="82" spans="1:20" s="42" customFormat="1" x14ac:dyDescent="0.25">
      <c r="A82" s="4"/>
      <c r="B82" s="60" t="s">
        <v>35</v>
      </c>
      <c r="C82" s="6"/>
      <c r="D82" s="6"/>
      <c r="E82" s="6"/>
      <c r="F82" s="53"/>
      <c r="G82" s="6"/>
      <c r="H82" s="6"/>
      <c r="I82" s="6"/>
      <c r="J82" s="8"/>
    </row>
    <row r="83" spans="1:20" s="42" customFormat="1" x14ac:dyDescent="0.25">
      <c r="A83" s="4"/>
      <c r="B83" s="60" t="s">
        <v>167</v>
      </c>
      <c r="C83" s="6"/>
      <c r="D83" s="6"/>
      <c r="E83" s="6"/>
      <c r="F83" s="53"/>
      <c r="G83" s="6"/>
      <c r="H83" s="6"/>
      <c r="I83" s="6"/>
      <c r="J83" s="8"/>
    </row>
    <row r="84" spans="1:20" s="42" customFormat="1" x14ac:dyDescent="0.25">
      <c r="A84" s="4"/>
      <c r="B84" s="50" t="s">
        <v>245</v>
      </c>
      <c r="C84" s="6"/>
      <c r="D84" s="6"/>
      <c r="E84" s="6"/>
      <c r="F84" s="53"/>
      <c r="G84" s="6"/>
      <c r="H84" s="6" t="s">
        <v>153</v>
      </c>
      <c r="I84" s="6"/>
      <c r="J84" s="8"/>
    </row>
    <row r="85" spans="1:20" s="42" customFormat="1" x14ac:dyDescent="0.25">
      <c r="A85" s="4"/>
      <c r="B85" s="50" t="s">
        <v>208</v>
      </c>
      <c r="C85" s="61"/>
      <c r="D85" s="61"/>
      <c r="E85" s="61"/>
      <c r="F85" s="62"/>
      <c r="G85" s="61"/>
      <c r="H85" s="61"/>
      <c r="I85" s="61"/>
      <c r="J85" s="63"/>
    </row>
    <row r="86" spans="1:20" s="42" customFormat="1" x14ac:dyDescent="0.25">
      <c r="A86" s="4"/>
      <c r="B86" s="60" t="s">
        <v>36</v>
      </c>
      <c r="C86" s="6"/>
      <c r="D86" s="6"/>
      <c r="E86" s="6"/>
      <c r="F86" s="53"/>
      <c r="G86" s="6"/>
      <c r="H86" s="6"/>
      <c r="I86" s="6"/>
      <c r="J86" s="8"/>
    </row>
    <row r="87" spans="1:20" s="42" customFormat="1" x14ac:dyDescent="0.25">
      <c r="A87" s="4"/>
      <c r="B87" s="60" t="s">
        <v>37</v>
      </c>
      <c r="C87" s="6"/>
      <c r="D87" s="6"/>
      <c r="E87" s="6"/>
      <c r="F87" s="53"/>
      <c r="G87" s="6"/>
      <c r="H87" s="6"/>
      <c r="I87" s="6"/>
      <c r="J87" s="8"/>
    </row>
    <row r="88" spans="1:20" s="42" customFormat="1" x14ac:dyDescent="0.25">
      <c r="A88" s="4"/>
      <c r="B88" s="60" t="s">
        <v>38</v>
      </c>
      <c r="C88" s="6"/>
      <c r="D88" s="6"/>
      <c r="E88" s="6"/>
      <c r="F88" s="53"/>
      <c r="G88" s="6"/>
      <c r="H88" s="6"/>
      <c r="I88" s="6"/>
      <c r="J88" s="8"/>
    </row>
    <row r="89" spans="1:20" s="42" customFormat="1" x14ac:dyDescent="0.25">
      <c r="A89" s="4"/>
      <c r="B89" s="50"/>
      <c r="C89" s="64"/>
      <c r="D89" s="64"/>
      <c r="E89" s="64"/>
      <c r="F89" s="65"/>
      <c r="G89" s="64"/>
      <c r="H89" s="64"/>
      <c r="I89" s="64"/>
      <c r="J89" s="66"/>
    </row>
    <row r="90" spans="1:20" s="29" customFormat="1" x14ac:dyDescent="0.25">
      <c r="A90" s="4"/>
      <c r="B90" s="1"/>
      <c r="C90" s="2"/>
      <c r="D90" s="2"/>
      <c r="E90" s="2"/>
      <c r="F90" s="57"/>
      <c r="G90" s="2"/>
      <c r="H90" s="2"/>
      <c r="I90" s="2"/>
      <c r="J90" s="3"/>
      <c r="K90" s="42"/>
      <c r="L90" s="42"/>
      <c r="M90" s="42"/>
      <c r="N90" s="42"/>
      <c r="O90" s="42"/>
      <c r="P90" s="42"/>
      <c r="Q90" s="42"/>
      <c r="R90" s="42"/>
      <c r="S90" s="42"/>
      <c r="T90" s="42"/>
    </row>
    <row r="91" spans="1:20" s="29" customFormat="1" x14ac:dyDescent="0.25">
      <c r="A91" s="4"/>
      <c r="B91" s="1"/>
      <c r="C91" s="2"/>
      <c r="D91" s="2"/>
      <c r="E91" s="2"/>
      <c r="F91" s="57"/>
      <c r="G91" s="2"/>
      <c r="H91" s="2"/>
      <c r="I91" s="2"/>
      <c r="J91" s="3"/>
      <c r="K91" s="42"/>
      <c r="L91" s="42"/>
      <c r="M91" s="42"/>
      <c r="N91" s="42"/>
      <c r="O91" s="42"/>
      <c r="P91" s="42"/>
      <c r="Q91" s="42"/>
      <c r="R91" s="42"/>
      <c r="S91" s="42"/>
      <c r="T91" s="42"/>
    </row>
    <row r="92" spans="1:20" s="29" customFormat="1" x14ac:dyDescent="0.25">
      <c r="A92" s="4"/>
      <c r="B92" s="1"/>
      <c r="C92" s="2"/>
      <c r="D92" s="2"/>
      <c r="E92" s="2"/>
      <c r="F92" s="57"/>
      <c r="G92" s="2"/>
      <c r="H92" s="2"/>
      <c r="I92" s="2"/>
      <c r="J92" s="3"/>
      <c r="K92" s="42"/>
      <c r="L92" s="42"/>
      <c r="M92" s="42"/>
      <c r="N92" s="42"/>
      <c r="O92" s="42"/>
      <c r="P92" s="42"/>
      <c r="Q92" s="42"/>
      <c r="R92" s="42"/>
      <c r="S92" s="42"/>
      <c r="T92" s="42"/>
    </row>
    <row r="93" spans="1:20" s="29" customFormat="1" x14ac:dyDescent="0.25">
      <c r="A93" s="4"/>
      <c r="B93" s="1"/>
      <c r="C93" s="2"/>
      <c r="D93" s="2"/>
      <c r="E93" s="2"/>
      <c r="F93" s="57"/>
      <c r="G93" s="2"/>
      <c r="H93" s="2"/>
      <c r="I93" s="2"/>
      <c r="J93" s="3"/>
      <c r="K93" s="42"/>
      <c r="L93" s="42"/>
      <c r="M93" s="42"/>
      <c r="N93" s="42"/>
      <c r="O93" s="42"/>
      <c r="P93" s="42"/>
      <c r="Q93" s="42"/>
      <c r="R93" s="42"/>
      <c r="S93" s="42"/>
      <c r="T93" s="42"/>
    </row>
    <row r="94" spans="1:20" s="29" customFormat="1" x14ac:dyDescent="0.25">
      <c r="A94" s="4"/>
      <c r="B94" s="1"/>
      <c r="C94" s="2"/>
      <c r="D94" s="2"/>
      <c r="E94" s="2"/>
      <c r="F94" s="57"/>
      <c r="G94" s="2"/>
      <c r="H94" s="2"/>
      <c r="I94" s="2"/>
      <c r="J94" s="3"/>
      <c r="K94" s="42"/>
      <c r="L94" s="42"/>
      <c r="M94" s="42"/>
      <c r="N94" s="42"/>
      <c r="O94" s="42"/>
      <c r="P94" s="42"/>
      <c r="Q94" s="42"/>
      <c r="R94" s="42"/>
      <c r="S94" s="42"/>
      <c r="T94" s="42"/>
    </row>
    <row r="95" spans="1:20" s="29" customFormat="1" x14ac:dyDescent="0.25">
      <c r="A95" s="4"/>
      <c r="B95" s="1"/>
      <c r="C95" s="2"/>
      <c r="D95" s="2"/>
      <c r="E95" s="2"/>
      <c r="F95" s="57"/>
      <c r="G95" s="2"/>
      <c r="H95" s="2"/>
      <c r="I95" s="2"/>
      <c r="J95" s="3"/>
      <c r="K95" s="42"/>
      <c r="L95" s="42"/>
      <c r="M95" s="42"/>
      <c r="N95" s="42"/>
      <c r="O95" s="42"/>
      <c r="P95" s="42"/>
      <c r="Q95" s="42"/>
      <c r="R95" s="42"/>
      <c r="S95" s="42"/>
      <c r="T95" s="42"/>
    </row>
    <row r="96" spans="1:20" s="29" customFormat="1" x14ac:dyDescent="0.25">
      <c r="A96" s="4"/>
      <c r="B96" s="1"/>
      <c r="C96" s="2"/>
      <c r="D96" s="2"/>
      <c r="E96" s="2"/>
      <c r="F96" s="57"/>
      <c r="G96" s="2"/>
      <c r="H96" s="2"/>
      <c r="I96" s="2"/>
      <c r="J96" s="3"/>
      <c r="K96" s="42"/>
      <c r="L96" s="42"/>
      <c r="M96" s="42"/>
      <c r="N96" s="42"/>
      <c r="O96" s="42"/>
      <c r="P96" s="42"/>
      <c r="Q96" s="42"/>
      <c r="R96" s="42"/>
      <c r="S96" s="42"/>
      <c r="T96" s="42"/>
    </row>
    <row r="97" spans="1:20" s="29" customFormat="1" x14ac:dyDescent="0.25">
      <c r="A97" s="4"/>
      <c r="B97" s="1"/>
      <c r="C97" s="2"/>
      <c r="D97" s="2"/>
      <c r="E97" s="2"/>
      <c r="F97" s="57"/>
      <c r="G97" s="2"/>
      <c r="H97" s="2"/>
      <c r="I97" s="2"/>
      <c r="J97" s="3"/>
      <c r="K97" s="42"/>
      <c r="L97" s="42"/>
      <c r="M97" s="42"/>
      <c r="N97" s="42"/>
      <c r="O97" s="42"/>
      <c r="P97" s="42"/>
      <c r="Q97" s="42"/>
      <c r="R97" s="42"/>
      <c r="S97" s="42"/>
      <c r="T97" s="42"/>
    </row>
    <row r="98" spans="1:20" s="29" customFormat="1" x14ac:dyDescent="0.25">
      <c r="A98" s="4"/>
      <c r="B98" s="1"/>
      <c r="C98" s="2"/>
      <c r="D98" s="2"/>
      <c r="E98" s="2"/>
      <c r="F98" s="57"/>
      <c r="G98" s="2"/>
      <c r="H98" s="2"/>
      <c r="I98" s="2"/>
      <c r="J98" s="3"/>
      <c r="K98" s="42"/>
      <c r="L98" s="42"/>
      <c r="M98" s="42"/>
      <c r="N98" s="42"/>
      <c r="O98" s="42"/>
      <c r="P98" s="42"/>
      <c r="Q98" s="42"/>
      <c r="R98" s="42"/>
      <c r="S98" s="42"/>
      <c r="T98" s="42"/>
    </row>
    <row r="99" spans="1:20" s="29" customFormat="1" x14ac:dyDescent="0.25">
      <c r="A99" s="4"/>
      <c r="B99" s="1"/>
      <c r="C99" s="2"/>
      <c r="D99" s="2"/>
      <c r="E99" s="2"/>
      <c r="F99" s="57"/>
      <c r="G99" s="2"/>
      <c r="H99" s="2"/>
      <c r="I99" s="2"/>
      <c r="J99" s="3"/>
      <c r="K99" s="42"/>
      <c r="L99" s="42"/>
      <c r="M99" s="42"/>
      <c r="N99" s="42"/>
      <c r="O99" s="42"/>
      <c r="P99" s="42"/>
      <c r="Q99" s="42"/>
      <c r="R99" s="42"/>
      <c r="S99" s="42"/>
      <c r="T99" s="42"/>
    </row>
    <row r="100" spans="1:20" s="29" customFormat="1" x14ac:dyDescent="0.25">
      <c r="A100" s="4"/>
      <c r="B100" s="1"/>
      <c r="C100" s="2"/>
      <c r="D100" s="2"/>
      <c r="E100" s="2"/>
      <c r="F100" s="57"/>
      <c r="G100" s="2"/>
      <c r="H100" s="2"/>
      <c r="I100" s="2"/>
      <c r="J100" s="3"/>
      <c r="K100" s="42"/>
      <c r="L100" s="42"/>
      <c r="M100" s="42"/>
      <c r="N100" s="42"/>
      <c r="O100" s="42"/>
      <c r="P100" s="42"/>
      <c r="Q100" s="42"/>
      <c r="R100" s="42"/>
      <c r="S100" s="42"/>
      <c r="T100" s="42"/>
    </row>
    <row r="101" spans="1:20" s="29" customFormat="1" x14ac:dyDescent="0.25">
      <c r="A101" s="4"/>
      <c r="B101" s="1"/>
      <c r="C101" s="2"/>
      <c r="D101" s="2"/>
      <c r="E101" s="2"/>
      <c r="F101" s="57"/>
      <c r="G101" s="2"/>
      <c r="H101" s="2"/>
      <c r="I101" s="2"/>
      <c r="J101" s="3"/>
      <c r="K101" s="42"/>
      <c r="L101" s="42"/>
      <c r="M101" s="42"/>
      <c r="N101" s="42"/>
      <c r="O101" s="42"/>
      <c r="P101" s="42"/>
      <c r="Q101" s="42"/>
      <c r="R101" s="42"/>
      <c r="S101" s="42"/>
      <c r="T101" s="42"/>
    </row>
    <row r="102" spans="1:20" s="29" customFormat="1" x14ac:dyDescent="0.25">
      <c r="A102" s="4"/>
      <c r="B102" s="1"/>
      <c r="C102" s="2"/>
      <c r="D102" s="2"/>
      <c r="E102" s="2"/>
      <c r="F102" s="57"/>
      <c r="G102" s="2"/>
      <c r="H102" s="2"/>
      <c r="I102" s="2"/>
      <c r="J102" s="3"/>
      <c r="K102" s="42"/>
      <c r="L102" s="42"/>
      <c r="M102" s="42"/>
      <c r="N102" s="42"/>
      <c r="O102" s="42"/>
      <c r="P102" s="42"/>
      <c r="Q102" s="42"/>
      <c r="R102" s="42"/>
      <c r="S102" s="42"/>
      <c r="T102" s="42"/>
    </row>
    <row r="103" spans="1:20" s="29" customFormat="1" x14ac:dyDescent="0.25">
      <c r="A103" s="4"/>
      <c r="B103" s="1"/>
      <c r="C103" s="2"/>
      <c r="D103" s="2"/>
      <c r="E103" s="2"/>
      <c r="F103" s="57"/>
      <c r="G103" s="2"/>
      <c r="H103" s="2"/>
      <c r="I103" s="2"/>
      <c r="J103" s="3"/>
      <c r="K103" s="42"/>
      <c r="L103" s="42"/>
      <c r="M103" s="42"/>
      <c r="N103" s="42"/>
      <c r="O103" s="42"/>
      <c r="P103" s="42"/>
      <c r="Q103" s="42"/>
      <c r="R103" s="42"/>
      <c r="S103" s="42"/>
      <c r="T103" s="42"/>
    </row>
    <row r="104" spans="1:20" s="29" customFormat="1" x14ac:dyDescent="0.25">
      <c r="A104" s="4"/>
      <c r="B104" s="1"/>
      <c r="C104" s="2"/>
      <c r="D104" s="2"/>
      <c r="E104" s="2"/>
      <c r="F104" s="57"/>
      <c r="G104" s="2"/>
      <c r="H104" s="2"/>
      <c r="I104" s="2"/>
      <c r="J104" s="3"/>
      <c r="K104" s="42"/>
      <c r="L104" s="42"/>
      <c r="M104" s="42"/>
      <c r="N104" s="42"/>
      <c r="O104" s="42"/>
      <c r="P104" s="42"/>
      <c r="Q104" s="42"/>
      <c r="R104" s="42"/>
      <c r="S104" s="42"/>
      <c r="T104" s="42"/>
    </row>
    <row r="105" spans="1:20" s="29" customFormat="1" x14ac:dyDescent="0.25">
      <c r="A105" s="4"/>
      <c r="B105" s="1"/>
      <c r="C105" s="2"/>
      <c r="D105" s="2"/>
      <c r="E105" s="2"/>
      <c r="F105" s="57"/>
      <c r="G105" s="2"/>
      <c r="H105" s="2"/>
      <c r="I105" s="2"/>
      <c r="J105" s="3"/>
      <c r="K105" s="42"/>
      <c r="L105" s="42"/>
      <c r="M105" s="42"/>
      <c r="N105" s="42"/>
      <c r="O105" s="42"/>
      <c r="P105" s="42"/>
      <c r="Q105" s="42"/>
      <c r="R105" s="42"/>
      <c r="S105" s="42"/>
      <c r="T105" s="42"/>
    </row>
    <row r="106" spans="1:20" s="29" customFormat="1" x14ac:dyDescent="0.25">
      <c r="A106" s="4"/>
      <c r="B106" s="1"/>
      <c r="C106" s="2"/>
      <c r="D106" s="2"/>
      <c r="E106" s="2"/>
      <c r="F106" s="57"/>
      <c r="G106" s="2"/>
      <c r="H106" s="2"/>
      <c r="I106" s="2"/>
      <c r="J106" s="3"/>
      <c r="K106" s="42"/>
      <c r="L106" s="42"/>
      <c r="M106" s="42"/>
      <c r="N106" s="42"/>
      <c r="O106" s="42"/>
      <c r="P106" s="42"/>
      <c r="Q106" s="42"/>
      <c r="R106" s="42"/>
      <c r="S106" s="42"/>
      <c r="T106" s="42"/>
    </row>
    <row r="107" spans="1:20" s="29" customFormat="1" x14ac:dyDescent="0.25">
      <c r="A107" s="4"/>
      <c r="B107" s="1"/>
      <c r="C107" s="2"/>
      <c r="D107" s="2"/>
      <c r="E107" s="2"/>
      <c r="F107" s="57"/>
      <c r="G107" s="2"/>
      <c r="H107" s="2"/>
      <c r="I107" s="2"/>
      <c r="J107" s="3"/>
      <c r="K107" s="42"/>
      <c r="L107" s="42"/>
      <c r="M107" s="42"/>
      <c r="N107" s="42"/>
      <c r="O107" s="42"/>
      <c r="P107" s="42"/>
      <c r="Q107" s="42"/>
      <c r="R107" s="42"/>
      <c r="S107" s="42"/>
      <c r="T107" s="42"/>
    </row>
    <row r="108" spans="1:20" s="29" customFormat="1" x14ac:dyDescent="0.25">
      <c r="A108" s="4"/>
      <c r="B108" s="1"/>
      <c r="C108" s="2"/>
      <c r="D108" s="2"/>
      <c r="E108" s="2"/>
      <c r="F108" s="57"/>
      <c r="G108" s="2"/>
      <c r="H108" s="2"/>
      <c r="I108" s="2"/>
      <c r="J108" s="3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20" s="29" customFormat="1" x14ac:dyDescent="0.25">
      <c r="A109" s="4"/>
      <c r="B109" s="1"/>
      <c r="C109" s="2"/>
      <c r="D109" s="2"/>
      <c r="E109" s="2"/>
      <c r="F109" s="57"/>
      <c r="G109" s="2"/>
      <c r="H109" s="2"/>
      <c r="I109" s="2"/>
      <c r="J109" s="3"/>
      <c r="K109" s="42"/>
      <c r="L109" s="42"/>
      <c r="M109" s="42"/>
      <c r="N109" s="42"/>
      <c r="O109" s="42"/>
      <c r="P109" s="42"/>
      <c r="Q109" s="42"/>
      <c r="R109" s="42"/>
      <c r="S109" s="42"/>
      <c r="T109" s="42"/>
    </row>
    <row r="110" spans="1:20" s="29" customFormat="1" x14ac:dyDescent="0.25">
      <c r="A110" s="4"/>
      <c r="B110" s="1"/>
      <c r="C110" s="2"/>
      <c r="D110" s="2"/>
      <c r="E110" s="2"/>
      <c r="F110" s="57"/>
      <c r="G110" s="2"/>
      <c r="H110" s="2"/>
      <c r="I110" s="2"/>
      <c r="J110" s="3"/>
      <c r="K110" s="42"/>
      <c r="L110" s="42"/>
      <c r="M110" s="42"/>
      <c r="N110" s="42"/>
      <c r="O110" s="42"/>
      <c r="P110" s="42"/>
      <c r="Q110" s="42"/>
      <c r="R110" s="42"/>
      <c r="S110" s="42"/>
      <c r="T110" s="42"/>
    </row>
    <row r="111" spans="1:20" s="29" customFormat="1" x14ac:dyDescent="0.25">
      <c r="A111" s="4"/>
      <c r="B111" s="1"/>
      <c r="C111" s="2"/>
      <c r="D111" s="2"/>
      <c r="E111" s="2"/>
      <c r="F111" s="57"/>
      <c r="G111" s="2"/>
      <c r="H111" s="2"/>
      <c r="I111" s="2"/>
      <c r="J111" s="3"/>
      <c r="K111" s="42"/>
      <c r="L111" s="42"/>
      <c r="M111" s="42"/>
      <c r="N111" s="42"/>
      <c r="O111" s="42"/>
      <c r="P111" s="42"/>
      <c r="Q111" s="42"/>
      <c r="R111" s="42"/>
      <c r="S111" s="42"/>
      <c r="T111" s="42"/>
    </row>
    <row r="112" spans="1:20" s="29" customFormat="1" x14ac:dyDescent="0.25">
      <c r="A112" s="4"/>
      <c r="B112" s="1"/>
      <c r="C112" s="2"/>
      <c r="D112" s="2"/>
      <c r="E112" s="2"/>
      <c r="F112" s="57"/>
      <c r="G112" s="2"/>
      <c r="H112" s="2"/>
      <c r="I112" s="2"/>
      <c r="J112" s="3"/>
      <c r="K112" s="42"/>
      <c r="L112" s="42"/>
      <c r="M112" s="42"/>
      <c r="N112" s="42"/>
      <c r="O112" s="42"/>
      <c r="P112" s="42"/>
      <c r="Q112" s="42"/>
      <c r="R112" s="42"/>
      <c r="S112" s="42"/>
      <c r="T112" s="42"/>
    </row>
    <row r="118" spans="1:20" s="33" customFormat="1" x14ac:dyDescent="0.25">
      <c r="A118" s="4"/>
      <c r="B118" s="1"/>
      <c r="C118" s="2"/>
      <c r="D118" s="2"/>
      <c r="E118" s="2"/>
      <c r="F118" s="57"/>
      <c r="G118" s="2"/>
      <c r="H118" s="2"/>
      <c r="I118" s="2"/>
      <c r="J118" s="3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</sheetData>
  <autoFilter ref="A18:T80" xr:uid="{00000000-0001-0000-0100-000000000000}"/>
  <mergeCells count="5">
    <mergeCell ref="B16:B18"/>
    <mergeCell ref="C16:C18"/>
    <mergeCell ref="D16:D18"/>
    <mergeCell ref="E16:I16"/>
    <mergeCell ref="F17:I17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6"/>
  <sheetViews>
    <sheetView zoomScaleNormal="100" zoomScaleSheetLayoutView="85" workbookViewId="0">
      <selection activeCell="M36" sqref="M36"/>
    </sheetView>
  </sheetViews>
  <sheetFormatPr baseColWidth="10" defaultColWidth="11.453125" defaultRowHeight="12.5" x14ac:dyDescent="0.25"/>
  <cols>
    <col min="1" max="1" width="7" style="4" customWidth="1"/>
    <col min="2" max="2" width="33.54296875" style="1" customWidth="1"/>
    <col min="3" max="3" width="29.1796875" style="2" customWidth="1"/>
    <col min="4" max="4" width="16.81640625" style="2" customWidth="1"/>
    <col min="5" max="5" width="15.453125" style="2" customWidth="1"/>
    <col min="6" max="9" width="11.453125" style="2" customWidth="1"/>
    <col min="10" max="10" width="14.54296875" style="3" customWidth="1"/>
    <col min="11" max="23" width="11.453125" style="4"/>
  </cols>
  <sheetData>
    <row r="1" spans="2:10" s="4" customFormat="1" x14ac:dyDescent="0.25">
      <c r="B1" s="16"/>
      <c r="C1" s="6"/>
      <c r="D1" s="6"/>
      <c r="E1" s="6"/>
      <c r="F1" s="6"/>
      <c r="G1" s="6"/>
      <c r="H1" s="6"/>
      <c r="I1" s="6"/>
      <c r="J1" s="8"/>
    </row>
    <row r="2" spans="2:10" s="4" customFormat="1" x14ac:dyDescent="0.25">
      <c r="B2" s="16"/>
      <c r="C2" s="6"/>
      <c r="D2" s="6"/>
      <c r="E2" s="6"/>
      <c r="F2" s="6"/>
      <c r="G2" s="6"/>
      <c r="H2" s="6"/>
      <c r="I2" s="6"/>
      <c r="J2" s="8"/>
    </row>
    <row r="3" spans="2:10" s="4" customFormat="1" x14ac:dyDescent="0.25">
      <c r="B3" s="16"/>
      <c r="C3" s="6"/>
      <c r="D3" s="6"/>
      <c r="E3" s="6"/>
      <c r="F3" s="6"/>
      <c r="G3" s="6"/>
      <c r="H3" s="6"/>
      <c r="I3" s="6"/>
      <c r="J3" s="8"/>
    </row>
    <row r="4" spans="2:10" s="4" customFormat="1" x14ac:dyDescent="0.25">
      <c r="B4" s="16"/>
      <c r="C4" s="6"/>
      <c r="D4" s="6"/>
      <c r="E4" s="6"/>
      <c r="F4" s="6"/>
      <c r="G4" s="6"/>
      <c r="H4" s="6"/>
      <c r="I4" s="6"/>
      <c r="J4" s="8"/>
    </row>
    <row r="5" spans="2:10" s="4" customFormat="1" x14ac:dyDescent="0.25">
      <c r="B5" s="16"/>
      <c r="C5" s="6"/>
      <c r="D5" s="6"/>
      <c r="E5" s="6"/>
      <c r="F5" s="6"/>
      <c r="G5" s="6"/>
      <c r="H5" s="6"/>
      <c r="I5" s="6"/>
      <c r="J5" s="8"/>
    </row>
    <row r="6" spans="2:10" s="4" customFormat="1" x14ac:dyDescent="0.25">
      <c r="B6" s="16"/>
      <c r="C6" s="6"/>
      <c r="D6" s="6"/>
      <c r="E6" s="6"/>
      <c r="F6" s="6"/>
      <c r="G6" s="6"/>
      <c r="H6" s="6"/>
      <c r="I6" s="6"/>
      <c r="J6" s="8"/>
    </row>
    <row r="7" spans="2:10" s="4" customFormat="1" ht="15.5" x14ac:dyDescent="0.35">
      <c r="B7" s="34" t="s">
        <v>40</v>
      </c>
      <c r="D7" s="35"/>
      <c r="J7" s="8"/>
    </row>
    <row r="8" spans="2:10" s="4" customFormat="1" ht="13" x14ac:dyDescent="0.3">
      <c r="B8" s="36" t="s">
        <v>41</v>
      </c>
      <c r="C8" s="37"/>
      <c r="D8" s="38"/>
      <c r="E8" s="37"/>
      <c r="F8" s="37"/>
      <c r="G8" s="37"/>
      <c r="H8" s="37"/>
      <c r="I8" s="37"/>
      <c r="J8" s="12"/>
    </row>
    <row r="9" spans="2:10" s="4" customFormat="1" ht="13" x14ac:dyDescent="0.3">
      <c r="B9" s="36"/>
      <c r="C9" s="37"/>
      <c r="D9" s="38"/>
      <c r="E9" s="37"/>
      <c r="F9" s="37"/>
      <c r="G9" s="37"/>
      <c r="H9" s="37"/>
      <c r="I9" s="37"/>
      <c r="J9" s="12"/>
    </row>
    <row r="10" spans="2:10" s="4" customFormat="1" ht="13" x14ac:dyDescent="0.3">
      <c r="B10" s="39" t="s">
        <v>168</v>
      </c>
      <c r="J10" s="8"/>
    </row>
    <row r="11" spans="2:10" s="4" customFormat="1" ht="13" x14ac:dyDescent="0.3">
      <c r="B11" s="40"/>
      <c r="C11" s="39"/>
      <c r="J11" s="8"/>
    </row>
    <row r="12" spans="2:10" s="4" customFormat="1" x14ac:dyDescent="0.25">
      <c r="B12" s="4" t="s">
        <v>42</v>
      </c>
      <c r="C12" s="41">
        <f>NAQUA_PSM_de!C12</f>
        <v>2024</v>
      </c>
      <c r="D12" s="35"/>
      <c r="J12" s="8"/>
    </row>
    <row r="13" spans="2:10" s="4" customFormat="1" x14ac:dyDescent="0.25">
      <c r="B13" s="4" t="s">
        <v>43</v>
      </c>
      <c r="C13" s="4" t="s">
        <v>44</v>
      </c>
      <c r="D13" s="35"/>
      <c r="J13" s="8"/>
    </row>
    <row r="14" spans="2:10" s="4" customFormat="1" x14ac:dyDescent="0.25">
      <c r="B14" s="4" t="s">
        <v>182</v>
      </c>
      <c r="C14" s="4" t="s">
        <v>198</v>
      </c>
      <c r="D14" s="35"/>
      <c r="E14" s="42"/>
      <c r="F14" s="42"/>
      <c r="G14" s="42"/>
      <c r="H14" s="42"/>
      <c r="I14" s="42"/>
      <c r="J14" s="20"/>
    </row>
    <row r="15" spans="2:10" s="4" customFormat="1" x14ac:dyDescent="0.25">
      <c r="B15" s="43"/>
      <c r="C15" s="42"/>
      <c r="D15" s="44"/>
      <c r="E15" s="42"/>
      <c r="F15" s="42"/>
      <c r="G15" s="42"/>
      <c r="H15" s="42"/>
      <c r="I15" s="42"/>
      <c r="J15" s="20"/>
    </row>
    <row r="16" spans="2:10" ht="28" customHeight="1" x14ac:dyDescent="0.25">
      <c r="B16" s="78" t="s">
        <v>45</v>
      </c>
      <c r="C16" s="81" t="s">
        <v>46</v>
      </c>
      <c r="D16" s="89" t="s">
        <v>47</v>
      </c>
      <c r="E16" s="87" t="s">
        <v>48</v>
      </c>
      <c r="F16" s="87"/>
      <c r="G16" s="87"/>
      <c r="H16" s="87"/>
      <c r="I16" s="87"/>
      <c r="J16" s="23" t="s">
        <v>49</v>
      </c>
    </row>
    <row r="17" spans="1:23" ht="14.25" customHeight="1" x14ac:dyDescent="0.3">
      <c r="B17" s="79"/>
      <c r="C17" s="82"/>
      <c r="D17" s="90"/>
      <c r="E17" s="24"/>
      <c r="F17" s="88" t="s">
        <v>50</v>
      </c>
      <c r="G17" s="88"/>
      <c r="H17" s="88"/>
      <c r="I17" s="88"/>
      <c r="J17" s="25" t="s">
        <v>50</v>
      </c>
    </row>
    <row r="18" spans="1:23" ht="14.25" customHeight="1" x14ac:dyDescent="0.3">
      <c r="B18" s="80"/>
      <c r="C18" s="83"/>
      <c r="D18" s="91"/>
      <c r="E18" s="49" t="s">
        <v>51</v>
      </c>
      <c r="F18" s="47" t="s">
        <v>52</v>
      </c>
      <c r="G18" s="47" t="s">
        <v>12</v>
      </c>
      <c r="H18" s="47" t="s">
        <v>13</v>
      </c>
      <c r="I18" s="47" t="s">
        <v>14</v>
      </c>
      <c r="J18" s="48" t="s">
        <v>13</v>
      </c>
    </row>
    <row r="19" spans="1:23" s="29" customFormat="1" ht="11.5" x14ac:dyDescent="0.25">
      <c r="A19" s="42"/>
      <c r="B19" s="26" t="s">
        <v>192</v>
      </c>
      <c r="C19" s="27"/>
      <c r="D19" s="27"/>
      <c r="E19" s="28">
        <v>254</v>
      </c>
      <c r="F19" s="51">
        <v>20</v>
      </c>
      <c r="G19" s="28">
        <v>4</v>
      </c>
      <c r="H19" s="28" t="s">
        <v>246</v>
      </c>
      <c r="I19" s="28" t="s">
        <v>246</v>
      </c>
      <c r="J19" s="69" t="str">
        <f>IF(E19&lt;500,"*",H19/E19*100)</f>
        <v>*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s="29" customFormat="1" ht="11.5" x14ac:dyDescent="0.25">
      <c r="A20" s="42"/>
      <c r="B20" s="30" t="s">
        <v>53</v>
      </c>
      <c r="C20" s="31"/>
      <c r="D20" s="19"/>
      <c r="E20" s="32">
        <v>521</v>
      </c>
      <c r="F20" s="52">
        <v>102</v>
      </c>
      <c r="G20" s="32">
        <v>73</v>
      </c>
      <c r="H20" s="32">
        <v>1</v>
      </c>
      <c r="I20" s="32" t="s">
        <v>246</v>
      </c>
      <c r="J20" s="70">
        <f t="shared" ref="J20:J79" si="0">IF(E20&lt;500,"*",H20/E20*100)</f>
        <v>0.19193857965451055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s="29" customFormat="1" ht="11.5" x14ac:dyDescent="0.25">
      <c r="A21" s="42"/>
      <c r="B21" s="26" t="s">
        <v>54</v>
      </c>
      <c r="C21" s="27" t="s">
        <v>121</v>
      </c>
      <c r="D21" s="27" t="s">
        <v>213</v>
      </c>
      <c r="E21" s="28">
        <v>181</v>
      </c>
      <c r="F21" s="51">
        <v>32</v>
      </c>
      <c r="G21" s="28">
        <v>14</v>
      </c>
      <c r="H21" s="28" t="s">
        <v>246</v>
      </c>
      <c r="I21" s="28" t="s">
        <v>246</v>
      </c>
      <c r="J21" s="69" t="str">
        <f t="shared" si="0"/>
        <v>*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s="29" customFormat="1" ht="11.5" x14ac:dyDescent="0.25">
      <c r="A22" s="42"/>
      <c r="B22" s="30" t="s">
        <v>54</v>
      </c>
      <c r="C22" s="31" t="s">
        <v>55</v>
      </c>
      <c r="D22" s="19" t="s">
        <v>214</v>
      </c>
      <c r="E22" s="32">
        <v>521</v>
      </c>
      <c r="F22" s="52">
        <v>118</v>
      </c>
      <c r="G22" s="32">
        <v>86</v>
      </c>
      <c r="H22" s="32">
        <v>2</v>
      </c>
      <c r="I22" s="32" t="s">
        <v>246</v>
      </c>
      <c r="J22" s="70">
        <f t="shared" si="0"/>
        <v>0.38387715930902111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s="29" customFormat="1" ht="11.5" x14ac:dyDescent="0.25">
      <c r="A23" s="42"/>
      <c r="B23" s="26" t="s">
        <v>120</v>
      </c>
      <c r="C23" s="27" t="s">
        <v>56</v>
      </c>
      <c r="D23" s="27" t="s">
        <v>213</v>
      </c>
      <c r="E23" s="28">
        <v>181</v>
      </c>
      <c r="F23" s="51">
        <v>44</v>
      </c>
      <c r="G23" s="28">
        <v>21</v>
      </c>
      <c r="H23" s="28" t="s">
        <v>246</v>
      </c>
      <c r="I23" s="28" t="s">
        <v>246</v>
      </c>
      <c r="J23" s="69" t="str">
        <f t="shared" si="0"/>
        <v>*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s="29" customFormat="1" ht="11.5" x14ac:dyDescent="0.25">
      <c r="A24" s="42"/>
      <c r="B24" s="30" t="s">
        <v>120</v>
      </c>
      <c r="C24" s="31" t="s">
        <v>57</v>
      </c>
      <c r="D24" s="19" t="s">
        <v>214</v>
      </c>
      <c r="E24" s="32">
        <v>521</v>
      </c>
      <c r="F24" s="52">
        <v>22</v>
      </c>
      <c r="G24" s="32">
        <v>8</v>
      </c>
      <c r="H24" s="32" t="s">
        <v>246</v>
      </c>
      <c r="I24" s="32" t="s">
        <v>246</v>
      </c>
      <c r="J24" s="70">
        <v>0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s="29" customFormat="1" ht="11.5" x14ac:dyDescent="0.25">
      <c r="A25" s="42"/>
      <c r="B25" s="26" t="s">
        <v>195</v>
      </c>
      <c r="C25" s="27" t="s">
        <v>194</v>
      </c>
      <c r="D25" s="27" t="s">
        <v>215</v>
      </c>
      <c r="E25" s="28">
        <v>41</v>
      </c>
      <c r="F25" s="51">
        <v>1</v>
      </c>
      <c r="G25" s="28">
        <v>1</v>
      </c>
      <c r="H25" s="28" t="s">
        <v>246</v>
      </c>
      <c r="I25" s="28" t="s">
        <v>246</v>
      </c>
      <c r="J25" s="69" t="str">
        <f t="shared" si="0"/>
        <v>*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s="29" customFormat="1" ht="11.5" x14ac:dyDescent="0.25">
      <c r="A26" s="42"/>
      <c r="B26" s="30" t="s">
        <v>58</v>
      </c>
      <c r="C26" s="31"/>
      <c r="D26" s="19"/>
      <c r="E26" s="32">
        <v>521</v>
      </c>
      <c r="F26" s="52">
        <v>16</v>
      </c>
      <c r="G26" s="32">
        <v>12</v>
      </c>
      <c r="H26" s="32">
        <v>1</v>
      </c>
      <c r="I26" s="32" t="s">
        <v>246</v>
      </c>
      <c r="J26" s="70">
        <f t="shared" si="0"/>
        <v>0.19193857965451055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s="29" customFormat="1" ht="11.5" x14ac:dyDescent="0.25">
      <c r="A27" s="42"/>
      <c r="B27" s="26" t="s">
        <v>59</v>
      </c>
      <c r="C27" s="27"/>
      <c r="D27" s="27"/>
      <c r="E27" s="28">
        <v>521</v>
      </c>
      <c r="F27" s="51">
        <v>2</v>
      </c>
      <c r="G27" s="28" t="s">
        <v>246</v>
      </c>
      <c r="H27" s="28" t="s">
        <v>246</v>
      </c>
      <c r="I27" s="28" t="s">
        <v>246</v>
      </c>
      <c r="J27" s="69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s="29" customFormat="1" ht="11.5" x14ac:dyDescent="0.25">
      <c r="A28" s="42"/>
      <c r="B28" s="30" t="s">
        <v>60</v>
      </c>
      <c r="C28" s="31" t="s">
        <v>136</v>
      </c>
      <c r="D28" s="19" t="s">
        <v>215</v>
      </c>
      <c r="E28" s="32">
        <v>521</v>
      </c>
      <c r="F28" s="52">
        <v>164</v>
      </c>
      <c r="G28" s="32">
        <v>164</v>
      </c>
      <c r="H28" s="32">
        <v>69</v>
      </c>
      <c r="I28" s="32">
        <v>5</v>
      </c>
      <c r="J28" s="52">
        <f t="shared" si="0"/>
        <v>13.243761996161229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s="29" customFormat="1" ht="11.5" x14ac:dyDescent="0.25">
      <c r="A29" s="42"/>
      <c r="B29" s="26" t="s">
        <v>60</v>
      </c>
      <c r="C29" s="27" t="s">
        <v>137</v>
      </c>
      <c r="D29" s="27" t="s">
        <v>215</v>
      </c>
      <c r="E29" s="28">
        <v>521</v>
      </c>
      <c r="F29" s="51">
        <v>113</v>
      </c>
      <c r="G29" s="28">
        <v>100</v>
      </c>
      <c r="H29" s="28">
        <v>23</v>
      </c>
      <c r="I29" s="28" t="s">
        <v>246</v>
      </c>
      <c r="J29" s="69">
        <f t="shared" si="0"/>
        <v>4.4145873320537428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s="29" customFormat="1" ht="11.5" x14ac:dyDescent="0.25">
      <c r="A30" s="42"/>
      <c r="B30" s="30" t="s">
        <v>61</v>
      </c>
      <c r="C30" s="31" t="s">
        <v>122</v>
      </c>
      <c r="D30" s="19" t="s">
        <v>214</v>
      </c>
      <c r="E30" s="32">
        <v>521</v>
      </c>
      <c r="F30" s="52">
        <v>112</v>
      </c>
      <c r="G30" s="32">
        <v>109</v>
      </c>
      <c r="H30" s="32">
        <v>24</v>
      </c>
      <c r="I30" s="32" t="s">
        <v>246</v>
      </c>
      <c r="J30" s="70">
        <f t="shared" si="0"/>
        <v>4.6065259117082533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s="29" customFormat="1" ht="11.5" x14ac:dyDescent="0.25">
      <c r="A31" s="42"/>
      <c r="B31" s="26" t="s">
        <v>61</v>
      </c>
      <c r="C31" s="27" t="s">
        <v>171</v>
      </c>
      <c r="D31" s="27" t="s">
        <v>214</v>
      </c>
      <c r="E31" s="28">
        <v>190</v>
      </c>
      <c r="F31" s="51">
        <v>19</v>
      </c>
      <c r="G31" s="28">
        <v>18</v>
      </c>
      <c r="H31" s="28">
        <v>6</v>
      </c>
      <c r="I31" s="28" t="s">
        <v>246</v>
      </c>
      <c r="J31" s="75" t="str">
        <f t="shared" si="0"/>
        <v>*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s="29" customFormat="1" ht="11.5" x14ac:dyDescent="0.25">
      <c r="A32" s="42"/>
      <c r="B32" s="30" t="s">
        <v>61</v>
      </c>
      <c r="C32" s="31" t="s">
        <v>62</v>
      </c>
      <c r="D32" s="19" t="s">
        <v>214</v>
      </c>
      <c r="E32" s="32">
        <v>521</v>
      </c>
      <c r="F32" s="52">
        <v>247</v>
      </c>
      <c r="G32" s="32">
        <v>245</v>
      </c>
      <c r="H32" s="32">
        <v>139</v>
      </c>
      <c r="I32" s="32">
        <v>10</v>
      </c>
      <c r="J32" s="52">
        <f t="shared" si="0"/>
        <v>26.67946257197697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1:23" s="29" customFormat="1" ht="11.5" x14ac:dyDescent="0.25">
      <c r="A33" s="42"/>
      <c r="B33" s="26" t="s">
        <v>61</v>
      </c>
      <c r="C33" s="27" t="s">
        <v>172</v>
      </c>
      <c r="D33" s="27" t="s">
        <v>214</v>
      </c>
      <c r="E33" s="28">
        <v>91</v>
      </c>
      <c r="F33" s="51">
        <v>3</v>
      </c>
      <c r="G33" s="28">
        <v>3</v>
      </c>
      <c r="H33" s="28">
        <v>1</v>
      </c>
      <c r="I33" s="28" t="s">
        <v>246</v>
      </c>
      <c r="J33" s="75" t="str">
        <f t="shared" si="0"/>
        <v>*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1:23" s="29" customFormat="1" ht="11.5" x14ac:dyDescent="0.25">
      <c r="A34" s="42"/>
      <c r="B34" s="30" t="s">
        <v>61</v>
      </c>
      <c r="C34" s="31" t="s">
        <v>138</v>
      </c>
      <c r="D34" s="19" t="s">
        <v>214</v>
      </c>
      <c r="E34" s="32">
        <v>504</v>
      </c>
      <c r="F34" s="52">
        <v>18</v>
      </c>
      <c r="G34" s="32">
        <v>16</v>
      </c>
      <c r="H34" s="32">
        <v>4</v>
      </c>
      <c r="I34" s="32" t="s">
        <v>246</v>
      </c>
      <c r="J34" s="70">
        <f t="shared" si="0"/>
        <v>0.79365079365079361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1:23" s="29" customFormat="1" ht="11.5" x14ac:dyDescent="0.25">
      <c r="A35" s="42"/>
      <c r="B35" s="26" t="s">
        <v>61</v>
      </c>
      <c r="C35" s="27" t="s">
        <v>218</v>
      </c>
      <c r="D35" s="27" t="s">
        <v>214</v>
      </c>
      <c r="E35" s="28">
        <v>66</v>
      </c>
      <c r="F35" s="28">
        <v>37</v>
      </c>
      <c r="G35" s="28">
        <v>37</v>
      </c>
      <c r="H35" s="28">
        <v>19</v>
      </c>
      <c r="I35" s="28" t="s">
        <v>246</v>
      </c>
      <c r="J35" s="75" t="str">
        <f t="shared" si="0"/>
        <v>*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 s="29" customFormat="1" ht="11.5" x14ac:dyDescent="0.25">
      <c r="A36" s="42"/>
      <c r="B36" s="30" t="s">
        <v>61</v>
      </c>
      <c r="C36" s="31" t="s">
        <v>186</v>
      </c>
      <c r="D36" s="19" t="s">
        <v>214</v>
      </c>
      <c r="E36" s="32">
        <v>220</v>
      </c>
      <c r="F36" s="52">
        <v>7</v>
      </c>
      <c r="G36" s="32">
        <v>7</v>
      </c>
      <c r="H36" s="32" t="s">
        <v>246</v>
      </c>
      <c r="I36" s="32" t="s">
        <v>246</v>
      </c>
      <c r="J36" s="76" t="str">
        <f t="shared" si="0"/>
        <v>*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1:23" s="29" customFormat="1" ht="11.5" x14ac:dyDescent="0.25">
      <c r="A37" s="42"/>
      <c r="B37" s="26" t="s">
        <v>61</v>
      </c>
      <c r="C37" s="27" t="s">
        <v>173</v>
      </c>
      <c r="D37" s="27" t="s">
        <v>214</v>
      </c>
      <c r="E37" s="28">
        <v>229</v>
      </c>
      <c r="F37" s="51">
        <v>14</v>
      </c>
      <c r="G37" s="28">
        <v>13</v>
      </c>
      <c r="H37" s="28" t="s">
        <v>246</v>
      </c>
      <c r="I37" s="28" t="s">
        <v>246</v>
      </c>
      <c r="J37" s="75" t="str">
        <f t="shared" si="0"/>
        <v>*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1:23" s="29" customFormat="1" ht="11.5" x14ac:dyDescent="0.25">
      <c r="A38" s="42"/>
      <c r="B38" s="30" t="s">
        <v>22</v>
      </c>
      <c r="C38" s="31"/>
      <c r="D38" s="19" t="s">
        <v>206</v>
      </c>
      <c r="E38" s="32">
        <v>521</v>
      </c>
      <c r="F38" s="52">
        <v>5</v>
      </c>
      <c r="G38" s="32">
        <v>3</v>
      </c>
      <c r="H38" s="32">
        <v>1</v>
      </c>
      <c r="I38" s="32" t="s">
        <v>246</v>
      </c>
      <c r="J38" s="70">
        <f t="shared" si="0"/>
        <v>0.19193857965451055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1:23" s="29" customFormat="1" ht="11.5" x14ac:dyDescent="0.25">
      <c r="A39" s="42"/>
      <c r="B39" s="26" t="s">
        <v>204</v>
      </c>
      <c r="C39" s="27" t="s">
        <v>123</v>
      </c>
      <c r="D39" s="27" t="s">
        <v>215</v>
      </c>
      <c r="E39" s="28">
        <v>260</v>
      </c>
      <c r="F39" s="51">
        <v>19</v>
      </c>
      <c r="G39" s="28">
        <v>19</v>
      </c>
      <c r="H39" s="28">
        <v>3</v>
      </c>
      <c r="I39" s="28" t="s">
        <v>246</v>
      </c>
      <c r="J39" s="69" t="str">
        <f t="shared" si="0"/>
        <v>*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1:23" s="29" customFormat="1" ht="11.5" x14ac:dyDescent="0.25">
      <c r="A40" s="42"/>
      <c r="B40" s="30" t="s">
        <v>199</v>
      </c>
      <c r="C40" s="31" t="s">
        <v>140</v>
      </c>
      <c r="D40" s="19" t="s">
        <v>215</v>
      </c>
      <c r="E40" s="32">
        <v>521</v>
      </c>
      <c r="F40" s="52">
        <v>71</v>
      </c>
      <c r="G40" s="32">
        <v>48</v>
      </c>
      <c r="H40" s="32">
        <v>3</v>
      </c>
      <c r="I40" s="32" t="s">
        <v>246</v>
      </c>
      <c r="J40" s="70">
        <f t="shared" si="0"/>
        <v>0.57581573896353166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1:23" s="29" customFormat="1" ht="11.5" x14ac:dyDescent="0.25">
      <c r="A41" s="42"/>
      <c r="B41" s="26" t="s">
        <v>196</v>
      </c>
      <c r="C41" s="27"/>
      <c r="D41" s="27" t="s">
        <v>206</v>
      </c>
      <c r="E41" s="28">
        <v>232</v>
      </c>
      <c r="F41" s="51">
        <v>1</v>
      </c>
      <c r="G41" s="28">
        <v>1</v>
      </c>
      <c r="H41" s="28" t="s">
        <v>246</v>
      </c>
      <c r="I41" s="28" t="s">
        <v>246</v>
      </c>
      <c r="J41" s="75" t="str">
        <f t="shared" si="0"/>
        <v>*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1:23" s="29" customFormat="1" ht="11.5" x14ac:dyDescent="0.25">
      <c r="A42" s="42"/>
      <c r="B42" s="30" t="s">
        <v>63</v>
      </c>
      <c r="C42" s="31" t="s">
        <v>141</v>
      </c>
      <c r="D42" s="19" t="s">
        <v>215</v>
      </c>
      <c r="E42" s="32">
        <v>521</v>
      </c>
      <c r="F42" s="52">
        <v>96</v>
      </c>
      <c r="G42" s="32">
        <v>85</v>
      </c>
      <c r="H42" s="32">
        <v>12</v>
      </c>
      <c r="I42" s="32" t="s">
        <v>246</v>
      </c>
      <c r="J42" s="70">
        <f t="shared" si="0"/>
        <v>2.3032629558541267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1:23" s="29" customFormat="1" ht="11.5" x14ac:dyDescent="0.25">
      <c r="A43" s="42"/>
      <c r="B43" s="26" t="s">
        <v>63</v>
      </c>
      <c r="C43" s="27" t="s">
        <v>142</v>
      </c>
      <c r="D43" s="27" t="s">
        <v>215</v>
      </c>
      <c r="E43" s="28">
        <v>521</v>
      </c>
      <c r="F43" s="51">
        <v>11</v>
      </c>
      <c r="G43" s="28">
        <v>11</v>
      </c>
      <c r="H43" s="28">
        <v>2</v>
      </c>
      <c r="I43" s="28" t="s">
        <v>246</v>
      </c>
      <c r="J43" s="69">
        <f t="shared" si="0"/>
        <v>0.38387715930902111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1:23" s="29" customFormat="1" ht="11.5" x14ac:dyDescent="0.25">
      <c r="A44" s="42"/>
      <c r="B44" s="30" t="s">
        <v>64</v>
      </c>
      <c r="C44" s="31" t="s">
        <v>143</v>
      </c>
      <c r="D44" s="19" t="s">
        <v>215</v>
      </c>
      <c r="E44" s="32">
        <v>521</v>
      </c>
      <c r="F44" s="52">
        <v>12</v>
      </c>
      <c r="G44" s="32">
        <v>12</v>
      </c>
      <c r="H44" s="32">
        <v>1</v>
      </c>
      <c r="I44" s="32" t="s">
        <v>246</v>
      </c>
      <c r="J44" s="70">
        <f t="shared" si="0"/>
        <v>0.19193857965451055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1:23" s="29" customFormat="1" ht="11.5" x14ac:dyDescent="0.25">
      <c r="A45" s="42"/>
      <c r="B45" s="26" t="s">
        <v>64</v>
      </c>
      <c r="C45" s="27" t="s">
        <v>234</v>
      </c>
      <c r="D45" s="27" t="s">
        <v>215</v>
      </c>
      <c r="E45" s="28">
        <v>229</v>
      </c>
      <c r="F45" s="28">
        <v>4</v>
      </c>
      <c r="G45" s="28">
        <v>4</v>
      </c>
      <c r="H45" s="28" t="s">
        <v>246</v>
      </c>
      <c r="I45" s="28" t="s">
        <v>246</v>
      </c>
      <c r="J45" s="75" t="str">
        <f t="shared" si="0"/>
        <v>*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1:23" s="29" customFormat="1" ht="11.5" x14ac:dyDescent="0.25">
      <c r="A46" s="42"/>
      <c r="B46" s="30" t="s">
        <v>24</v>
      </c>
      <c r="C46" s="31"/>
      <c r="D46" s="19"/>
      <c r="E46" s="32">
        <v>522</v>
      </c>
      <c r="F46" s="52">
        <v>3</v>
      </c>
      <c r="G46" s="32" t="s">
        <v>246</v>
      </c>
      <c r="H46" s="32" t="s">
        <v>246</v>
      </c>
      <c r="I46" s="32" t="s">
        <v>246</v>
      </c>
      <c r="J46" s="70">
        <v>0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1:23" s="29" customFormat="1" ht="11.5" x14ac:dyDescent="0.25">
      <c r="A47" s="42"/>
      <c r="B47" s="26" t="s">
        <v>238</v>
      </c>
      <c r="C47" s="27" t="s">
        <v>239</v>
      </c>
      <c r="D47" s="27" t="s">
        <v>213</v>
      </c>
      <c r="E47" s="28">
        <v>129</v>
      </c>
      <c r="F47" s="28">
        <v>1</v>
      </c>
      <c r="G47" s="28">
        <v>1</v>
      </c>
      <c r="H47" s="28" t="s">
        <v>246</v>
      </c>
      <c r="I47" s="28" t="s">
        <v>246</v>
      </c>
      <c r="J47" s="75" t="str">
        <f t="shared" si="0"/>
        <v>*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1:23" s="29" customFormat="1" ht="11.5" x14ac:dyDescent="0.25">
      <c r="A48" s="42"/>
      <c r="B48" s="30" t="s">
        <v>233</v>
      </c>
      <c r="C48" s="31" t="s">
        <v>217</v>
      </c>
      <c r="D48" s="19" t="s">
        <v>213</v>
      </c>
      <c r="E48" s="32">
        <v>20</v>
      </c>
      <c r="F48" s="32">
        <v>2</v>
      </c>
      <c r="G48" s="32">
        <v>2</v>
      </c>
      <c r="H48" s="32" t="s">
        <v>246</v>
      </c>
      <c r="I48" s="32" t="s">
        <v>246</v>
      </c>
      <c r="J48" s="76" t="str">
        <f t="shared" si="0"/>
        <v>*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1:23" s="29" customFormat="1" ht="11.5" x14ac:dyDescent="0.25">
      <c r="A49" s="42"/>
      <c r="B49" s="26" t="s">
        <v>240</v>
      </c>
      <c r="C49" s="27"/>
      <c r="D49" s="27"/>
      <c r="E49" s="28">
        <v>37</v>
      </c>
      <c r="F49" s="28">
        <v>2</v>
      </c>
      <c r="G49" s="28">
        <v>2</v>
      </c>
      <c r="H49" s="28">
        <v>1</v>
      </c>
      <c r="I49" s="28" t="s">
        <v>246</v>
      </c>
      <c r="J49" s="75" t="str">
        <f t="shared" si="0"/>
        <v>*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1:23" s="29" customFormat="1" ht="11.5" x14ac:dyDescent="0.25">
      <c r="A50" s="42"/>
      <c r="B50" s="30" t="s">
        <v>241</v>
      </c>
      <c r="C50" s="31" t="s">
        <v>224</v>
      </c>
      <c r="D50" s="19" t="s">
        <v>213</v>
      </c>
      <c r="E50" s="32">
        <v>17</v>
      </c>
      <c r="F50" s="32">
        <v>2</v>
      </c>
      <c r="G50" s="32">
        <v>2</v>
      </c>
      <c r="H50" s="32">
        <v>1</v>
      </c>
      <c r="I50" s="32" t="s">
        <v>246</v>
      </c>
      <c r="J50" s="76" t="str">
        <f t="shared" si="0"/>
        <v>*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1:23" s="29" customFormat="1" ht="11.5" x14ac:dyDescent="0.25">
      <c r="A51" s="42"/>
      <c r="B51" s="26" t="s">
        <v>65</v>
      </c>
      <c r="C51" s="27"/>
      <c r="D51" s="27"/>
      <c r="E51" s="28">
        <v>522</v>
      </c>
      <c r="F51" s="51">
        <v>1</v>
      </c>
      <c r="G51" s="28">
        <v>1</v>
      </c>
      <c r="H51" s="28">
        <v>1</v>
      </c>
      <c r="I51" s="28" t="s">
        <v>246</v>
      </c>
      <c r="J51" s="69">
        <f t="shared" si="0"/>
        <v>0.19157088122605362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1:23" s="29" customFormat="1" ht="11.5" x14ac:dyDescent="0.25">
      <c r="A52" s="42"/>
      <c r="B52" s="30" t="s">
        <v>197</v>
      </c>
      <c r="C52" s="31"/>
      <c r="D52" s="19" t="s">
        <v>206</v>
      </c>
      <c r="E52" s="32">
        <v>504</v>
      </c>
      <c r="F52" s="52">
        <v>1</v>
      </c>
      <c r="G52" s="32">
        <v>1</v>
      </c>
      <c r="H52" s="32" t="s">
        <v>246</v>
      </c>
      <c r="I52" s="32" t="s">
        <v>246</v>
      </c>
      <c r="J52" s="70">
        <v>0</v>
      </c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1:23" s="29" customFormat="1" ht="11.5" x14ac:dyDescent="0.25">
      <c r="A53" s="42"/>
      <c r="B53" s="26" t="s">
        <v>66</v>
      </c>
      <c r="C53" s="27" t="s">
        <v>67</v>
      </c>
      <c r="D53" s="27" t="s">
        <v>215</v>
      </c>
      <c r="E53" s="28">
        <v>504</v>
      </c>
      <c r="F53" s="51">
        <v>1</v>
      </c>
      <c r="G53" s="28" t="s">
        <v>246</v>
      </c>
      <c r="H53" s="28" t="s">
        <v>246</v>
      </c>
      <c r="I53" s="28" t="s">
        <v>246</v>
      </c>
      <c r="J53" s="69">
        <v>0</v>
      </c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1:23" s="29" customFormat="1" ht="11.5" x14ac:dyDescent="0.25">
      <c r="A54" s="42"/>
      <c r="B54" s="30" t="s">
        <v>68</v>
      </c>
      <c r="C54" s="31" t="s">
        <v>235</v>
      </c>
      <c r="D54" s="19" t="s">
        <v>215</v>
      </c>
      <c r="E54" s="32">
        <v>59</v>
      </c>
      <c r="F54" s="52">
        <v>1</v>
      </c>
      <c r="G54" s="32">
        <v>1</v>
      </c>
      <c r="H54" s="32">
        <v>1</v>
      </c>
      <c r="I54" s="32" t="s">
        <v>246</v>
      </c>
      <c r="J54" s="76" t="str">
        <f>IF(E54&lt;500,"*",H54/E54*100)</f>
        <v>*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1:23" s="29" customFormat="1" ht="11.5" x14ac:dyDescent="0.25">
      <c r="A55" s="42"/>
      <c r="B55" s="26" t="s">
        <v>68</v>
      </c>
      <c r="C55" s="27" t="s">
        <v>144</v>
      </c>
      <c r="D55" s="27" t="s">
        <v>215</v>
      </c>
      <c r="E55" s="28">
        <v>521</v>
      </c>
      <c r="F55" s="51">
        <v>20</v>
      </c>
      <c r="G55" s="28">
        <v>18</v>
      </c>
      <c r="H55" s="28">
        <v>2</v>
      </c>
      <c r="I55" s="28" t="s">
        <v>246</v>
      </c>
      <c r="J55" s="69">
        <f t="shared" si="0"/>
        <v>0.38387715930902111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1:23" s="29" customFormat="1" ht="11.5" x14ac:dyDescent="0.25">
      <c r="A56" s="42"/>
      <c r="B56" s="30" t="s">
        <v>68</v>
      </c>
      <c r="C56" s="31" t="s">
        <v>145</v>
      </c>
      <c r="D56" s="19" t="s">
        <v>215</v>
      </c>
      <c r="E56" s="32">
        <v>450</v>
      </c>
      <c r="F56" s="52">
        <v>14</v>
      </c>
      <c r="G56" s="32">
        <v>14</v>
      </c>
      <c r="H56" s="32">
        <v>1</v>
      </c>
      <c r="I56" s="32" t="s">
        <v>246</v>
      </c>
      <c r="J56" s="76" t="str">
        <f t="shared" si="0"/>
        <v>*</v>
      </c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23" s="29" customFormat="1" ht="11.5" x14ac:dyDescent="0.25">
      <c r="A57" s="42"/>
      <c r="B57" s="26" t="s">
        <v>69</v>
      </c>
      <c r="C57" s="27"/>
      <c r="D57" s="27" t="s">
        <v>206</v>
      </c>
      <c r="E57" s="28">
        <v>521</v>
      </c>
      <c r="F57" s="51">
        <v>5</v>
      </c>
      <c r="G57" s="28">
        <v>5</v>
      </c>
      <c r="H57" s="28" t="s">
        <v>246</v>
      </c>
      <c r="I57" s="28" t="s">
        <v>246</v>
      </c>
      <c r="J57" s="69">
        <v>0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1:23" s="29" customFormat="1" ht="11.5" x14ac:dyDescent="0.25">
      <c r="A58" s="42"/>
      <c r="B58" s="30" t="s">
        <v>152</v>
      </c>
      <c r="C58" s="31" t="s">
        <v>150</v>
      </c>
      <c r="D58" s="19" t="s">
        <v>214</v>
      </c>
      <c r="E58" s="32">
        <v>504</v>
      </c>
      <c r="F58" s="52">
        <v>24</v>
      </c>
      <c r="G58" s="32">
        <v>19</v>
      </c>
      <c r="H58" s="32" t="s">
        <v>246</v>
      </c>
      <c r="I58" s="32" t="s">
        <v>246</v>
      </c>
      <c r="J58" s="70">
        <v>0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1:23" s="29" customFormat="1" ht="11.5" x14ac:dyDescent="0.25">
      <c r="A59" s="42"/>
      <c r="B59" s="26" t="s">
        <v>70</v>
      </c>
      <c r="C59" s="27" t="s">
        <v>151</v>
      </c>
      <c r="D59" s="27" t="s">
        <v>214</v>
      </c>
      <c r="E59" s="28">
        <v>521</v>
      </c>
      <c r="F59" s="51">
        <v>60</v>
      </c>
      <c r="G59" s="28">
        <v>58</v>
      </c>
      <c r="H59" s="28">
        <v>9</v>
      </c>
      <c r="I59" s="28" t="s">
        <v>246</v>
      </c>
      <c r="J59" s="69">
        <f t="shared" si="0"/>
        <v>1.727447216890595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1:23" s="29" customFormat="1" ht="11.5" x14ac:dyDescent="0.25">
      <c r="A60" s="42"/>
      <c r="B60" s="30" t="s">
        <v>70</v>
      </c>
      <c r="C60" s="31" t="s">
        <v>146</v>
      </c>
      <c r="D60" s="19" t="s">
        <v>214</v>
      </c>
      <c r="E60" s="32">
        <v>521</v>
      </c>
      <c r="F60" s="52">
        <v>100</v>
      </c>
      <c r="G60" s="32">
        <v>94</v>
      </c>
      <c r="H60" s="32">
        <v>23</v>
      </c>
      <c r="I60" s="32" t="s">
        <v>246</v>
      </c>
      <c r="J60" s="70">
        <f t="shared" si="0"/>
        <v>4.4145873320537428</v>
      </c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1:23" s="29" customFormat="1" ht="11.5" x14ac:dyDescent="0.25">
      <c r="A61" s="42"/>
      <c r="B61" s="26" t="s">
        <v>70</v>
      </c>
      <c r="C61" s="27" t="s">
        <v>147</v>
      </c>
      <c r="D61" s="27" t="s">
        <v>214</v>
      </c>
      <c r="E61" s="28">
        <v>521</v>
      </c>
      <c r="F61" s="51">
        <v>20</v>
      </c>
      <c r="G61" s="28">
        <v>19</v>
      </c>
      <c r="H61" s="28" t="s">
        <v>246</v>
      </c>
      <c r="I61" s="28" t="s">
        <v>246</v>
      </c>
      <c r="J61" s="69">
        <v>0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1:23" s="29" customFormat="1" ht="11.5" x14ac:dyDescent="0.25">
      <c r="A62" s="42"/>
      <c r="B62" s="30" t="s">
        <v>70</v>
      </c>
      <c r="C62" s="31" t="s">
        <v>236</v>
      </c>
      <c r="D62" s="19" t="s">
        <v>214</v>
      </c>
      <c r="E62" s="32">
        <v>49</v>
      </c>
      <c r="F62" s="52">
        <v>7</v>
      </c>
      <c r="G62" s="32">
        <v>7</v>
      </c>
      <c r="H62" s="32">
        <v>1</v>
      </c>
      <c r="I62" s="32" t="s">
        <v>246</v>
      </c>
      <c r="J62" s="76" t="str">
        <f t="shared" si="0"/>
        <v>*</v>
      </c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1:23" s="29" customFormat="1" ht="11.5" x14ac:dyDescent="0.25">
      <c r="A63" s="42"/>
      <c r="B63" s="26" t="s">
        <v>70</v>
      </c>
      <c r="C63" s="27" t="s">
        <v>237</v>
      </c>
      <c r="D63" s="27" t="s">
        <v>214</v>
      </c>
      <c r="E63" s="28">
        <v>49</v>
      </c>
      <c r="F63" s="51">
        <v>15</v>
      </c>
      <c r="G63" s="28">
        <v>15</v>
      </c>
      <c r="H63" s="28">
        <v>1</v>
      </c>
      <c r="I63" s="28" t="s">
        <v>246</v>
      </c>
      <c r="J63" s="75" t="str">
        <f t="shared" si="0"/>
        <v>*</v>
      </c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1:23" s="29" customFormat="1" ht="11.5" x14ac:dyDescent="0.25">
      <c r="A64" s="42"/>
      <c r="B64" s="30" t="s">
        <v>30</v>
      </c>
      <c r="C64" s="31" t="s">
        <v>189</v>
      </c>
      <c r="D64" s="19" t="s">
        <v>215</v>
      </c>
      <c r="E64" s="32">
        <v>253</v>
      </c>
      <c r="F64" s="52">
        <v>16</v>
      </c>
      <c r="G64" s="32">
        <v>7</v>
      </c>
      <c r="H64" s="32" t="s">
        <v>246</v>
      </c>
      <c r="I64" s="32" t="s">
        <v>246</v>
      </c>
      <c r="J64" s="76" t="str">
        <f t="shared" si="0"/>
        <v>*</v>
      </c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1:23" s="29" customFormat="1" ht="11.5" x14ac:dyDescent="0.25">
      <c r="A65" s="42"/>
      <c r="B65" s="26" t="s">
        <v>30</v>
      </c>
      <c r="C65" s="27" t="s">
        <v>190</v>
      </c>
      <c r="D65" s="27" t="s">
        <v>215</v>
      </c>
      <c r="E65" s="28">
        <v>362</v>
      </c>
      <c r="F65" s="51">
        <v>35</v>
      </c>
      <c r="G65" s="28">
        <v>33</v>
      </c>
      <c r="H65" s="28" t="s">
        <v>246</v>
      </c>
      <c r="I65" s="28" t="s">
        <v>246</v>
      </c>
      <c r="J65" s="75" t="str">
        <f t="shared" si="0"/>
        <v>*</v>
      </c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1:23" s="29" customFormat="1" ht="11.5" x14ac:dyDescent="0.25">
      <c r="A66" s="42"/>
      <c r="B66" s="30" t="s">
        <v>30</v>
      </c>
      <c r="C66" s="31" t="s">
        <v>31</v>
      </c>
      <c r="D66" s="19" t="s">
        <v>215</v>
      </c>
      <c r="E66" s="32">
        <v>521</v>
      </c>
      <c r="F66" s="52">
        <v>98</v>
      </c>
      <c r="G66" s="32">
        <v>89</v>
      </c>
      <c r="H66" s="32">
        <v>3</v>
      </c>
      <c r="I66" s="32" t="s">
        <v>246</v>
      </c>
      <c r="J66" s="70">
        <f t="shared" si="0"/>
        <v>0.57581573896353166</v>
      </c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1:23" s="29" customFormat="1" ht="11.5" x14ac:dyDescent="0.25">
      <c r="A67" s="42"/>
      <c r="B67" s="26" t="s">
        <v>32</v>
      </c>
      <c r="C67" s="27"/>
      <c r="D67" s="27"/>
      <c r="E67" s="28">
        <v>220</v>
      </c>
      <c r="F67" s="51">
        <v>1</v>
      </c>
      <c r="G67" s="28">
        <v>1</v>
      </c>
      <c r="H67" s="28" t="s">
        <v>246</v>
      </c>
      <c r="I67" s="28" t="s">
        <v>246</v>
      </c>
      <c r="J67" s="75" t="str">
        <f t="shared" si="0"/>
        <v>*</v>
      </c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1:23" s="29" customFormat="1" ht="11.5" x14ac:dyDescent="0.25">
      <c r="A68" s="42"/>
      <c r="B68" s="30" t="s">
        <v>71</v>
      </c>
      <c r="C68" s="31"/>
      <c r="D68" s="19"/>
      <c r="E68" s="32">
        <v>521</v>
      </c>
      <c r="F68" s="52">
        <v>29</v>
      </c>
      <c r="G68" s="32">
        <v>12</v>
      </c>
      <c r="H68" s="32" t="s">
        <v>246</v>
      </c>
      <c r="I68" s="32" t="s">
        <v>246</v>
      </c>
      <c r="J68" s="70">
        <v>0</v>
      </c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1:23" s="29" customFormat="1" ht="11.5" x14ac:dyDescent="0.25">
      <c r="A69" s="42"/>
      <c r="B69" s="26" t="s">
        <v>72</v>
      </c>
      <c r="C69" s="27"/>
      <c r="D69" s="27"/>
      <c r="E69" s="28">
        <v>521</v>
      </c>
      <c r="F69" s="51">
        <v>14</v>
      </c>
      <c r="G69" s="28">
        <v>1</v>
      </c>
      <c r="H69" s="28" t="s">
        <v>246</v>
      </c>
      <c r="I69" s="28" t="s">
        <v>246</v>
      </c>
      <c r="J69" s="69">
        <v>0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1:23" s="29" customFormat="1" ht="11.5" x14ac:dyDescent="0.25">
      <c r="A70" s="42"/>
      <c r="B70" s="30" t="s">
        <v>73</v>
      </c>
      <c r="C70" s="31" t="s">
        <v>139</v>
      </c>
      <c r="D70" s="19" t="s">
        <v>214</v>
      </c>
      <c r="E70" s="32">
        <v>504</v>
      </c>
      <c r="F70" s="52">
        <v>11</v>
      </c>
      <c r="G70" s="32">
        <v>1</v>
      </c>
      <c r="H70" s="32" t="s">
        <v>246</v>
      </c>
      <c r="I70" s="32" t="s">
        <v>246</v>
      </c>
      <c r="J70" s="70">
        <v>0</v>
      </c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1:23" s="29" customFormat="1" ht="11.5" x14ac:dyDescent="0.25">
      <c r="A71" s="42"/>
      <c r="B71" s="26" t="s">
        <v>73</v>
      </c>
      <c r="C71" s="27" t="s">
        <v>180</v>
      </c>
      <c r="D71" s="27" t="s">
        <v>215</v>
      </c>
      <c r="E71" s="28">
        <v>181</v>
      </c>
      <c r="F71" s="51">
        <v>1</v>
      </c>
      <c r="G71" s="28">
        <v>1</v>
      </c>
      <c r="H71" s="28" t="s">
        <v>246</v>
      </c>
      <c r="I71" s="28" t="s">
        <v>246</v>
      </c>
      <c r="J71" s="75" t="str">
        <f t="shared" si="0"/>
        <v>*</v>
      </c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</row>
    <row r="72" spans="1:23" s="29" customFormat="1" ht="11.5" x14ac:dyDescent="0.25">
      <c r="A72" s="42"/>
      <c r="B72" s="30" t="s">
        <v>73</v>
      </c>
      <c r="C72" s="31" t="s">
        <v>205</v>
      </c>
      <c r="D72" s="19" t="s">
        <v>215</v>
      </c>
      <c r="E72" s="32">
        <v>181</v>
      </c>
      <c r="F72" s="52">
        <v>2</v>
      </c>
      <c r="G72" s="32" t="s">
        <v>246</v>
      </c>
      <c r="H72" s="32" t="s">
        <v>246</v>
      </c>
      <c r="I72" s="32" t="s">
        <v>246</v>
      </c>
      <c r="J72" s="76" t="str">
        <f t="shared" si="0"/>
        <v>*</v>
      </c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1:23" s="29" customFormat="1" x14ac:dyDescent="0.25">
      <c r="A73" s="4"/>
      <c r="B73" s="26" t="s">
        <v>73</v>
      </c>
      <c r="C73" s="27" t="s">
        <v>148</v>
      </c>
      <c r="D73" s="27" t="s">
        <v>213</v>
      </c>
      <c r="E73" s="28">
        <v>504</v>
      </c>
      <c r="F73" s="51">
        <v>76</v>
      </c>
      <c r="G73" s="28">
        <v>54</v>
      </c>
      <c r="H73" s="28" t="s">
        <v>246</v>
      </c>
      <c r="I73" s="28" t="s">
        <v>246</v>
      </c>
      <c r="J73" s="69">
        <v>0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1:23" s="29" customFormat="1" x14ac:dyDescent="0.25">
      <c r="A74" s="4"/>
      <c r="B74" s="30" t="s">
        <v>73</v>
      </c>
      <c r="C74" s="31" t="s">
        <v>149</v>
      </c>
      <c r="D74" s="19" t="s">
        <v>215</v>
      </c>
      <c r="E74" s="32">
        <v>521</v>
      </c>
      <c r="F74" s="52">
        <v>95</v>
      </c>
      <c r="G74" s="32">
        <v>78</v>
      </c>
      <c r="H74" s="32">
        <v>2</v>
      </c>
      <c r="I74" s="32" t="s">
        <v>246</v>
      </c>
      <c r="J74" s="70">
        <f t="shared" si="0"/>
        <v>0.38387715930902111</v>
      </c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</row>
    <row r="75" spans="1:23" s="29" customFormat="1" x14ac:dyDescent="0.25">
      <c r="A75" s="4"/>
      <c r="B75" s="26" t="s">
        <v>212</v>
      </c>
      <c r="C75" s="27"/>
      <c r="D75" s="27"/>
      <c r="E75" s="28">
        <v>486</v>
      </c>
      <c r="F75" s="51">
        <v>1</v>
      </c>
      <c r="G75" s="28" t="s">
        <v>246</v>
      </c>
      <c r="H75" s="28" t="s">
        <v>246</v>
      </c>
      <c r="I75" s="28" t="s">
        <v>246</v>
      </c>
      <c r="J75" s="75" t="str">
        <f t="shared" si="0"/>
        <v>*</v>
      </c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</row>
    <row r="76" spans="1:23" s="29" customFormat="1" x14ac:dyDescent="0.25">
      <c r="A76" s="4"/>
      <c r="B76" s="30" t="s">
        <v>242</v>
      </c>
      <c r="C76" s="31"/>
      <c r="D76" s="19"/>
      <c r="E76" s="32">
        <v>62</v>
      </c>
      <c r="F76" s="52">
        <v>1</v>
      </c>
      <c r="G76" s="32" t="s">
        <v>246</v>
      </c>
      <c r="H76" s="32" t="s">
        <v>246</v>
      </c>
      <c r="I76" s="32" t="s">
        <v>246</v>
      </c>
      <c r="J76" s="76" t="str">
        <f t="shared" si="0"/>
        <v>*</v>
      </c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</row>
    <row r="77" spans="1:23" s="29" customFormat="1" x14ac:dyDescent="0.25">
      <c r="A77" s="4"/>
      <c r="B77" s="26" t="s">
        <v>118</v>
      </c>
      <c r="C77" s="27"/>
      <c r="D77" s="27"/>
      <c r="E77" s="28">
        <v>220</v>
      </c>
      <c r="F77" s="51">
        <v>1</v>
      </c>
      <c r="G77" s="28">
        <v>1</v>
      </c>
      <c r="H77" s="28" t="s">
        <v>246</v>
      </c>
      <c r="I77" s="28" t="s">
        <v>246</v>
      </c>
      <c r="J77" s="75" t="str">
        <f t="shared" si="0"/>
        <v>*</v>
      </c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</row>
    <row r="78" spans="1:23" s="29" customFormat="1" x14ac:dyDescent="0.25">
      <c r="A78" s="4"/>
      <c r="B78" s="30" t="s">
        <v>229</v>
      </c>
      <c r="C78" s="31"/>
      <c r="D78" s="19"/>
      <c r="E78" s="32">
        <v>12</v>
      </c>
      <c r="F78" s="52">
        <v>1</v>
      </c>
      <c r="G78" s="32">
        <v>1</v>
      </c>
      <c r="H78" s="32" t="s">
        <v>246</v>
      </c>
      <c r="I78" s="32" t="s">
        <v>246</v>
      </c>
      <c r="J78" s="76" t="str">
        <f t="shared" si="0"/>
        <v>*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</row>
    <row r="79" spans="1:23" s="29" customFormat="1" x14ac:dyDescent="0.25">
      <c r="A79" s="4"/>
      <c r="B79" s="71" t="s">
        <v>243</v>
      </c>
      <c r="C79" s="72" t="s">
        <v>244</v>
      </c>
      <c r="D79" s="72" t="s">
        <v>213</v>
      </c>
      <c r="E79" s="73">
        <v>261</v>
      </c>
      <c r="F79" s="74">
        <v>1</v>
      </c>
      <c r="G79" s="73">
        <v>1</v>
      </c>
      <c r="H79" s="73" t="s">
        <v>246</v>
      </c>
      <c r="I79" s="73" t="s">
        <v>246</v>
      </c>
      <c r="J79" s="77" t="str">
        <f t="shared" si="0"/>
        <v>*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</row>
    <row r="80" spans="1:23" s="42" customFormat="1" x14ac:dyDescent="0.25">
      <c r="A80" s="4"/>
      <c r="B80" s="58" t="s">
        <v>74</v>
      </c>
      <c r="C80" s="6"/>
      <c r="D80" s="6"/>
      <c r="E80" s="6"/>
      <c r="F80" s="6"/>
      <c r="G80" s="6"/>
      <c r="H80" s="6"/>
      <c r="I80" s="6"/>
      <c r="J80" s="8"/>
    </row>
    <row r="81" spans="1:23" s="42" customFormat="1" x14ac:dyDescent="0.25">
      <c r="A81" s="4"/>
      <c r="B81" s="60"/>
      <c r="C81" s="6"/>
      <c r="D81" s="6"/>
      <c r="E81" s="6"/>
      <c r="F81" s="6"/>
      <c r="G81" s="6"/>
      <c r="H81" s="6"/>
      <c r="I81" s="6"/>
      <c r="J81" s="8"/>
    </row>
    <row r="82" spans="1:23" s="42" customFormat="1" x14ac:dyDescent="0.25">
      <c r="A82" s="4"/>
      <c r="B82" s="60" t="s">
        <v>75</v>
      </c>
      <c r="C82" s="6"/>
      <c r="D82" s="6"/>
      <c r="E82" s="6"/>
      <c r="F82" s="6"/>
      <c r="G82" s="6"/>
      <c r="H82" s="6"/>
      <c r="I82" s="6"/>
      <c r="J82" s="8"/>
    </row>
    <row r="83" spans="1:23" s="42" customFormat="1" x14ac:dyDescent="0.25">
      <c r="A83" s="4"/>
      <c r="B83" s="60" t="s">
        <v>76</v>
      </c>
      <c r="C83" s="6"/>
      <c r="D83" s="6"/>
      <c r="E83" s="6"/>
      <c r="F83" s="6"/>
      <c r="G83" s="6"/>
      <c r="H83" s="6"/>
      <c r="I83" s="6"/>
      <c r="J83" s="8"/>
    </row>
    <row r="84" spans="1:23" s="42" customFormat="1" x14ac:dyDescent="0.25">
      <c r="A84" s="4"/>
      <c r="B84" s="60" t="s">
        <v>77</v>
      </c>
      <c r="C84" s="6"/>
      <c r="D84" s="6"/>
      <c r="E84" s="6"/>
      <c r="F84" s="6"/>
      <c r="G84" s="6"/>
      <c r="H84" s="6"/>
      <c r="I84" s="6"/>
      <c r="J84" s="8"/>
    </row>
    <row r="85" spans="1:23" s="42" customFormat="1" x14ac:dyDescent="0.25">
      <c r="A85" s="4"/>
      <c r="B85" s="60" t="s">
        <v>209</v>
      </c>
      <c r="C85" s="6"/>
      <c r="D85" s="6"/>
      <c r="E85" s="6"/>
      <c r="F85" s="6"/>
      <c r="G85" s="6"/>
      <c r="H85" s="6"/>
      <c r="I85" s="6"/>
      <c r="J85" s="8"/>
    </row>
    <row r="86" spans="1:23" s="42" customFormat="1" x14ac:dyDescent="0.25">
      <c r="A86" s="4"/>
      <c r="B86" s="60" t="s">
        <v>78</v>
      </c>
      <c r="C86" s="6"/>
      <c r="D86" s="6"/>
      <c r="E86" s="6"/>
      <c r="F86" s="6"/>
      <c r="G86" s="6"/>
      <c r="H86" s="6"/>
      <c r="I86" s="6"/>
      <c r="J86" s="8"/>
    </row>
    <row r="87" spans="1:23" s="42" customFormat="1" x14ac:dyDescent="0.25">
      <c r="A87" s="4"/>
      <c r="B87" s="60" t="s">
        <v>79</v>
      </c>
      <c r="C87" s="6"/>
      <c r="D87" s="6"/>
      <c r="E87" s="6"/>
      <c r="F87" s="6"/>
      <c r="G87" s="6"/>
      <c r="H87" s="6"/>
      <c r="I87" s="6"/>
      <c r="J87" s="8"/>
    </row>
    <row r="88" spans="1:23" s="42" customFormat="1" x14ac:dyDescent="0.25">
      <c r="A88" s="4"/>
      <c r="B88" s="60" t="s">
        <v>80</v>
      </c>
      <c r="C88" s="6"/>
      <c r="D88" s="6"/>
      <c r="E88" s="6"/>
      <c r="F88" s="6"/>
      <c r="G88" s="6"/>
      <c r="H88" s="6"/>
      <c r="I88" s="6"/>
      <c r="J88" s="8"/>
    </row>
    <row r="89" spans="1:23" s="42" customFormat="1" x14ac:dyDescent="0.25">
      <c r="A89" s="4"/>
      <c r="B89" s="50"/>
      <c r="C89" s="6"/>
      <c r="D89" s="6"/>
      <c r="E89" s="6"/>
      <c r="F89" s="6"/>
      <c r="G89" s="6"/>
      <c r="H89" s="6"/>
      <c r="I89" s="6"/>
      <c r="J89" s="8"/>
    </row>
    <row r="90" spans="1:23" s="29" customFormat="1" x14ac:dyDescent="0.25">
      <c r="A90" s="4"/>
      <c r="B90" s="1"/>
      <c r="C90" s="2"/>
      <c r="D90" s="2"/>
      <c r="E90" s="2"/>
      <c r="F90" s="2"/>
      <c r="G90" s="2"/>
      <c r="H90" s="2"/>
      <c r="I90" s="2"/>
      <c r="J90" s="3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</row>
    <row r="91" spans="1:23" s="29" customFormat="1" x14ac:dyDescent="0.25">
      <c r="A91" s="4"/>
      <c r="B91" s="1"/>
      <c r="C91" s="2"/>
      <c r="D91" s="2"/>
      <c r="E91" s="2"/>
      <c r="F91" s="2"/>
      <c r="G91" s="2"/>
      <c r="H91" s="2"/>
      <c r="I91" s="2"/>
      <c r="J91" s="3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</row>
    <row r="92" spans="1:23" s="29" customFormat="1" x14ac:dyDescent="0.25">
      <c r="A92" s="4"/>
      <c r="B92" s="1"/>
      <c r="C92" s="2"/>
      <c r="D92" s="2"/>
      <c r="E92" s="2"/>
      <c r="F92" s="2"/>
      <c r="G92" s="2"/>
      <c r="H92" s="2"/>
      <c r="I92" s="2"/>
      <c r="J92" s="3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</row>
    <row r="93" spans="1:23" s="29" customFormat="1" x14ac:dyDescent="0.25">
      <c r="A93" s="4"/>
      <c r="B93" s="1"/>
      <c r="C93" s="2"/>
      <c r="D93" s="2"/>
      <c r="E93" s="2"/>
      <c r="F93" s="2"/>
      <c r="G93" s="2"/>
      <c r="H93" s="2"/>
      <c r="I93" s="2"/>
      <c r="J93" s="3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</row>
    <row r="94" spans="1:23" s="29" customFormat="1" x14ac:dyDescent="0.25">
      <c r="A94" s="4"/>
      <c r="B94" s="1"/>
      <c r="C94" s="2"/>
      <c r="D94" s="2"/>
      <c r="E94" s="2"/>
      <c r="F94" s="2"/>
      <c r="G94" s="2"/>
      <c r="H94" s="2"/>
      <c r="I94" s="2"/>
      <c r="J94" s="3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</row>
    <row r="95" spans="1:23" s="29" customFormat="1" x14ac:dyDescent="0.25">
      <c r="A95" s="4"/>
      <c r="B95" s="1"/>
      <c r="C95" s="2"/>
      <c r="D95" s="2"/>
      <c r="E95" s="2"/>
      <c r="F95" s="2"/>
      <c r="G95" s="2"/>
      <c r="H95" s="2"/>
      <c r="I95" s="2"/>
      <c r="J95" s="3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</row>
    <row r="96" spans="1:23" s="29" customFormat="1" x14ac:dyDescent="0.25">
      <c r="A96" s="4"/>
      <c r="B96" s="1"/>
      <c r="C96" s="2"/>
      <c r="D96" s="2"/>
      <c r="E96" s="2"/>
      <c r="F96" s="2"/>
      <c r="G96" s="2"/>
      <c r="H96" s="2"/>
      <c r="I96" s="2"/>
      <c r="J96" s="3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</row>
    <row r="97" spans="1:23" s="29" customFormat="1" x14ac:dyDescent="0.25">
      <c r="A97" s="4"/>
      <c r="B97" s="1"/>
      <c r="C97" s="2"/>
      <c r="D97" s="2"/>
      <c r="E97" s="2"/>
      <c r="F97" s="2"/>
      <c r="G97" s="2"/>
      <c r="H97" s="2"/>
      <c r="I97" s="2"/>
      <c r="J97" s="3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</row>
    <row r="98" spans="1:23" s="29" customFormat="1" x14ac:dyDescent="0.25">
      <c r="A98" s="4"/>
      <c r="B98" s="1"/>
      <c r="C98" s="2"/>
      <c r="D98" s="2"/>
      <c r="E98" s="2"/>
      <c r="F98" s="2"/>
      <c r="G98" s="2"/>
      <c r="H98" s="2"/>
      <c r="I98" s="2"/>
      <c r="J98" s="3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</row>
    <row r="99" spans="1:23" s="29" customFormat="1" x14ac:dyDescent="0.25">
      <c r="A99" s="4"/>
      <c r="B99" s="1"/>
      <c r="C99" s="2"/>
      <c r="D99" s="2"/>
      <c r="E99" s="2"/>
      <c r="F99" s="2"/>
      <c r="G99" s="2"/>
      <c r="H99" s="2"/>
      <c r="I99" s="2"/>
      <c r="J99" s="3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</row>
    <row r="100" spans="1:23" s="29" customFormat="1" x14ac:dyDescent="0.25">
      <c r="A100" s="4"/>
      <c r="B100" s="1"/>
      <c r="C100" s="2"/>
      <c r="D100" s="2"/>
      <c r="E100" s="2"/>
      <c r="F100" s="2"/>
      <c r="G100" s="2"/>
      <c r="H100" s="2"/>
      <c r="I100" s="2"/>
      <c r="J100" s="3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</row>
    <row r="101" spans="1:23" s="29" customFormat="1" x14ac:dyDescent="0.25">
      <c r="A101" s="4"/>
      <c r="B101" s="1"/>
      <c r="C101" s="2"/>
      <c r="D101" s="2"/>
      <c r="E101" s="2"/>
      <c r="F101" s="2"/>
      <c r="G101" s="2"/>
      <c r="H101" s="2"/>
      <c r="I101" s="2"/>
      <c r="J101" s="3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</row>
    <row r="102" spans="1:23" s="29" customFormat="1" x14ac:dyDescent="0.25">
      <c r="A102" s="4"/>
      <c r="B102" s="1"/>
      <c r="C102" s="2"/>
      <c r="D102" s="2"/>
      <c r="E102" s="2"/>
      <c r="F102" s="2"/>
      <c r="G102" s="2"/>
      <c r="H102" s="2"/>
      <c r="I102" s="2"/>
      <c r="J102" s="3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</row>
    <row r="103" spans="1:23" s="29" customFormat="1" x14ac:dyDescent="0.25">
      <c r="A103" s="4"/>
      <c r="B103" s="1"/>
      <c r="C103" s="2"/>
      <c r="D103" s="2"/>
      <c r="E103" s="2"/>
      <c r="F103" s="2"/>
      <c r="G103" s="2"/>
      <c r="H103" s="2"/>
      <c r="I103" s="2"/>
      <c r="J103" s="3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</row>
    <row r="104" spans="1:23" s="29" customFormat="1" x14ac:dyDescent="0.25">
      <c r="A104" s="4"/>
      <c r="B104" s="1"/>
      <c r="C104" s="2"/>
      <c r="D104" s="2"/>
      <c r="E104" s="2"/>
      <c r="F104" s="2"/>
      <c r="G104" s="2"/>
      <c r="H104" s="2"/>
      <c r="I104" s="2"/>
      <c r="J104" s="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</row>
    <row r="105" spans="1:23" s="29" customFormat="1" x14ac:dyDescent="0.25">
      <c r="A105" s="4"/>
      <c r="B105" s="1"/>
      <c r="C105" s="2"/>
      <c r="D105" s="2"/>
      <c r="E105" s="2"/>
      <c r="F105" s="2"/>
      <c r="G105" s="2"/>
      <c r="H105" s="2"/>
      <c r="I105" s="2"/>
      <c r="J105" s="3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</row>
    <row r="106" spans="1:23" s="29" customFormat="1" x14ac:dyDescent="0.25">
      <c r="A106" s="4"/>
      <c r="B106" s="1"/>
      <c r="C106" s="2"/>
      <c r="D106" s="2"/>
      <c r="E106" s="2"/>
      <c r="F106" s="2"/>
      <c r="G106" s="2"/>
      <c r="H106" s="2"/>
      <c r="I106" s="2"/>
      <c r="J106" s="3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</row>
  </sheetData>
  <autoFilter ref="A18:W80" xr:uid="{00000000-0001-0000-0200-000000000000}"/>
  <mergeCells count="5">
    <mergeCell ref="B16:B18"/>
    <mergeCell ref="C16:C18"/>
    <mergeCell ref="D16:D18"/>
    <mergeCell ref="E16:I16"/>
    <mergeCell ref="F17:I17"/>
  </mergeCells>
  <pageMargins left="0.70866141732283472" right="0.70866141732283472" top="0.74803149606299213" bottom="0.74803149606299213" header="0.31496062992125984" footer="0.31496062992125984"/>
  <pageSetup paperSize="8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9"/>
  <sheetViews>
    <sheetView topLeftCell="A12" zoomScaleNormal="100" zoomScaleSheetLayoutView="85" workbookViewId="0">
      <selection activeCell="E19" sqref="E19:J79"/>
    </sheetView>
  </sheetViews>
  <sheetFormatPr baseColWidth="10" defaultColWidth="11.453125" defaultRowHeight="12.5" x14ac:dyDescent="0.25"/>
  <cols>
    <col min="1" max="1" width="7" style="4" customWidth="1"/>
    <col min="2" max="2" width="33.453125" style="1" customWidth="1"/>
    <col min="3" max="3" width="29" style="2" customWidth="1"/>
    <col min="4" max="4" width="16.453125" style="2" customWidth="1"/>
    <col min="5" max="5" width="11.453125" style="2" customWidth="1"/>
    <col min="6" max="9" width="11.453125" style="2"/>
    <col min="10" max="10" width="16.1796875" style="3" customWidth="1"/>
    <col min="11" max="21" width="11.453125" style="4"/>
  </cols>
  <sheetData>
    <row r="1" spans="2:10" s="4" customFormat="1" x14ac:dyDescent="0.25">
      <c r="B1" s="16"/>
      <c r="C1" s="6"/>
      <c r="D1" s="6"/>
      <c r="E1" s="6"/>
      <c r="F1" s="6"/>
      <c r="G1" s="6"/>
      <c r="H1" s="6"/>
      <c r="I1" s="6"/>
      <c r="J1" s="8"/>
    </row>
    <row r="2" spans="2:10" s="4" customFormat="1" x14ac:dyDescent="0.25">
      <c r="B2" s="16"/>
      <c r="C2" s="6"/>
      <c r="D2" s="6"/>
      <c r="E2" s="6"/>
      <c r="F2" s="6"/>
      <c r="G2" s="6"/>
      <c r="H2" s="6"/>
      <c r="I2" s="6"/>
      <c r="J2" s="8"/>
    </row>
    <row r="3" spans="2:10" s="4" customFormat="1" x14ac:dyDescent="0.25">
      <c r="B3" s="16"/>
      <c r="C3" s="6"/>
      <c r="D3" s="6"/>
      <c r="E3" s="6"/>
      <c r="F3" s="6"/>
      <c r="G3" s="6"/>
      <c r="H3" s="6"/>
      <c r="I3" s="6"/>
      <c r="J3" s="8"/>
    </row>
    <row r="4" spans="2:10" s="4" customFormat="1" x14ac:dyDescent="0.25">
      <c r="B4" s="16"/>
      <c r="C4" s="6"/>
      <c r="D4" s="6"/>
      <c r="E4" s="6"/>
      <c r="F4" s="6"/>
      <c r="G4" s="6"/>
      <c r="H4" s="6"/>
      <c r="I4" s="6"/>
      <c r="J4" s="8"/>
    </row>
    <row r="5" spans="2:10" s="4" customFormat="1" x14ac:dyDescent="0.25">
      <c r="B5" s="16"/>
      <c r="C5" s="6"/>
      <c r="D5" s="6"/>
      <c r="E5" s="6"/>
      <c r="F5" s="6"/>
      <c r="G5" s="6"/>
      <c r="H5" s="6"/>
      <c r="I5" s="6"/>
      <c r="J5" s="8"/>
    </row>
    <row r="6" spans="2:10" s="4" customFormat="1" x14ac:dyDescent="0.25">
      <c r="B6" s="16"/>
      <c r="C6" s="6"/>
      <c r="D6" s="6"/>
      <c r="E6" s="6"/>
      <c r="F6" s="6"/>
      <c r="G6" s="6"/>
      <c r="H6" s="6"/>
      <c r="I6" s="6"/>
      <c r="J6" s="8"/>
    </row>
    <row r="7" spans="2:10" s="4" customFormat="1" ht="15.5" x14ac:dyDescent="0.35">
      <c r="B7" s="34" t="s">
        <v>81</v>
      </c>
      <c r="D7" s="35"/>
      <c r="J7" s="8"/>
    </row>
    <row r="8" spans="2:10" s="4" customFormat="1" ht="13" x14ac:dyDescent="0.3">
      <c r="B8" s="36" t="s">
        <v>82</v>
      </c>
      <c r="C8" s="37"/>
      <c r="D8" s="38"/>
      <c r="E8" s="37"/>
      <c r="F8" s="37"/>
      <c r="G8" s="37"/>
      <c r="H8" s="37"/>
      <c r="I8" s="37"/>
      <c r="J8" s="12"/>
    </row>
    <row r="9" spans="2:10" s="4" customFormat="1" ht="13" x14ac:dyDescent="0.3">
      <c r="B9" s="36"/>
      <c r="C9" s="37"/>
      <c r="D9" s="38"/>
      <c r="E9" s="37"/>
      <c r="F9" s="37"/>
      <c r="G9" s="37"/>
      <c r="H9" s="37"/>
      <c r="I9" s="37"/>
      <c r="J9" s="12"/>
    </row>
    <row r="10" spans="2:10" s="4" customFormat="1" ht="13" x14ac:dyDescent="0.3">
      <c r="B10" s="39" t="s">
        <v>169</v>
      </c>
      <c r="J10" s="8"/>
    </row>
    <row r="11" spans="2:10" s="4" customFormat="1" ht="13" x14ac:dyDescent="0.3">
      <c r="B11" s="40"/>
      <c r="C11" s="39"/>
      <c r="J11" s="8"/>
    </row>
    <row r="12" spans="2:10" s="4" customFormat="1" x14ac:dyDescent="0.25">
      <c r="B12" s="4" t="s">
        <v>83</v>
      </c>
      <c r="C12" s="41">
        <f>NAQUA_PSM_de!C12</f>
        <v>2024</v>
      </c>
      <c r="D12" s="35"/>
      <c r="J12" s="8"/>
    </row>
    <row r="13" spans="2:10" s="4" customFormat="1" x14ac:dyDescent="0.25">
      <c r="B13" s="4" t="s">
        <v>84</v>
      </c>
      <c r="C13" s="4" t="s">
        <v>85</v>
      </c>
      <c r="D13" s="35"/>
      <c r="J13" s="8"/>
    </row>
    <row r="14" spans="2:10" s="4" customFormat="1" x14ac:dyDescent="0.25">
      <c r="B14" s="18" t="s">
        <v>183</v>
      </c>
      <c r="C14" s="4" t="s">
        <v>86</v>
      </c>
      <c r="D14" s="35"/>
      <c r="E14" s="42"/>
      <c r="F14" s="42"/>
      <c r="G14" s="42"/>
      <c r="H14" s="42"/>
      <c r="I14" s="42"/>
      <c r="J14" s="20"/>
    </row>
    <row r="15" spans="2:10" s="4" customFormat="1" x14ac:dyDescent="0.25">
      <c r="B15" s="43"/>
      <c r="C15" s="42"/>
      <c r="D15" s="44"/>
      <c r="E15" s="42"/>
      <c r="F15" s="42"/>
      <c r="G15" s="42"/>
      <c r="H15" s="42"/>
      <c r="I15" s="42"/>
      <c r="J15" s="20"/>
    </row>
    <row r="16" spans="2:10" ht="27" customHeight="1" x14ac:dyDescent="0.25">
      <c r="B16" s="78" t="s">
        <v>87</v>
      </c>
      <c r="C16" s="81" t="s">
        <v>88</v>
      </c>
      <c r="D16" s="89" t="s">
        <v>89</v>
      </c>
      <c r="E16" s="87" t="s">
        <v>90</v>
      </c>
      <c r="F16" s="87"/>
      <c r="G16" s="87"/>
      <c r="H16" s="87"/>
      <c r="I16" s="87"/>
      <c r="J16" s="23" t="s">
        <v>91</v>
      </c>
    </row>
    <row r="17" spans="1:21" ht="14.25" customHeight="1" x14ac:dyDescent="0.3">
      <c r="B17" s="79"/>
      <c r="C17" s="82"/>
      <c r="D17" s="90"/>
      <c r="E17" s="24"/>
      <c r="F17" s="88" t="s">
        <v>92</v>
      </c>
      <c r="G17" s="88"/>
      <c r="H17" s="88"/>
      <c r="I17" s="88"/>
      <c r="J17" s="25" t="s">
        <v>92</v>
      </c>
    </row>
    <row r="18" spans="1:21" ht="14.25" customHeight="1" x14ac:dyDescent="0.3">
      <c r="B18" s="80"/>
      <c r="C18" s="83"/>
      <c r="D18" s="91"/>
      <c r="E18" s="49" t="s">
        <v>93</v>
      </c>
      <c r="F18" s="47" t="s">
        <v>52</v>
      </c>
      <c r="G18" s="47" t="s">
        <v>12</v>
      </c>
      <c r="H18" s="47" t="s">
        <v>13</v>
      </c>
      <c r="I18" s="47" t="s">
        <v>14</v>
      </c>
      <c r="J18" s="48" t="s">
        <v>13</v>
      </c>
    </row>
    <row r="19" spans="1:21" s="29" customFormat="1" ht="11.5" x14ac:dyDescent="0.25">
      <c r="A19" s="42"/>
      <c r="B19" s="26" t="s">
        <v>192</v>
      </c>
      <c r="C19" s="27"/>
      <c r="D19" s="27"/>
      <c r="E19" s="28">
        <v>254</v>
      </c>
      <c r="F19" s="51">
        <v>20</v>
      </c>
      <c r="G19" s="28">
        <v>4</v>
      </c>
      <c r="H19" s="28" t="s">
        <v>246</v>
      </c>
      <c r="I19" s="28" t="s">
        <v>246</v>
      </c>
      <c r="J19" s="69" t="str">
        <f>IF(E19&lt;500,"*",H19/E19*100)</f>
        <v>*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29" customFormat="1" ht="11.5" x14ac:dyDescent="0.25">
      <c r="A20" s="42"/>
      <c r="B20" s="30" t="s">
        <v>53</v>
      </c>
      <c r="C20" s="31"/>
      <c r="D20" s="19"/>
      <c r="E20" s="32">
        <v>521</v>
      </c>
      <c r="F20" s="52">
        <v>102</v>
      </c>
      <c r="G20" s="32">
        <v>73</v>
      </c>
      <c r="H20" s="32">
        <v>1</v>
      </c>
      <c r="I20" s="32" t="s">
        <v>246</v>
      </c>
      <c r="J20" s="70">
        <f t="shared" ref="J20:J79" si="0">IF(E20&lt;500,"*",H20/E20*100)</f>
        <v>0.19193857965451055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29" customFormat="1" ht="11.5" x14ac:dyDescent="0.25">
      <c r="A21" s="42"/>
      <c r="B21" s="26" t="s">
        <v>54</v>
      </c>
      <c r="C21" s="27" t="s">
        <v>121</v>
      </c>
      <c r="D21" s="27" t="s">
        <v>216</v>
      </c>
      <c r="E21" s="28">
        <v>181</v>
      </c>
      <c r="F21" s="51">
        <v>32</v>
      </c>
      <c r="G21" s="28">
        <v>14</v>
      </c>
      <c r="H21" s="28" t="s">
        <v>246</v>
      </c>
      <c r="I21" s="28" t="s">
        <v>246</v>
      </c>
      <c r="J21" s="69" t="str">
        <f t="shared" si="0"/>
        <v>*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29" customFormat="1" ht="11.5" x14ac:dyDescent="0.25">
      <c r="A22" s="42"/>
      <c r="B22" s="30" t="s">
        <v>54</v>
      </c>
      <c r="C22" s="31" t="s">
        <v>55</v>
      </c>
      <c r="D22" s="19" t="s">
        <v>214</v>
      </c>
      <c r="E22" s="32">
        <v>521</v>
      </c>
      <c r="F22" s="52">
        <v>118</v>
      </c>
      <c r="G22" s="32">
        <v>86</v>
      </c>
      <c r="H22" s="32">
        <v>2</v>
      </c>
      <c r="I22" s="32" t="s">
        <v>246</v>
      </c>
      <c r="J22" s="70">
        <f t="shared" si="0"/>
        <v>0.38387715930902111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29" customFormat="1" ht="11.5" x14ac:dyDescent="0.25">
      <c r="A23" s="42"/>
      <c r="B23" s="26" t="s">
        <v>120</v>
      </c>
      <c r="C23" s="27" t="s">
        <v>56</v>
      </c>
      <c r="D23" s="27" t="s">
        <v>216</v>
      </c>
      <c r="E23" s="28">
        <v>181</v>
      </c>
      <c r="F23" s="51">
        <v>44</v>
      </c>
      <c r="G23" s="28">
        <v>21</v>
      </c>
      <c r="H23" s="28" t="s">
        <v>246</v>
      </c>
      <c r="I23" s="28" t="s">
        <v>246</v>
      </c>
      <c r="J23" s="69" t="str">
        <f t="shared" si="0"/>
        <v>*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29" customFormat="1" ht="11.5" x14ac:dyDescent="0.25">
      <c r="A24" s="42"/>
      <c r="B24" s="30" t="s">
        <v>120</v>
      </c>
      <c r="C24" s="31" t="s">
        <v>57</v>
      </c>
      <c r="D24" s="19" t="s">
        <v>214</v>
      </c>
      <c r="E24" s="32">
        <v>521</v>
      </c>
      <c r="F24" s="52">
        <v>22</v>
      </c>
      <c r="G24" s="32">
        <v>8</v>
      </c>
      <c r="H24" s="32" t="s">
        <v>246</v>
      </c>
      <c r="I24" s="32" t="s">
        <v>246</v>
      </c>
      <c r="J24" s="70">
        <v>0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29" customFormat="1" ht="11.5" x14ac:dyDescent="0.25">
      <c r="A25" s="42"/>
      <c r="B25" s="26" t="s">
        <v>195</v>
      </c>
      <c r="C25" s="27" t="s">
        <v>194</v>
      </c>
      <c r="D25" s="27" t="s">
        <v>215</v>
      </c>
      <c r="E25" s="28">
        <v>41</v>
      </c>
      <c r="F25" s="51">
        <v>1</v>
      </c>
      <c r="G25" s="28">
        <v>1</v>
      </c>
      <c r="H25" s="28" t="s">
        <v>246</v>
      </c>
      <c r="I25" s="28" t="s">
        <v>246</v>
      </c>
      <c r="J25" s="69" t="str">
        <f t="shared" si="0"/>
        <v>*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29" customFormat="1" ht="11.5" x14ac:dyDescent="0.25">
      <c r="A26" s="42"/>
      <c r="B26" s="30" t="s">
        <v>58</v>
      </c>
      <c r="C26" s="31"/>
      <c r="D26" s="19"/>
      <c r="E26" s="32">
        <v>521</v>
      </c>
      <c r="F26" s="52">
        <v>16</v>
      </c>
      <c r="G26" s="32">
        <v>12</v>
      </c>
      <c r="H26" s="32">
        <v>1</v>
      </c>
      <c r="I26" s="32" t="s">
        <v>246</v>
      </c>
      <c r="J26" s="70">
        <f t="shared" si="0"/>
        <v>0.19193857965451055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29" customFormat="1" ht="11.5" x14ac:dyDescent="0.25">
      <c r="A27" s="42"/>
      <c r="B27" s="26" t="s">
        <v>59</v>
      </c>
      <c r="C27" s="27"/>
      <c r="D27" s="27"/>
      <c r="E27" s="28">
        <v>521</v>
      </c>
      <c r="F27" s="51">
        <v>2</v>
      </c>
      <c r="G27" s="28" t="s">
        <v>246</v>
      </c>
      <c r="H27" s="28" t="s">
        <v>246</v>
      </c>
      <c r="I27" s="28" t="s">
        <v>246</v>
      </c>
      <c r="J27" s="69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29" customFormat="1" ht="11.5" x14ac:dyDescent="0.25">
      <c r="A28" s="42"/>
      <c r="B28" s="30" t="s">
        <v>60</v>
      </c>
      <c r="C28" s="31" t="s">
        <v>136</v>
      </c>
      <c r="D28" s="19" t="s">
        <v>215</v>
      </c>
      <c r="E28" s="32">
        <v>521</v>
      </c>
      <c r="F28" s="52">
        <v>164</v>
      </c>
      <c r="G28" s="32">
        <v>164</v>
      </c>
      <c r="H28" s="32">
        <v>69</v>
      </c>
      <c r="I28" s="32">
        <v>5</v>
      </c>
      <c r="J28" s="52">
        <f t="shared" si="0"/>
        <v>13.243761996161229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29" customFormat="1" ht="11.5" x14ac:dyDescent="0.25">
      <c r="A29" s="42"/>
      <c r="B29" s="26" t="s">
        <v>60</v>
      </c>
      <c r="C29" s="27" t="s">
        <v>137</v>
      </c>
      <c r="D29" s="27" t="s">
        <v>215</v>
      </c>
      <c r="E29" s="28">
        <v>521</v>
      </c>
      <c r="F29" s="51">
        <v>113</v>
      </c>
      <c r="G29" s="28">
        <v>100</v>
      </c>
      <c r="H29" s="28">
        <v>23</v>
      </c>
      <c r="I29" s="28" t="s">
        <v>246</v>
      </c>
      <c r="J29" s="69">
        <f t="shared" si="0"/>
        <v>4.4145873320537428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29" customFormat="1" ht="11.5" x14ac:dyDescent="0.25">
      <c r="A30" s="42"/>
      <c r="B30" s="30" t="s">
        <v>61</v>
      </c>
      <c r="C30" s="31" t="s">
        <v>122</v>
      </c>
      <c r="D30" s="19" t="s">
        <v>214</v>
      </c>
      <c r="E30" s="32">
        <v>521</v>
      </c>
      <c r="F30" s="52">
        <v>112</v>
      </c>
      <c r="G30" s="32">
        <v>109</v>
      </c>
      <c r="H30" s="32">
        <v>24</v>
      </c>
      <c r="I30" s="32" t="s">
        <v>246</v>
      </c>
      <c r="J30" s="70">
        <f t="shared" si="0"/>
        <v>4.6065259117082533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29" customFormat="1" ht="11.5" x14ac:dyDescent="0.25">
      <c r="A31" s="42"/>
      <c r="B31" s="26" t="s">
        <v>61</v>
      </c>
      <c r="C31" s="27" t="s">
        <v>171</v>
      </c>
      <c r="D31" s="27" t="s">
        <v>214</v>
      </c>
      <c r="E31" s="28">
        <v>190</v>
      </c>
      <c r="F31" s="51">
        <v>19</v>
      </c>
      <c r="G31" s="28">
        <v>18</v>
      </c>
      <c r="H31" s="28">
        <v>6</v>
      </c>
      <c r="I31" s="28" t="s">
        <v>246</v>
      </c>
      <c r="J31" s="75" t="str">
        <f t="shared" si="0"/>
        <v>*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s="29" customFormat="1" ht="11.5" x14ac:dyDescent="0.25">
      <c r="A32" s="42"/>
      <c r="B32" s="30" t="s">
        <v>61</v>
      </c>
      <c r="C32" s="31" t="s">
        <v>62</v>
      </c>
      <c r="D32" s="19" t="s">
        <v>214</v>
      </c>
      <c r="E32" s="32">
        <v>521</v>
      </c>
      <c r="F32" s="52">
        <v>247</v>
      </c>
      <c r="G32" s="32">
        <v>245</v>
      </c>
      <c r="H32" s="32">
        <v>139</v>
      </c>
      <c r="I32" s="32">
        <v>10</v>
      </c>
      <c r="J32" s="52">
        <f t="shared" si="0"/>
        <v>26.67946257197697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s="29" customFormat="1" ht="11.5" x14ac:dyDescent="0.25">
      <c r="A33" s="42"/>
      <c r="B33" s="26" t="s">
        <v>61</v>
      </c>
      <c r="C33" s="27" t="s">
        <v>172</v>
      </c>
      <c r="D33" s="27" t="s">
        <v>214</v>
      </c>
      <c r="E33" s="28">
        <v>91</v>
      </c>
      <c r="F33" s="51">
        <v>3</v>
      </c>
      <c r="G33" s="28">
        <v>3</v>
      </c>
      <c r="H33" s="28">
        <v>1</v>
      </c>
      <c r="I33" s="28" t="s">
        <v>246</v>
      </c>
      <c r="J33" s="75" t="str">
        <f t="shared" si="0"/>
        <v>*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29" customFormat="1" ht="11.5" x14ac:dyDescent="0.25">
      <c r="A34" s="42"/>
      <c r="B34" s="30" t="s">
        <v>61</v>
      </c>
      <c r="C34" s="31" t="s">
        <v>138</v>
      </c>
      <c r="D34" s="19" t="s">
        <v>214</v>
      </c>
      <c r="E34" s="32">
        <v>504</v>
      </c>
      <c r="F34" s="52">
        <v>18</v>
      </c>
      <c r="G34" s="32">
        <v>16</v>
      </c>
      <c r="H34" s="32">
        <v>4</v>
      </c>
      <c r="I34" s="32" t="s">
        <v>246</v>
      </c>
      <c r="J34" s="70">
        <f t="shared" si="0"/>
        <v>0.79365079365079361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29" customFormat="1" ht="11.5" x14ac:dyDescent="0.25">
      <c r="A35" s="42"/>
      <c r="B35" s="26" t="s">
        <v>61</v>
      </c>
      <c r="C35" s="27" t="s">
        <v>218</v>
      </c>
      <c r="D35" s="27" t="s">
        <v>214</v>
      </c>
      <c r="E35" s="28">
        <v>66</v>
      </c>
      <c r="F35" s="28">
        <v>37</v>
      </c>
      <c r="G35" s="28">
        <v>37</v>
      </c>
      <c r="H35" s="28">
        <v>19</v>
      </c>
      <c r="I35" s="28" t="s">
        <v>246</v>
      </c>
      <c r="J35" s="75" t="str">
        <f t="shared" si="0"/>
        <v>*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29" customFormat="1" ht="11.5" x14ac:dyDescent="0.25">
      <c r="A36" s="42"/>
      <c r="B36" s="30" t="s">
        <v>61</v>
      </c>
      <c r="C36" s="31" t="s">
        <v>186</v>
      </c>
      <c r="D36" s="19" t="s">
        <v>214</v>
      </c>
      <c r="E36" s="32">
        <v>220</v>
      </c>
      <c r="F36" s="52">
        <v>7</v>
      </c>
      <c r="G36" s="32">
        <v>7</v>
      </c>
      <c r="H36" s="32" t="s">
        <v>246</v>
      </c>
      <c r="I36" s="32" t="s">
        <v>246</v>
      </c>
      <c r="J36" s="76" t="str">
        <f t="shared" si="0"/>
        <v>*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s="29" customFormat="1" ht="11.5" x14ac:dyDescent="0.25">
      <c r="A37" s="42"/>
      <c r="B37" s="26" t="s">
        <v>61</v>
      </c>
      <c r="C37" s="27" t="s">
        <v>173</v>
      </c>
      <c r="D37" s="27" t="s">
        <v>214</v>
      </c>
      <c r="E37" s="28">
        <v>229</v>
      </c>
      <c r="F37" s="51">
        <v>14</v>
      </c>
      <c r="G37" s="28">
        <v>13</v>
      </c>
      <c r="H37" s="28" t="s">
        <v>246</v>
      </c>
      <c r="I37" s="28" t="s">
        <v>246</v>
      </c>
      <c r="J37" s="75" t="str">
        <f t="shared" si="0"/>
        <v>*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29" customFormat="1" ht="11.5" x14ac:dyDescent="0.25">
      <c r="A38" s="42"/>
      <c r="B38" s="30" t="s">
        <v>22</v>
      </c>
      <c r="C38" s="31"/>
      <c r="D38" s="19" t="s">
        <v>206</v>
      </c>
      <c r="E38" s="32">
        <v>521</v>
      </c>
      <c r="F38" s="52">
        <v>5</v>
      </c>
      <c r="G38" s="32">
        <v>3</v>
      </c>
      <c r="H38" s="32">
        <v>1</v>
      </c>
      <c r="I38" s="32" t="s">
        <v>246</v>
      </c>
      <c r="J38" s="70">
        <f t="shared" si="0"/>
        <v>0.19193857965451055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29" customFormat="1" ht="11.5" x14ac:dyDescent="0.25">
      <c r="A39" s="42"/>
      <c r="B39" s="26" t="s">
        <v>204</v>
      </c>
      <c r="C39" s="27" t="s">
        <v>123</v>
      </c>
      <c r="D39" s="27" t="s">
        <v>215</v>
      </c>
      <c r="E39" s="28">
        <v>260</v>
      </c>
      <c r="F39" s="51">
        <v>19</v>
      </c>
      <c r="G39" s="28">
        <v>19</v>
      </c>
      <c r="H39" s="28">
        <v>3</v>
      </c>
      <c r="I39" s="28" t="s">
        <v>246</v>
      </c>
      <c r="J39" s="69" t="str">
        <f t="shared" si="0"/>
        <v>*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29" customFormat="1" ht="11.5" x14ac:dyDescent="0.25">
      <c r="A40" s="42"/>
      <c r="B40" s="30" t="s">
        <v>199</v>
      </c>
      <c r="C40" s="31" t="s">
        <v>140</v>
      </c>
      <c r="D40" s="19" t="s">
        <v>215</v>
      </c>
      <c r="E40" s="32">
        <v>521</v>
      </c>
      <c r="F40" s="52">
        <v>71</v>
      </c>
      <c r="G40" s="32">
        <v>48</v>
      </c>
      <c r="H40" s="32">
        <v>3</v>
      </c>
      <c r="I40" s="32" t="s">
        <v>246</v>
      </c>
      <c r="J40" s="70">
        <f t="shared" si="0"/>
        <v>0.57581573896353166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s="29" customFormat="1" ht="11.5" x14ac:dyDescent="0.25">
      <c r="A41" s="42"/>
      <c r="B41" s="26" t="s">
        <v>196</v>
      </c>
      <c r="C41" s="27"/>
      <c r="D41" s="27" t="s">
        <v>206</v>
      </c>
      <c r="E41" s="28">
        <v>232</v>
      </c>
      <c r="F41" s="51">
        <v>1</v>
      </c>
      <c r="G41" s="28">
        <v>1</v>
      </c>
      <c r="H41" s="28" t="s">
        <v>246</v>
      </c>
      <c r="I41" s="28" t="s">
        <v>246</v>
      </c>
      <c r="J41" s="75" t="str">
        <f t="shared" si="0"/>
        <v>*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s="29" customFormat="1" ht="11.5" x14ac:dyDescent="0.25">
      <c r="A42" s="42"/>
      <c r="B42" s="30" t="s">
        <v>63</v>
      </c>
      <c r="C42" s="31" t="s">
        <v>141</v>
      </c>
      <c r="D42" s="19" t="s">
        <v>215</v>
      </c>
      <c r="E42" s="32">
        <v>521</v>
      </c>
      <c r="F42" s="52">
        <v>96</v>
      </c>
      <c r="G42" s="32">
        <v>85</v>
      </c>
      <c r="H42" s="32">
        <v>12</v>
      </c>
      <c r="I42" s="32" t="s">
        <v>246</v>
      </c>
      <c r="J42" s="70">
        <f t="shared" si="0"/>
        <v>2.3032629558541267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s="29" customFormat="1" ht="11.5" x14ac:dyDescent="0.25">
      <c r="A43" s="42"/>
      <c r="B43" s="26" t="s">
        <v>63</v>
      </c>
      <c r="C43" s="27" t="s">
        <v>142</v>
      </c>
      <c r="D43" s="27" t="s">
        <v>215</v>
      </c>
      <c r="E43" s="28">
        <v>521</v>
      </c>
      <c r="F43" s="51">
        <v>11</v>
      </c>
      <c r="G43" s="28">
        <v>11</v>
      </c>
      <c r="H43" s="28">
        <v>2</v>
      </c>
      <c r="I43" s="28" t="s">
        <v>246</v>
      </c>
      <c r="J43" s="69">
        <f t="shared" si="0"/>
        <v>0.38387715930902111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s="29" customFormat="1" ht="11.5" x14ac:dyDescent="0.25">
      <c r="A44" s="42"/>
      <c r="B44" s="30" t="s">
        <v>64</v>
      </c>
      <c r="C44" s="31" t="s">
        <v>143</v>
      </c>
      <c r="D44" s="19" t="s">
        <v>215</v>
      </c>
      <c r="E44" s="32">
        <v>521</v>
      </c>
      <c r="F44" s="52">
        <v>12</v>
      </c>
      <c r="G44" s="32">
        <v>12</v>
      </c>
      <c r="H44" s="32">
        <v>1</v>
      </c>
      <c r="I44" s="32" t="s">
        <v>246</v>
      </c>
      <c r="J44" s="70">
        <f t="shared" si="0"/>
        <v>0.19193857965451055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s="29" customFormat="1" ht="11.5" x14ac:dyDescent="0.25">
      <c r="A45" s="42"/>
      <c r="B45" s="26" t="s">
        <v>64</v>
      </c>
      <c r="C45" s="27" t="s">
        <v>234</v>
      </c>
      <c r="D45" s="27" t="s">
        <v>215</v>
      </c>
      <c r="E45" s="28">
        <v>229</v>
      </c>
      <c r="F45" s="28">
        <v>4</v>
      </c>
      <c r="G45" s="28">
        <v>4</v>
      </c>
      <c r="H45" s="28" t="s">
        <v>246</v>
      </c>
      <c r="I45" s="28" t="s">
        <v>246</v>
      </c>
      <c r="J45" s="75" t="str">
        <f t="shared" si="0"/>
        <v>*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s="29" customFormat="1" ht="11.5" x14ac:dyDescent="0.25">
      <c r="A46" s="42"/>
      <c r="B46" s="30" t="s">
        <v>24</v>
      </c>
      <c r="C46" s="31"/>
      <c r="D46" s="19"/>
      <c r="E46" s="32">
        <v>522</v>
      </c>
      <c r="F46" s="52">
        <v>3</v>
      </c>
      <c r="G46" s="32" t="s">
        <v>246</v>
      </c>
      <c r="H46" s="32" t="s">
        <v>246</v>
      </c>
      <c r="I46" s="32" t="s">
        <v>246</v>
      </c>
      <c r="J46" s="70">
        <v>0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s="29" customFormat="1" ht="11.5" x14ac:dyDescent="0.25">
      <c r="A47" s="42"/>
      <c r="B47" s="26" t="s">
        <v>238</v>
      </c>
      <c r="C47" s="27" t="s">
        <v>239</v>
      </c>
      <c r="D47" s="27" t="s">
        <v>216</v>
      </c>
      <c r="E47" s="28">
        <v>129</v>
      </c>
      <c r="F47" s="28">
        <v>1</v>
      </c>
      <c r="G47" s="28">
        <v>1</v>
      </c>
      <c r="H47" s="28" t="s">
        <v>246</v>
      </c>
      <c r="I47" s="28" t="s">
        <v>246</v>
      </c>
      <c r="J47" s="75" t="str">
        <f t="shared" si="0"/>
        <v>*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s="29" customFormat="1" ht="11.5" x14ac:dyDescent="0.25">
      <c r="A48" s="42"/>
      <c r="B48" s="30" t="s">
        <v>233</v>
      </c>
      <c r="C48" s="31" t="s">
        <v>217</v>
      </c>
      <c r="D48" s="19" t="s">
        <v>216</v>
      </c>
      <c r="E48" s="32">
        <v>20</v>
      </c>
      <c r="F48" s="32">
        <v>2</v>
      </c>
      <c r="G48" s="32">
        <v>2</v>
      </c>
      <c r="H48" s="32" t="s">
        <v>246</v>
      </c>
      <c r="I48" s="32" t="s">
        <v>246</v>
      </c>
      <c r="J48" s="76" t="str">
        <f t="shared" si="0"/>
        <v>*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s="29" customFormat="1" ht="11.5" x14ac:dyDescent="0.25">
      <c r="A49" s="42"/>
      <c r="B49" s="26" t="s">
        <v>240</v>
      </c>
      <c r="C49" s="27"/>
      <c r="D49" s="27"/>
      <c r="E49" s="28">
        <v>37</v>
      </c>
      <c r="F49" s="28">
        <v>2</v>
      </c>
      <c r="G49" s="28">
        <v>2</v>
      </c>
      <c r="H49" s="28">
        <v>1</v>
      </c>
      <c r="I49" s="28" t="s">
        <v>246</v>
      </c>
      <c r="J49" s="75" t="str">
        <f t="shared" si="0"/>
        <v>*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s="29" customFormat="1" ht="11.5" x14ac:dyDescent="0.25">
      <c r="A50" s="42"/>
      <c r="B50" s="30" t="s">
        <v>241</v>
      </c>
      <c r="C50" s="31" t="s">
        <v>224</v>
      </c>
      <c r="D50" s="19" t="s">
        <v>216</v>
      </c>
      <c r="E50" s="32">
        <v>17</v>
      </c>
      <c r="F50" s="32">
        <v>2</v>
      </c>
      <c r="G50" s="32">
        <v>2</v>
      </c>
      <c r="H50" s="32">
        <v>1</v>
      </c>
      <c r="I50" s="32" t="s">
        <v>246</v>
      </c>
      <c r="J50" s="76" t="str">
        <f t="shared" si="0"/>
        <v>*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s="29" customFormat="1" ht="11.5" x14ac:dyDescent="0.25">
      <c r="A51" s="42"/>
      <c r="B51" s="26" t="s">
        <v>65</v>
      </c>
      <c r="C51" s="27"/>
      <c r="D51" s="27"/>
      <c r="E51" s="28">
        <v>522</v>
      </c>
      <c r="F51" s="51">
        <v>1</v>
      </c>
      <c r="G51" s="28">
        <v>1</v>
      </c>
      <c r="H51" s="28">
        <v>1</v>
      </c>
      <c r="I51" s="28" t="s">
        <v>246</v>
      </c>
      <c r="J51" s="69">
        <f t="shared" si="0"/>
        <v>0.19157088122605362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s="29" customFormat="1" ht="11.5" x14ac:dyDescent="0.25">
      <c r="A52" s="42"/>
      <c r="B52" s="30" t="s">
        <v>197</v>
      </c>
      <c r="C52" s="31"/>
      <c r="D52" s="19" t="s">
        <v>206</v>
      </c>
      <c r="E52" s="32">
        <v>504</v>
      </c>
      <c r="F52" s="52">
        <v>1</v>
      </c>
      <c r="G52" s="32">
        <v>1</v>
      </c>
      <c r="H52" s="32" t="s">
        <v>246</v>
      </c>
      <c r="I52" s="32" t="s">
        <v>246</v>
      </c>
      <c r="J52" s="70">
        <v>0</v>
      </c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s="29" customFormat="1" ht="11.5" x14ac:dyDescent="0.25">
      <c r="A53" s="42"/>
      <c r="B53" s="26" t="s">
        <v>66</v>
      </c>
      <c r="C53" s="27" t="s">
        <v>67</v>
      </c>
      <c r="D53" s="27" t="s">
        <v>215</v>
      </c>
      <c r="E53" s="28">
        <v>504</v>
      </c>
      <c r="F53" s="51">
        <v>1</v>
      </c>
      <c r="G53" s="28" t="s">
        <v>246</v>
      </c>
      <c r="H53" s="28" t="s">
        <v>246</v>
      </c>
      <c r="I53" s="28" t="s">
        <v>246</v>
      </c>
      <c r="J53" s="69">
        <v>0</v>
      </c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</row>
    <row r="54" spans="1:21" s="29" customFormat="1" ht="11.5" x14ac:dyDescent="0.25">
      <c r="A54" s="42"/>
      <c r="B54" s="30" t="s">
        <v>68</v>
      </c>
      <c r="C54" s="31" t="s">
        <v>235</v>
      </c>
      <c r="D54" s="19" t="s">
        <v>215</v>
      </c>
      <c r="E54" s="32">
        <v>59</v>
      </c>
      <c r="F54" s="52">
        <v>1</v>
      </c>
      <c r="G54" s="32">
        <v>1</v>
      </c>
      <c r="H54" s="32">
        <v>1</v>
      </c>
      <c r="I54" s="32" t="s">
        <v>246</v>
      </c>
      <c r="J54" s="76" t="str">
        <f>IF(E54&lt;500,"*",H54/E54*100)</f>
        <v>*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s="29" customFormat="1" ht="11.5" x14ac:dyDescent="0.25">
      <c r="A55" s="42"/>
      <c r="B55" s="26" t="s">
        <v>68</v>
      </c>
      <c r="C55" s="27" t="s">
        <v>144</v>
      </c>
      <c r="D55" s="27" t="s">
        <v>215</v>
      </c>
      <c r="E55" s="28">
        <v>521</v>
      </c>
      <c r="F55" s="51">
        <v>20</v>
      </c>
      <c r="G55" s="28">
        <v>18</v>
      </c>
      <c r="H55" s="28">
        <v>2</v>
      </c>
      <c r="I55" s="28" t="s">
        <v>246</v>
      </c>
      <c r="J55" s="69">
        <f t="shared" si="0"/>
        <v>0.38387715930902111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 s="29" customFormat="1" ht="11.5" x14ac:dyDescent="0.25">
      <c r="A56" s="42"/>
      <c r="B56" s="30" t="s">
        <v>68</v>
      </c>
      <c r="C56" s="31" t="s">
        <v>145</v>
      </c>
      <c r="D56" s="19" t="s">
        <v>215</v>
      </c>
      <c r="E56" s="32">
        <v>450</v>
      </c>
      <c r="F56" s="52">
        <v>14</v>
      </c>
      <c r="G56" s="32">
        <v>14</v>
      </c>
      <c r="H56" s="32">
        <v>1</v>
      </c>
      <c r="I56" s="32" t="s">
        <v>246</v>
      </c>
      <c r="J56" s="76" t="str">
        <f t="shared" si="0"/>
        <v>*</v>
      </c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s="29" customFormat="1" ht="11.5" x14ac:dyDescent="0.25">
      <c r="A57" s="42"/>
      <c r="B57" s="26" t="s">
        <v>69</v>
      </c>
      <c r="C57" s="27"/>
      <c r="D57" s="27" t="s">
        <v>206</v>
      </c>
      <c r="E57" s="28">
        <v>521</v>
      </c>
      <c r="F57" s="51">
        <v>5</v>
      </c>
      <c r="G57" s="28">
        <v>5</v>
      </c>
      <c r="H57" s="28" t="s">
        <v>246</v>
      </c>
      <c r="I57" s="28" t="s">
        <v>246</v>
      </c>
      <c r="J57" s="69">
        <v>0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 s="29" customFormat="1" ht="11.5" x14ac:dyDescent="0.25">
      <c r="A58" s="42"/>
      <c r="B58" s="30" t="s">
        <v>152</v>
      </c>
      <c r="C58" s="31" t="s">
        <v>150</v>
      </c>
      <c r="D58" s="19" t="s">
        <v>214</v>
      </c>
      <c r="E58" s="32">
        <v>504</v>
      </c>
      <c r="F58" s="52">
        <v>24</v>
      </c>
      <c r="G58" s="32">
        <v>19</v>
      </c>
      <c r="H58" s="32" t="s">
        <v>246</v>
      </c>
      <c r="I58" s="32" t="s">
        <v>246</v>
      </c>
      <c r="J58" s="70">
        <v>0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s="29" customFormat="1" ht="11.5" x14ac:dyDescent="0.25">
      <c r="A59" s="42"/>
      <c r="B59" s="26" t="s">
        <v>70</v>
      </c>
      <c r="C59" s="27" t="s">
        <v>151</v>
      </c>
      <c r="D59" s="27" t="s">
        <v>214</v>
      </c>
      <c r="E59" s="28">
        <v>521</v>
      </c>
      <c r="F59" s="51">
        <v>60</v>
      </c>
      <c r="G59" s="28">
        <v>58</v>
      </c>
      <c r="H59" s="28">
        <v>9</v>
      </c>
      <c r="I59" s="28" t="s">
        <v>246</v>
      </c>
      <c r="J59" s="69">
        <f t="shared" si="0"/>
        <v>1.727447216890595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s="29" customFormat="1" ht="11.5" x14ac:dyDescent="0.25">
      <c r="A60" s="42"/>
      <c r="B60" s="30" t="s">
        <v>70</v>
      </c>
      <c r="C60" s="31" t="s">
        <v>146</v>
      </c>
      <c r="D60" s="19" t="s">
        <v>214</v>
      </c>
      <c r="E60" s="32">
        <v>521</v>
      </c>
      <c r="F60" s="52">
        <v>100</v>
      </c>
      <c r="G60" s="32">
        <v>94</v>
      </c>
      <c r="H60" s="32">
        <v>23</v>
      </c>
      <c r="I60" s="32" t="s">
        <v>246</v>
      </c>
      <c r="J60" s="70">
        <f t="shared" si="0"/>
        <v>4.4145873320537428</v>
      </c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s="29" customFormat="1" ht="11.5" x14ac:dyDescent="0.25">
      <c r="A61" s="42"/>
      <c r="B61" s="26" t="s">
        <v>70</v>
      </c>
      <c r="C61" s="27" t="s">
        <v>147</v>
      </c>
      <c r="D61" s="27" t="s">
        <v>214</v>
      </c>
      <c r="E61" s="28">
        <v>521</v>
      </c>
      <c r="F61" s="51">
        <v>20</v>
      </c>
      <c r="G61" s="28">
        <v>19</v>
      </c>
      <c r="H61" s="28" t="s">
        <v>246</v>
      </c>
      <c r="I61" s="28" t="s">
        <v>246</v>
      </c>
      <c r="J61" s="69">
        <v>0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s="29" customFormat="1" ht="11.5" x14ac:dyDescent="0.25">
      <c r="A62" s="42"/>
      <c r="B62" s="30" t="s">
        <v>70</v>
      </c>
      <c r="C62" s="31" t="s">
        <v>236</v>
      </c>
      <c r="D62" s="19" t="s">
        <v>214</v>
      </c>
      <c r="E62" s="32">
        <v>49</v>
      </c>
      <c r="F62" s="52">
        <v>7</v>
      </c>
      <c r="G62" s="32">
        <v>7</v>
      </c>
      <c r="H62" s="32">
        <v>1</v>
      </c>
      <c r="I62" s="32" t="s">
        <v>246</v>
      </c>
      <c r="J62" s="76" t="str">
        <f t="shared" si="0"/>
        <v>*</v>
      </c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s="29" customFormat="1" ht="11.5" x14ac:dyDescent="0.25">
      <c r="A63" s="42"/>
      <c r="B63" s="26" t="s">
        <v>70</v>
      </c>
      <c r="C63" s="27" t="s">
        <v>237</v>
      </c>
      <c r="D63" s="27" t="s">
        <v>214</v>
      </c>
      <c r="E63" s="28">
        <v>49</v>
      </c>
      <c r="F63" s="51">
        <v>15</v>
      </c>
      <c r="G63" s="28">
        <v>15</v>
      </c>
      <c r="H63" s="28">
        <v>1</v>
      </c>
      <c r="I63" s="28" t="s">
        <v>246</v>
      </c>
      <c r="J63" s="75" t="str">
        <f t="shared" si="0"/>
        <v>*</v>
      </c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s="29" customFormat="1" ht="11.5" x14ac:dyDescent="0.25">
      <c r="A64" s="42"/>
      <c r="B64" s="30" t="s">
        <v>30</v>
      </c>
      <c r="C64" s="31" t="s">
        <v>189</v>
      </c>
      <c r="D64" s="19" t="s">
        <v>215</v>
      </c>
      <c r="E64" s="32">
        <v>253</v>
      </c>
      <c r="F64" s="52">
        <v>16</v>
      </c>
      <c r="G64" s="32">
        <v>7</v>
      </c>
      <c r="H64" s="32" t="s">
        <v>246</v>
      </c>
      <c r="I64" s="32" t="s">
        <v>246</v>
      </c>
      <c r="J64" s="76" t="str">
        <f t="shared" si="0"/>
        <v>*</v>
      </c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 s="29" customFormat="1" ht="11.5" x14ac:dyDescent="0.25">
      <c r="A65" s="42"/>
      <c r="B65" s="26" t="s">
        <v>30</v>
      </c>
      <c r="C65" s="27" t="s">
        <v>190</v>
      </c>
      <c r="D65" s="27" t="s">
        <v>215</v>
      </c>
      <c r="E65" s="28">
        <v>362</v>
      </c>
      <c r="F65" s="51">
        <v>35</v>
      </c>
      <c r="G65" s="28">
        <v>33</v>
      </c>
      <c r="H65" s="28" t="s">
        <v>246</v>
      </c>
      <c r="I65" s="28" t="s">
        <v>246</v>
      </c>
      <c r="J65" s="75" t="str">
        <f t="shared" si="0"/>
        <v>*</v>
      </c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 s="29" customFormat="1" ht="11.5" x14ac:dyDescent="0.25">
      <c r="A66" s="42"/>
      <c r="B66" s="30" t="s">
        <v>30</v>
      </c>
      <c r="C66" s="31" t="s">
        <v>31</v>
      </c>
      <c r="D66" s="19" t="s">
        <v>215</v>
      </c>
      <c r="E66" s="32">
        <v>521</v>
      </c>
      <c r="F66" s="52">
        <v>98</v>
      </c>
      <c r="G66" s="32">
        <v>89</v>
      </c>
      <c r="H66" s="32">
        <v>3</v>
      </c>
      <c r="I66" s="32" t="s">
        <v>246</v>
      </c>
      <c r="J66" s="70">
        <f t="shared" si="0"/>
        <v>0.57581573896353166</v>
      </c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s="29" customFormat="1" ht="11.5" x14ac:dyDescent="0.25">
      <c r="A67" s="42"/>
      <c r="B67" s="26" t="s">
        <v>32</v>
      </c>
      <c r="C67" s="27"/>
      <c r="D67" s="27"/>
      <c r="E67" s="28">
        <v>220</v>
      </c>
      <c r="F67" s="51">
        <v>1</v>
      </c>
      <c r="G67" s="28">
        <v>1</v>
      </c>
      <c r="H67" s="28" t="s">
        <v>246</v>
      </c>
      <c r="I67" s="28" t="s">
        <v>246</v>
      </c>
      <c r="J67" s="75" t="str">
        <f t="shared" si="0"/>
        <v>*</v>
      </c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s="29" customFormat="1" ht="11.5" x14ac:dyDescent="0.25">
      <c r="A68" s="42"/>
      <c r="B68" s="30" t="s">
        <v>71</v>
      </c>
      <c r="C68" s="31"/>
      <c r="D68" s="19"/>
      <c r="E68" s="32">
        <v>521</v>
      </c>
      <c r="F68" s="52">
        <v>29</v>
      </c>
      <c r="G68" s="32">
        <v>12</v>
      </c>
      <c r="H68" s="32" t="s">
        <v>246</v>
      </c>
      <c r="I68" s="32" t="s">
        <v>246</v>
      </c>
      <c r="J68" s="70">
        <v>0</v>
      </c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s="29" customFormat="1" ht="11.5" x14ac:dyDescent="0.25">
      <c r="A69" s="42"/>
      <c r="B69" s="26" t="s">
        <v>72</v>
      </c>
      <c r="C69" s="27"/>
      <c r="D69" s="27"/>
      <c r="E69" s="28">
        <v>521</v>
      </c>
      <c r="F69" s="51">
        <v>14</v>
      </c>
      <c r="G69" s="28">
        <v>1</v>
      </c>
      <c r="H69" s="28" t="s">
        <v>246</v>
      </c>
      <c r="I69" s="28" t="s">
        <v>246</v>
      </c>
      <c r="J69" s="69">
        <v>0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 s="29" customFormat="1" ht="11.5" x14ac:dyDescent="0.25">
      <c r="A70" s="42"/>
      <c r="B70" s="30" t="s">
        <v>73</v>
      </c>
      <c r="C70" s="31" t="s">
        <v>139</v>
      </c>
      <c r="D70" s="19" t="s">
        <v>214</v>
      </c>
      <c r="E70" s="32">
        <v>504</v>
      </c>
      <c r="F70" s="52">
        <v>11</v>
      </c>
      <c r="G70" s="32">
        <v>1</v>
      </c>
      <c r="H70" s="32" t="s">
        <v>246</v>
      </c>
      <c r="I70" s="32" t="s">
        <v>246</v>
      </c>
      <c r="J70" s="70">
        <v>0</v>
      </c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 s="29" customFormat="1" ht="11.5" x14ac:dyDescent="0.25">
      <c r="A71" s="42"/>
      <c r="B71" s="26" t="s">
        <v>73</v>
      </c>
      <c r="C71" s="27" t="s">
        <v>180</v>
      </c>
      <c r="D71" s="27" t="s">
        <v>215</v>
      </c>
      <c r="E71" s="28">
        <v>181</v>
      </c>
      <c r="F71" s="51">
        <v>1</v>
      </c>
      <c r="G71" s="28">
        <v>1</v>
      </c>
      <c r="H71" s="28" t="s">
        <v>246</v>
      </c>
      <c r="I71" s="28" t="s">
        <v>246</v>
      </c>
      <c r="J71" s="75" t="str">
        <f t="shared" si="0"/>
        <v>*</v>
      </c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21" s="29" customFormat="1" ht="11.5" x14ac:dyDescent="0.25">
      <c r="A72" s="42"/>
      <c r="B72" s="30" t="s">
        <v>73</v>
      </c>
      <c r="C72" s="31" t="s">
        <v>205</v>
      </c>
      <c r="D72" s="19" t="s">
        <v>215</v>
      </c>
      <c r="E72" s="32">
        <v>181</v>
      </c>
      <c r="F72" s="52">
        <v>2</v>
      </c>
      <c r="G72" s="32" t="s">
        <v>246</v>
      </c>
      <c r="H72" s="32" t="s">
        <v>246</v>
      </c>
      <c r="I72" s="32" t="s">
        <v>246</v>
      </c>
      <c r="J72" s="76" t="str">
        <f t="shared" si="0"/>
        <v>*</v>
      </c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 s="29" customFormat="1" ht="11.5" x14ac:dyDescent="0.25">
      <c r="A73" s="42"/>
      <c r="B73" s="26" t="s">
        <v>73</v>
      </c>
      <c r="C73" s="27" t="s">
        <v>148</v>
      </c>
      <c r="D73" s="27" t="s">
        <v>216</v>
      </c>
      <c r="E73" s="28">
        <v>504</v>
      </c>
      <c r="F73" s="51">
        <v>76</v>
      </c>
      <c r="G73" s="28">
        <v>54</v>
      </c>
      <c r="H73" s="28" t="s">
        <v>246</v>
      </c>
      <c r="I73" s="28" t="s">
        <v>246</v>
      </c>
      <c r="J73" s="69">
        <v>0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21" s="29" customFormat="1" ht="11.5" x14ac:dyDescent="0.25">
      <c r="A74" s="42"/>
      <c r="B74" s="30" t="s">
        <v>73</v>
      </c>
      <c r="C74" s="31" t="s">
        <v>149</v>
      </c>
      <c r="D74" s="19" t="s">
        <v>215</v>
      </c>
      <c r="E74" s="32">
        <v>521</v>
      </c>
      <c r="F74" s="52">
        <v>95</v>
      </c>
      <c r="G74" s="32">
        <v>78</v>
      </c>
      <c r="H74" s="32">
        <v>2</v>
      </c>
      <c r="I74" s="32" t="s">
        <v>246</v>
      </c>
      <c r="J74" s="70">
        <f t="shared" si="0"/>
        <v>0.38387715930902111</v>
      </c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</row>
    <row r="75" spans="1:21" s="29" customFormat="1" ht="11.5" x14ac:dyDescent="0.25">
      <c r="A75" s="42"/>
      <c r="B75" s="26" t="s">
        <v>212</v>
      </c>
      <c r="C75" s="27"/>
      <c r="D75" s="27"/>
      <c r="E75" s="28">
        <v>486</v>
      </c>
      <c r="F75" s="51">
        <v>1</v>
      </c>
      <c r="G75" s="28" t="s">
        <v>246</v>
      </c>
      <c r="H75" s="28" t="s">
        <v>246</v>
      </c>
      <c r="I75" s="28" t="s">
        <v>246</v>
      </c>
      <c r="J75" s="75" t="str">
        <f t="shared" si="0"/>
        <v>*</v>
      </c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21" s="29" customFormat="1" ht="11.5" x14ac:dyDescent="0.25">
      <c r="A76" s="42"/>
      <c r="B76" s="30" t="s">
        <v>242</v>
      </c>
      <c r="C76" s="31"/>
      <c r="D76" s="19"/>
      <c r="E76" s="32">
        <v>62</v>
      </c>
      <c r="F76" s="52">
        <v>1</v>
      </c>
      <c r="G76" s="32" t="s">
        <v>246</v>
      </c>
      <c r="H76" s="32" t="s">
        <v>246</v>
      </c>
      <c r="I76" s="32" t="s">
        <v>246</v>
      </c>
      <c r="J76" s="76" t="str">
        <f t="shared" si="0"/>
        <v>*</v>
      </c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s="29" customFormat="1" ht="11.5" x14ac:dyDescent="0.25">
      <c r="A77" s="42"/>
      <c r="B77" s="26" t="s">
        <v>118</v>
      </c>
      <c r="C77" s="27"/>
      <c r="D77" s="27"/>
      <c r="E77" s="28">
        <v>220</v>
      </c>
      <c r="F77" s="51">
        <v>1</v>
      </c>
      <c r="G77" s="28">
        <v>1</v>
      </c>
      <c r="H77" s="28" t="s">
        <v>246</v>
      </c>
      <c r="I77" s="28" t="s">
        <v>246</v>
      </c>
      <c r="J77" s="75" t="str">
        <f t="shared" si="0"/>
        <v>*</v>
      </c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</row>
    <row r="78" spans="1:21" s="29" customFormat="1" ht="11.5" x14ac:dyDescent="0.25">
      <c r="A78" s="42"/>
      <c r="B78" s="30" t="s">
        <v>229</v>
      </c>
      <c r="C78" s="31"/>
      <c r="D78" s="19"/>
      <c r="E78" s="32">
        <v>12</v>
      </c>
      <c r="F78" s="52">
        <v>1</v>
      </c>
      <c r="G78" s="32">
        <v>1</v>
      </c>
      <c r="H78" s="32" t="s">
        <v>246</v>
      </c>
      <c r="I78" s="32" t="s">
        <v>246</v>
      </c>
      <c r="J78" s="76" t="str">
        <f t="shared" si="0"/>
        <v>*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1:21" s="29" customFormat="1" ht="11.5" x14ac:dyDescent="0.25">
      <c r="A79" s="42"/>
      <c r="B79" s="71" t="s">
        <v>243</v>
      </c>
      <c r="C79" s="72" t="s">
        <v>244</v>
      </c>
      <c r="D79" s="72" t="s">
        <v>216</v>
      </c>
      <c r="E79" s="73">
        <v>261</v>
      </c>
      <c r="F79" s="74">
        <v>1</v>
      </c>
      <c r="G79" s="73">
        <v>1</v>
      </c>
      <c r="H79" s="73" t="s">
        <v>246</v>
      </c>
      <c r="I79" s="73" t="s">
        <v>246</v>
      </c>
      <c r="J79" s="77" t="str">
        <f t="shared" si="0"/>
        <v>*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1:21" s="42" customFormat="1" x14ac:dyDescent="0.25">
      <c r="B80" s="58" t="s">
        <v>94</v>
      </c>
      <c r="C80" s="6"/>
      <c r="D80" s="6"/>
      <c r="E80" s="6"/>
      <c r="F80" s="6"/>
      <c r="G80" s="6"/>
      <c r="H80" s="6"/>
      <c r="I80" s="6"/>
      <c r="J80" s="8"/>
    </row>
    <row r="81" spans="1:21" s="42" customFormat="1" x14ac:dyDescent="0.25">
      <c r="B81" s="60"/>
      <c r="C81" s="6"/>
      <c r="D81" s="6"/>
      <c r="E81" s="6"/>
      <c r="F81" s="6"/>
      <c r="G81" s="6"/>
      <c r="H81" s="6"/>
      <c r="I81" s="6"/>
      <c r="J81" s="8"/>
    </row>
    <row r="82" spans="1:21" s="42" customFormat="1" x14ac:dyDescent="0.25">
      <c r="B82" s="60" t="s">
        <v>179</v>
      </c>
      <c r="C82" s="6"/>
      <c r="D82" s="6"/>
      <c r="E82" s="6"/>
      <c r="F82" s="6"/>
      <c r="G82" s="6"/>
      <c r="H82" s="6"/>
      <c r="I82" s="6"/>
      <c r="J82" s="8"/>
    </row>
    <row r="83" spans="1:21" s="42" customFormat="1" x14ac:dyDescent="0.25">
      <c r="B83" s="60" t="s">
        <v>95</v>
      </c>
      <c r="C83" s="6"/>
      <c r="D83" s="60"/>
      <c r="E83" s="6"/>
      <c r="F83" s="6"/>
      <c r="G83" s="6"/>
      <c r="H83" s="6"/>
      <c r="I83" s="6"/>
      <c r="J83" s="8"/>
    </row>
    <row r="84" spans="1:21" s="42" customFormat="1" x14ac:dyDescent="0.25">
      <c r="B84" s="60" t="s">
        <v>96</v>
      </c>
      <c r="C84" s="6"/>
      <c r="D84" s="67"/>
      <c r="E84" s="6"/>
      <c r="F84" s="6"/>
      <c r="G84" s="6"/>
      <c r="H84" s="6"/>
      <c r="I84" s="6"/>
      <c r="J84" s="8"/>
    </row>
    <row r="85" spans="1:21" s="42" customFormat="1" x14ac:dyDescent="0.25">
      <c r="B85" s="60" t="s">
        <v>210</v>
      </c>
      <c r="C85" s="6"/>
      <c r="D85" s="67"/>
      <c r="E85" s="6"/>
      <c r="F85" s="6"/>
      <c r="G85" s="6"/>
      <c r="H85" s="6"/>
      <c r="I85" s="6"/>
      <c r="J85" s="8"/>
    </row>
    <row r="86" spans="1:21" s="42" customFormat="1" x14ac:dyDescent="0.25">
      <c r="B86" s="60" t="s">
        <v>97</v>
      </c>
      <c r="C86" s="6"/>
      <c r="D86" s="67"/>
      <c r="E86" s="6"/>
      <c r="F86" s="6"/>
      <c r="G86" s="6"/>
      <c r="H86" s="6"/>
      <c r="I86" s="6"/>
      <c r="J86" s="8"/>
    </row>
    <row r="87" spans="1:21" s="42" customFormat="1" x14ac:dyDescent="0.25">
      <c r="B87" s="60" t="s">
        <v>98</v>
      </c>
      <c r="C87" s="6"/>
      <c r="D87" s="6"/>
      <c r="E87" s="6"/>
      <c r="F87" s="6"/>
      <c r="G87" s="6"/>
      <c r="H87" s="6"/>
      <c r="I87" s="6"/>
      <c r="J87" s="8"/>
    </row>
    <row r="88" spans="1:21" s="42" customFormat="1" x14ac:dyDescent="0.25">
      <c r="B88" s="60" t="s">
        <v>99</v>
      </c>
      <c r="C88" s="6"/>
      <c r="D88" s="6"/>
      <c r="E88" s="6"/>
      <c r="F88" s="6"/>
      <c r="G88" s="6"/>
      <c r="H88" s="6"/>
      <c r="I88" s="6"/>
      <c r="J88" s="8"/>
    </row>
    <row r="89" spans="1:21" s="42" customFormat="1" x14ac:dyDescent="0.25">
      <c r="B89" s="50"/>
      <c r="C89" s="6"/>
      <c r="D89" s="6"/>
      <c r="E89" s="6"/>
      <c r="F89" s="6"/>
      <c r="G89" s="6"/>
      <c r="H89" s="6"/>
      <c r="I89" s="6"/>
      <c r="J89" s="8"/>
    </row>
    <row r="90" spans="1:21" s="29" customFormat="1" x14ac:dyDescent="0.25">
      <c r="A90" s="4"/>
      <c r="B90" s="1"/>
      <c r="C90" s="2"/>
      <c r="D90" s="2"/>
      <c r="E90" s="2"/>
      <c r="F90" s="2"/>
      <c r="G90" s="2"/>
      <c r="H90" s="2"/>
      <c r="I90" s="2"/>
      <c r="J90" s="3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 s="29" customFormat="1" x14ac:dyDescent="0.25">
      <c r="A91" s="4"/>
      <c r="B91" s="1"/>
      <c r="C91" s="2"/>
      <c r="D91" s="2"/>
      <c r="E91" s="2"/>
      <c r="F91" s="2"/>
      <c r="G91" s="2"/>
      <c r="H91" s="2"/>
      <c r="I91" s="2"/>
      <c r="J91" s="3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 s="29" customFormat="1" x14ac:dyDescent="0.25">
      <c r="A92" s="4"/>
      <c r="B92" s="1"/>
      <c r="C92" s="2"/>
      <c r="D92" s="2"/>
      <c r="E92" s="2"/>
      <c r="F92" s="2"/>
      <c r="G92" s="2"/>
      <c r="H92" s="2"/>
      <c r="I92" s="2"/>
      <c r="J92" s="3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3" spans="1:21" s="29" customFormat="1" x14ac:dyDescent="0.25">
      <c r="A93" s="4"/>
      <c r="B93" s="1"/>
      <c r="C93" s="2"/>
      <c r="D93" s="2"/>
      <c r="E93" s="2"/>
      <c r="F93" s="2"/>
      <c r="G93" s="2"/>
      <c r="H93" s="2"/>
      <c r="I93" s="2"/>
      <c r="J93" s="3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 s="29" customFormat="1" x14ac:dyDescent="0.25">
      <c r="A94" s="4"/>
      <c r="B94" s="1"/>
      <c r="C94" s="2"/>
      <c r="D94" s="2"/>
      <c r="E94" s="2"/>
      <c r="F94" s="2"/>
      <c r="G94" s="2"/>
      <c r="H94" s="2"/>
      <c r="I94" s="2"/>
      <c r="J94" s="3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s="29" customFormat="1" x14ac:dyDescent="0.25">
      <c r="A95" s="4"/>
      <c r="B95" s="1"/>
      <c r="C95" s="2"/>
      <c r="D95" s="2"/>
      <c r="E95" s="2"/>
      <c r="F95" s="2"/>
      <c r="G95" s="2"/>
      <c r="H95" s="2"/>
      <c r="I95" s="2"/>
      <c r="J95" s="3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s="29" customFormat="1" x14ac:dyDescent="0.25">
      <c r="A96" s="4"/>
      <c r="B96" s="1"/>
      <c r="C96" s="2"/>
      <c r="D96" s="2"/>
      <c r="E96" s="2"/>
      <c r="F96" s="2"/>
      <c r="G96" s="2"/>
      <c r="H96" s="2"/>
      <c r="I96" s="2"/>
      <c r="J96" s="3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1:21" s="29" customFormat="1" x14ac:dyDescent="0.25">
      <c r="A97" s="4"/>
      <c r="B97" s="1"/>
      <c r="C97" s="2"/>
      <c r="D97" s="2"/>
      <c r="E97" s="2"/>
      <c r="F97" s="2"/>
      <c r="G97" s="2"/>
      <c r="H97" s="2"/>
      <c r="I97" s="2"/>
      <c r="J97" s="3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</row>
    <row r="98" spans="1:21" s="29" customFormat="1" x14ac:dyDescent="0.25">
      <c r="A98" s="4"/>
      <c r="B98" s="1"/>
      <c r="C98" s="2"/>
      <c r="D98" s="2"/>
      <c r="E98" s="2"/>
      <c r="F98" s="2"/>
      <c r="G98" s="2"/>
      <c r="H98" s="2"/>
      <c r="I98" s="2"/>
      <c r="J98" s="3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</row>
    <row r="99" spans="1:21" s="29" customFormat="1" x14ac:dyDescent="0.25">
      <c r="A99" s="4"/>
      <c r="B99" s="1"/>
      <c r="C99" s="2"/>
      <c r="D99" s="2"/>
      <c r="E99" s="2"/>
      <c r="F99" s="2"/>
      <c r="G99" s="2"/>
      <c r="H99" s="2"/>
      <c r="I99" s="2"/>
      <c r="J99" s="3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</row>
    <row r="100" spans="1:21" s="29" customFormat="1" x14ac:dyDescent="0.25">
      <c r="A100" s="4"/>
      <c r="B100" s="1"/>
      <c r="C100" s="2"/>
      <c r="D100" s="2"/>
      <c r="E100" s="2"/>
      <c r="F100" s="2"/>
      <c r="G100" s="2"/>
      <c r="H100" s="2"/>
      <c r="I100" s="2"/>
      <c r="J100" s="3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</row>
    <row r="101" spans="1:21" s="29" customFormat="1" x14ac:dyDescent="0.25">
      <c r="A101" s="4"/>
      <c r="B101" s="1"/>
      <c r="C101" s="2"/>
      <c r="D101" s="2"/>
      <c r="E101" s="2"/>
      <c r="F101" s="2"/>
      <c r="G101" s="2"/>
      <c r="H101" s="2"/>
      <c r="I101" s="2"/>
      <c r="J101" s="3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s="29" customFormat="1" x14ac:dyDescent="0.25">
      <c r="A102" s="4"/>
      <c r="B102" s="1"/>
      <c r="C102" s="2"/>
      <c r="D102" s="2"/>
      <c r="E102" s="2"/>
      <c r="F102" s="2"/>
      <c r="G102" s="2"/>
      <c r="H102" s="2"/>
      <c r="I102" s="2"/>
      <c r="J102" s="3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s="29" customFormat="1" x14ac:dyDescent="0.25">
      <c r="A103" s="4"/>
      <c r="B103" s="1"/>
      <c r="C103" s="2"/>
      <c r="D103" s="2"/>
      <c r="E103" s="2"/>
      <c r="F103" s="2"/>
      <c r="G103" s="2"/>
      <c r="H103" s="2"/>
      <c r="I103" s="2"/>
      <c r="J103" s="3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s="29" customFormat="1" x14ac:dyDescent="0.25">
      <c r="A104" s="4"/>
      <c r="B104" s="1"/>
      <c r="C104" s="2"/>
      <c r="D104" s="2"/>
      <c r="E104" s="2"/>
      <c r="F104" s="2"/>
      <c r="G104" s="2"/>
      <c r="H104" s="2"/>
      <c r="I104" s="2"/>
      <c r="J104" s="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1:21" s="29" customFormat="1" x14ac:dyDescent="0.25">
      <c r="A105" s="4"/>
      <c r="B105" s="1"/>
      <c r="C105" s="2"/>
      <c r="D105" s="2"/>
      <c r="E105" s="2"/>
      <c r="F105" s="2"/>
      <c r="G105" s="2"/>
      <c r="H105" s="2"/>
      <c r="I105" s="2"/>
      <c r="J105" s="3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1:21" s="29" customFormat="1" x14ac:dyDescent="0.25">
      <c r="A106" s="4"/>
      <c r="B106" s="1"/>
      <c r="C106" s="2"/>
      <c r="D106" s="2"/>
      <c r="E106" s="2"/>
      <c r="F106" s="2"/>
      <c r="G106" s="2"/>
      <c r="H106" s="2"/>
      <c r="I106" s="2"/>
      <c r="J106" s="3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1:21" s="29" customFormat="1" x14ac:dyDescent="0.25">
      <c r="A107" s="4"/>
      <c r="B107" s="1"/>
      <c r="C107" s="2"/>
      <c r="D107" s="2"/>
      <c r="E107" s="2"/>
      <c r="F107" s="2"/>
      <c r="G107" s="2"/>
      <c r="H107" s="2"/>
      <c r="I107" s="2"/>
      <c r="J107" s="3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s="29" customFormat="1" x14ac:dyDescent="0.25">
      <c r="A108" s="4"/>
      <c r="B108" s="1"/>
      <c r="C108" s="2"/>
      <c r="D108" s="2"/>
      <c r="E108" s="2"/>
      <c r="F108" s="2"/>
      <c r="G108" s="2"/>
      <c r="H108" s="2"/>
      <c r="I108" s="2"/>
      <c r="J108" s="3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s="29" customFormat="1" x14ac:dyDescent="0.25">
      <c r="A109" s="4"/>
      <c r="B109" s="1"/>
      <c r="C109" s="2"/>
      <c r="D109" s="2"/>
      <c r="E109" s="2"/>
      <c r="F109" s="2"/>
      <c r="G109" s="2"/>
      <c r="H109" s="2"/>
      <c r="I109" s="2"/>
      <c r="J109" s="3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1:21" s="29" customFormat="1" x14ac:dyDescent="0.25">
      <c r="A110" s="4"/>
      <c r="B110" s="1"/>
      <c r="C110" s="2"/>
      <c r="D110" s="2"/>
      <c r="E110" s="2"/>
      <c r="F110" s="2"/>
      <c r="G110" s="2"/>
      <c r="H110" s="2"/>
      <c r="I110" s="2"/>
      <c r="J110" s="3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1:21" s="29" customFormat="1" x14ac:dyDescent="0.25">
      <c r="A111" s="4"/>
      <c r="B111" s="1"/>
      <c r="C111" s="2"/>
      <c r="D111" s="2"/>
      <c r="E111" s="2"/>
      <c r="F111" s="2"/>
      <c r="G111" s="2"/>
      <c r="H111" s="2"/>
      <c r="I111" s="2"/>
      <c r="J111" s="3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pans="1:21" s="29" customFormat="1" x14ac:dyDescent="0.25">
      <c r="A112" s="4"/>
      <c r="B112" s="1"/>
      <c r="C112" s="2"/>
      <c r="D112" s="2"/>
      <c r="E112" s="2"/>
      <c r="F112" s="2"/>
      <c r="G112" s="2"/>
      <c r="H112" s="2"/>
      <c r="I112" s="2"/>
      <c r="J112" s="3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1:21" s="29" customFormat="1" x14ac:dyDescent="0.25">
      <c r="A113" s="4"/>
      <c r="B113" s="1"/>
      <c r="C113" s="2"/>
      <c r="D113" s="2"/>
      <c r="E113" s="2"/>
      <c r="F113" s="2"/>
      <c r="G113" s="2"/>
      <c r="H113" s="2"/>
      <c r="I113" s="2"/>
      <c r="J113" s="3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1:21" s="29" customFormat="1" x14ac:dyDescent="0.25">
      <c r="A114" s="4"/>
      <c r="B114" s="1"/>
      <c r="C114" s="2"/>
      <c r="D114" s="2"/>
      <c r="E114" s="2"/>
      <c r="F114" s="2"/>
      <c r="G114" s="2"/>
      <c r="H114" s="2"/>
      <c r="I114" s="2"/>
      <c r="J114" s="3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1:21" s="29" customFormat="1" x14ac:dyDescent="0.25">
      <c r="A115" s="4"/>
      <c r="B115" s="1"/>
      <c r="C115" s="2"/>
      <c r="D115" s="2"/>
      <c r="E115" s="2"/>
      <c r="F115" s="2"/>
      <c r="G115" s="2"/>
      <c r="H115" s="2"/>
      <c r="I115" s="2"/>
      <c r="J115" s="3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1:21" s="29" customFormat="1" x14ac:dyDescent="0.25">
      <c r="A116" s="4"/>
      <c r="B116" s="1"/>
      <c r="C116" s="2"/>
      <c r="D116" s="2"/>
      <c r="E116" s="2"/>
      <c r="F116" s="2"/>
      <c r="G116" s="2"/>
      <c r="H116" s="2"/>
      <c r="I116" s="2"/>
      <c r="J116" s="3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1:21" s="29" customFormat="1" x14ac:dyDescent="0.25">
      <c r="A117" s="4"/>
      <c r="B117" s="1"/>
      <c r="C117" s="2"/>
      <c r="D117" s="2"/>
      <c r="E117" s="2"/>
      <c r="F117" s="2"/>
      <c r="G117" s="2"/>
      <c r="H117" s="2"/>
      <c r="I117" s="2"/>
      <c r="J117" s="3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1:21" s="29" customFormat="1" x14ac:dyDescent="0.25">
      <c r="A118" s="4"/>
      <c r="B118" s="1"/>
      <c r="C118" s="2"/>
      <c r="D118" s="2"/>
      <c r="E118" s="2"/>
      <c r="F118" s="2"/>
      <c r="G118" s="2"/>
      <c r="H118" s="2"/>
      <c r="I118" s="2"/>
      <c r="J118" s="3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s="29" customFormat="1" x14ac:dyDescent="0.25">
      <c r="A119" s="4"/>
      <c r="B119" s="1"/>
      <c r="C119" s="2"/>
      <c r="D119" s="2"/>
      <c r="E119" s="2"/>
      <c r="F119" s="2"/>
      <c r="G119" s="2"/>
      <c r="H119" s="2"/>
      <c r="I119" s="2"/>
      <c r="J119" s="3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</sheetData>
  <autoFilter ref="A18:U80" xr:uid="{00000000-0001-0000-0300-000000000000}"/>
  <mergeCells count="5">
    <mergeCell ref="B16:B18"/>
    <mergeCell ref="C16:C18"/>
    <mergeCell ref="D16:D18"/>
    <mergeCell ref="E16:I16"/>
    <mergeCell ref="F17:I17"/>
  </mergeCells>
  <pageMargins left="0.7" right="0.7" top="0.75" bottom="0.75" header="0.3" footer="0.3"/>
  <pageSetup paperSize="8" scale="83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26"/>
  <sheetViews>
    <sheetView tabSelected="1" zoomScale="85" zoomScaleNormal="85" zoomScaleSheetLayoutView="85" workbookViewId="0">
      <selection activeCell="O25" sqref="O25"/>
    </sheetView>
  </sheetViews>
  <sheetFormatPr baseColWidth="10" defaultColWidth="11.453125" defaultRowHeight="12.5" x14ac:dyDescent="0.25"/>
  <cols>
    <col min="1" max="1" width="7" style="4" customWidth="1"/>
    <col min="2" max="2" width="30.453125" style="1" customWidth="1"/>
    <col min="3" max="3" width="27.54296875" style="2" customWidth="1"/>
    <col min="4" max="4" width="13.54296875" style="2" customWidth="1"/>
    <col min="5" max="9" width="11.453125" style="2"/>
    <col min="10" max="10" width="19.54296875" style="3" customWidth="1"/>
    <col min="11" max="20" width="11.453125" style="4"/>
  </cols>
  <sheetData>
    <row r="1" spans="2:10" s="4" customFormat="1" x14ac:dyDescent="0.25">
      <c r="B1" s="16"/>
      <c r="C1" s="6"/>
      <c r="D1" s="6"/>
      <c r="E1" s="6"/>
      <c r="F1" s="6"/>
      <c r="G1" s="6"/>
      <c r="H1" s="6"/>
      <c r="I1" s="6"/>
      <c r="J1" s="8"/>
    </row>
    <row r="2" spans="2:10" s="4" customFormat="1" x14ac:dyDescent="0.25">
      <c r="B2" s="16"/>
      <c r="C2" s="6"/>
      <c r="D2" s="6"/>
      <c r="E2" s="6"/>
      <c r="F2" s="6"/>
      <c r="G2" s="6"/>
      <c r="H2" s="6"/>
      <c r="I2" s="6"/>
      <c r="J2" s="8"/>
    </row>
    <row r="3" spans="2:10" s="4" customFormat="1" x14ac:dyDescent="0.25">
      <c r="B3" s="16"/>
      <c r="C3" s="6"/>
      <c r="D3" s="6"/>
      <c r="E3" s="6"/>
      <c r="F3" s="6"/>
      <c r="G3" s="6"/>
      <c r="H3" s="6"/>
      <c r="I3" s="6"/>
      <c r="J3" s="8"/>
    </row>
    <row r="4" spans="2:10" s="4" customFormat="1" x14ac:dyDescent="0.25">
      <c r="B4" s="16"/>
      <c r="C4" s="6"/>
      <c r="D4" s="6"/>
      <c r="E4" s="6"/>
      <c r="F4" s="6"/>
      <c r="G4" s="6"/>
      <c r="H4" s="6"/>
      <c r="I4" s="6"/>
      <c r="J4" s="8"/>
    </row>
    <row r="5" spans="2:10" s="4" customFormat="1" x14ac:dyDescent="0.25">
      <c r="B5" s="16"/>
      <c r="C5" s="6"/>
      <c r="D5" s="6"/>
      <c r="E5" s="6"/>
      <c r="F5" s="6"/>
      <c r="G5" s="6"/>
      <c r="H5" s="6"/>
      <c r="I5" s="6"/>
      <c r="J5" s="8"/>
    </row>
    <row r="6" spans="2:10" s="4" customFormat="1" x14ac:dyDescent="0.25">
      <c r="B6" s="16"/>
      <c r="C6" s="6"/>
      <c r="D6" s="6"/>
      <c r="E6" s="6"/>
      <c r="F6" s="6"/>
      <c r="G6" s="6"/>
      <c r="H6" s="6"/>
      <c r="I6" s="6"/>
      <c r="J6" s="8"/>
    </row>
    <row r="7" spans="2:10" s="4" customFormat="1" ht="15.5" x14ac:dyDescent="0.35">
      <c r="B7" s="5" t="s">
        <v>100</v>
      </c>
      <c r="C7" s="6"/>
      <c r="D7" s="6"/>
      <c r="E7" s="7"/>
      <c r="F7" s="6"/>
      <c r="G7" s="6"/>
      <c r="H7" s="6"/>
      <c r="I7" s="6"/>
      <c r="J7" s="8"/>
    </row>
    <row r="8" spans="2:10" s="4" customFormat="1" ht="13" x14ac:dyDescent="0.3">
      <c r="B8" s="9" t="s">
        <v>101</v>
      </c>
      <c r="C8" s="10"/>
      <c r="D8" s="6"/>
      <c r="E8" s="11"/>
      <c r="F8" s="10"/>
      <c r="G8" s="10"/>
      <c r="H8" s="10"/>
      <c r="I8" s="10"/>
      <c r="J8" s="12"/>
    </row>
    <row r="9" spans="2:10" s="4" customFormat="1" ht="13" x14ac:dyDescent="0.3">
      <c r="B9" s="9"/>
      <c r="C9" s="10"/>
      <c r="D9" s="6"/>
      <c r="E9" s="11"/>
      <c r="F9" s="10"/>
      <c r="G9" s="10"/>
      <c r="H9" s="10"/>
      <c r="I9" s="10"/>
      <c r="J9" s="12"/>
    </row>
    <row r="10" spans="2:10" s="4" customFormat="1" ht="13" x14ac:dyDescent="0.3">
      <c r="B10" s="13" t="s">
        <v>170</v>
      </c>
      <c r="C10" s="6"/>
      <c r="D10" s="6"/>
      <c r="E10" s="6"/>
      <c r="F10" s="6"/>
      <c r="G10" s="6"/>
      <c r="H10" s="6"/>
      <c r="I10" s="6"/>
      <c r="J10" s="8"/>
    </row>
    <row r="11" spans="2:10" s="4" customFormat="1" ht="13" x14ac:dyDescent="0.3">
      <c r="B11" s="14"/>
      <c r="C11" s="15"/>
      <c r="D11" s="6"/>
      <c r="E11" s="6"/>
      <c r="F11" s="6"/>
      <c r="G11" s="6"/>
      <c r="H11" s="6"/>
      <c r="I11" s="6"/>
      <c r="J11" s="8"/>
    </row>
    <row r="12" spans="2:10" s="4" customFormat="1" x14ac:dyDescent="0.25">
      <c r="B12" s="16" t="s">
        <v>102</v>
      </c>
      <c r="C12" s="17">
        <f>NAQUA_PSM_de!C12</f>
        <v>2024</v>
      </c>
      <c r="D12" s="6"/>
      <c r="E12" s="7"/>
      <c r="F12" s="6"/>
      <c r="G12" s="6"/>
      <c r="H12" s="6"/>
      <c r="I12" s="6"/>
      <c r="J12" s="8"/>
    </row>
    <row r="13" spans="2:10" s="4" customFormat="1" x14ac:dyDescent="0.25">
      <c r="B13" s="16" t="s">
        <v>103</v>
      </c>
      <c r="C13" s="6" t="s">
        <v>104</v>
      </c>
      <c r="D13" s="6"/>
      <c r="E13" s="7"/>
      <c r="F13" s="6"/>
      <c r="G13" s="6"/>
      <c r="H13" s="6"/>
      <c r="I13" s="6"/>
      <c r="J13" s="8"/>
    </row>
    <row r="14" spans="2:10" s="4" customFormat="1" x14ac:dyDescent="0.25">
      <c r="B14" s="18" t="s">
        <v>184</v>
      </c>
      <c r="C14" s="6" t="s">
        <v>105</v>
      </c>
      <c r="D14" s="6"/>
      <c r="E14" s="7"/>
      <c r="F14" s="19"/>
      <c r="G14" s="19"/>
      <c r="H14" s="19"/>
      <c r="I14" s="19"/>
      <c r="J14" s="20"/>
    </row>
    <row r="15" spans="2:10" s="4" customFormat="1" x14ac:dyDescent="0.25">
      <c r="B15" s="21"/>
      <c r="C15" s="19"/>
      <c r="D15" s="6"/>
      <c r="E15" s="22"/>
      <c r="F15" s="19"/>
      <c r="G15" s="19"/>
      <c r="H15" s="19"/>
      <c r="I15" s="19"/>
      <c r="J15" s="20"/>
    </row>
    <row r="16" spans="2:10" ht="23.5" customHeight="1" x14ac:dyDescent="0.25">
      <c r="B16" s="78" t="s">
        <v>106</v>
      </c>
      <c r="C16" s="81" t="s">
        <v>107</v>
      </c>
      <c r="D16" s="84" t="s">
        <v>108</v>
      </c>
      <c r="E16" s="87" t="s">
        <v>109</v>
      </c>
      <c r="F16" s="87"/>
      <c r="G16" s="87"/>
      <c r="H16" s="87"/>
      <c r="I16" s="87"/>
      <c r="J16" s="23" t="s">
        <v>110</v>
      </c>
    </row>
    <row r="17" spans="1:20" ht="14.25" customHeight="1" x14ac:dyDescent="0.3">
      <c r="B17" s="79"/>
      <c r="C17" s="82"/>
      <c r="D17" s="85"/>
      <c r="E17" s="24"/>
      <c r="F17" s="88" t="s">
        <v>50</v>
      </c>
      <c r="G17" s="88"/>
      <c r="H17" s="88"/>
      <c r="I17" s="88"/>
      <c r="J17" s="25" t="s">
        <v>50</v>
      </c>
    </row>
    <row r="18" spans="1:20" ht="14.25" customHeight="1" x14ac:dyDescent="0.3">
      <c r="B18" s="80"/>
      <c r="C18" s="83"/>
      <c r="D18" s="86"/>
      <c r="E18" s="46" t="s">
        <v>111</v>
      </c>
      <c r="F18" s="47" t="s">
        <v>112</v>
      </c>
      <c r="G18" s="47" t="s">
        <v>12</v>
      </c>
      <c r="H18" s="47" t="s">
        <v>13</v>
      </c>
      <c r="I18" s="47" t="s">
        <v>14</v>
      </c>
      <c r="J18" s="48" t="s">
        <v>13</v>
      </c>
    </row>
    <row r="19" spans="1:20" s="29" customFormat="1" ht="11.5" x14ac:dyDescent="0.25">
      <c r="A19" s="42"/>
      <c r="B19" s="27" t="s">
        <v>192</v>
      </c>
      <c r="C19" s="27"/>
      <c r="D19" s="27"/>
      <c r="E19" s="28">
        <v>254</v>
      </c>
      <c r="F19" s="51">
        <v>20</v>
      </c>
      <c r="G19" s="28">
        <v>4</v>
      </c>
      <c r="H19" s="28" t="s">
        <v>246</v>
      </c>
      <c r="I19" s="28" t="s">
        <v>246</v>
      </c>
      <c r="J19" s="69" t="str">
        <f>IF(E19&lt;500,"*",H19/E19*100)</f>
        <v>*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s="29" customFormat="1" ht="11.5" x14ac:dyDescent="0.25">
      <c r="A20" s="42"/>
      <c r="B20" s="45" t="s">
        <v>15</v>
      </c>
      <c r="C20" s="19"/>
      <c r="D20" s="19"/>
      <c r="E20" s="32">
        <v>521</v>
      </c>
      <c r="F20" s="52">
        <v>102</v>
      </c>
      <c r="G20" s="32">
        <v>73</v>
      </c>
      <c r="H20" s="32">
        <v>1</v>
      </c>
      <c r="I20" s="32" t="s">
        <v>246</v>
      </c>
      <c r="J20" s="70">
        <f t="shared" ref="J20:J79" si="0">IF(E20&lt;500,"*",H20/E20*100)</f>
        <v>0.19193857965451055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s="29" customFormat="1" ht="11.5" x14ac:dyDescent="0.25">
      <c r="A21" s="42"/>
      <c r="B21" s="26" t="s">
        <v>154</v>
      </c>
      <c r="C21" s="27" t="s">
        <v>16</v>
      </c>
      <c r="D21" s="27" t="s">
        <v>175</v>
      </c>
      <c r="E21" s="28">
        <v>181</v>
      </c>
      <c r="F21" s="51">
        <v>32</v>
      </c>
      <c r="G21" s="28">
        <v>14</v>
      </c>
      <c r="H21" s="28" t="s">
        <v>246</v>
      </c>
      <c r="I21" s="28" t="s">
        <v>246</v>
      </c>
      <c r="J21" s="69" t="str">
        <f t="shared" si="0"/>
        <v>*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s="29" customFormat="1" ht="11.5" x14ac:dyDescent="0.25">
      <c r="A22" s="42"/>
      <c r="B22" s="45" t="s">
        <v>201</v>
      </c>
      <c r="C22" s="19" t="s">
        <v>17</v>
      </c>
      <c r="D22" s="19" t="s">
        <v>39</v>
      </c>
      <c r="E22" s="32">
        <v>521</v>
      </c>
      <c r="F22" s="52">
        <v>118</v>
      </c>
      <c r="G22" s="32">
        <v>86</v>
      </c>
      <c r="H22" s="32">
        <v>2</v>
      </c>
      <c r="I22" s="32" t="s">
        <v>246</v>
      </c>
      <c r="J22" s="70">
        <f t="shared" si="0"/>
        <v>0.38387715930902111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s="29" customFormat="1" ht="11.5" x14ac:dyDescent="0.25">
      <c r="A23" s="42"/>
      <c r="B23" s="26" t="s">
        <v>232</v>
      </c>
      <c r="C23" s="27" t="s">
        <v>18</v>
      </c>
      <c r="D23" s="27" t="s">
        <v>175</v>
      </c>
      <c r="E23" s="28">
        <v>181</v>
      </c>
      <c r="F23" s="51">
        <v>44</v>
      </c>
      <c r="G23" s="28">
        <v>21</v>
      </c>
      <c r="H23" s="28" t="s">
        <v>246</v>
      </c>
      <c r="I23" s="28" t="s">
        <v>246</v>
      </c>
      <c r="J23" s="69" t="str">
        <f t="shared" si="0"/>
        <v>*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s="29" customFormat="1" ht="11.5" x14ac:dyDescent="0.25">
      <c r="A24" s="42"/>
      <c r="B24" s="45" t="s">
        <v>202</v>
      </c>
      <c r="C24" s="19" t="s">
        <v>19</v>
      </c>
      <c r="D24" s="19" t="s">
        <v>39</v>
      </c>
      <c r="E24" s="32">
        <v>521</v>
      </c>
      <c r="F24" s="52">
        <v>22</v>
      </c>
      <c r="G24" s="32">
        <v>8</v>
      </c>
      <c r="H24" s="32" t="s">
        <v>246</v>
      </c>
      <c r="I24" s="32" t="s">
        <v>246</v>
      </c>
      <c r="J24" s="70">
        <v>0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29" customFormat="1" ht="11.5" x14ac:dyDescent="0.25">
      <c r="A25" s="42"/>
      <c r="B25" s="26" t="s">
        <v>193</v>
      </c>
      <c r="C25" s="27" t="s">
        <v>185</v>
      </c>
      <c r="D25" s="27" t="s">
        <v>176</v>
      </c>
      <c r="E25" s="28">
        <v>41</v>
      </c>
      <c r="F25" s="51">
        <v>1</v>
      </c>
      <c r="G25" s="28">
        <v>1</v>
      </c>
      <c r="H25" s="28" t="s">
        <v>246</v>
      </c>
      <c r="I25" s="28" t="s">
        <v>246</v>
      </c>
      <c r="J25" s="69" t="str">
        <f t="shared" si="0"/>
        <v>*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s="29" customFormat="1" ht="11.5" x14ac:dyDescent="0.25">
      <c r="A26" s="42"/>
      <c r="B26" s="45" t="s">
        <v>20</v>
      </c>
      <c r="C26" s="19"/>
      <c r="D26" s="19"/>
      <c r="E26" s="32">
        <v>521</v>
      </c>
      <c r="F26" s="52">
        <v>16</v>
      </c>
      <c r="G26" s="32">
        <v>12</v>
      </c>
      <c r="H26" s="32">
        <v>1</v>
      </c>
      <c r="I26" s="32" t="s">
        <v>246</v>
      </c>
      <c r="J26" s="70">
        <f t="shared" si="0"/>
        <v>0.19193857965451055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s="29" customFormat="1" ht="11.5" x14ac:dyDescent="0.25">
      <c r="A27" s="42"/>
      <c r="B27" s="26" t="s">
        <v>21</v>
      </c>
      <c r="C27" s="27"/>
      <c r="D27" s="27"/>
      <c r="E27" s="28">
        <v>521</v>
      </c>
      <c r="F27" s="51">
        <v>2</v>
      </c>
      <c r="G27" s="28" t="s">
        <v>246</v>
      </c>
      <c r="H27" s="28" t="s">
        <v>246</v>
      </c>
      <c r="I27" s="28" t="s">
        <v>246</v>
      </c>
      <c r="J27" s="69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s="29" customFormat="1" ht="11.5" x14ac:dyDescent="0.25">
      <c r="A28" s="42"/>
      <c r="B28" s="45" t="s">
        <v>155</v>
      </c>
      <c r="C28" s="19" t="s">
        <v>124</v>
      </c>
      <c r="D28" s="19" t="s">
        <v>176</v>
      </c>
      <c r="E28" s="32">
        <v>521</v>
      </c>
      <c r="F28" s="52">
        <v>164</v>
      </c>
      <c r="G28" s="32">
        <v>164</v>
      </c>
      <c r="H28" s="32">
        <v>69</v>
      </c>
      <c r="I28" s="32">
        <v>5</v>
      </c>
      <c r="J28" s="52">
        <f t="shared" si="0"/>
        <v>13.243761996161229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spans="1:20" s="29" customFormat="1" ht="11.5" x14ac:dyDescent="0.25">
      <c r="A29" s="42"/>
      <c r="B29" s="26" t="s">
        <v>155</v>
      </c>
      <c r="C29" s="27" t="s">
        <v>125</v>
      </c>
      <c r="D29" s="27" t="s">
        <v>176</v>
      </c>
      <c r="E29" s="28">
        <v>521</v>
      </c>
      <c r="F29" s="51">
        <v>113</v>
      </c>
      <c r="G29" s="28">
        <v>100</v>
      </c>
      <c r="H29" s="28">
        <v>23</v>
      </c>
      <c r="I29" s="28" t="s">
        <v>246</v>
      </c>
      <c r="J29" s="69">
        <f t="shared" si="0"/>
        <v>4.4145873320537428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1:20" s="29" customFormat="1" ht="11.5" x14ac:dyDescent="0.25">
      <c r="A30" s="42"/>
      <c r="B30" s="45" t="s">
        <v>61</v>
      </c>
      <c r="C30" s="19" t="s">
        <v>122</v>
      </c>
      <c r="D30" s="19" t="s">
        <v>39</v>
      </c>
      <c r="E30" s="32">
        <v>521</v>
      </c>
      <c r="F30" s="52">
        <v>112</v>
      </c>
      <c r="G30" s="32">
        <v>109</v>
      </c>
      <c r="H30" s="32">
        <v>24</v>
      </c>
      <c r="I30" s="32" t="s">
        <v>246</v>
      </c>
      <c r="J30" s="70">
        <f t="shared" si="0"/>
        <v>4.6065259117082533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0" s="29" customFormat="1" ht="11.5" x14ac:dyDescent="0.25">
      <c r="A31" s="42"/>
      <c r="B31" s="26" t="s">
        <v>61</v>
      </c>
      <c r="C31" s="27" t="s">
        <v>171</v>
      </c>
      <c r="D31" s="27" t="s">
        <v>39</v>
      </c>
      <c r="E31" s="28">
        <v>190</v>
      </c>
      <c r="F31" s="51">
        <v>19</v>
      </c>
      <c r="G31" s="28">
        <v>18</v>
      </c>
      <c r="H31" s="28">
        <v>6</v>
      </c>
      <c r="I31" s="28" t="s">
        <v>246</v>
      </c>
      <c r="J31" s="75" t="str">
        <f t="shared" si="0"/>
        <v>*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0" s="29" customFormat="1" ht="11.5" x14ac:dyDescent="0.25">
      <c r="A32" s="42"/>
      <c r="B32" s="45" t="s">
        <v>61</v>
      </c>
      <c r="C32" s="19" t="s">
        <v>62</v>
      </c>
      <c r="D32" s="19" t="s">
        <v>39</v>
      </c>
      <c r="E32" s="32">
        <v>521</v>
      </c>
      <c r="F32" s="52">
        <v>247</v>
      </c>
      <c r="G32" s="32">
        <v>245</v>
      </c>
      <c r="H32" s="32">
        <v>139</v>
      </c>
      <c r="I32" s="32">
        <v>10</v>
      </c>
      <c r="J32" s="52">
        <f t="shared" si="0"/>
        <v>26.67946257197697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1:20" s="29" customFormat="1" ht="11.5" x14ac:dyDescent="0.25">
      <c r="A33" s="42"/>
      <c r="B33" s="26" t="s">
        <v>61</v>
      </c>
      <c r="C33" s="27" t="s">
        <v>172</v>
      </c>
      <c r="D33" s="27" t="s">
        <v>39</v>
      </c>
      <c r="E33" s="28">
        <v>91</v>
      </c>
      <c r="F33" s="51">
        <v>3</v>
      </c>
      <c r="G33" s="28">
        <v>3</v>
      </c>
      <c r="H33" s="28">
        <v>1</v>
      </c>
      <c r="I33" s="28" t="s">
        <v>246</v>
      </c>
      <c r="J33" s="75" t="str">
        <f t="shared" si="0"/>
        <v>*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1:20" s="29" customFormat="1" ht="11.5" x14ac:dyDescent="0.25">
      <c r="A34" s="42"/>
      <c r="B34" s="45" t="s">
        <v>61</v>
      </c>
      <c r="C34" s="19" t="s">
        <v>138</v>
      </c>
      <c r="D34" s="19" t="s">
        <v>39</v>
      </c>
      <c r="E34" s="32">
        <v>504</v>
      </c>
      <c r="F34" s="52">
        <v>18</v>
      </c>
      <c r="G34" s="32">
        <v>16</v>
      </c>
      <c r="H34" s="32">
        <v>4</v>
      </c>
      <c r="I34" s="32" t="s">
        <v>246</v>
      </c>
      <c r="J34" s="70">
        <f t="shared" si="0"/>
        <v>0.79365079365079361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0" s="29" customFormat="1" ht="11.5" x14ac:dyDescent="0.25">
      <c r="A35" s="42"/>
      <c r="B35" s="26" t="s">
        <v>61</v>
      </c>
      <c r="C35" s="27" t="s">
        <v>218</v>
      </c>
      <c r="D35" s="27" t="s">
        <v>39</v>
      </c>
      <c r="E35" s="28">
        <v>66</v>
      </c>
      <c r="F35" s="28">
        <v>37</v>
      </c>
      <c r="G35" s="28">
        <v>37</v>
      </c>
      <c r="H35" s="28">
        <v>19</v>
      </c>
      <c r="I35" s="28" t="s">
        <v>246</v>
      </c>
      <c r="J35" s="75" t="str">
        <f t="shared" si="0"/>
        <v>*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1:20" s="29" customFormat="1" ht="11.5" x14ac:dyDescent="0.25">
      <c r="A36" s="42"/>
      <c r="B36" s="45" t="s">
        <v>61</v>
      </c>
      <c r="C36" s="19" t="s">
        <v>186</v>
      </c>
      <c r="D36" s="19" t="s">
        <v>39</v>
      </c>
      <c r="E36" s="32">
        <v>220</v>
      </c>
      <c r="F36" s="52">
        <v>7</v>
      </c>
      <c r="G36" s="32">
        <v>7</v>
      </c>
      <c r="H36" s="32" t="s">
        <v>246</v>
      </c>
      <c r="I36" s="32" t="s">
        <v>246</v>
      </c>
      <c r="J36" s="76" t="str">
        <f t="shared" si="0"/>
        <v>*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s="29" customFormat="1" ht="11.5" x14ac:dyDescent="0.25">
      <c r="A37" s="42"/>
      <c r="B37" s="26" t="s">
        <v>61</v>
      </c>
      <c r="C37" s="27" t="s">
        <v>173</v>
      </c>
      <c r="D37" s="27" t="s">
        <v>39</v>
      </c>
      <c r="E37" s="28">
        <v>229</v>
      </c>
      <c r="F37" s="51">
        <v>14</v>
      </c>
      <c r="G37" s="28">
        <v>13</v>
      </c>
      <c r="H37" s="28" t="s">
        <v>246</v>
      </c>
      <c r="I37" s="28" t="s">
        <v>246</v>
      </c>
      <c r="J37" s="75" t="str">
        <f t="shared" si="0"/>
        <v>*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</row>
    <row r="38" spans="1:20" s="29" customFormat="1" ht="11.5" x14ac:dyDescent="0.25">
      <c r="A38" s="42"/>
      <c r="B38" s="45" t="s">
        <v>22</v>
      </c>
      <c r="C38" s="19"/>
      <c r="D38" s="19" t="s">
        <v>206</v>
      </c>
      <c r="E38" s="32">
        <v>521</v>
      </c>
      <c r="F38" s="52">
        <v>5</v>
      </c>
      <c r="G38" s="32">
        <v>3</v>
      </c>
      <c r="H38" s="32">
        <v>1</v>
      </c>
      <c r="I38" s="32" t="s">
        <v>246</v>
      </c>
      <c r="J38" s="70">
        <f t="shared" si="0"/>
        <v>0.19193857965451055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 s="29" customFormat="1" ht="11.5" x14ac:dyDescent="0.25">
      <c r="A39" s="42"/>
      <c r="B39" s="26" t="s">
        <v>200</v>
      </c>
      <c r="C39" s="27" t="s">
        <v>119</v>
      </c>
      <c r="D39" s="27" t="s">
        <v>176</v>
      </c>
      <c r="E39" s="28">
        <v>260</v>
      </c>
      <c r="F39" s="51">
        <v>19</v>
      </c>
      <c r="G39" s="28">
        <v>19</v>
      </c>
      <c r="H39" s="28">
        <v>3</v>
      </c>
      <c r="I39" s="28" t="s">
        <v>246</v>
      </c>
      <c r="J39" s="69" t="str">
        <f t="shared" si="0"/>
        <v>*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</row>
    <row r="40" spans="1:20" s="29" customFormat="1" ht="11.5" x14ac:dyDescent="0.25">
      <c r="A40" s="42"/>
      <c r="B40" s="45" t="s">
        <v>203</v>
      </c>
      <c r="C40" s="19" t="s">
        <v>127</v>
      </c>
      <c r="D40" s="19" t="s">
        <v>176</v>
      </c>
      <c r="E40" s="32">
        <v>521</v>
      </c>
      <c r="F40" s="52">
        <v>71</v>
      </c>
      <c r="G40" s="32">
        <v>48</v>
      </c>
      <c r="H40" s="32">
        <v>3</v>
      </c>
      <c r="I40" s="32" t="s">
        <v>246</v>
      </c>
      <c r="J40" s="70">
        <f t="shared" si="0"/>
        <v>0.57581573896353166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1:20" s="29" customFormat="1" ht="11.5" x14ac:dyDescent="0.25">
      <c r="A41" s="42"/>
      <c r="B41" s="26" t="s">
        <v>187</v>
      </c>
      <c r="C41" s="27"/>
      <c r="D41" s="27" t="s">
        <v>206</v>
      </c>
      <c r="E41" s="28">
        <v>232</v>
      </c>
      <c r="F41" s="51">
        <v>1</v>
      </c>
      <c r="G41" s="28">
        <v>1</v>
      </c>
      <c r="H41" s="28" t="s">
        <v>246</v>
      </c>
      <c r="I41" s="28" t="s">
        <v>246</v>
      </c>
      <c r="J41" s="75" t="str">
        <f t="shared" si="0"/>
        <v>*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1:20" s="29" customFormat="1" ht="11.5" x14ac:dyDescent="0.25">
      <c r="A42" s="42"/>
      <c r="B42" s="45" t="s">
        <v>156</v>
      </c>
      <c r="C42" s="19" t="s">
        <v>23</v>
      </c>
      <c r="D42" s="19" t="s">
        <v>176</v>
      </c>
      <c r="E42" s="32">
        <v>521</v>
      </c>
      <c r="F42" s="52">
        <v>96</v>
      </c>
      <c r="G42" s="32">
        <v>85</v>
      </c>
      <c r="H42" s="32">
        <v>12</v>
      </c>
      <c r="I42" s="32" t="s">
        <v>246</v>
      </c>
      <c r="J42" s="70">
        <f t="shared" si="0"/>
        <v>2.3032629558541267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1:20" s="29" customFormat="1" ht="11.5" x14ac:dyDescent="0.25">
      <c r="A43" s="42"/>
      <c r="B43" s="26" t="s">
        <v>156</v>
      </c>
      <c r="C43" s="27" t="s">
        <v>128</v>
      </c>
      <c r="D43" s="27" t="s">
        <v>176</v>
      </c>
      <c r="E43" s="28">
        <v>521</v>
      </c>
      <c r="F43" s="51">
        <v>11</v>
      </c>
      <c r="G43" s="28">
        <v>11</v>
      </c>
      <c r="H43" s="28">
        <v>2</v>
      </c>
      <c r="I43" s="28" t="s">
        <v>246</v>
      </c>
      <c r="J43" s="69">
        <f t="shared" si="0"/>
        <v>0.38387715930902111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</row>
    <row r="44" spans="1:20" s="29" customFormat="1" ht="11.5" x14ac:dyDescent="0.25">
      <c r="A44" s="42"/>
      <c r="B44" s="45" t="s">
        <v>157</v>
      </c>
      <c r="C44" s="19" t="s">
        <v>129</v>
      </c>
      <c r="D44" s="19" t="s">
        <v>176</v>
      </c>
      <c r="E44" s="32">
        <v>521</v>
      </c>
      <c r="F44" s="52">
        <v>12</v>
      </c>
      <c r="G44" s="32">
        <v>12</v>
      </c>
      <c r="H44" s="32">
        <v>1</v>
      </c>
      <c r="I44" s="32" t="s">
        <v>246</v>
      </c>
      <c r="J44" s="70">
        <f t="shared" si="0"/>
        <v>0.19193857965451055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</row>
    <row r="45" spans="1:20" s="29" customFormat="1" ht="11.5" x14ac:dyDescent="0.25">
      <c r="A45" s="42"/>
      <c r="B45" s="26" t="s">
        <v>157</v>
      </c>
      <c r="C45" s="27" t="s">
        <v>219</v>
      </c>
      <c r="D45" s="27" t="s">
        <v>176</v>
      </c>
      <c r="E45" s="28">
        <v>229</v>
      </c>
      <c r="F45" s="28">
        <v>4</v>
      </c>
      <c r="G45" s="28">
        <v>4</v>
      </c>
      <c r="H45" s="28" t="s">
        <v>246</v>
      </c>
      <c r="I45" s="28" t="s">
        <v>246</v>
      </c>
      <c r="J45" s="75" t="str">
        <f t="shared" si="0"/>
        <v>*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1:20" s="29" customFormat="1" ht="11.5" x14ac:dyDescent="0.25">
      <c r="A46" s="42"/>
      <c r="B46" s="45" t="s">
        <v>24</v>
      </c>
      <c r="C46" s="19"/>
      <c r="D46" s="19"/>
      <c r="E46" s="32">
        <v>522</v>
      </c>
      <c r="F46" s="52">
        <v>3</v>
      </c>
      <c r="G46" s="32" t="s">
        <v>246</v>
      </c>
      <c r="H46" s="32" t="s">
        <v>246</v>
      </c>
      <c r="I46" s="32" t="s">
        <v>246</v>
      </c>
      <c r="J46" s="70">
        <v>0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0" s="29" customFormat="1" ht="11.5" x14ac:dyDescent="0.25">
      <c r="A47" s="42"/>
      <c r="B47" s="26" t="s">
        <v>220</v>
      </c>
      <c r="C47" s="27" t="s">
        <v>221</v>
      </c>
      <c r="D47" s="27" t="s">
        <v>175</v>
      </c>
      <c r="E47" s="28">
        <v>129</v>
      </c>
      <c r="F47" s="28">
        <v>1</v>
      </c>
      <c r="G47" s="28">
        <v>1</v>
      </c>
      <c r="H47" s="28" t="s">
        <v>246</v>
      </c>
      <c r="I47" s="28" t="s">
        <v>246</v>
      </c>
      <c r="J47" s="75" t="str">
        <f t="shared" si="0"/>
        <v>*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1:20" s="29" customFormat="1" ht="11.5" x14ac:dyDescent="0.25">
      <c r="A48" s="42"/>
      <c r="B48" s="45" t="s">
        <v>233</v>
      </c>
      <c r="C48" s="19" t="s">
        <v>217</v>
      </c>
      <c r="D48" s="19" t="s">
        <v>175</v>
      </c>
      <c r="E48" s="32">
        <v>20</v>
      </c>
      <c r="F48" s="32">
        <v>2</v>
      </c>
      <c r="G48" s="32">
        <v>2</v>
      </c>
      <c r="H48" s="32" t="s">
        <v>246</v>
      </c>
      <c r="I48" s="32" t="s">
        <v>246</v>
      </c>
      <c r="J48" s="76" t="str">
        <f t="shared" si="0"/>
        <v>*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1:20" s="29" customFormat="1" ht="11.5" x14ac:dyDescent="0.25">
      <c r="A49" s="42"/>
      <c r="B49" s="26" t="s">
        <v>222</v>
      </c>
      <c r="C49" s="27"/>
      <c r="D49" s="27"/>
      <c r="E49" s="28">
        <v>37</v>
      </c>
      <c r="F49" s="28">
        <v>2</v>
      </c>
      <c r="G49" s="28">
        <v>2</v>
      </c>
      <c r="H49" s="28">
        <v>1</v>
      </c>
      <c r="I49" s="28" t="s">
        <v>246</v>
      </c>
      <c r="J49" s="75" t="str">
        <f t="shared" si="0"/>
        <v>*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1:20" s="29" customFormat="1" ht="11.5" x14ac:dyDescent="0.25">
      <c r="A50" s="42"/>
      <c r="B50" s="45" t="s">
        <v>223</v>
      </c>
      <c r="C50" s="19" t="s">
        <v>224</v>
      </c>
      <c r="D50" s="19" t="s">
        <v>175</v>
      </c>
      <c r="E50" s="32">
        <v>17</v>
      </c>
      <c r="F50" s="32">
        <v>2</v>
      </c>
      <c r="G50" s="32">
        <v>2</v>
      </c>
      <c r="H50" s="32">
        <v>1</v>
      </c>
      <c r="I50" s="32" t="s">
        <v>246</v>
      </c>
      <c r="J50" s="76" t="str">
        <f t="shared" si="0"/>
        <v>*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1:20" s="29" customFormat="1" ht="11.5" x14ac:dyDescent="0.25">
      <c r="A51" s="42"/>
      <c r="B51" s="26" t="s">
        <v>25</v>
      </c>
      <c r="C51" s="27"/>
      <c r="D51" s="27"/>
      <c r="E51" s="28">
        <v>522</v>
      </c>
      <c r="F51" s="51">
        <v>1</v>
      </c>
      <c r="G51" s="28">
        <v>1</v>
      </c>
      <c r="H51" s="28">
        <v>1</v>
      </c>
      <c r="I51" s="28" t="s">
        <v>246</v>
      </c>
      <c r="J51" s="69">
        <f t="shared" si="0"/>
        <v>0.19157088122605362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1:20" s="29" customFormat="1" ht="11.5" x14ac:dyDescent="0.25">
      <c r="A52" s="42"/>
      <c r="B52" s="45" t="s">
        <v>188</v>
      </c>
      <c r="C52" s="19"/>
      <c r="D52" s="19" t="s">
        <v>206</v>
      </c>
      <c r="E52" s="32">
        <v>504</v>
      </c>
      <c r="F52" s="52">
        <v>1</v>
      </c>
      <c r="G52" s="32">
        <v>1</v>
      </c>
      <c r="H52" s="32" t="s">
        <v>246</v>
      </c>
      <c r="I52" s="32" t="s">
        <v>246</v>
      </c>
      <c r="J52" s="70">
        <v>0</v>
      </c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1:20" s="29" customFormat="1" ht="11.5" x14ac:dyDescent="0.25">
      <c r="A53" s="42"/>
      <c r="B53" s="26" t="s">
        <v>158</v>
      </c>
      <c r="C53" s="27" t="s">
        <v>26</v>
      </c>
      <c r="D53" s="27" t="s">
        <v>176</v>
      </c>
      <c r="E53" s="28">
        <v>504</v>
      </c>
      <c r="F53" s="51">
        <v>1</v>
      </c>
      <c r="G53" s="28" t="s">
        <v>246</v>
      </c>
      <c r="H53" s="28" t="s">
        <v>246</v>
      </c>
      <c r="I53" s="28" t="s">
        <v>246</v>
      </c>
      <c r="J53" s="69">
        <v>0</v>
      </c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1:20" s="29" customFormat="1" ht="11.5" x14ac:dyDescent="0.25">
      <c r="A54" s="42"/>
      <c r="B54" s="45" t="s">
        <v>159</v>
      </c>
      <c r="C54" s="19" t="s">
        <v>225</v>
      </c>
      <c r="D54" s="19" t="s">
        <v>176</v>
      </c>
      <c r="E54" s="32">
        <v>59</v>
      </c>
      <c r="F54" s="52">
        <v>1</v>
      </c>
      <c r="G54" s="32">
        <v>1</v>
      </c>
      <c r="H54" s="32">
        <v>1</v>
      </c>
      <c r="I54" s="32" t="s">
        <v>246</v>
      </c>
      <c r="J54" s="76" t="str">
        <f>IF(E54&lt;500,"*",H54/E54*100)</f>
        <v>*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1:20" s="29" customFormat="1" ht="11.5" x14ac:dyDescent="0.25">
      <c r="A55" s="42"/>
      <c r="B55" s="26" t="s">
        <v>159</v>
      </c>
      <c r="C55" s="27" t="s">
        <v>130</v>
      </c>
      <c r="D55" s="27" t="s">
        <v>176</v>
      </c>
      <c r="E55" s="28">
        <v>521</v>
      </c>
      <c r="F55" s="51">
        <v>20</v>
      </c>
      <c r="G55" s="28">
        <v>18</v>
      </c>
      <c r="H55" s="28">
        <v>2</v>
      </c>
      <c r="I55" s="28" t="s">
        <v>246</v>
      </c>
      <c r="J55" s="69">
        <f t="shared" si="0"/>
        <v>0.38387715930902111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</row>
    <row r="56" spans="1:20" s="29" customFormat="1" ht="11.5" x14ac:dyDescent="0.25">
      <c r="A56" s="42"/>
      <c r="B56" s="45" t="s">
        <v>159</v>
      </c>
      <c r="C56" s="19" t="s">
        <v>131</v>
      </c>
      <c r="D56" s="19" t="s">
        <v>176</v>
      </c>
      <c r="E56" s="32">
        <v>450</v>
      </c>
      <c r="F56" s="52">
        <v>14</v>
      </c>
      <c r="G56" s="32">
        <v>14</v>
      </c>
      <c r="H56" s="32">
        <v>1</v>
      </c>
      <c r="I56" s="32" t="s">
        <v>246</v>
      </c>
      <c r="J56" s="76" t="str">
        <f t="shared" si="0"/>
        <v>*</v>
      </c>
      <c r="K56" s="42"/>
      <c r="L56" s="42"/>
      <c r="M56" s="42"/>
      <c r="N56" s="42"/>
      <c r="O56" s="42"/>
      <c r="P56" s="42"/>
      <c r="Q56" s="42"/>
      <c r="R56" s="42"/>
      <c r="S56" s="42"/>
      <c r="T56" s="42"/>
    </row>
    <row r="57" spans="1:20" s="29" customFormat="1" ht="11.5" x14ac:dyDescent="0.25">
      <c r="A57" s="42"/>
      <c r="B57" s="26" t="s">
        <v>27</v>
      </c>
      <c r="C57" s="27"/>
      <c r="D57" s="27" t="s">
        <v>206</v>
      </c>
      <c r="E57" s="28">
        <v>521</v>
      </c>
      <c r="F57" s="51">
        <v>5</v>
      </c>
      <c r="G57" s="28">
        <v>5</v>
      </c>
      <c r="H57" s="28" t="s">
        <v>246</v>
      </c>
      <c r="I57" s="28" t="s">
        <v>246</v>
      </c>
      <c r="J57" s="69">
        <v>0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</row>
    <row r="58" spans="1:20" s="29" customFormat="1" ht="11.5" x14ac:dyDescent="0.25">
      <c r="A58" s="42"/>
      <c r="B58" s="45" t="s">
        <v>161</v>
      </c>
      <c r="C58" s="19" t="s">
        <v>28</v>
      </c>
      <c r="D58" s="19" t="s">
        <v>39</v>
      </c>
      <c r="E58" s="32">
        <v>504</v>
      </c>
      <c r="F58" s="52">
        <v>24</v>
      </c>
      <c r="G58" s="32">
        <v>19</v>
      </c>
      <c r="H58" s="32" t="s">
        <v>246</v>
      </c>
      <c r="I58" s="32" t="s">
        <v>246</v>
      </c>
      <c r="J58" s="70">
        <v>0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1:20" s="29" customFormat="1" ht="11.5" x14ac:dyDescent="0.25">
      <c r="A59" s="42"/>
      <c r="B59" s="26" t="s">
        <v>160</v>
      </c>
      <c r="C59" s="27" t="s">
        <v>29</v>
      </c>
      <c r="D59" s="27" t="s">
        <v>39</v>
      </c>
      <c r="E59" s="28">
        <v>521</v>
      </c>
      <c r="F59" s="51">
        <v>60</v>
      </c>
      <c r="G59" s="28">
        <v>58</v>
      </c>
      <c r="H59" s="28">
        <v>9</v>
      </c>
      <c r="I59" s="28" t="s">
        <v>246</v>
      </c>
      <c r="J59" s="69">
        <f t="shared" si="0"/>
        <v>1.727447216890595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</row>
    <row r="60" spans="1:20" s="29" customFormat="1" ht="11.5" x14ac:dyDescent="0.25">
      <c r="A60" s="42"/>
      <c r="B60" s="45" t="s">
        <v>160</v>
      </c>
      <c r="C60" s="19" t="s">
        <v>132</v>
      </c>
      <c r="D60" s="19" t="s">
        <v>39</v>
      </c>
      <c r="E60" s="32">
        <v>521</v>
      </c>
      <c r="F60" s="52">
        <v>100</v>
      </c>
      <c r="G60" s="32">
        <v>94</v>
      </c>
      <c r="H60" s="32">
        <v>23</v>
      </c>
      <c r="I60" s="32" t="s">
        <v>246</v>
      </c>
      <c r="J60" s="70">
        <f t="shared" si="0"/>
        <v>4.4145873320537428</v>
      </c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1:20" s="29" customFormat="1" ht="11.5" x14ac:dyDescent="0.25">
      <c r="A61" s="42"/>
      <c r="B61" s="26" t="s">
        <v>160</v>
      </c>
      <c r="C61" s="27" t="s">
        <v>133</v>
      </c>
      <c r="D61" s="27" t="s">
        <v>39</v>
      </c>
      <c r="E61" s="28">
        <v>521</v>
      </c>
      <c r="F61" s="51">
        <v>20</v>
      </c>
      <c r="G61" s="28">
        <v>19</v>
      </c>
      <c r="H61" s="28" t="s">
        <v>246</v>
      </c>
      <c r="I61" s="28" t="s">
        <v>246</v>
      </c>
      <c r="J61" s="69">
        <v>0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</row>
    <row r="62" spans="1:20" s="29" customFormat="1" ht="11.5" x14ac:dyDescent="0.25">
      <c r="A62" s="42"/>
      <c r="B62" s="45" t="s">
        <v>160</v>
      </c>
      <c r="C62" s="19" t="s">
        <v>226</v>
      </c>
      <c r="D62" s="19" t="s">
        <v>39</v>
      </c>
      <c r="E62" s="32">
        <v>49</v>
      </c>
      <c r="F62" s="52">
        <v>7</v>
      </c>
      <c r="G62" s="32">
        <v>7</v>
      </c>
      <c r="H62" s="32">
        <v>1</v>
      </c>
      <c r="I62" s="32" t="s">
        <v>246</v>
      </c>
      <c r="J62" s="76" t="str">
        <f t="shared" si="0"/>
        <v>*</v>
      </c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3" spans="1:20" s="29" customFormat="1" ht="11.5" x14ac:dyDescent="0.25">
      <c r="A63" s="42"/>
      <c r="B63" s="26" t="s">
        <v>160</v>
      </c>
      <c r="C63" s="27" t="s">
        <v>227</v>
      </c>
      <c r="D63" s="27" t="s">
        <v>39</v>
      </c>
      <c r="E63" s="28">
        <v>49</v>
      </c>
      <c r="F63" s="51">
        <v>15</v>
      </c>
      <c r="G63" s="28">
        <v>15</v>
      </c>
      <c r="H63" s="28">
        <v>1</v>
      </c>
      <c r="I63" s="28" t="s">
        <v>246</v>
      </c>
      <c r="J63" s="75" t="str">
        <f t="shared" si="0"/>
        <v>*</v>
      </c>
      <c r="K63" s="42"/>
      <c r="L63" s="42"/>
      <c r="M63" s="42"/>
      <c r="N63" s="42"/>
      <c r="O63" s="42"/>
      <c r="P63" s="42"/>
      <c r="Q63" s="42"/>
      <c r="R63" s="42"/>
      <c r="S63" s="42"/>
      <c r="T63" s="42"/>
    </row>
    <row r="64" spans="1:20" s="29" customFormat="1" ht="11.5" x14ac:dyDescent="0.25">
      <c r="A64" s="42"/>
      <c r="B64" s="45" t="s">
        <v>30</v>
      </c>
      <c r="C64" s="19" t="s">
        <v>189</v>
      </c>
      <c r="D64" s="19" t="s">
        <v>176</v>
      </c>
      <c r="E64" s="32">
        <v>253</v>
      </c>
      <c r="F64" s="52">
        <v>16</v>
      </c>
      <c r="G64" s="32">
        <v>7</v>
      </c>
      <c r="H64" s="32" t="s">
        <v>246</v>
      </c>
      <c r="I64" s="32" t="s">
        <v>246</v>
      </c>
      <c r="J64" s="76" t="str">
        <f t="shared" si="0"/>
        <v>*</v>
      </c>
      <c r="K64" s="42"/>
      <c r="L64" s="42"/>
      <c r="M64" s="42"/>
      <c r="N64" s="42"/>
      <c r="O64" s="42"/>
      <c r="P64" s="42"/>
      <c r="Q64" s="42"/>
      <c r="R64" s="42"/>
      <c r="S64" s="42"/>
      <c r="T64" s="42"/>
    </row>
    <row r="65" spans="1:20" s="29" customFormat="1" ht="11.5" x14ac:dyDescent="0.25">
      <c r="A65" s="42"/>
      <c r="B65" s="26" t="s">
        <v>30</v>
      </c>
      <c r="C65" s="27" t="s">
        <v>190</v>
      </c>
      <c r="D65" s="27" t="s">
        <v>176</v>
      </c>
      <c r="E65" s="28">
        <v>362</v>
      </c>
      <c r="F65" s="51">
        <v>35</v>
      </c>
      <c r="G65" s="28">
        <v>33</v>
      </c>
      <c r="H65" s="28" t="s">
        <v>246</v>
      </c>
      <c r="I65" s="28" t="s">
        <v>246</v>
      </c>
      <c r="J65" s="75" t="str">
        <f t="shared" si="0"/>
        <v>*</v>
      </c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1:20" s="29" customFormat="1" ht="11.5" x14ac:dyDescent="0.25">
      <c r="A66" s="42"/>
      <c r="B66" s="45" t="s">
        <v>30</v>
      </c>
      <c r="C66" s="19" t="s">
        <v>31</v>
      </c>
      <c r="D66" s="19" t="s">
        <v>176</v>
      </c>
      <c r="E66" s="32">
        <v>521</v>
      </c>
      <c r="F66" s="52">
        <v>98</v>
      </c>
      <c r="G66" s="32">
        <v>89</v>
      </c>
      <c r="H66" s="32">
        <v>3</v>
      </c>
      <c r="I66" s="32" t="s">
        <v>246</v>
      </c>
      <c r="J66" s="70">
        <f t="shared" si="0"/>
        <v>0.57581573896353166</v>
      </c>
      <c r="K66" s="42"/>
      <c r="L66" s="42"/>
      <c r="M66" s="42"/>
      <c r="N66" s="42"/>
      <c r="O66" s="42"/>
      <c r="P66" s="42"/>
      <c r="Q66" s="42"/>
      <c r="R66" s="42"/>
      <c r="S66" s="42"/>
      <c r="T66" s="42"/>
    </row>
    <row r="67" spans="1:20" s="29" customFormat="1" ht="11.5" x14ac:dyDescent="0.25">
      <c r="A67" s="42"/>
      <c r="B67" s="26" t="s">
        <v>32</v>
      </c>
      <c r="C67" s="27"/>
      <c r="D67" s="27"/>
      <c r="E67" s="28">
        <v>220</v>
      </c>
      <c r="F67" s="51">
        <v>1</v>
      </c>
      <c r="G67" s="28">
        <v>1</v>
      </c>
      <c r="H67" s="28" t="s">
        <v>246</v>
      </c>
      <c r="I67" s="28" t="s">
        <v>246</v>
      </c>
      <c r="J67" s="75" t="str">
        <f t="shared" si="0"/>
        <v>*</v>
      </c>
      <c r="K67" s="42"/>
      <c r="L67" s="42"/>
      <c r="M67" s="42"/>
      <c r="N67" s="42"/>
      <c r="O67" s="42"/>
      <c r="P67" s="42"/>
      <c r="Q67" s="42"/>
      <c r="R67" s="42"/>
      <c r="S67" s="42"/>
      <c r="T67" s="42"/>
    </row>
    <row r="68" spans="1:20" s="29" customFormat="1" ht="11.5" x14ac:dyDescent="0.25">
      <c r="A68" s="59"/>
      <c r="B68" s="45" t="s">
        <v>33</v>
      </c>
      <c r="C68" s="19"/>
      <c r="D68" s="19"/>
      <c r="E68" s="32">
        <v>521</v>
      </c>
      <c r="F68" s="52">
        <v>29</v>
      </c>
      <c r="G68" s="32">
        <v>12</v>
      </c>
      <c r="H68" s="32" t="s">
        <v>246</v>
      </c>
      <c r="I68" s="32" t="s">
        <v>246</v>
      </c>
      <c r="J68" s="70">
        <v>0</v>
      </c>
      <c r="K68" s="42"/>
      <c r="L68" s="42"/>
      <c r="M68" s="42"/>
      <c r="N68" s="42"/>
      <c r="O68" s="42"/>
      <c r="P68" s="42"/>
      <c r="Q68" s="42"/>
      <c r="R68" s="42"/>
      <c r="S68" s="42"/>
      <c r="T68" s="42"/>
    </row>
    <row r="69" spans="1:20" s="29" customFormat="1" ht="11.5" x14ac:dyDescent="0.25">
      <c r="A69" s="42"/>
      <c r="B69" s="26" t="s">
        <v>34</v>
      </c>
      <c r="C69" s="27"/>
      <c r="D69" s="27"/>
      <c r="E69" s="28">
        <v>521</v>
      </c>
      <c r="F69" s="51">
        <v>14</v>
      </c>
      <c r="G69" s="28">
        <v>1</v>
      </c>
      <c r="H69" s="28" t="s">
        <v>246</v>
      </c>
      <c r="I69" s="28" t="s">
        <v>246</v>
      </c>
      <c r="J69" s="69">
        <v>0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</row>
    <row r="70" spans="1:20" s="29" customFormat="1" ht="11.5" x14ac:dyDescent="0.25">
      <c r="A70" s="42"/>
      <c r="B70" s="45" t="s">
        <v>162</v>
      </c>
      <c r="C70" s="19" t="s">
        <v>126</v>
      </c>
      <c r="D70" s="19" t="s">
        <v>39</v>
      </c>
      <c r="E70" s="32">
        <v>504</v>
      </c>
      <c r="F70" s="52">
        <v>11</v>
      </c>
      <c r="G70" s="32">
        <v>1</v>
      </c>
      <c r="H70" s="32" t="s">
        <v>246</v>
      </c>
      <c r="I70" s="32" t="s">
        <v>246</v>
      </c>
      <c r="J70" s="70">
        <v>0</v>
      </c>
      <c r="K70" s="42"/>
      <c r="L70" s="42"/>
      <c r="M70" s="42"/>
      <c r="N70" s="42"/>
      <c r="O70" s="42"/>
      <c r="P70" s="42"/>
      <c r="Q70" s="42"/>
      <c r="R70" s="42"/>
      <c r="S70" s="42"/>
      <c r="T70" s="42"/>
    </row>
    <row r="71" spans="1:20" s="29" customFormat="1" ht="11.5" x14ac:dyDescent="0.25">
      <c r="A71" s="42"/>
      <c r="B71" s="26" t="s">
        <v>162</v>
      </c>
      <c r="C71" s="27" t="s">
        <v>174</v>
      </c>
      <c r="D71" s="27" t="s">
        <v>176</v>
      </c>
      <c r="E71" s="28">
        <v>181</v>
      </c>
      <c r="F71" s="51">
        <v>1</v>
      </c>
      <c r="G71" s="28">
        <v>1</v>
      </c>
      <c r="H71" s="28" t="s">
        <v>246</v>
      </c>
      <c r="I71" s="28" t="s">
        <v>246</v>
      </c>
      <c r="J71" s="75" t="str">
        <f t="shared" si="0"/>
        <v>*</v>
      </c>
      <c r="K71" s="42"/>
      <c r="L71" s="42"/>
      <c r="M71" s="42"/>
      <c r="N71" s="42"/>
      <c r="O71" s="42"/>
      <c r="P71" s="42"/>
      <c r="Q71" s="42"/>
      <c r="R71" s="42"/>
      <c r="S71" s="42"/>
      <c r="T71" s="42"/>
    </row>
    <row r="72" spans="1:20" s="29" customFormat="1" ht="11.5" x14ac:dyDescent="0.25">
      <c r="A72" s="42"/>
      <c r="B72" s="45" t="s">
        <v>162</v>
      </c>
      <c r="C72" s="19" t="s">
        <v>191</v>
      </c>
      <c r="D72" s="19" t="s">
        <v>176</v>
      </c>
      <c r="E72" s="32">
        <v>181</v>
      </c>
      <c r="F72" s="52">
        <v>2</v>
      </c>
      <c r="G72" s="32" t="s">
        <v>246</v>
      </c>
      <c r="H72" s="32" t="s">
        <v>246</v>
      </c>
      <c r="I72" s="32" t="s">
        <v>246</v>
      </c>
      <c r="J72" s="76" t="str">
        <f t="shared" si="0"/>
        <v>*</v>
      </c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1:20" s="29" customFormat="1" ht="11.5" x14ac:dyDescent="0.25">
      <c r="A73" s="42"/>
      <c r="B73" s="26" t="s">
        <v>162</v>
      </c>
      <c r="C73" s="27" t="s">
        <v>134</v>
      </c>
      <c r="D73" s="27" t="s">
        <v>175</v>
      </c>
      <c r="E73" s="28">
        <v>504</v>
      </c>
      <c r="F73" s="51">
        <v>76</v>
      </c>
      <c r="G73" s="28">
        <v>54</v>
      </c>
      <c r="H73" s="28" t="s">
        <v>246</v>
      </c>
      <c r="I73" s="28" t="s">
        <v>246</v>
      </c>
      <c r="J73" s="69">
        <v>0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</row>
    <row r="74" spans="1:20" s="29" customFormat="1" ht="11.5" x14ac:dyDescent="0.25">
      <c r="A74" s="42"/>
      <c r="B74" s="45" t="s">
        <v>162</v>
      </c>
      <c r="C74" s="19" t="s">
        <v>135</v>
      </c>
      <c r="D74" s="19" t="s">
        <v>176</v>
      </c>
      <c r="E74" s="32">
        <v>521</v>
      </c>
      <c r="F74" s="52">
        <v>95</v>
      </c>
      <c r="G74" s="32">
        <v>78</v>
      </c>
      <c r="H74" s="32">
        <v>2</v>
      </c>
      <c r="I74" s="32" t="s">
        <v>246</v>
      </c>
      <c r="J74" s="70">
        <f t="shared" si="0"/>
        <v>0.38387715930902111</v>
      </c>
      <c r="K74" s="42"/>
      <c r="L74" s="42"/>
      <c r="M74" s="42"/>
      <c r="N74" s="42"/>
      <c r="O74" s="42"/>
      <c r="P74" s="42"/>
      <c r="Q74" s="42"/>
      <c r="R74" s="42"/>
      <c r="S74" s="42"/>
      <c r="T74" s="42"/>
    </row>
    <row r="75" spans="1:20" s="29" customFormat="1" ht="11.5" x14ac:dyDescent="0.25">
      <c r="A75" s="42"/>
      <c r="B75" s="26" t="s">
        <v>207</v>
      </c>
      <c r="C75" s="27"/>
      <c r="D75" s="27"/>
      <c r="E75" s="28">
        <v>486</v>
      </c>
      <c r="F75" s="51">
        <v>1</v>
      </c>
      <c r="G75" s="28" t="s">
        <v>246</v>
      </c>
      <c r="H75" s="28" t="s">
        <v>246</v>
      </c>
      <c r="I75" s="28" t="s">
        <v>246</v>
      </c>
      <c r="J75" s="75" t="str">
        <f t="shared" si="0"/>
        <v>*</v>
      </c>
      <c r="K75" s="42"/>
      <c r="L75" s="42"/>
      <c r="M75" s="42"/>
      <c r="N75" s="42"/>
      <c r="O75" s="42"/>
      <c r="P75" s="42"/>
      <c r="Q75" s="42"/>
      <c r="R75" s="42"/>
      <c r="S75" s="42"/>
      <c r="T75" s="42"/>
    </row>
    <row r="76" spans="1:20" s="29" customFormat="1" ht="11.5" x14ac:dyDescent="0.25">
      <c r="A76" s="42"/>
      <c r="B76" s="45" t="s">
        <v>228</v>
      </c>
      <c r="C76" s="19"/>
      <c r="D76" s="19"/>
      <c r="E76" s="32">
        <v>62</v>
      </c>
      <c r="F76" s="52">
        <v>1</v>
      </c>
      <c r="G76" s="32" t="s">
        <v>246</v>
      </c>
      <c r="H76" s="32" t="s">
        <v>246</v>
      </c>
      <c r="I76" s="32" t="s">
        <v>246</v>
      </c>
      <c r="J76" s="76" t="str">
        <f t="shared" si="0"/>
        <v>*</v>
      </c>
      <c r="K76" s="42"/>
      <c r="L76" s="42"/>
      <c r="M76" s="42"/>
      <c r="N76" s="42"/>
      <c r="O76" s="42"/>
      <c r="P76" s="42"/>
      <c r="Q76" s="42"/>
      <c r="R76" s="42"/>
      <c r="S76" s="42"/>
      <c r="T76" s="42"/>
    </row>
    <row r="77" spans="1:20" s="29" customFormat="1" ht="11.5" x14ac:dyDescent="0.25">
      <c r="A77" s="42"/>
      <c r="B77" s="26" t="s">
        <v>118</v>
      </c>
      <c r="C77" s="27"/>
      <c r="D77" s="27"/>
      <c r="E77" s="28">
        <v>220</v>
      </c>
      <c r="F77" s="51">
        <v>1</v>
      </c>
      <c r="G77" s="28">
        <v>1</v>
      </c>
      <c r="H77" s="28" t="s">
        <v>246</v>
      </c>
      <c r="I77" s="28" t="s">
        <v>246</v>
      </c>
      <c r="J77" s="75" t="str">
        <f t="shared" si="0"/>
        <v>*</v>
      </c>
      <c r="K77" s="42"/>
      <c r="L77" s="42"/>
      <c r="M77" s="42"/>
      <c r="N77" s="42"/>
      <c r="O77" s="42"/>
      <c r="P77" s="42"/>
      <c r="Q77" s="42"/>
      <c r="R77" s="42"/>
      <c r="S77" s="42"/>
      <c r="T77" s="42"/>
    </row>
    <row r="78" spans="1:20" s="29" customFormat="1" ht="11.5" x14ac:dyDescent="0.25">
      <c r="A78" s="42"/>
      <c r="B78" s="45" t="s">
        <v>229</v>
      </c>
      <c r="C78" s="19"/>
      <c r="D78" s="19"/>
      <c r="E78" s="32">
        <v>12</v>
      </c>
      <c r="F78" s="52">
        <v>1</v>
      </c>
      <c r="G78" s="32">
        <v>1</v>
      </c>
      <c r="H78" s="32" t="s">
        <v>246</v>
      </c>
      <c r="I78" s="32" t="s">
        <v>246</v>
      </c>
      <c r="J78" s="76" t="str">
        <f t="shared" si="0"/>
        <v>*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</row>
    <row r="79" spans="1:20" s="29" customFormat="1" ht="11.5" x14ac:dyDescent="0.25">
      <c r="A79" s="42"/>
      <c r="B79" s="71" t="s">
        <v>231</v>
      </c>
      <c r="C79" s="72" t="s">
        <v>230</v>
      </c>
      <c r="D79" s="72" t="s">
        <v>176</v>
      </c>
      <c r="E79" s="73">
        <v>261</v>
      </c>
      <c r="F79" s="74">
        <v>1</v>
      </c>
      <c r="G79" s="73">
        <v>1</v>
      </c>
      <c r="H79" s="73" t="s">
        <v>246</v>
      </c>
      <c r="I79" s="73" t="s">
        <v>246</v>
      </c>
      <c r="J79" s="77" t="str">
        <f t="shared" si="0"/>
        <v>*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</row>
    <row r="80" spans="1:20" s="42" customFormat="1" x14ac:dyDescent="0.25">
      <c r="B80" s="58" t="s">
        <v>113</v>
      </c>
      <c r="C80" s="6"/>
      <c r="D80" s="6"/>
      <c r="E80" s="6"/>
      <c r="F80" s="6"/>
      <c r="G80" s="6"/>
      <c r="H80" s="6"/>
      <c r="I80" s="6"/>
      <c r="J80" s="8"/>
    </row>
    <row r="81" spans="1:20" s="42" customFormat="1" x14ac:dyDescent="0.25">
      <c r="B81" s="60"/>
      <c r="C81" s="6"/>
      <c r="D81" s="6"/>
      <c r="E81" s="6"/>
      <c r="F81" s="6"/>
      <c r="G81" s="6"/>
      <c r="H81" s="6"/>
      <c r="I81" s="6"/>
      <c r="J81" s="8"/>
    </row>
    <row r="82" spans="1:20" s="42" customFormat="1" x14ac:dyDescent="0.25">
      <c r="B82" s="60" t="s">
        <v>114</v>
      </c>
      <c r="C82" s="6"/>
      <c r="D82" s="6"/>
      <c r="E82" s="6"/>
      <c r="F82" s="6"/>
      <c r="G82" s="6"/>
      <c r="H82" s="6"/>
      <c r="I82" s="6"/>
      <c r="J82" s="8"/>
    </row>
    <row r="83" spans="1:20" s="42" customFormat="1" x14ac:dyDescent="0.25">
      <c r="B83" s="60" t="s">
        <v>115</v>
      </c>
      <c r="C83" s="6"/>
      <c r="D83" s="6"/>
      <c r="E83" s="6"/>
      <c r="F83" s="6"/>
      <c r="G83" s="6"/>
      <c r="H83" s="6"/>
      <c r="I83" s="6"/>
      <c r="J83" s="8"/>
    </row>
    <row r="84" spans="1:20" s="42" customFormat="1" x14ac:dyDescent="0.25">
      <c r="B84" s="60" t="s">
        <v>116</v>
      </c>
      <c r="C84" s="6"/>
      <c r="D84" s="6"/>
      <c r="E84" s="6"/>
      <c r="F84" s="6"/>
      <c r="G84" s="6"/>
      <c r="H84" s="6"/>
      <c r="I84" s="6"/>
      <c r="J84" s="8"/>
    </row>
    <row r="85" spans="1:20" s="42" customFormat="1" x14ac:dyDescent="0.25">
      <c r="B85" s="50" t="s">
        <v>211</v>
      </c>
      <c r="C85" s="61"/>
      <c r="D85" s="61"/>
      <c r="E85" s="61"/>
      <c r="F85" s="61"/>
      <c r="G85" s="61"/>
      <c r="H85" s="61"/>
      <c r="I85" s="61"/>
      <c r="J85" s="63"/>
    </row>
    <row r="86" spans="1:20" s="42" customFormat="1" x14ac:dyDescent="0.25">
      <c r="B86" s="60" t="s">
        <v>117</v>
      </c>
      <c r="C86" s="6"/>
      <c r="D86" s="6"/>
      <c r="E86" s="6"/>
      <c r="F86" s="6"/>
      <c r="G86" s="6"/>
      <c r="H86" s="6"/>
      <c r="I86" s="6"/>
      <c r="J86" s="8"/>
    </row>
    <row r="87" spans="1:20" s="42" customFormat="1" x14ac:dyDescent="0.25">
      <c r="B87" s="60" t="s">
        <v>177</v>
      </c>
      <c r="C87" s="6"/>
      <c r="D87" s="6"/>
      <c r="E87" s="6"/>
      <c r="F87" s="6"/>
      <c r="G87" s="6"/>
      <c r="H87" s="6"/>
      <c r="I87" s="6"/>
      <c r="J87" s="8"/>
    </row>
    <row r="88" spans="1:20" s="42" customFormat="1" x14ac:dyDescent="0.25">
      <c r="B88" s="60" t="s">
        <v>178</v>
      </c>
      <c r="C88" s="6"/>
      <c r="D88" s="6"/>
      <c r="E88" s="6"/>
      <c r="F88" s="6"/>
      <c r="G88" s="6"/>
      <c r="H88" s="6"/>
      <c r="I88" s="6"/>
      <c r="J88" s="8"/>
    </row>
    <row r="89" spans="1:20" s="42" customFormat="1" x14ac:dyDescent="0.25">
      <c r="B89" s="50"/>
      <c r="C89" s="6"/>
      <c r="D89" s="6"/>
      <c r="E89" s="6"/>
      <c r="F89" s="6"/>
      <c r="G89" s="6"/>
      <c r="H89" s="6"/>
      <c r="I89" s="6"/>
      <c r="J89" s="8"/>
    </row>
    <row r="90" spans="1:20" s="29" customFormat="1" x14ac:dyDescent="0.25">
      <c r="A90" s="4"/>
      <c r="B90" s="1"/>
      <c r="C90" s="2"/>
      <c r="D90" s="2"/>
      <c r="E90" s="2"/>
      <c r="F90" s="2"/>
      <c r="G90" s="2"/>
      <c r="H90" s="2"/>
      <c r="I90" s="2"/>
      <c r="J90" s="3"/>
      <c r="K90" s="42"/>
      <c r="L90" s="42"/>
      <c r="M90" s="42"/>
      <c r="N90" s="42"/>
      <c r="O90" s="42"/>
      <c r="P90" s="42"/>
      <c r="Q90" s="42"/>
      <c r="R90" s="42"/>
      <c r="S90" s="42"/>
      <c r="T90" s="42"/>
    </row>
    <row r="91" spans="1:20" s="29" customFormat="1" x14ac:dyDescent="0.25">
      <c r="A91" s="4"/>
      <c r="B91" s="1"/>
      <c r="C91" s="2"/>
      <c r="D91" s="2"/>
      <c r="E91" s="2"/>
      <c r="F91" s="2"/>
      <c r="G91" s="2"/>
      <c r="H91" s="2"/>
      <c r="I91" s="2"/>
      <c r="J91" s="3"/>
      <c r="K91" s="42"/>
      <c r="L91" s="42"/>
      <c r="M91" s="42"/>
      <c r="N91" s="42"/>
      <c r="O91" s="42"/>
      <c r="P91" s="42"/>
      <c r="Q91" s="42"/>
      <c r="R91" s="42"/>
      <c r="S91" s="42"/>
      <c r="T91" s="42"/>
    </row>
    <row r="92" spans="1:20" s="29" customFormat="1" x14ac:dyDescent="0.25">
      <c r="A92" s="4"/>
      <c r="B92" s="1"/>
      <c r="C92" s="2"/>
      <c r="D92" s="2"/>
      <c r="E92" s="2"/>
      <c r="F92" s="2"/>
      <c r="G92" s="2"/>
      <c r="H92" s="2"/>
      <c r="I92" s="2"/>
      <c r="J92" s="3"/>
      <c r="K92" s="42"/>
      <c r="L92" s="42"/>
      <c r="M92" s="42"/>
      <c r="N92" s="42"/>
      <c r="O92" s="42"/>
      <c r="P92" s="42"/>
      <c r="Q92" s="42"/>
      <c r="R92" s="42"/>
      <c r="S92" s="42"/>
      <c r="T92" s="42"/>
    </row>
    <row r="93" spans="1:20" s="29" customFormat="1" x14ac:dyDescent="0.25">
      <c r="A93" s="4"/>
      <c r="B93" s="1"/>
      <c r="C93" s="2"/>
      <c r="D93" s="2"/>
      <c r="E93" s="2"/>
      <c r="F93" s="2"/>
      <c r="G93" s="2"/>
      <c r="H93" s="2"/>
      <c r="I93" s="2"/>
      <c r="J93" s="3"/>
      <c r="K93" s="42"/>
      <c r="L93" s="42"/>
      <c r="M93" s="42"/>
      <c r="N93" s="42"/>
      <c r="O93" s="42"/>
      <c r="P93" s="42"/>
      <c r="Q93" s="42"/>
      <c r="R93" s="42"/>
      <c r="S93" s="42"/>
      <c r="T93" s="42"/>
    </row>
    <row r="94" spans="1:20" s="29" customFormat="1" x14ac:dyDescent="0.25">
      <c r="A94" s="4"/>
      <c r="B94" s="1"/>
      <c r="C94" s="2"/>
      <c r="D94" s="2"/>
      <c r="E94" s="2"/>
      <c r="F94" s="2"/>
      <c r="G94" s="2"/>
      <c r="H94" s="2"/>
      <c r="I94" s="2"/>
      <c r="J94" s="3"/>
      <c r="K94" s="42"/>
      <c r="L94" s="42"/>
      <c r="M94" s="42"/>
      <c r="N94" s="42"/>
      <c r="O94" s="42"/>
      <c r="P94" s="42"/>
      <c r="Q94" s="42"/>
      <c r="R94" s="42"/>
      <c r="S94" s="42"/>
      <c r="T94" s="42"/>
    </row>
    <row r="95" spans="1:20" s="29" customFormat="1" x14ac:dyDescent="0.25">
      <c r="A95" s="4"/>
      <c r="B95" s="1"/>
      <c r="C95" s="2"/>
      <c r="D95" s="2"/>
      <c r="E95" s="2"/>
      <c r="F95" s="2"/>
      <c r="G95" s="2"/>
      <c r="H95" s="2"/>
      <c r="I95" s="2"/>
      <c r="J95" s="3"/>
      <c r="K95" s="42"/>
      <c r="L95" s="42"/>
      <c r="M95" s="42"/>
      <c r="N95" s="42"/>
      <c r="O95" s="42"/>
      <c r="P95" s="42"/>
      <c r="Q95" s="42"/>
      <c r="R95" s="42"/>
      <c r="S95" s="42"/>
      <c r="T95" s="42"/>
    </row>
    <row r="96" spans="1:20" s="29" customFormat="1" x14ac:dyDescent="0.25">
      <c r="A96" s="4"/>
      <c r="B96" s="1"/>
      <c r="C96" s="2"/>
      <c r="D96" s="2"/>
      <c r="E96" s="2"/>
      <c r="F96" s="2"/>
      <c r="G96" s="2"/>
      <c r="H96" s="2"/>
      <c r="I96" s="2"/>
      <c r="J96" s="3"/>
      <c r="K96" s="42"/>
      <c r="L96" s="42"/>
      <c r="M96" s="42"/>
      <c r="N96" s="42"/>
      <c r="O96" s="42"/>
      <c r="P96" s="42"/>
      <c r="Q96" s="42"/>
      <c r="R96" s="42"/>
      <c r="S96" s="42"/>
      <c r="T96" s="42"/>
    </row>
    <row r="97" spans="1:20" s="29" customFormat="1" x14ac:dyDescent="0.25">
      <c r="A97" s="4"/>
      <c r="B97" s="1"/>
      <c r="C97" s="2"/>
      <c r="D97" s="2"/>
      <c r="E97" s="2"/>
      <c r="F97" s="2"/>
      <c r="G97" s="2"/>
      <c r="H97" s="2"/>
      <c r="I97" s="2"/>
      <c r="J97" s="3"/>
      <c r="K97" s="42"/>
      <c r="L97" s="42"/>
      <c r="M97" s="42"/>
      <c r="N97" s="42"/>
      <c r="O97" s="42"/>
      <c r="P97" s="42"/>
      <c r="Q97" s="42"/>
      <c r="R97" s="42"/>
      <c r="S97" s="42"/>
      <c r="T97" s="42"/>
    </row>
    <row r="98" spans="1:20" s="29" customFormat="1" x14ac:dyDescent="0.25">
      <c r="A98" s="4"/>
      <c r="B98" s="1"/>
      <c r="C98" s="2"/>
      <c r="D98" s="2"/>
      <c r="E98" s="2"/>
      <c r="F98" s="2"/>
      <c r="G98" s="2"/>
      <c r="H98" s="2"/>
      <c r="I98" s="2"/>
      <c r="J98" s="3"/>
      <c r="K98" s="42"/>
      <c r="L98" s="42"/>
      <c r="M98" s="42"/>
      <c r="N98" s="42"/>
      <c r="O98" s="42"/>
      <c r="P98" s="42"/>
      <c r="Q98" s="42"/>
      <c r="R98" s="42"/>
      <c r="S98" s="42"/>
      <c r="T98" s="42"/>
    </row>
    <row r="99" spans="1:20" s="29" customFormat="1" x14ac:dyDescent="0.25">
      <c r="A99" s="4"/>
      <c r="B99" s="1"/>
      <c r="C99" s="2"/>
      <c r="D99" s="2"/>
      <c r="E99" s="2"/>
      <c r="F99" s="2"/>
      <c r="G99" s="2"/>
      <c r="H99" s="2"/>
      <c r="I99" s="2"/>
      <c r="J99" s="3"/>
      <c r="K99" s="42"/>
      <c r="L99" s="42"/>
      <c r="M99" s="42"/>
      <c r="N99" s="42"/>
      <c r="O99" s="42"/>
      <c r="P99" s="42"/>
      <c r="Q99" s="42"/>
      <c r="R99" s="42"/>
      <c r="S99" s="42"/>
      <c r="T99" s="42"/>
    </row>
    <row r="100" spans="1:20" s="29" customFormat="1" x14ac:dyDescent="0.25">
      <c r="A100" s="4"/>
      <c r="B100" s="1"/>
      <c r="C100" s="2"/>
      <c r="D100" s="2"/>
      <c r="E100" s="2"/>
      <c r="F100" s="2"/>
      <c r="G100" s="2"/>
      <c r="H100" s="2"/>
      <c r="I100" s="2"/>
      <c r="J100" s="3"/>
      <c r="K100" s="42"/>
      <c r="L100" s="42"/>
      <c r="M100" s="42"/>
      <c r="N100" s="42"/>
      <c r="O100" s="42"/>
      <c r="P100" s="42"/>
      <c r="Q100" s="42"/>
      <c r="R100" s="42"/>
      <c r="S100" s="42"/>
      <c r="T100" s="42"/>
    </row>
    <row r="101" spans="1:20" s="29" customFormat="1" x14ac:dyDescent="0.25">
      <c r="A101" s="4"/>
      <c r="B101" s="1"/>
      <c r="C101" s="2"/>
      <c r="D101" s="2"/>
      <c r="E101" s="2"/>
      <c r="F101" s="2"/>
      <c r="G101" s="2"/>
      <c r="H101" s="2"/>
      <c r="I101" s="2"/>
      <c r="J101" s="3"/>
      <c r="K101" s="42"/>
      <c r="L101" s="42"/>
      <c r="M101" s="42"/>
      <c r="N101" s="42"/>
      <c r="O101" s="42"/>
      <c r="P101" s="42"/>
      <c r="Q101" s="42"/>
      <c r="R101" s="42"/>
      <c r="S101" s="42"/>
      <c r="T101" s="42"/>
    </row>
    <row r="102" spans="1:20" s="29" customFormat="1" x14ac:dyDescent="0.25">
      <c r="A102" s="4"/>
      <c r="B102" s="1"/>
      <c r="C102" s="2"/>
      <c r="D102" s="2"/>
      <c r="E102" s="2"/>
      <c r="F102" s="2"/>
      <c r="G102" s="2"/>
      <c r="H102" s="2"/>
      <c r="I102" s="2"/>
      <c r="J102" s="3"/>
      <c r="K102" s="42"/>
      <c r="L102" s="42"/>
      <c r="M102" s="42"/>
      <c r="N102" s="42"/>
      <c r="O102" s="42"/>
      <c r="P102" s="42"/>
      <c r="Q102" s="42"/>
      <c r="R102" s="42"/>
      <c r="S102" s="42"/>
      <c r="T102" s="42"/>
    </row>
    <row r="103" spans="1:20" s="29" customFormat="1" x14ac:dyDescent="0.25">
      <c r="A103" s="4"/>
      <c r="B103" s="1"/>
      <c r="C103" s="2"/>
      <c r="D103" s="2"/>
      <c r="E103" s="2"/>
      <c r="F103" s="2"/>
      <c r="G103" s="2"/>
      <c r="H103" s="2"/>
      <c r="I103" s="2"/>
      <c r="J103" s="3"/>
      <c r="K103" s="42"/>
      <c r="L103" s="42"/>
      <c r="M103" s="42"/>
      <c r="N103" s="42"/>
      <c r="O103" s="42"/>
      <c r="P103" s="42"/>
      <c r="Q103" s="42"/>
      <c r="R103" s="42"/>
      <c r="S103" s="42"/>
      <c r="T103" s="42"/>
    </row>
    <row r="104" spans="1:20" s="29" customFormat="1" x14ac:dyDescent="0.25">
      <c r="A104" s="4"/>
      <c r="B104" s="1"/>
      <c r="C104" s="2"/>
      <c r="D104" s="2"/>
      <c r="E104" s="2"/>
      <c r="F104" s="2"/>
      <c r="G104" s="2"/>
      <c r="H104" s="2"/>
      <c r="I104" s="2"/>
      <c r="J104" s="3"/>
      <c r="K104" s="42"/>
      <c r="L104" s="42"/>
      <c r="M104" s="42"/>
      <c r="N104" s="42"/>
      <c r="O104" s="42"/>
      <c r="P104" s="42"/>
      <c r="Q104" s="42"/>
      <c r="R104" s="42"/>
      <c r="S104" s="42"/>
      <c r="T104" s="42"/>
    </row>
    <row r="105" spans="1:20" s="29" customFormat="1" x14ac:dyDescent="0.25">
      <c r="A105" s="4"/>
      <c r="B105" s="1"/>
      <c r="C105" s="2"/>
      <c r="D105" s="2"/>
      <c r="E105" s="2"/>
      <c r="F105" s="2"/>
      <c r="G105" s="2"/>
      <c r="H105" s="2"/>
      <c r="I105" s="2"/>
      <c r="J105" s="3"/>
      <c r="K105" s="42"/>
      <c r="L105" s="42"/>
      <c r="M105" s="42"/>
      <c r="N105" s="42"/>
      <c r="O105" s="42"/>
      <c r="P105" s="42"/>
      <c r="Q105" s="42"/>
      <c r="R105" s="42"/>
      <c r="S105" s="42"/>
      <c r="T105" s="42"/>
    </row>
    <row r="106" spans="1:20" s="29" customFormat="1" x14ac:dyDescent="0.25">
      <c r="A106" s="4"/>
      <c r="B106" s="1"/>
      <c r="C106" s="2"/>
      <c r="D106" s="2"/>
      <c r="E106" s="2"/>
      <c r="F106" s="2"/>
      <c r="G106" s="2"/>
      <c r="H106" s="2"/>
      <c r="I106" s="2"/>
      <c r="J106" s="3"/>
      <c r="K106" s="42"/>
      <c r="L106" s="42"/>
      <c r="M106" s="42"/>
      <c r="N106" s="42"/>
      <c r="O106" s="42"/>
      <c r="P106" s="42"/>
      <c r="Q106" s="42"/>
      <c r="R106" s="42"/>
      <c r="S106" s="42"/>
      <c r="T106" s="42"/>
    </row>
    <row r="107" spans="1:20" s="29" customFormat="1" x14ac:dyDescent="0.25">
      <c r="A107" s="4"/>
      <c r="B107" s="1"/>
      <c r="C107" s="2"/>
      <c r="D107" s="2"/>
      <c r="E107" s="2"/>
      <c r="F107" s="2"/>
      <c r="G107" s="2"/>
      <c r="H107" s="2"/>
      <c r="I107" s="2"/>
      <c r="J107" s="3"/>
      <c r="K107" s="42"/>
      <c r="L107" s="42"/>
      <c r="M107" s="42"/>
      <c r="N107" s="42"/>
      <c r="O107" s="42"/>
      <c r="P107" s="42"/>
      <c r="Q107" s="42"/>
      <c r="R107" s="42"/>
      <c r="S107" s="42"/>
      <c r="T107" s="42"/>
    </row>
    <row r="108" spans="1:20" s="29" customFormat="1" x14ac:dyDescent="0.25">
      <c r="A108" s="4"/>
      <c r="B108" s="1"/>
      <c r="C108" s="2"/>
      <c r="D108" s="2"/>
      <c r="E108" s="2"/>
      <c r="F108" s="2"/>
      <c r="G108" s="2"/>
      <c r="H108" s="2"/>
      <c r="I108" s="2"/>
      <c r="J108" s="3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20" s="29" customFormat="1" x14ac:dyDescent="0.25">
      <c r="A109" s="4"/>
      <c r="B109" s="1"/>
      <c r="C109" s="2"/>
      <c r="D109" s="2"/>
      <c r="E109" s="2"/>
      <c r="F109" s="2"/>
      <c r="G109" s="2"/>
      <c r="H109" s="2"/>
      <c r="I109" s="2"/>
      <c r="J109" s="3"/>
      <c r="K109" s="42"/>
      <c r="L109" s="42"/>
      <c r="M109" s="42"/>
      <c r="N109" s="42"/>
      <c r="O109" s="42"/>
      <c r="P109" s="42"/>
      <c r="Q109" s="42"/>
      <c r="R109" s="42"/>
      <c r="S109" s="42"/>
      <c r="T109" s="42"/>
    </row>
    <row r="110" spans="1:20" s="29" customFormat="1" x14ac:dyDescent="0.25">
      <c r="A110" s="4"/>
      <c r="B110" s="1"/>
      <c r="C110" s="2"/>
      <c r="D110" s="2"/>
      <c r="E110" s="2"/>
      <c r="F110" s="2"/>
      <c r="G110" s="2"/>
      <c r="H110" s="2"/>
      <c r="I110" s="2"/>
      <c r="J110" s="3"/>
      <c r="K110" s="42"/>
      <c r="L110" s="42"/>
      <c r="M110" s="42"/>
      <c r="N110" s="42"/>
      <c r="O110" s="42"/>
      <c r="P110" s="42"/>
      <c r="Q110" s="42"/>
      <c r="R110" s="42"/>
      <c r="S110" s="42"/>
      <c r="T110" s="42"/>
    </row>
    <row r="111" spans="1:20" s="29" customFormat="1" x14ac:dyDescent="0.25">
      <c r="A111" s="4"/>
      <c r="B111" s="1"/>
      <c r="C111" s="2"/>
      <c r="D111" s="2"/>
      <c r="E111" s="2"/>
      <c r="F111" s="2"/>
      <c r="G111" s="2"/>
      <c r="H111" s="2"/>
      <c r="I111" s="2"/>
      <c r="J111" s="3"/>
      <c r="K111" s="42"/>
      <c r="L111" s="42"/>
      <c r="M111" s="42"/>
      <c r="N111" s="42"/>
      <c r="O111" s="42"/>
      <c r="P111" s="42"/>
      <c r="Q111" s="42"/>
      <c r="R111" s="42"/>
      <c r="S111" s="42"/>
      <c r="T111" s="42"/>
    </row>
    <row r="112" spans="1:20" s="29" customFormat="1" x14ac:dyDescent="0.25">
      <c r="A112" s="4"/>
      <c r="B112" s="1"/>
      <c r="C112" s="2"/>
      <c r="D112" s="2"/>
      <c r="E112" s="2"/>
      <c r="F112" s="2"/>
      <c r="G112" s="2"/>
      <c r="H112" s="2"/>
      <c r="I112" s="2"/>
      <c r="J112" s="3"/>
      <c r="K112" s="42"/>
      <c r="L112" s="42"/>
      <c r="M112" s="42"/>
      <c r="N112" s="42"/>
      <c r="O112" s="42"/>
      <c r="P112" s="42"/>
      <c r="Q112" s="42"/>
      <c r="R112" s="42"/>
      <c r="S112" s="42"/>
      <c r="T112" s="42"/>
    </row>
    <row r="113" spans="1:20" s="29" customFormat="1" x14ac:dyDescent="0.25">
      <c r="A113" s="4"/>
      <c r="B113" s="1"/>
      <c r="C113" s="2"/>
      <c r="D113" s="2"/>
      <c r="E113" s="2"/>
      <c r="F113" s="2"/>
      <c r="G113" s="2"/>
      <c r="H113" s="2"/>
      <c r="I113" s="2"/>
      <c r="J113" s="3"/>
      <c r="K113" s="42"/>
      <c r="L113" s="42"/>
      <c r="M113" s="42"/>
      <c r="N113" s="42"/>
      <c r="O113" s="42"/>
      <c r="P113" s="42"/>
      <c r="Q113" s="42"/>
      <c r="R113" s="42"/>
      <c r="S113" s="42"/>
      <c r="T113" s="42"/>
    </row>
    <row r="114" spans="1:20" s="29" customFormat="1" x14ac:dyDescent="0.25">
      <c r="A114" s="4"/>
      <c r="B114" s="1"/>
      <c r="C114" s="2"/>
      <c r="D114" s="2"/>
      <c r="E114" s="2"/>
      <c r="F114" s="2"/>
      <c r="G114" s="2"/>
      <c r="H114" s="2"/>
      <c r="I114" s="2"/>
      <c r="J114" s="3"/>
      <c r="K114" s="42"/>
      <c r="L114" s="42"/>
      <c r="M114" s="42"/>
      <c r="N114" s="42"/>
      <c r="O114" s="42"/>
      <c r="P114" s="42"/>
      <c r="Q114" s="42"/>
      <c r="R114" s="42"/>
      <c r="S114" s="42"/>
      <c r="T114" s="42"/>
    </row>
    <row r="115" spans="1:20" s="29" customFormat="1" x14ac:dyDescent="0.25">
      <c r="A115" s="4"/>
      <c r="B115" s="1"/>
      <c r="C115" s="2"/>
      <c r="D115" s="2"/>
      <c r="E115" s="2"/>
      <c r="F115" s="2"/>
      <c r="G115" s="2"/>
      <c r="H115" s="2"/>
      <c r="I115" s="2"/>
      <c r="J115" s="3"/>
      <c r="K115" s="42"/>
      <c r="L115" s="42"/>
      <c r="M115" s="42"/>
      <c r="N115" s="42"/>
      <c r="O115" s="42"/>
      <c r="P115" s="42"/>
      <c r="Q115" s="42"/>
      <c r="R115" s="42"/>
      <c r="S115" s="42"/>
      <c r="T115" s="42"/>
    </row>
    <row r="116" spans="1:20" s="29" customFormat="1" x14ac:dyDescent="0.25">
      <c r="A116" s="4"/>
      <c r="B116" s="1"/>
      <c r="C116" s="2"/>
      <c r="D116" s="2"/>
      <c r="E116" s="2"/>
      <c r="F116" s="2"/>
      <c r="G116" s="2"/>
      <c r="H116" s="2"/>
      <c r="I116" s="2"/>
      <c r="J116" s="3"/>
      <c r="K116" s="42"/>
      <c r="L116" s="42"/>
      <c r="M116" s="42"/>
      <c r="N116" s="42"/>
      <c r="O116" s="42"/>
      <c r="P116" s="42"/>
      <c r="Q116" s="42"/>
      <c r="R116" s="42"/>
      <c r="S116" s="42"/>
      <c r="T116" s="42"/>
    </row>
    <row r="117" spans="1:20" s="29" customFormat="1" x14ac:dyDescent="0.25">
      <c r="A117" s="4"/>
      <c r="B117" s="1"/>
      <c r="C117" s="2"/>
      <c r="D117" s="2"/>
      <c r="E117" s="2"/>
      <c r="F117" s="2"/>
      <c r="G117" s="2"/>
      <c r="H117" s="2"/>
      <c r="I117" s="2"/>
      <c r="J117" s="3"/>
      <c r="K117" s="42"/>
      <c r="L117" s="42"/>
      <c r="M117" s="42"/>
      <c r="N117" s="42"/>
      <c r="O117" s="42"/>
      <c r="P117" s="42"/>
      <c r="Q117" s="42"/>
      <c r="R117" s="42"/>
      <c r="S117" s="42"/>
      <c r="T117" s="42"/>
    </row>
    <row r="118" spans="1:20" s="29" customFormat="1" x14ac:dyDescent="0.25">
      <c r="A118" s="4"/>
      <c r="B118" s="1"/>
      <c r="C118" s="2"/>
      <c r="D118" s="2"/>
      <c r="E118" s="2"/>
      <c r="F118" s="2"/>
      <c r="G118" s="2"/>
      <c r="H118" s="2"/>
      <c r="I118" s="2"/>
      <c r="J118" s="3"/>
      <c r="K118" s="42"/>
      <c r="L118" s="42"/>
      <c r="M118" s="42"/>
      <c r="N118" s="42"/>
      <c r="O118" s="42"/>
      <c r="P118" s="42"/>
      <c r="Q118" s="42"/>
      <c r="R118" s="42"/>
      <c r="S118" s="42"/>
      <c r="T118" s="42"/>
    </row>
    <row r="119" spans="1:20" s="29" customFormat="1" x14ac:dyDescent="0.25">
      <c r="A119" s="4"/>
      <c r="B119" s="1"/>
      <c r="C119" s="2"/>
      <c r="D119" s="2"/>
      <c r="E119" s="2"/>
      <c r="F119" s="2"/>
      <c r="G119" s="2"/>
      <c r="H119" s="2"/>
      <c r="I119" s="2"/>
      <c r="J119" s="3"/>
      <c r="K119" s="42"/>
      <c r="L119" s="42"/>
      <c r="M119" s="42"/>
      <c r="N119" s="42"/>
      <c r="O119" s="42"/>
      <c r="P119" s="42"/>
      <c r="Q119" s="42"/>
      <c r="R119" s="42"/>
      <c r="S119" s="42"/>
      <c r="T119" s="42"/>
    </row>
    <row r="120" spans="1:20" s="29" customFormat="1" x14ac:dyDescent="0.25">
      <c r="A120" s="4"/>
      <c r="B120" s="1"/>
      <c r="C120" s="2"/>
      <c r="D120" s="2"/>
      <c r="E120" s="2"/>
      <c r="F120" s="2"/>
      <c r="G120" s="2"/>
      <c r="H120" s="2"/>
      <c r="I120" s="2"/>
      <c r="J120" s="3"/>
      <c r="K120" s="42"/>
      <c r="L120" s="42"/>
      <c r="M120" s="42"/>
      <c r="N120" s="42"/>
      <c r="O120" s="42"/>
      <c r="P120" s="42"/>
      <c r="Q120" s="42"/>
      <c r="R120" s="42"/>
      <c r="S120" s="42"/>
      <c r="T120" s="42"/>
    </row>
    <row r="126" spans="1:20" s="33" customFormat="1" x14ac:dyDescent="0.25">
      <c r="A126" s="4"/>
      <c r="B126" s="1"/>
      <c r="C126" s="2"/>
      <c r="D126" s="2"/>
      <c r="E126" s="2"/>
      <c r="F126" s="2"/>
      <c r="G126" s="2"/>
      <c r="H126" s="2"/>
      <c r="I126" s="2"/>
      <c r="J126" s="3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</sheetData>
  <mergeCells count="5">
    <mergeCell ref="B16:B18"/>
    <mergeCell ref="C16:C18"/>
    <mergeCell ref="D16:D18"/>
    <mergeCell ref="E16:I16"/>
    <mergeCell ref="F17:I17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NAQUA_PSM_de</vt:lpstr>
      <vt:lpstr>NAQUA_PSM_fr</vt:lpstr>
      <vt:lpstr>NAQUA_PSM_it</vt:lpstr>
      <vt:lpstr>NAQUA_PSM_en</vt:lpstr>
      <vt:lpstr>NAQUA_PSM_de!Druckbereich</vt:lpstr>
      <vt:lpstr>NAQUA_PSM_en!Druckbereich</vt:lpstr>
      <vt:lpstr>NAQUA_PSM_fr!Druckbereich</vt:lpstr>
      <vt:lpstr>NAQUA_PSM_it!Druckbereich</vt:lpstr>
      <vt:lpstr>NAQUA_PSM_de!Print_Area</vt:lpstr>
      <vt:lpstr>NAQUA_PSM_en!Print_Area</vt:lpstr>
      <vt:lpstr>NAQUA_PSM_fr!Print_Area</vt:lpstr>
      <vt:lpstr>NAQUA_PSM_it!Print_Area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Reinhardt Miriam BAFU</dc:creator>
  <cp:lastModifiedBy>Bösel Anna BAFU</cp:lastModifiedBy>
  <cp:lastPrinted>2024-04-17T09:27:56Z</cp:lastPrinted>
  <dcterms:created xsi:type="dcterms:W3CDTF">2020-12-04T17:13:47Z</dcterms:created>
  <dcterms:modified xsi:type="dcterms:W3CDTF">2026-02-09T13:29:40Z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2025-11-26T14:50:37Z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2a0af695-e95c-4016-bcb1-13cf94594315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