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715" windowHeight="11565" tabRatio="754"/>
  </bookViews>
  <sheets>
    <sheet name="Overview" sheetId="2" r:id="rId1"/>
    <sheet name="1) Total length per canton" sheetId="1" r:id="rId2"/>
    <sheet name="2) 10 longest rivers" sheetId="3" r:id="rId3"/>
    <sheet name="3) Channels &gt;30km" sheetId="6" r:id="rId4"/>
    <sheet name="4) Density per canton" sheetId="5" r:id="rId5"/>
    <sheet name="5) Lakes per canton" sheetId="4" r:id="rId6"/>
    <sheet name="6) 100 biggest lakes of CH" sheetId="7" r:id="rId7"/>
  </sheets>
  <definedNames>
    <definedName name="_xlnm._FilterDatabase" localSheetId="2" hidden="1">'2) 10 longest rivers'!$A$2:$O$2</definedName>
    <definedName name="gwn200_sum_Kt" localSheetId="1">'1) Total length per canton'!$C$1:$C$27</definedName>
    <definedName name="gwn200_sum_Kt" localSheetId="4">'4) Density per canton'!$D$1:$D$27</definedName>
    <definedName name="gwn200_sum_Kt_1" localSheetId="4">'4) Density per canton'!#REF!</definedName>
    <definedName name="gwn200_sum_Name" localSheetId="3">'3) Channels &gt;30km'!#REF!</definedName>
    <definedName name="gwn25_sum_Kt" localSheetId="1">'1) Total length per canton'!$A$1:$B$27</definedName>
    <definedName name="gwn25_sum_Kt" localSheetId="4">'4) Density per canton'!$C$1:$C$27</definedName>
    <definedName name="gwn25_sum_Kt_1" localSheetId="4">'4) Density per canton'!#REF!</definedName>
    <definedName name="gwn25_sum_Name" localSheetId="2">'2) 10 longest rivers'!$B$1:$C$56767</definedName>
    <definedName name="gwn25_sum_Name" localSheetId="3">'3) Channels &gt;30km'!$A$1:$A$84939</definedName>
    <definedName name="gwn25_sum_Name_1" localSheetId="3">'3) Channels &gt;30km'!#REF!</definedName>
    <definedName name="gwn25_sum_Name1" localSheetId="3">'3) Channels &gt;30km'!#REF!</definedName>
    <definedName name="Seen_sum_Kt" localSheetId="5">'5) Lakes per canton'!$A$1:$C$27</definedName>
    <definedName name="Seen_sum_Kt_1" localSheetId="5">'5) Lakes per canton'!$D$1:$E$27</definedName>
    <definedName name="Seen_sum_Name_1" localSheetId="6">'6) 100 biggest lakes of CH'!$A$1:$A$11199</definedName>
    <definedName name="Seen_sum_Name2_1" localSheetId="6">'6) 100 biggest lakes of CH'!#REF!</definedName>
    <definedName name="sum_kantone" localSheetId="4">'4) Density per canton'!$A$1:$B$27</definedName>
    <definedName name="sum_kantone_1" localSheetId="4">'4) Density per canton'!#REF!</definedName>
  </definedNames>
  <calcPr calcId="125725"/>
</workbook>
</file>

<file path=xl/calcChain.xml><?xml version="1.0" encoding="utf-8"?>
<calcChain xmlns="http://schemas.openxmlformats.org/spreadsheetml/2006/main">
  <c r="F3" i="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"/>
  <c r="D28"/>
  <c r="C28"/>
  <c r="E28" s="1"/>
  <c r="C28" i="4"/>
  <c r="B28"/>
  <c r="F28" i="5" l="1"/>
</calcChain>
</file>

<file path=xl/connections.xml><?xml version="1.0" encoding="utf-8"?>
<connections xmlns="http://schemas.openxmlformats.org/spreadsheetml/2006/main">
  <connection id="1" name="gwn200_sum_Kt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2" name="gwn200_sum_Kt1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3" name="gwn200_sum_Kt2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4" name="gwn200_sum_Name" type="6" refreshedVersion="3" background="1">
    <textPr codePage="65001" sourceFile="Y:\GIS\Projekte\Wasser\sgb\gwn\WebseiteGewaessernetz\tab\gwn200_sum_Name.csv" thousands="'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gwn25_sum_Kt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6" name="gwn25_sum_Kt1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7" name="gwn25_sum_Kt2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8" name="gwn25_sum_Name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gwn25_sum_Name1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gwn25_sum_Name11" type="6" refreshedVersion="3" background="1" saveData="1">
    <textPr codePage="65001" sourceFile="Y:\GIS\Projekte\Wasser\sgb\gwn\WebseiteGewaessernetz\tab\gwn25_sum_Name1.txt" thousands="'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gwn25_sum_Name2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Seen_sum_Kt" type="6" refreshedVersion="3" background="1" saveData="1">
    <textPr codePage="65001" sourceFile="Y:\GIS\Projekte\Wasser\sgb\gwn\Webseite Gewässernetz\tab\Seen_sum_Kt.csv" thousands="'" comma="1">
      <textFields count="4">
        <textField/>
        <textField/>
        <textField/>
        <textField/>
      </textFields>
    </textPr>
  </connection>
  <connection id="13" name="Seen_sum_Kt1" type="6" refreshedVersion="3" background="1" saveData="1">
    <textPr codePage="65001" sourceFile="Y:\GIS\Projekte\Wasser\sgb\gwn\Webseite Gewässernetz\tab\Seen_sum_Kt.csv" thousands="'" comma="1">
      <textFields count="4">
        <textField/>
        <textField/>
        <textField/>
        <textField/>
      </textFields>
    </textPr>
  </connection>
  <connection id="14" name="Seen_sum_Name" type="6" refreshedVersion="3" background="1" saveData="1">
    <textPr codePage="65001" sourceFile="Y:\GIS\Projekte\Wasser\sgb\gwn\WebseiteGewaessernetz\tab\Seen_sum_Name.csv" thousands="'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Seen_sum_Name2" type="6" refreshedVersion="3" background="1">
    <textPr codePage="65001" sourceFile="Y:\GIS\Projekte\Wasser\sgb\gwn\WebseiteGewaessernetz\tab\Seen_sum_Name2.csv" thousands="'" comma="1">
      <textFields count="4">
        <textField/>
        <textField/>
        <textField/>
        <textField/>
      </textFields>
    </textPr>
  </connection>
  <connection id="16" name="sum_kantone" type="6" refreshedVersion="3" background="1" saveData="1">
    <textPr codePage="65001" sourceFile="Y:\GIS\Projekte\Wasser\sgb\gwn\Webseite Gewässernetz\tab\sum_kantone.csv" thousands="'" comma="1">
      <textFields count="4">
        <textField/>
        <textField/>
        <textField/>
        <textField/>
      </textFields>
    </textPr>
  </connection>
  <connection id="17" name="sum_kantone1" type="6" refreshedVersion="3" background="1">
    <textPr codePage="65001" sourceFile="Y:\GIS\Projekte\Wasser\sgb\gwn\WebseiteGewaessernetz\tab\sum_kantone.csv" thousands="'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<sst xmlns="http://schemas.openxmlformats.org/spreadsheetml/2006/main" count="366" uniqueCount="249">
  <si>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</si>
  <si>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</si>
  <si>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</si>
  <si>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</si>
  <si>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</si>
  <si>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</si>
  <si>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</si>
  <si>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</si>
  <si>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</si>
  <si>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</si>
  <si>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</si>
  <si>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</si>
  <si>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</si>
  <si>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</si>
  <si>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</si>
  <si>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</si>
  <si>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</si>
  <si>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</si>
  <si>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</si>
  <si>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</si>
  <si>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</si>
  <si>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</si>
  <si>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</si>
  <si>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</si>
  <si>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</si>
  <si>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</si>
  <si>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Total</t>
  </si>
  <si>
    <t>Eidgenössisches Departement für Umwelt, Verkehr, Energie und Kommunikation UVEK</t>
  </si>
  <si>
    <t>Bundesamt für Umwelt BAFU</t>
  </si>
  <si>
    <t>1)</t>
  </si>
  <si>
    <t>2)</t>
  </si>
  <si>
    <t>Rhein</t>
  </si>
  <si>
    <t>Aare</t>
  </si>
  <si>
    <t>Reuss</t>
  </si>
  <si>
    <t>Inn</t>
  </si>
  <si>
    <t>Rhône</t>
  </si>
  <si>
    <t>Saane</t>
  </si>
  <si>
    <t>Thur</t>
  </si>
  <si>
    <t>Birs</t>
  </si>
  <si>
    <t>Emme</t>
  </si>
  <si>
    <t>3)</t>
  </si>
  <si>
    <t>4)</t>
  </si>
  <si>
    <t>5)</t>
  </si>
  <si>
    <t>Maggia</t>
  </si>
  <si>
    <t>Brenno</t>
  </si>
  <si>
    <t>Calancasca</t>
  </si>
  <si>
    <t>Moesa</t>
  </si>
  <si>
    <t>Allaine</t>
  </si>
  <si>
    <t>Venoge</t>
  </si>
  <si>
    <t>Doubs</t>
  </si>
  <si>
    <t>Vispa</t>
  </si>
  <si>
    <t>Areuse</t>
  </si>
  <si>
    <t>Broye</t>
  </si>
  <si>
    <t>Glâne</t>
  </si>
  <si>
    <t>Mentue</t>
  </si>
  <si>
    <t>Sense</t>
  </si>
  <si>
    <t>Suze</t>
  </si>
  <si>
    <t>Albula</t>
  </si>
  <si>
    <t>Hinterrhein</t>
  </si>
  <si>
    <t>Gelgia</t>
  </si>
  <si>
    <t>Glogn</t>
  </si>
  <si>
    <t>Limmat</t>
  </si>
  <si>
    <t>Sitter</t>
  </si>
  <si>
    <t>Plessur</t>
  </si>
  <si>
    <t>Landquart</t>
  </si>
  <si>
    <t>Necker</t>
  </si>
  <si>
    <t>Rabiusa</t>
  </si>
  <si>
    <t>Seez</t>
  </si>
  <si>
    <t>Glatt</t>
  </si>
  <si>
    <t>Kander</t>
  </si>
  <si>
    <t>Dünnern</t>
  </si>
  <si>
    <t>Simme</t>
  </si>
  <si>
    <t>Suhre</t>
  </si>
  <si>
    <t>Langeten</t>
  </si>
  <si>
    <t>Wigger</t>
  </si>
  <si>
    <t>Sorne</t>
  </si>
  <si>
    <t>Wyna</t>
  </si>
  <si>
    <t>Sihl</t>
  </si>
  <si>
    <t>Murg</t>
  </si>
  <si>
    <t>Töss</t>
  </si>
  <si>
    <t>Kleine Emme</t>
  </si>
  <si>
    <t>Engelberger Aa</t>
  </si>
  <si>
    <t>Petit Glâne</t>
  </si>
  <si>
    <t>Arbogne</t>
  </si>
  <si>
    <t>Linth</t>
  </si>
  <si>
    <t>Orbe</t>
  </si>
  <si>
    <t>Talent</t>
  </si>
  <si>
    <t>Ergolz</t>
  </si>
  <si>
    <t>Dranse de Bagnes</t>
  </si>
  <si>
    <t>Dranse d'Entremont</t>
  </si>
  <si>
    <t>Landwasser</t>
  </si>
  <si>
    <t>Tamina</t>
  </si>
  <si>
    <t>Lorze</t>
  </si>
  <si>
    <t>Muota</t>
  </si>
  <si>
    <t>Zürichsee</t>
  </si>
  <si>
    <t>Verzasca</t>
  </si>
  <si>
    <t>Ova Spin</t>
  </si>
  <si>
    <t>Alter Rhein</t>
  </si>
  <si>
    <t>Lago Maggiore</t>
  </si>
  <si>
    <t>Gelmersee</t>
  </si>
  <si>
    <t>Lago Ritom</t>
  </si>
  <si>
    <t>Lago Bianco</t>
  </si>
  <si>
    <t>Lago di Lugano</t>
  </si>
  <si>
    <t>Lago di Livigno</t>
  </si>
  <si>
    <t>Lago di Lei</t>
  </si>
  <si>
    <t>Lac d'Emosson</t>
  </si>
  <si>
    <t>Lac des Dix</t>
  </si>
  <si>
    <t>Walensee</t>
  </si>
  <si>
    <t>Lauerzer See</t>
  </si>
  <si>
    <t>Greifensee</t>
  </si>
  <si>
    <t>Murtensee</t>
  </si>
  <si>
    <t>Lac de Neuchâtel</t>
  </si>
  <si>
    <t>Schwarzsee</t>
  </si>
  <si>
    <t>Grimselsee</t>
  </si>
  <si>
    <t>Lägh da l'Albigna</t>
  </si>
  <si>
    <t>Bielersee</t>
  </si>
  <si>
    <t>Melchsee</t>
  </si>
  <si>
    <t>Amsoldingersee</t>
  </si>
  <si>
    <t>&lt;1</t>
  </si>
  <si>
    <t>Stausee Niederried</t>
  </si>
  <si>
    <t>Wohlensee</t>
  </si>
  <si>
    <t>Barrage de Biaufond</t>
  </si>
  <si>
    <t>Oeschinensee</t>
  </si>
  <si>
    <t>Engstlensee</t>
  </si>
  <si>
    <t>Oberaarsee</t>
  </si>
  <si>
    <t>Arnensee</t>
  </si>
  <si>
    <t>Rotsee</t>
  </si>
  <si>
    <t>Mauensee</t>
  </si>
  <si>
    <t>Obersee</t>
  </si>
  <si>
    <t>Sihlsee</t>
  </si>
  <si>
    <t>Lungerersee</t>
  </si>
  <si>
    <t>Sarnersee</t>
  </si>
  <si>
    <t>Limmerensee</t>
  </si>
  <si>
    <t>Muttsee</t>
  </si>
  <si>
    <t>Lac de Montsalvens</t>
  </si>
  <si>
    <t>Schiffenensee</t>
  </si>
  <si>
    <t>Bodensee</t>
  </si>
  <si>
    <t>Gigerwaldsee</t>
  </si>
  <si>
    <t>Lai da Marmorera</t>
  </si>
  <si>
    <t>Lago di Poschiavo</t>
  </si>
  <si>
    <t>Zervreilasee</t>
  </si>
  <si>
    <t>Sufnersee</t>
  </si>
  <si>
    <t>Lej Roseg</t>
  </si>
  <si>
    <t>Lej da S. Murezzan</t>
  </si>
  <si>
    <t>Lej da Silvaplauna</t>
  </si>
  <si>
    <t>Lej da Segl</t>
  </si>
  <si>
    <t>Lago d'Isola</t>
  </si>
  <si>
    <t>Davoser See</t>
  </si>
  <si>
    <t>Lai da Nalps</t>
  </si>
  <si>
    <t>Lai da Curnera</t>
  </si>
  <si>
    <t>Lai da Sontga Maria</t>
  </si>
  <si>
    <t>Flachsee</t>
  </si>
  <si>
    <t>Klingnauer Stausee</t>
  </si>
  <si>
    <t>Stausee Ranasca</t>
  </si>
  <si>
    <t>Lago di Luzzone</t>
  </si>
  <si>
    <t>Lago della Sella</t>
  </si>
  <si>
    <t>Lago di Lucendro</t>
  </si>
  <si>
    <t>Lago Tremorgio</t>
  </si>
  <si>
    <t>Lago di Vogorno</t>
  </si>
  <si>
    <t>Lago del Sambuco</t>
  </si>
  <si>
    <t>Lago del Naret</t>
  </si>
  <si>
    <t>Lac de l'Hongrin</t>
  </si>
  <si>
    <t>Lac de Joux</t>
  </si>
  <si>
    <t>Lac Brenet</t>
  </si>
  <si>
    <t>Lac de Cleuson</t>
  </si>
  <si>
    <t>Lac des Toules</t>
  </si>
  <si>
    <t>Lac de Mauvoisin</t>
  </si>
  <si>
    <t>Griessee</t>
  </si>
  <si>
    <t>Lac de Tseuzier</t>
  </si>
  <si>
    <t>Daubensee</t>
  </si>
  <si>
    <t>Lac du Vieux Emosson</t>
  </si>
  <si>
    <t>Lac de Salanfe</t>
  </si>
  <si>
    <t>Lac de Moiry</t>
  </si>
  <si>
    <t>Stausee Mattmark</t>
  </si>
  <si>
    <t>Lac de Moron</t>
  </si>
  <si>
    <t>Lac des Brenets</t>
  </si>
  <si>
    <t>Türlersee</t>
  </si>
  <si>
    <t>Pfäffikersee</t>
  </si>
  <si>
    <t>Häftli</t>
  </si>
  <si>
    <t>Räterichsbodensee</t>
  </si>
  <si>
    <t>Vierwaldstättersee</t>
  </si>
  <si>
    <t>Göscheneralpsee</t>
  </si>
  <si>
    <t>Ägerisee</t>
  </si>
  <si>
    <t>Lac de la Gruyère</t>
  </si>
  <si>
    <t>Lago dei Cavagnöö</t>
  </si>
  <si>
    <t>Lac de Brêt</t>
  </si>
  <si>
    <t>Lac des Taillères</t>
  </si>
  <si>
    <t>Barrage du Rhône</t>
  </si>
  <si>
    <t>Lac Léman</t>
  </si>
  <si>
    <t>Thunersee</t>
  </si>
  <si>
    <t>Zugersee</t>
  </si>
  <si>
    <t>Brienzersee</t>
  </si>
  <si>
    <t>Sempachersee</t>
  </si>
  <si>
    <t>Hallwilersee</t>
  </si>
  <si>
    <t>Baldeggersee</t>
  </si>
  <si>
    <t>Klöntalersee</t>
  </si>
  <si>
    <t>[Mio m3]</t>
  </si>
  <si>
    <t>[m]</t>
  </si>
  <si>
    <t>Wägitalersee</t>
  </si>
  <si>
    <t>6)</t>
  </si>
  <si>
    <t>-</t>
  </si>
  <si>
    <t>State: December 2013</t>
  </si>
  <si>
    <t>Content</t>
  </si>
  <si>
    <t>Canton</t>
  </si>
  <si>
    <t>Total lenght of waterbody network (Scale 1:200'000)</t>
  </si>
  <si>
    <t>Total length of waterbody network (Scale 1:25'000)</t>
  </si>
  <si>
    <t>The length has been determined using subsurface and surface rivers and stream.</t>
  </si>
  <si>
    <t>The numbers have been rounded to the kilometer</t>
  </si>
  <si>
    <t>Length of channel** [km] (waterbody network 1:25'000)</t>
  </si>
  <si>
    <t>Length of channel [km] (waterbody network 1:200'000)</t>
  </si>
  <si>
    <t>Comments</t>
  </si>
  <si>
    <t>Including foreign portion: 377 km (1:25'000), 376 km (1:200'000)</t>
  </si>
  <si>
    <t>Source in France</t>
  </si>
  <si>
    <t>**from the source to the river outlet, resp. up to where the channel leaves Switzerland. Without foreign portions.</t>
  </si>
  <si>
    <t>Name of Channel</t>
  </si>
  <si>
    <t>The numbers have been rounded to the km/km2.</t>
  </si>
  <si>
    <t>Surface area of canton (km2)</t>
  </si>
  <si>
    <t>Density waterbody network (km/km2) (1:25'000)</t>
  </si>
  <si>
    <t>Density waterbody network (km/km2) (1:200'000)</t>
  </si>
  <si>
    <t>Number of lakes</t>
  </si>
  <si>
    <t>Total surface area lakes [km2] (all lakes &gt;0.5ha)</t>
  </si>
  <si>
    <t>Only lakes bigger than 0.5 ha have been taken into consideration.</t>
  </si>
  <si>
    <t>Only inland fraction of lakes have been considered.</t>
  </si>
  <si>
    <t>Name of lake</t>
  </si>
  <si>
    <t>Typ of lake</t>
  </si>
  <si>
    <t>Retention bassin</t>
  </si>
  <si>
    <t>regulated</t>
  </si>
  <si>
    <t>Natural lake with increased/decreased water level</t>
  </si>
  <si>
    <t>Volume lake</t>
  </si>
  <si>
    <t>Useful capacity**</t>
  </si>
  <si>
    <t>Max. depth</t>
  </si>
  <si>
    <t>Altitude</t>
  </si>
  <si>
    <t>Shoreline (VECTOR25)</t>
  </si>
  <si>
    <t>Surface area* (km2)</t>
  </si>
  <si>
    <t>* Total surface area including foreign portions</t>
  </si>
  <si>
    <t>** Only for reservoirs</t>
  </si>
  <si>
    <t>1=natural lake 2= reservoir</t>
  </si>
  <si>
    <t>0=no       1= yes</t>
  </si>
  <si>
    <t>[m.a.s.l.]</t>
  </si>
  <si>
    <t>List of all channels in Switzerland &gt;30km</t>
  </si>
  <si>
    <t>Number and total surface area of lakes per canton</t>
  </si>
  <si>
    <t>The 100 biggest lakes in Switzerland</t>
  </si>
  <si>
    <t>Analyses of the Swiss hydrographic network</t>
  </si>
  <si>
    <t>Data: the following analyses have been made on the basis of the vector25/vector200 released in 2007 and the dataset "Seepolygone mit Struktur".</t>
  </si>
  <si>
    <t>source in France</t>
  </si>
  <si>
    <t>The 10 longest rivers in Switzerland</t>
  </si>
  <si>
    <t>The total length of the water courses per canton</t>
  </si>
  <si>
    <t>Water course density per canton</t>
  </si>
  <si>
    <t>Contact: hydrologie@bafu.admin.ch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</si>
</sst>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  <font>
      <sz val="9.85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49" fontId="0" fillId="0" borderId="0" xfId="0" applyNumberFormat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2" xfId="0" applyFill="1" applyBorder="1"/>
    <xf numFmtId="49" fontId="1" fillId="0" borderId="3" xfId="0" applyNumberFormat="1" applyFont="1" applyBorder="1" applyAlignment="1">
      <alignment wrapText="1"/>
    </xf>
    <xf numFmtId="49" fontId="1" fillId="0" borderId="11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2" fillId="0" borderId="0" xfId="1" applyAlignment="1" applyProtection="1"/>
    <xf numFmtId="0" fontId="1" fillId="0" borderId="2" xfId="0" applyFont="1" applyFill="1" applyBorder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/>
    <xf numFmtId="0" fontId="5" fillId="0" borderId="0" xfId="0" applyFont="1" applyAlignment="1"/>
    <xf numFmtId="0" fontId="0" fillId="0" borderId="0" xfId="0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2" xfId="0" applyBorder="1"/>
    <xf numFmtId="49" fontId="1" fillId="0" borderId="16" xfId="0" applyNumberFormat="1" applyFont="1" applyBorder="1" applyAlignment="1">
      <alignment wrapText="1"/>
    </xf>
    <xf numFmtId="3" fontId="1" fillId="0" borderId="2" xfId="0" applyNumberFormat="1" applyFont="1" applyBorder="1"/>
    <xf numFmtId="0" fontId="6" fillId="0" borderId="0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wrapText="1"/>
    </xf>
    <xf numFmtId="3" fontId="0" fillId="0" borderId="1" xfId="0" applyNumberFormat="1" applyFill="1" applyBorder="1"/>
    <xf numFmtId="3" fontId="1" fillId="0" borderId="14" xfId="0" applyNumberFormat="1" applyFont="1" applyFill="1" applyBorder="1"/>
    <xf numFmtId="0" fontId="0" fillId="0" borderId="0" xfId="0" applyFill="1"/>
    <xf numFmtId="49" fontId="1" fillId="0" borderId="5" xfId="0" applyNumberFormat="1" applyFont="1" applyFill="1" applyBorder="1" applyAlignment="1">
      <alignment wrapText="1"/>
    </xf>
    <xf numFmtId="3" fontId="0" fillId="0" borderId="9" xfId="0" applyNumberFormat="1" applyFill="1" applyBorder="1"/>
    <xf numFmtId="3" fontId="1" fillId="0" borderId="15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 wrapText="1"/>
    </xf>
    <xf numFmtId="49" fontId="1" fillId="0" borderId="20" xfId="0" applyNumberFormat="1" applyFont="1" applyFill="1" applyBorder="1" applyAlignment="1">
      <alignment wrapText="1"/>
    </xf>
    <xf numFmtId="0" fontId="0" fillId="0" borderId="19" xfId="0" applyBorder="1"/>
    <xf numFmtId="0" fontId="0" fillId="0" borderId="1" xfId="0" applyBorder="1"/>
    <xf numFmtId="1" fontId="0" fillId="0" borderId="0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49" fontId="1" fillId="2" borderId="4" xfId="0" applyNumberFormat="1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horizontal="right"/>
    </xf>
    <xf numFmtId="0" fontId="9" fillId="0" borderId="0" xfId="0" applyFont="1" applyFill="1" applyBorder="1" applyAlignment="1">
      <alignment wrapText="1"/>
    </xf>
    <xf numFmtId="2" fontId="0" fillId="0" borderId="1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 applyAlignment="1"/>
    <xf numFmtId="0" fontId="2" fillId="0" borderId="0" xfId="1" applyAlignment="1" applyProtection="1">
      <alignment horizontal="left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85725</xdr:rowOff>
    </xdr:from>
    <xdr:to>
      <xdr:col>7</xdr:col>
      <xdr:colOff>457200</xdr:colOff>
      <xdr:row>0</xdr:row>
      <xdr:rowOff>685800</xdr:rowOff>
    </xdr:to>
    <xdr:pic>
      <xdr:nvPicPr>
        <xdr:cNvPr id="2049" name="Picture 1" descr="Bundeslogo_RGB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85725"/>
          <a:ext cx="2381250" cy="600075"/>
        </a:xfrm>
        <a:prstGeom prst="rect">
          <a:avLst/>
        </a:prstGeom>
        <a:noFill/>
      </xdr:spPr>
    </xdr:pic>
    <xdr:clientData/>
  </xdr:twoCellAnchor>
</xdr:wsDr>
</file>

<file path=xl/queryTables/queryTable1.xml><?xml version="1.0" encoding="utf-8"?>
<queryTable xmlns="http://schemas.openxmlformats.org/spreadsheetml/2006/main" name="gwn200_sum_Kt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een_sum_Name_1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gwn25_sum_Kt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gwn25_sum_Name" connectionId="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wn25_sum_Name" connectionId="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gwn25_sum_Kt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gwn200_sum_Kt" connectionId="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_kantone" connectionId="1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een_sum_Kt_1" connectionId="13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een_sum_Kt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A9" sqref="A9"/>
    </sheetView>
  </sheetViews>
  <sheetFormatPr baseColWidth="10" defaultRowHeight="12.75"/>
  <cols>
    <col min="1" max="1" width="6.140625" bestFit="1" customWidth="1"/>
    <col min="2" max="2" width="12.42578125" customWidth="1"/>
    <col min="3" max="3" width="14.42578125" customWidth="1"/>
  </cols>
  <sheetData>
    <row r="1" spans="1:5" ht="63" customHeight="1">
      <c r="B1" s="11" t="s">
        <v>27</v>
      </c>
      <c r="C1" s="12" t="s">
        <v>28</v>
      </c>
    </row>
    <row r="2" spans="1:5">
      <c r="C2" s="11"/>
      <c r="D2" s="12"/>
    </row>
    <row r="6" spans="1:5" ht="23.25">
      <c r="A6" s="14" t="s">
        <v>242</v>
      </c>
      <c r="B6" s="14"/>
      <c r="C6" s="14"/>
      <c r="D6" s="14"/>
      <c r="E6" s="14"/>
    </row>
    <row r="7" spans="1:5">
      <c r="A7" t="s">
        <v>201</v>
      </c>
    </row>
    <row r="8" spans="1:5">
      <c r="A8" t="s">
        <v>248</v>
      </c>
    </row>
    <row r="13" spans="1:5">
      <c r="C13" s="11"/>
      <c r="D13" s="12"/>
    </row>
    <row r="14" spans="1:5">
      <c r="A14" s="13" t="s">
        <v>202</v>
      </c>
    </row>
    <row r="16" spans="1:5">
      <c r="A16" t="s">
        <v>29</v>
      </c>
      <c r="B16" s="47" t="s">
        <v>246</v>
      </c>
      <c r="C16" s="47"/>
      <c r="D16" s="47"/>
      <c r="E16" s="47"/>
    </row>
    <row r="17" spans="1:7">
      <c r="A17" t="s">
        <v>30</v>
      </c>
      <c r="B17" s="47" t="s">
        <v>245</v>
      </c>
      <c r="C17" s="47"/>
      <c r="D17" s="47"/>
      <c r="E17" s="47"/>
    </row>
    <row r="18" spans="1:7">
      <c r="A18" t="s">
        <v>40</v>
      </c>
      <c r="B18" s="9" t="s">
        <v>239</v>
      </c>
    </row>
    <row r="19" spans="1:7">
      <c r="A19" t="s">
        <v>41</v>
      </c>
      <c r="B19" s="9" t="s">
        <v>247</v>
      </c>
    </row>
    <row r="20" spans="1:7">
      <c r="A20" t="s">
        <v>42</v>
      </c>
      <c r="B20" s="9" t="s">
        <v>240</v>
      </c>
    </row>
    <row r="21" spans="1:7">
      <c r="A21" t="s">
        <v>199</v>
      </c>
      <c r="B21" s="9" t="s">
        <v>241</v>
      </c>
    </row>
    <row r="26" spans="1:7" ht="57" customHeight="1">
      <c r="B26" s="48" t="s">
        <v>243</v>
      </c>
      <c r="C26" s="49"/>
      <c r="D26" s="49"/>
      <c r="E26" s="50"/>
    </row>
    <row r="27" spans="1:7">
      <c r="B27" s="15"/>
      <c r="C27" s="15"/>
      <c r="D27" s="15"/>
      <c r="E27" s="15"/>
      <c r="F27" s="3"/>
      <c r="G27" s="3"/>
    </row>
    <row r="28" spans="1:7" ht="14.25" customHeight="1">
      <c r="B28" s="15"/>
      <c r="C28" s="15"/>
      <c r="D28" s="15"/>
      <c r="E28" s="15"/>
      <c r="F28" s="3"/>
      <c r="G28" s="3"/>
    </row>
    <row r="29" spans="1:7" ht="39" customHeight="1">
      <c r="F29" s="3"/>
      <c r="G29" s="3"/>
    </row>
    <row r="30" spans="1:7">
      <c r="B30" s="3"/>
      <c r="C30" s="3"/>
      <c r="D30" s="3"/>
      <c r="E30" s="3"/>
      <c r="F30" s="3"/>
      <c r="G30" s="3"/>
    </row>
    <row r="31" spans="1:7">
      <c r="B31" s="3"/>
      <c r="C31" s="3"/>
      <c r="D31" s="3"/>
      <c r="E31" s="3"/>
      <c r="F31" s="3"/>
      <c r="G31" s="3"/>
    </row>
    <row r="32" spans="1:7" ht="44.25" customHeight="1"/>
  </sheetData>
  <mergeCells count="3">
    <mergeCell ref="B16:E16"/>
    <mergeCell ref="B17:E17"/>
    <mergeCell ref="B26:E26"/>
  </mergeCells>
  <hyperlinks>
    <hyperlink ref="B16" location="Übersicht!A1" display="Die Gesamtlänge des Gewässernetzes pro Kanton"/>
    <hyperlink ref="B17" location="Übersicht!A1" display="Die 10 längsten Fliessgewässer der Schweiz"/>
    <hyperlink ref="B20" location="'5) Lakes per canton'!Seen_sum_Kt" display="Number and total surface area of lakes per canton"/>
    <hyperlink ref="B16:E16" location="'1) Total length per canton'!gwn200_sum_Kt" display="The total length of the water courses per canton"/>
    <hyperlink ref="B17:E17" location="'2) 10 longest channels'!gwn25_sum_Name" display="The 10 longest rivers in Switzerland"/>
    <hyperlink ref="B19" location="'4) Density per canton'!gwn25_sum_Kt" display="Water course density per canton"/>
    <hyperlink ref="B18" location="'3) Channels &gt;30km'!gwn25_sum_Name" display="List of all channels in Switzerland &gt;30km"/>
    <hyperlink ref="B21" location="'6) 100 biggest lakes of CH'!Seen_sum_Name_1" display="The 100 biggest lakes in Switzerland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C1" sqref="C1:C27"/>
    </sheetView>
  </sheetViews>
  <sheetFormatPr baseColWidth="10" defaultRowHeight="12.75"/>
  <cols>
    <col min="1" max="1" width="21.42578125" bestFit="1" customWidth="1"/>
    <col min="2" max="2" width="19.28515625" style="25" customWidth="1"/>
    <col min="3" max="3" width="18.5703125" style="25" customWidth="1"/>
    <col min="5" max="5" width="9.85546875" bestFit="1" customWidth="1"/>
    <col min="6" max="6" width="21.42578125" bestFit="1" customWidth="1"/>
    <col min="7" max="7" width="8.7109375" bestFit="1" customWidth="1"/>
    <col min="8" max="8" width="12.42578125" bestFit="1" customWidth="1"/>
    <col min="9" max="9" width="11.28515625" bestFit="1" customWidth="1"/>
    <col min="11" max="11" width="9.85546875" bestFit="1" customWidth="1"/>
    <col min="12" max="12" width="21.42578125" bestFit="1" customWidth="1"/>
    <col min="13" max="13" width="11.28515625" bestFit="1" customWidth="1"/>
  </cols>
  <sheetData>
    <row r="1" spans="1:8" s="1" customFormat="1" ht="39" thickBot="1">
      <c r="A1" s="6" t="s">
        <v>203</v>
      </c>
      <c r="B1" s="22" t="s">
        <v>205</v>
      </c>
      <c r="C1" s="26" t="s">
        <v>204</v>
      </c>
    </row>
    <row r="2" spans="1:8">
      <c r="A2" s="2" t="s">
        <v>0</v>
      </c>
      <c r="B2" s="23">
        <v>1862</v>
      </c>
      <c r="C2" s="23">
        <v>755</v>
      </c>
    </row>
    <row r="3" spans="1:8" ht="12.75" customHeight="1">
      <c r="A3" s="2" t="s">
        <v>1</v>
      </c>
      <c r="B3" s="23">
        <v>706</v>
      </c>
      <c r="C3" s="23">
        <v>179</v>
      </c>
      <c r="E3" s="51" t="s">
        <v>206</v>
      </c>
      <c r="F3" s="52"/>
      <c r="G3" s="52"/>
      <c r="H3" s="53"/>
    </row>
    <row r="4" spans="1:8">
      <c r="A4" s="2" t="s">
        <v>2</v>
      </c>
      <c r="B4" s="23">
        <v>498</v>
      </c>
      <c r="C4" s="23">
        <v>111</v>
      </c>
      <c r="E4" s="54"/>
      <c r="F4" s="55"/>
      <c r="G4" s="55"/>
      <c r="H4" s="56"/>
    </row>
    <row r="5" spans="1:8">
      <c r="A5" s="2" t="s">
        <v>3</v>
      </c>
      <c r="B5" s="23">
        <v>612</v>
      </c>
      <c r="C5" s="23">
        <v>251</v>
      </c>
      <c r="E5" s="57"/>
      <c r="F5" s="58"/>
      <c r="G5" s="58"/>
      <c r="H5" s="59"/>
    </row>
    <row r="6" spans="1:8">
      <c r="A6" s="2" t="s">
        <v>4</v>
      </c>
      <c r="B6" s="23">
        <v>37</v>
      </c>
      <c r="C6" s="23">
        <v>28</v>
      </c>
    </row>
    <row r="7" spans="1:8">
      <c r="A7" s="2" t="s">
        <v>5</v>
      </c>
      <c r="B7" s="23">
        <v>9618</v>
      </c>
      <c r="C7" s="23">
        <v>3096</v>
      </c>
    </row>
    <row r="8" spans="1:8" ht="12.75" customHeight="1">
      <c r="A8" s="2" t="s">
        <v>6</v>
      </c>
      <c r="B8" s="23">
        <v>2798</v>
      </c>
      <c r="C8" s="23">
        <v>954</v>
      </c>
      <c r="E8" s="42"/>
      <c r="F8" s="42"/>
      <c r="G8" s="42"/>
      <c r="H8" s="42"/>
    </row>
    <row r="9" spans="1:8">
      <c r="A9" s="2" t="s">
        <v>7</v>
      </c>
      <c r="B9" s="23">
        <v>264</v>
      </c>
      <c r="C9" s="23">
        <v>155</v>
      </c>
      <c r="E9" s="42"/>
      <c r="F9" s="42"/>
      <c r="G9" s="42"/>
      <c r="H9" s="42"/>
    </row>
    <row r="10" spans="1:8">
      <c r="A10" s="2" t="s">
        <v>8</v>
      </c>
      <c r="B10" s="23">
        <v>1252</v>
      </c>
      <c r="C10" s="23">
        <v>366</v>
      </c>
      <c r="E10" s="42"/>
      <c r="F10" s="42"/>
      <c r="G10" s="42"/>
      <c r="H10" s="42"/>
    </row>
    <row r="11" spans="1:8">
      <c r="A11" s="2" t="s">
        <v>9</v>
      </c>
      <c r="B11" s="23">
        <v>11590</v>
      </c>
      <c r="C11" s="23">
        <v>3781</v>
      </c>
    </row>
    <row r="12" spans="1:8" ht="12.75" customHeight="1">
      <c r="A12" s="2" t="s">
        <v>10</v>
      </c>
      <c r="B12" s="23">
        <v>672</v>
      </c>
      <c r="C12" s="23">
        <v>298</v>
      </c>
      <c r="E12" s="51" t="s">
        <v>207</v>
      </c>
      <c r="F12" s="52"/>
      <c r="G12" s="52"/>
      <c r="H12" s="53"/>
    </row>
    <row r="13" spans="1:8">
      <c r="A13" s="2" t="s">
        <v>11</v>
      </c>
      <c r="B13" s="23">
        <v>3499</v>
      </c>
      <c r="C13" s="23">
        <v>998</v>
      </c>
      <c r="E13" s="57"/>
      <c r="F13" s="58"/>
      <c r="G13" s="58"/>
      <c r="H13" s="59"/>
    </row>
    <row r="14" spans="1:8">
      <c r="A14" s="2" t="s">
        <v>12</v>
      </c>
      <c r="B14" s="23">
        <v>281</v>
      </c>
      <c r="C14" s="23">
        <v>179</v>
      </c>
    </row>
    <row r="15" spans="1:8">
      <c r="A15" s="2" t="s">
        <v>13</v>
      </c>
      <c r="B15" s="23">
        <v>367</v>
      </c>
      <c r="C15" s="23">
        <v>147</v>
      </c>
    </row>
    <row r="16" spans="1:8">
      <c r="A16" s="2" t="s">
        <v>14</v>
      </c>
      <c r="B16" s="23">
        <v>1084</v>
      </c>
      <c r="C16" s="23">
        <v>325</v>
      </c>
    </row>
    <row r="17" spans="1:3">
      <c r="A17" s="2" t="s">
        <v>15</v>
      </c>
      <c r="B17" s="23">
        <v>238</v>
      </c>
      <c r="C17" s="23">
        <v>125</v>
      </c>
    </row>
    <row r="18" spans="1:3">
      <c r="A18" s="2" t="s">
        <v>16</v>
      </c>
      <c r="B18" s="23">
        <v>2374</v>
      </c>
      <c r="C18" s="23">
        <v>661</v>
      </c>
    </row>
    <row r="19" spans="1:3">
      <c r="A19" s="2" t="s">
        <v>17</v>
      </c>
      <c r="B19" s="23">
        <v>968</v>
      </c>
      <c r="C19" s="23">
        <v>428</v>
      </c>
    </row>
    <row r="20" spans="1:3">
      <c r="A20" s="2" t="s">
        <v>18</v>
      </c>
      <c r="B20" s="23">
        <v>4710</v>
      </c>
      <c r="C20" s="23">
        <v>1497</v>
      </c>
    </row>
    <row r="21" spans="1:3">
      <c r="A21" s="2" t="s">
        <v>19</v>
      </c>
      <c r="B21" s="23">
        <v>1407</v>
      </c>
      <c r="C21" s="23">
        <v>645</v>
      </c>
    </row>
    <row r="22" spans="1:3">
      <c r="A22" s="2" t="s">
        <v>20</v>
      </c>
      <c r="B22" s="23">
        <v>5679</v>
      </c>
      <c r="C22" s="23">
        <v>1979</v>
      </c>
    </row>
    <row r="23" spans="1:3">
      <c r="A23" s="2" t="s">
        <v>21</v>
      </c>
      <c r="B23" s="23">
        <v>1423</v>
      </c>
      <c r="C23" s="23">
        <v>492</v>
      </c>
    </row>
    <row r="24" spans="1:3">
      <c r="A24" s="2" t="s">
        <v>22</v>
      </c>
      <c r="B24" s="23">
        <v>6691</v>
      </c>
      <c r="C24" s="23">
        <v>2194</v>
      </c>
    </row>
    <row r="25" spans="1:3">
      <c r="A25" s="2" t="s">
        <v>23</v>
      </c>
      <c r="B25" s="23">
        <v>3498</v>
      </c>
      <c r="C25" s="23">
        <v>1470</v>
      </c>
    </row>
    <row r="26" spans="1:3">
      <c r="A26" s="2" t="s">
        <v>24</v>
      </c>
      <c r="B26" s="23">
        <v>555</v>
      </c>
      <c r="C26" s="23">
        <v>162</v>
      </c>
    </row>
    <row r="27" spans="1:3">
      <c r="A27" s="4" t="s">
        <v>25</v>
      </c>
      <c r="B27" s="23">
        <v>2824</v>
      </c>
      <c r="C27" s="27">
        <v>895</v>
      </c>
    </row>
    <row r="28" spans="1:3">
      <c r="A28" s="10" t="s">
        <v>26</v>
      </c>
      <c r="B28" s="24">
        <v>65507</v>
      </c>
      <c r="C28" s="28">
        <v>22171</v>
      </c>
    </row>
    <row r="29" spans="1:3">
      <c r="A29" s="5"/>
    </row>
  </sheetData>
  <mergeCells count="2">
    <mergeCell ref="E3:H5"/>
    <mergeCell ref="E12:H1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zoomScaleNormal="100" workbookViewId="0">
      <selection activeCell="D35" sqref="D35"/>
    </sheetView>
  </sheetViews>
  <sheetFormatPr baseColWidth="10" defaultRowHeight="12.75"/>
  <cols>
    <col min="2" max="2" width="22.5703125" customWidth="1"/>
    <col min="3" max="3" width="19.5703125" customWidth="1"/>
    <col min="4" max="4" width="23.140625" customWidth="1"/>
    <col min="7" max="7" width="9.85546875" customWidth="1"/>
    <col min="8" max="8" width="13" customWidth="1"/>
    <col min="9" max="9" width="12.7109375" bestFit="1" customWidth="1"/>
    <col min="10" max="10" width="18.140625" bestFit="1" customWidth="1"/>
    <col min="12" max="12" width="9.85546875" customWidth="1"/>
    <col min="13" max="13" width="6.42578125" customWidth="1"/>
    <col min="14" max="14" width="12.5703125" bestFit="1" customWidth="1"/>
    <col min="15" max="15" width="18.140625" bestFit="1" customWidth="1"/>
  </cols>
  <sheetData>
    <row r="1" spans="1:6" ht="39" thickBot="1">
      <c r="B1" s="8" t="s">
        <v>208</v>
      </c>
      <c r="C1" s="31" t="s">
        <v>209</v>
      </c>
      <c r="D1" s="8" t="s">
        <v>210</v>
      </c>
    </row>
    <row r="2" spans="1:6" ht="38.25">
      <c r="A2" s="32" t="s">
        <v>31</v>
      </c>
      <c r="B2" s="2">
        <v>370</v>
      </c>
      <c r="C2" s="33">
        <v>349</v>
      </c>
      <c r="D2" s="30" t="s">
        <v>211</v>
      </c>
      <c r="E2" s="21"/>
    </row>
    <row r="3" spans="1:6">
      <c r="A3" s="16" t="s">
        <v>32</v>
      </c>
      <c r="B3" s="2">
        <v>288</v>
      </c>
      <c r="C3" s="33">
        <v>286</v>
      </c>
      <c r="D3" s="29"/>
      <c r="E3" s="21"/>
    </row>
    <row r="4" spans="1:6">
      <c r="A4" s="16" t="s">
        <v>35</v>
      </c>
      <c r="B4" s="2">
        <v>264</v>
      </c>
      <c r="C4" s="33">
        <v>262</v>
      </c>
      <c r="D4" s="29"/>
      <c r="E4" s="21"/>
    </row>
    <row r="5" spans="1:6">
      <c r="A5" s="16" t="s">
        <v>33</v>
      </c>
      <c r="B5" s="2">
        <v>164</v>
      </c>
      <c r="C5" s="33">
        <v>163</v>
      </c>
      <c r="D5" s="29"/>
      <c r="E5" s="21"/>
    </row>
    <row r="6" spans="1:6">
      <c r="A6" s="16" t="s">
        <v>37</v>
      </c>
      <c r="B6" s="2">
        <v>135</v>
      </c>
      <c r="C6" s="33">
        <v>132</v>
      </c>
      <c r="D6" s="29"/>
      <c r="E6" s="21"/>
    </row>
    <row r="7" spans="1:6">
      <c r="A7" s="16" t="s">
        <v>36</v>
      </c>
      <c r="B7" s="2">
        <v>126</v>
      </c>
      <c r="C7" s="33">
        <v>124</v>
      </c>
      <c r="D7" s="29"/>
      <c r="E7" s="21"/>
    </row>
    <row r="8" spans="1:6">
      <c r="A8" s="16" t="s">
        <v>34</v>
      </c>
      <c r="B8" s="2">
        <v>106</v>
      </c>
      <c r="C8" s="33">
        <v>103</v>
      </c>
      <c r="D8" s="29"/>
      <c r="E8" s="21"/>
    </row>
    <row r="9" spans="1:6">
      <c r="A9" s="16" t="s">
        <v>20</v>
      </c>
      <c r="B9" s="2">
        <v>91</v>
      </c>
      <c r="C9" s="33">
        <v>90</v>
      </c>
      <c r="D9" s="29"/>
      <c r="E9" s="21"/>
    </row>
    <row r="10" spans="1:6">
      <c r="A10" s="16" t="s">
        <v>39</v>
      </c>
      <c r="B10" s="2">
        <v>82</v>
      </c>
      <c r="C10" s="33">
        <v>80</v>
      </c>
      <c r="D10" s="29"/>
      <c r="E10" s="21"/>
    </row>
    <row r="11" spans="1:6">
      <c r="A11" s="17" t="s">
        <v>49</v>
      </c>
      <c r="B11" s="4">
        <v>79</v>
      </c>
      <c r="C11" s="4">
        <v>75</v>
      </c>
      <c r="D11" s="34" t="s">
        <v>212</v>
      </c>
      <c r="E11" s="21"/>
      <c r="F11" s="3"/>
    </row>
    <row r="12" spans="1:6">
      <c r="D12" s="3"/>
      <c r="E12" s="3"/>
      <c r="F12" s="3"/>
    </row>
    <row r="13" spans="1:6" ht="41.25" customHeight="1">
      <c r="B13" s="60" t="s">
        <v>213</v>
      </c>
      <c r="C13" s="61"/>
    </row>
  </sheetData>
  <mergeCells count="1">
    <mergeCell ref="B13:C1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D14" sqref="D14"/>
    </sheetView>
  </sheetViews>
  <sheetFormatPr baseColWidth="10" defaultRowHeight="12.75"/>
  <cols>
    <col min="1" max="1" width="20.7109375" bestFit="1" customWidth="1"/>
    <col min="2" max="2" width="19.5703125" customWidth="1"/>
    <col min="3" max="3" width="19.85546875" customWidth="1"/>
    <col min="4" max="4" width="34.28515625" customWidth="1"/>
  </cols>
  <sheetData>
    <row r="1" spans="1:9" ht="39" customHeight="1" thickBot="1">
      <c r="A1" s="22" t="s">
        <v>214</v>
      </c>
      <c r="B1" s="8" t="s">
        <v>208</v>
      </c>
      <c r="C1" s="31" t="s">
        <v>209</v>
      </c>
      <c r="D1" s="6" t="s">
        <v>210</v>
      </c>
      <c r="F1" s="62" t="s">
        <v>213</v>
      </c>
      <c r="G1" s="63"/>
      <c r="H1" s="63"/>
    </row>
    <row r="2" spans="1:9" ht="25.5">
      <c r="A2" t="s">
        <v>31</v>
      </c>
      <c r="B2" s="16">
        <v>370</v>
      </c>
      <c r="C2">
        <v>349</v>
      </c>
      <c r="D2" s="30" t="s">
        <v>211</v>
      </c>
    </row>
    <row r="3" spans="1:9">
      <c r="A3" t="s">
        <v>32</v>
      </c>
      <c r="B3" s="16">
        <v>288</v>
      </c>
      <c r="C3">
        <v>286</v>
      </c>
      <c r="D3" s="16"/>
      <c r="F3" s="51" t="s">
        <v>215</v>
      </c>
      <c r="G3" s="52"/>
      <c r="H3" s="52"/>
      <c r="I3" s="53"/>
    </row>
    <row r="4" spans="1:9">
      <c r="A4" t="s">
        <v>35</v>
      </c>
      <c r="B4" s="16">
        <v>264</v>
      </c>
      <c r="C4">
        <v>262</v>
      </c>
      <c r="D4" s="16"/>
      <c r="F4" s="57"/>
      <c r="G4" s="58"/>
      <c r="H4" s="58"/>
      <c r="I4" s="59"/>
    </row>
    <row r="5" spans="1:9">
      <c r="A5" t="s">
        <v>33</v>
      </c>
      <c r="B5" s="16">
        <v>164</v>
      </c>
      <c r="C5">
        <v>163</v>
      </c>
      <c r="D5" s="16"/>
    </row>
    <row r="6" spans="1:9">
      <c r="A6" t="s">
        <v>37</v>
      </c>
      <c r="B6" s="16">
        <v>135</v>
      </c>
      <c r="C6">
        <v>132</v>
      </c>
      <c r="D6" s="16"/>
      <c r="F6" s="46"/>
      <c r="G6" s="46"/>
    </row>
    <row r="7" spans="1:9">
      <c r="A7" t="s">
        <v>36</v>
      </c>
      <c r="B7" s="16">
        <v>126</v>
      </c>
      <c r="C7">
        <v>124</v>
      </c>
      <c r="D7" s="16"/>
    </row>
    <row r="8" spans="1:9">
      <c r="A8" t="s">
        <v>34</v>
      </c>
      <c r="B8" s="16">
        <v>106</v>
      </c>
      <c r="C8">
        <v>103</v>
      </c>
      <c r="D8" s="16"/>
    </row>
    <row r="9" spans="1:9">
      <c r="A9" t="s">
        <v>20</v>
      </c>
      <c r="B9" s="16">
        <v>91</v>
      </c>
      <c r="C9">
        <v>90</v>
      </c>
      <c r="D9" s="16"/>
    </row>
    <row r="10" spans="1:9">
      <c r="A10" t="s">
        <v>39</v>
      </c>
      <c r="B10" s="16">
        <v>82</v>
      </c>
      <c r="C10">
        <v>80</v>
      </c>
      <c r="D10" s="16"/>
    </row>
    <row r="11" spans="1:9">
      <c r="A11" t="s">
        <v>49</v>
      </c>
      <c r="B11" s="16">
        <v>79</v>
      </c>
      <c r="C11">
        <v>75</v>
      </c>
      <c r="D11" s="16" t="s">
        <v>244</v>
      </c>
    </row>
    <row r="12" spans="1:9">
      <c r="A12" t="s">
        <v>38</v>
      </c>
      <c r="B12" s="16">
        <v>75</v>
      </c>
      <c r="C12">
        <v>73</v>
      </c>
      <c r="D12" s="16"/>
    </row>
    <row r="13" spans="1:9">
      <c r="A13" t="s">
        <v>52</v>
      </c>
      <c r="B13" s="16">
        <v>72</v>
      </c>
      <c r="C13">
        <v>70</v>
      </c>
      <c r="D13" s="16"/>
    </row>
    <row r="14" spans="1:9">
      <c r="A14" t="s">
        <v>77</v>
      </c>
      <c r="B14" s="16">
        <v>69</v>
      </c>
      <c r="C14">
        <v>67</v>
      </c>
      <c r="D14" s="16"/>
    </row>
    <row r="15" spans="1:9">
      <c r="A15" t="s">
        <v>58</v>
      </c>
      <c r="B15" s="16">
        <v>62</v>
      </c>
      <c r="C15">
        <v>61</v>
      </c>
      <c r="D15" s="16"/>
    </row>
    <row r="16" spans="1:9">
      <c r="A16" t="s">
        <v>79</v>
      </c>
      <c r="B16" s="16">
        <v>60</v>
      </c>
      <c r="C16">
        <v>58</v>
      </c>
      <c r="D16" s="16"/>
    </row>
    <row r="17" spans="1:4">
      <c r="A17" t="s">
        <v>43</v>
      </c>
      <c r="B17" s="16">
        <v>59</v>
      </c>
      <c r="C17">
        <v>57</v>
      </c>
      <c r="D17" s="16"/>
    </row>
    <row r="18" spans="1:4">
      <c r="A18" t="s">
        <v>71</v>
      </c>
      <c r="B18" s="16">
        <v>55</v>
      </c>
      <c r="C18">
        <v>52</v>
      </c>
      <c r="D18" s="16"/>
    </row>
    <row r="19" spans="1:4">
      <c r="A19" t="s">
        <v>85</v>
      </c>
      <c r="B19" s="16">
        <v>50</v>
      </c>
      <c r="C19">
        <v>47</v>
      </c>
      <c r="D19" s="16"/>
    </row>
    <row r="20" spans="1:4">
      <c r="A20" t="s">
        <v>62</v>
      </c>
      <c r="B20" s="16">
        <v>49</v>
      </c>
      <c r="C20">
        <v>48</v>
      </c>
      <c r="D20" s="16"/>
    </row>
    <row r="21" spans="1:4">
      <c r="A21" t="s">
        <v>46</v>
      </c>
      <c r="B21" s="16">
        <v>46</v>
      </c>
      <c r="C21">
        <v>45</v>
      </c>
      <c r="D21" s="16"/>
    </row>
    <row r="22" spans="1:4">
      <c r="A22" t="s">
        <v>69</v>
      </c>
      <c r="B22" s="16">
        <v>46</v>
      </c>
      <c r="C22">
        <v>44</v>
      </c>
      <c r="D22" s="16"/>
    </row>
    <row r="23" spans="1:4">
      <c r="A23" t="s">
        <v>56</v>
      </c>
      <c r="B23" s="16">
        <v>43</v>
      </c>
      <c r="C23">
        <v>43</v>
      </c>
      <c r="D23" s="16"/>
    </row>
    <row r="24" spans="1:4">
      <c r="A24" t="s">
        <v>74</v>
      </c>
      <c r="B24" s="16">
        <v>41</v>
      </c>
      <c r="C24">
        <v>41</v>
      </c>
      <c r="D24" s="16"/>
    </row>
    <row r="25" spans="1:4">
      <c r="A25" t="s">
        <v>97</v>
      </c>
      <c r="B25" s="16">
        <v>40</v>
      </c>
      <c r="C25">
        <v>40</v>
      </c>
      <c r="D25" s="16"/>
    </row>
    <row r="26" spans="1:4">
      <c r="A26" t="s">
        <v>86</v>
      </c>
      <c r="B26" s="16">
        <v>40</v>
      </c>
      <c r="C26">
        <v>35</v>
      </c>
      <c r="D26" s="16"/>
    </row>
    <row r="27" spans="1:4">
      <c r="A27" t="s">
        <v>57</v>
      </c>
      <c r="B27" s="16">
        <v>39</v>
      </c>
      <c r="C27">
        <v>39</v>
      </c>
      <c r="D27" s="16"/>
    </row>
    <row r="28" spans="1:4">
      <c r="A28" t="s">
        <v>48</v>
      </c>
      <c r="B28" s="16">
        <v>38</v>
      </c>
      <c r="C28">
        <v>36</v>
      </c>
      <c r="D28" s="16"/>
    </row>
    <row r="29" spans="1:4">
      <c r="A29" t="s">
        <v>50</v>
      </c>
      <c r="B29" s="16">
        <v>38</v>
      </c>
      <c r="C29">
        <v>37</v>
      </c>
      <c r="D29" s="16"/>
    </row>
    <row r="30" spans="1:4">
      <c r="A30" t="s">
        <v>53</v>
      </c>
      <c r="B30" s="16">
        <v>38</v>
      </c>
      <c r="C30">
        <v>35</v>
      </c>
      <c r="D30" s="16"/>
    </row>
    <row r="31" spans="1:4">
      <c r="A31" t="s">
        <v>64</v>
      </c>
      <c r="B31" s="16">
        <v>38</v>
      </c>
      <c r="C31">
        <v>38</v>
      </c>
      <c r="D31" s="16"/>
    </row>
    <row r="32" spans="1:4">
      <c r="A32" t="s">
        <v>81</v>
      </c>
      <c r="B32" s="16">
        <v>38</v>
      </c>
      <c r="C32">
        <v>36</v>
      </c>
      <c r="D32" s="16"/>
    </row>
    <row r="33" spans="1:4">
      <c r="A33" t="s">
        <v>59</v>
      </c>
      <c r="B33" s="16">
        <v>37</v>
      </c>
      <c r="C33">
        <v>35</v>
      </c>
      <c r="D33" s="16"/>
    </row>
    <row r="34" spans="1:4">
      <c r="A34" t="s">
        <v>70</v>
      </c>
      <c r="B34" s="16">
        <v>37</v>
      </c>
      <c r="C34">
        <v>37</v>
      </c>
      <c r="D34" s="16"/>
    </row>
    <row r="35" spans="1:4">
      <c r="A35" t="s">
        <v>84</v>
      </c>
      <c r="B35" s="16">
        <v>37</v>
      </c>
      <c r="C35">
        <v>37</v>
      </c>
      <c r="D35" s="16"/>
    </row>
    <row r="36" spans="1:4">
      <c r="A36" t="s">
        <v>44</v>
      </c>
      <c r="B36" s="16">
        <v>36</v>
      </c>
      <c r="C36">
        <v>34</v>
      </c>
      <c r="D36" s="16"/>
    </row>
    <row r="37" spans="1:4">
      <c r="A37" t="s">
        <v>61</v>
      </c>
      <c r="B37" s="16">
        <v>36</v>
      </c>
      <c r="C37">
        <v>36</v>
      </c>
      <c r="D37" s="16"/>
    </row>
    <row r="38" spans="1:4">
      <c r="A38" t="s">
        <v>68</v>
      </c>
      <c r="B38" s="16">
        <v>36</v>
      </c>
      <c r="C38">
        <v>35</v>
      </c>
      <c r="D38" s="16"/>
    </row>
    <row r="39" spans="1:4">
      <c r="A39" t="s">
        <v>80</v>
      </c>
      <c r="B39" s="16">
        <v>36</v>
      </c>
      <c r="C39">
        <v>36</v>
      </c>
      <c r="D39" s="16"/>
    </row>
    <row r="40" spans="1:4">
      <c r="A40" t="s">
        <v>55</v>
      </c>
      <c r="B40" s="16">
        <v>35</v>
      </c>
      <c r="C40">
        <v>34</v>
      </c>
      <c r="D40" s="16"/>
    </row>
    <row r="41" spans="1:4">
      <c r="A41" t="s">
        <v>54</v>
      </c>
      <c r="B41" s="16">
        <v>34</v>
      </c>
      <c r="C41">
        <v>31</v>
      </c>
      <c r="D41" s="16"/>
    </row>
    <row r="42" spans="1:4">
      <c r="A42" t="s">
        <v>72</v>
      </c>
      <c r="B42" s="16">
        <v>34</v>
      </c>
      <c r="C42">
        <v>34</v>
      </c>
      <c r="D42" s="16"/>
    </row>
    <row r="43" spans="1:4">
      <c r="A43" t="s">
        <v>78</v>
      </c>
      <c r="B43" s="16">
        <v>34</v>
      </c>
      <c r="C43">
        <v>32</v>
      </c>
      <c r="D43" s="16"/>
    </row>
    <row r="44" spans="1:4">
      <c r="A44" t="s">
        <v>95</v>
      </c>
      <c r="B44" s="16">
        <v>34</v>
      </c>
      <c r="C44">
        <v>32</v>
      </c>
      <c r="D44" s="16"/>
    </row>
    <row r="45" spans="1:4">
      <c r="A45" t="s">
        <v>63</v>
      </c>
      <c r="B45" s="16">
        <v>33</v>
      </c>
      <c r="C45">
        <v>32</v>
      </c>
      <c r="D45" s="16"/>
    </row>
    <row r="46" spans="1:4">
      <c r="A46" t="s">
        <v>66</v>
      </c>
      <c r="B46" s="16">
        <v>33</v>
      </c>
      <c r="C46">
        <v>31</v>
      </c>
      <c r="D46" s="16"/>
    </row>
    <row r="47" spans="1:4">
      <c r="A47" t="s">
        <v>67</v>
      </c>
      <c r="B47" s="16">
        <v>33</v>
      </c>
      <c r="C47">
        <v>32</v>
      </c>
      <c r="D47" s="16"/>
    </row>
    <row r="48" spans="1:4">
      <c r="A48" t="s">
        <v>51</v>
      </c>
      <c r="B48" s="16">
        <v>32</v>
      </c>
      <c r="C48">
        <v>31</v>
      </c>
      <c r="D48" s="16"/>
    </row>
    <row r="49" spans="1:4">
      <c r="A49" t="s">
        <v>65</v>
      </c>
      <c r="B49" s="16">
        <v>32</v>
      </c>
      <c r="C49">
        <v>30</v>
      </c>
      <c r="D49" s="16"/>
    </row>
    <row r="50" spans="1:4">
      <c r="A50" t="s">
        <v>76</v>
      </c>
      <c r="B50" s="16">
        <v>32</v>
      </c>
      <c r="C50">
        <v>30</v>
      </c>
      <c r="D50" s="16"/>
    </row>
    <row r="51" spans="1:4">
      <c r="A51" t="s">
        <v>45</v>
      </c>
      <c r="B51" s="16">
        <v>31</v>
      </c>
      <c r="C51">
        <v>30</v>
      </c>
      <c r="D51" s="16"/>
    </row>
    <row r="52" spans="1:4">
      <c r="A52" t="s">
        <v>47</v>
      </c>
      <c r="B52" s="16">
        <v>31</v>
      </c>
      <c r="C52">
        <v>27</v>
      </c>
      <c r="D52" s="16"/>
    </row>
    <row r="53" spans="1:4">
      <c r="A53" t="s">
        <v>88</v>
      </c>
      <c r="B53" s="16">
        <v>31</v>
      </c>
      <c r="C53">
        <v>30</v>
      </c>
      <c r="D53" s="16"/>
    </row>
    <row r="54" spans="1:4">
      <c r="A54" t="s">
        <v>60</v>
      </c>
      <c r="B54" s="16">
        <v>31</v>
      </c>
      <c r="C54">
        <v>29</v>
      </c>
      <c r="D54" s="16"/>
    </row>
    <row r="55" spans="1:4">
      <c r="A55" t="s">
        <v>90</v>
      </c>
      <c r="B55" s="16">
        <v>31</v>
      </c>
      <c r="C55">
        <v>30</v>
      </c>
      <c r="D55" s="16"/>
    </row>
    <row r="56" spans="1:4">
      <c r="A56" t="s">
        <v>73</v>
      </c>
      <c r="B56" s="16">
        <v>31</v>
      </c>
      <c r="C56">
        <v>29</v>
      </c>
      <c r="D56" s="16"/>
    </row>
    <row r="57" spans="1:4">
      <c r="A57" t="s">
        <v>75</v>
      </c>
      <c r="B57" s="16">
        <v>31</v>
      </c>
      <c r="C57">
        <v>29</v>
      </c>
      <c r="D57" s="16"/>
    </row>
    <row r="58" spans="1:4">
      <c r="A58" t="s">
        <v>92</v>
      </c>
      <c r="B58" s="16">
        <v>31</v>
      </c>
      <c r="C58">
        <v>30</v>
      </c>
      <c r="D58" s="16"/>
    </row>
    <row r="59" spans="1:4">
      <c r="A59" t="s">
        <v>83</v>
      </c>
      <c r="B59" s="16">
        <v>31</v>
      </c>
      <c r="C59">
        <v>29</v>
      </c>
      <c r="D59" s="16"/>
    </row>
    <row r="60" spans="1:4">
      <c r="A60" t="s">
        <v>87</v>
      </c>
      <c r="B60" s="16">
        <v>30</v>
      </c>
      <c r="C60">
        <v>28</v>
      </c>
      <c r="D60" s="16"/>
    </row>
    <row r="61" spans="1:4">
      <c r="A61" t="s">
        <v>89</v>
      </c>
      <c r="B61" s="16">
        <v>30</v>
      </c>
      <c r="C61">
        <v>28</v>
      </c>
      <c r="D61" s="16"/>
    </row>
    <row r="62" spans="1:4">
      <c r="A62" t="s">
        <v>91</v>
      </c>
      <c r="B62" s="16">
        <v>30</v>
      </c>
      <c r="C62">
        <v>29</v>
      </c>
      <c r="D62" s="16"/>
    </row>
    <row r="63" spans="1:4">
      <c r="A63" t="s">
        <v>93</v>
      </c>
      <c r="B63" s="16">
        <v>30</v>
      </c>
      <c r="C63">
        <v>30</v>
      </c>
      <c r="D63" s="16"/>
    </row>
    <row r="64" spans="1:4">
      <c r="A64" t="s">
        <v>82</v>
      </c>
      <c r="B64" s="16">
        <v>30</v>
      </c>
      <c r="C64">
        <v>29</v>
      </c>
      <c r="D64" s="16"/>
    </row>
  </sheetData>
  <mergeCells count="2">
    <mergeCell ref="F3:I4"/>
    <mergeCell ref="F1:H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I15" sqref="I15"/>
    </sheetView>
  </sheetViews>
  <sheetFormatPr baseColWidth="10" defaultRowHeight="12.75"/>
  <cols>
    <col min="1" max="1" width="21.42578125" bestFit="1" customWidth="1"/>
    <col min="2" max="2" width="15.140625" customWidth="1"/>
    <col min="3" max="3" width="18.140625" style="25" customWidth="1"/>
    <col min="4" max="4" width="19.7109375" style="25" customWidth="1"/>
    <col min="5" max="5" width="20.28515625" customWidth="1"/>
    <col min="6" max="6" width="21.28515625" customWidth="1"/>
    <col min="8" max="8" width="9.85546875" bestFit="1" customWidth="1"/>
  </cols>
  <sheetData>
    <row r="1" spans="1:11" ht="60" customHeight="1" thickBot="1">
      <c r="A1" s="6" t="s">
        <v>203</v>
      </c>
      <c r="B1" s="19" t="s">
        <v>216</v>
      </c>
      <c r="C1" s="22" t="s">
        <v>205</v>
      </c>
      <c r="D1" s="26" t="s">
        <v>204</v>
      </c>
      <c r="E1" s="7" t="s">
        <v>217</v>
      </c>
      <c r="F1" s="8" t="s">
        <v>218</v>
      </c>
    </row>
    <row r="2" spans="1:11" ht="12.75" customHeight="1">
      <c r="A2" s="2" t="s">
        <v>0</v>
      </c>
      <c r="B2" s="2">
        <v>1404</v>
      </c>
      <c r="C2" s="23">
        <v>1862</v>
      </c>
      <c r="D2" s="23">
        <v>755</v>
      </c>
      <c r="E2" s="43">
        <f>C2/B2</f>
        <v>1.3262108262108263</v>
      </c>
      <c r="F2" s="44">
        <f>D2/C2</f>
        <v>0.40547798066595059</v>
      </c>
      <c r="H2" s="51" t="s">
        <v>215</v>
      </c>
      <c r="I2" s="52"/>
      <c r="J2" s="52"/>
      <c r="K2" s="53"/>
    </row>
    <row r="3" spans="1:11">
      <c r="A3" s="2" t="s">
        <v>1</v>
      </c>
      <c r="B3" s="2">
        <v>243</v>
      </c>
      <c r="C3" s="23">
        <v>706</v>
      </c>
      <c r="D3" s="23">
        <v>179</v>
      </c>
      <c r="E3" s="43">
        <f t="shared" ref="E3:E27" si="0">C3/B3</f>
        <v>2.905349794238683</v>
      </c>
      <c r="F3" s="44">
        <f t="shared" ref="E3:F28" si="1">D3/C3</f>
        <v>0.2535410764872521</v>
      </c>
      <c r="H3" s="57"/>
      <c r="I3" s="58"/>
      <c r="J3" s="58"/>
      <c r="K3" s="59"/>
    </row>
    <row r="4" spans="1:11">
      <c r="A4" s="2" t="s">
        <v>2</v>
      </c>
      <c r="B4" s="2">
        <v>172</v>
      </c>
      <c r="C4" s="23">
        <v>498</v>
      </c>
      <c r="D4" s="23">
        <v>111</v>
      </c>
      <c r="E4" s="43">
        <f t="shared" si="0"/>
        <v>2.8953488372093021</v>
      </c>
      <c r="F4" s="44">
        <f t="shared" si="1"/>
        <v>0.22289156626506024</v>
      </c>
    </row>
    <row r="5" spans="1:11">
      <c r="A5" s="2" t="s">
        <v>3</v>
      </c>
      <c r="B5" s="2">
        <v>518</v>
      </c>
      <c r="C5" s="23">
        <v>612</v>
      </c>
      <c r="D5" s="23">
        <v>251</v>
      </c>
      <c r="E5" s="43">
        <f t="shared" si="0"/>
        <v>1.1814671814671815</v>
      </c>
      <c r="F5" s="44">
        <f t="shared" si="1"/>
        <v>0.41013071895424835</v>
      </c>
    </row>
    <row r="6" spans="1:11">
      <c r="A6" s="2" t="s">
        <v>4</v>
      </c>
      <c r="B6" s="2">
        <v>37</v>
      </c>
      <c r="C6" s="23">
        <v>37</v>
      </c>
      <c r="D6" s="23">
        <v>28</v>
      </c>
      <c r="E6" s="43">
        <f t="shared" si="0"/>
        <v>1</v>
      </c>
      <c r="F6" s="44">
        <f t="shared" si="1"/>
        <v>0.7567567567567568</v>
      </c>
    </row>
    <row r="7" spans="1:11">
      <c r="A7" s="2" t="s">
        <v>5</v>
      </c>
      <c r="B7" s="2">
        <v>5959</v>
      </c>
      <c r="C7" s="23">
        <v>9618</v>
      </c>
      <c r="D7" s="23">
        <v>3096</v>
      </c>
      <c r="E7" s="43">
        <f t="shared" si="0"/>
        <v>1.6140291995301226</v>
      </c>
      <c r="F7" s="44">
        <f t="shared" si="1"/>
        <v>0.32189644416718655</v>
      </c>
    </row>
    <row r="8" spans="1:11">
      <c r="A8" s="2" t="s">
        <v>6</v>
      </c>
      <c r="B8" s="2">
        <v>1671</v>
      </c>
      <c r="C8" s="23">
        <v>2798</v>
      </c>
      <c r="D8" s="23">
        <v>954</v>
      </c>
      <c r="E8" s="43">
        <f t="shared" si="0"/>
        <v>1.6744464392579295</v>
      </c>
      <c r="F8" s="44">
        <f t="shared" si="1"/>
        <v>0.3409578270192995</v>
      </c>
    </row>
    <row r="9" spans="1:11">
      <c r="A9" s="2" t="s">
        <v>7</v>
      </c>
      <c r="B9" s="2">
        <v>282</v>
      </c>
      <c r="C9" s="23">
        <v>264</v>
      </c>
      <c r="D9" s="23">
        <v>155</v>
      </c>
      <c r="E9" s="43">
        <f t="shared" si="0"/>
        <v>0.93617021276595747</v>
      </c>
      <c r="F9" s="44">
        <f t="shared" si="1"/>
        <v>0.58712121212121215</v>
      </c>
    </row>
    <row r="10" spans="1:11">
      <c r="A10" s="2" t="s">
        <v>8</v>
      </c>
      <c r="B10" s="2">
        <v>685</v>
      </c>
      <c r="C10" s="23">
        <v>1252</v>
      </c>
      <c r="D10" s="23">
        <v>366</v>
      </c>
      <c r="E10" s="43">
        <f t="shared" si="0"/>
        <v>1.8277372262773723</v>
      </c>
      <c r="F10" s="44">
        <f t="shared" si="1"/>
        <v>0.29233226837060705</v>
      </c>
    </row>
    <row r="11" spans="1:11">
      <c r="A11" s="2" t="s">
        <v>9</v>
      </c>
      <c r="B11" s="2">
        <v>7105</v>
      </c>
      <c r="C11" s="23">
        <v>11590</v>
      </c>
      <c r="D11" s="23">
        <v>3781</v>
      </c>
      <c r="E11" s="43">
        <f t="shared" si="0"/>
        <v>1.6312456016889514</v>
      </c>
      <c r="F11" s="44">
        <f t="shared" si="1"/>
        <v>0.32622950819672131</v>
      </c>
    </row>
    <row r="12" spans="1:11">
      <c r="A12" s="2" t="s">
        <v>10</v>
      </c>
      <c r="B12" s="2">
        <v>839</v>
      </c>
      <c r="C12" s="23">
        <v>672</v>
      </c>
      <c r="D12" s="23">
        <v>298</v>
      </c>
      <c r="E12" s="43">
        <f t="shared" si="0"/>
        <v>0.80095351609058407</v>
      </c>
      <c r="F12" s="44">
        <f t="shared" si="1"/>
        <v>0.44345238095238093</v>
      </c>
    </row>
    <row r="13" spans="1:11">
      <c r="A13" s="2" t="s">
        <v>11</v>
      </c>
      <c r="B13" s="2">
        <v>1494</v>
      </c>
      <c r="C13" s="23">
        <v>3499</v>
      </c>
      <c r="D13" s="23">
        <v>998</v>
      </c>
      <c r="E13" s="43">
        <f t="shared" si="0"/>
        <v>2.3420348058902274</v>
      </c>
      <c r="F13" s="44">
        <f t="shared" si="1"/>
        <v>0.28522434981423261</v>
      </c>
    </row>
    <row r="14" spans="1:11">
      <c r="A14" s="2" t="s">
        <v>12</v>
      </c>
      <c r="B14" s="2">
        <v>803</v>
      </c>
      <c r="C14" s="23">
        <v>281</v>
      </c>
      <c r="D14" s="23">
        <v>179</v>
      </c>
      <c r="E14" s="43">
        <f t="shared" si="0"/>
        <v>0.34993773349937735</v>
      </c>
      <c r="F14" s="44">
        <f t="shared" si="1"/>
        <v>0.63701067615658358</v>
      </c>
    </row>
    <row r="15" spans="1:11">
      <c r="A15" s="2" t="s">
        <v>13</v>
      </c>
      <c r="B15" s="2">
        <v>276</v>
      </c>
      <c r="C15" s="23">
        <v>367</v>
      </c>
      <c r="D15" s="23">
        <v>147</v>
      </c>
      <c r="E15" s="43">
        <f t="shared" si="0"/>
        <v>1.3297101449275361</v>
      </c>
      <c r="F15" s="44">
        <f t="shared" si="1"/>
        <v>0.40054495912806537</v>
      </c>
    </row>
    <row r="16" spans="1:11">
      <c r="A16" s="2" t="s">
        <v>14</v>
      </c>
      <c r="B16" s="2">
        <v>491</v>
      </c>
      <c r="C16" s="23">
        <v>1084</v>
      </c>
      <c r="D16" s="23">
        <v>325</v>
      </c>
      <c r="E16" s="43">
        <f t="shared" si="0"/>
        <v>2.2077393075356415</v>
      </c>
      <c r="F16" s="44">
        <f t="shared" si="1"/>
        <v>0.29981549815498154</v>
      </c>
    </row>
    <row r="17" spans="1:6">
      <c r="A17" s="2" t="s">
        <v>15</v>
      </c>
      <c r="B17" s="2">
        <v>298</v>
      </c>
      <c r="C17" s="23">
        <v>238</v>
      </c>
      <c r="D17" s="23">
        <v>125</v>
      </c>
      <c r="E17" s="43">
        <f t="shared" si="0"/>
        <v>0.79865771812080533</v>
      </c>
      <c r="F17" s="44">
        <f t="shared" si="1"/>
        <v>0.52521008403361347</v>
      </c>
    </row>
    <row r="18" spans="1:6">
      <c r="A18" s="2" t="s">
        <v>16</v>
      </c>
      <c r="B18" s="2">
        <v>908</v>
      </c>
      <c r="C18" s="23">
        <v>2374</v>
      </c>
      <c r="D18" s="23">
        <v>661</v>
      </c>
      <c r="E18" s="43">
        <f t="shared" si="0"/>
        <v>2.6145374449339207</v>
      </c>
      <c r="F18" s="44">
        <f t="shared" si="1"/>
        <v>0.27843302443133949</v>
      </c>
    </row>
    <row r="19" spans="1:6">
      <c r="A19" s="2" t="s">
        <v>17</v>
      </c>
      <c r="B19" s="2">
        <v>790</v>
      </c>
      <c r="C19" s="23">
        <v>968</v>
      </c>
      <c r="D19" s="23">
        <v>428</v>
      </c>
      <c r="E19" s="43">
        <f t="shared" si="0"/>
        <v>1.2253164556962026</v>
      </c>
      <c r="F19" s="44">
        <f t="shared" si="1"/>
        <v>0.44214876033057854</v>
      </c>
    </row>
    <row r="20" spans="1:6">
      <c r="A20" s="2" t="s">
        <v>18</v>
      </c>
      <c r="B20" s="2">
        <v>2026</v>
      </c>
      <c r="C20" s="23">
        <v>4710</v>
      </c>
      <c r="D20" s="23">
        <v>1497</v>
      </c>
      <c r="E20" s="43">
        <f t="shared" si="0"/>
        <v>2.3247778874629814</v>
      </c>
      <c r="F20" s="44">
        <f t="shared" si="1"/>
        <v>0.31783439490445858</v>
      </c>
    </row>
    <row r="21" spans="1:6">
      <c r="A21" s="2" t="s">
        <v>19</v>
      </c>
      <c r="B21" s="2">
        <v>991</v>
      </c>
      <c r="C21" s="23">
        <v>1407</v>
      </c>
      <c r="D21" s="23">
        <v>645</v>
      </c>
      <c r="E21" s="43">
        <f t="shared" si="0"/>
        <v>1.4197780020181634</v>
      </c>
      <c r="F21" s="44">
        <f t="shared" si="1"/>
        <v>0.45842217484008529</v>
      </c>
    </row>
    <row r="22" spans="1:6">
      <c r="A22" s="2" t="s">
        <v>20</v>
      </c>
      <c r="B22" s="2">
        <v>2812</v>
      </c>
      <c r="C22" s="23">
        <v>5679</v>
      </c>
      <c r="D22" s="23">
        <v>1979</v>
      </c>
      <c r="E22" s="43">
        <f t="shared" si="0"/>
        <v>2.0195590327169275</v>
      </c>
      <c r="F22" s="44">
        <f t="shared" si="1"/>
        <v>0.34847684451487937</v>
      </c>
    </row>
    <row r="23" spans="1:6">
      <c r="A23" s="2" t="s">
        <v>21</v>
      </c>
      <c r="B23" s="2">
        <v>1077</v>
      </c>
      <c r="C23" s="23">
        <v>1423</v>
      </c>
      <c r="D23" s="23">
        <v>492</v>
      </c>
      <c r="E23" s="43">
        <f t="shared" si="0"/>
        <v>1.3212627669452182</v>
      </c>
      <c r="F23" s="44">
        <f t="shared" si="1"/>
        <v>0.34574841883345048</v>
      </c>
    </row>
    <row r="24" spans="1:6">
      <c r="A24" s="2" t="s">
        <v>22</v>
      </c>
      <c r="B24" s="2">
        <v>5224</v>
      </c>
      <c r="C24" s="23">
        <v>6691</v>
      </c>
      <c r="D24" s="23">
        <v>2194</v>
      </c>
      <c r="E24" s="43">
        <f t="shared" si="0"/>
        <v>1.2808192955589586</v>
      </c>
      <c r="F24" s="44">
        <f t="shared" si="1"/>
        <v>0.32790315348976234</v>
      </c>
    </row>
    <row r="25" spans="1:6">
      <c r="A25" s="2" t="s">
        <v>23</v>
      </c>
      <c r="B25" s="2">
        <v>3212</v>
      </c>
      <c r="C25" s="23">
        <v>3498</v>
      </c>
      <c r="D25" s="23">
        <v>1470</v>
      </c>
      <c r="E25" s="43">
        <f t="shared" si="0"/>
        <v>1.0890410958904109</v>
      </c>
      <c r="F25" s="44">
        <f t="shared" si="1"/>
        <v>0.42024013722126929</v>
      </c>
    </row>
    <row r="26" spans="1:6">
      <c r="A26" s="2" t="s">
        <v>24</v>
      </c>
      <c r="B26" s="2">
        <v>239</v>
      </c>
      <c r="C26" s="23">
        <v>555</v>
      </c>
      <c r="D26" s="23">
        <v>162</v>
      </c>
      <c r="E26" s="43">
        <f t="shared" si="0"/>
        <v>2.3221757322175733</v>
      </c>
      <c r="F26" s="44">
        <f t="shared" si="1"/>
        <v>0.29189189189189191</v>
      </c>
    </row>
    <row r="27" spans="1:6">
      <c r="A27" s="4" t="s">
        <v>25</v>
      </c>
      <c r="B27" s="4">
        <v>1729</v>
      </c>
      <c r="C27" s="23">
        <v>2824</v>
      </c>
      <c r="D27" s="27">
        <v>895</v>
      </c>
      <c r="E27" s="43">
        <f t="shared" si="0"/>
        <v>1.633314054366686</v>
      </c>
      <c r="F27" s="44">
        <f t="shared" si="1"/>
        <v>0.31692634560906513</v>
      </c>
    </row>
    <row r="28" spans="1:6">
      <c r="A28" s="18" t="s">
        <v>26</v>
      </c>
      <c r="B28" s="20">
        <v>41284</v>
      </c>
      <c r="C28" s="24">
        <f>SUM(C2:C27)</f>
        <v>65507</v>
      </c>
      <c r="D28" s="24">
        <f t="shared" ref="D28" si="2">SUM(D2:D27)</f>
        <v>22171</v>
      </c>
      <c r="E28" s="45">
        <f t="shared" si="1"/>
        <v>1.5867406259083423</v>
      </c>
      <c r="F28" s="45">
        <f t="shared" si="1"/>
        <v>0.33845237913505427</v>
      </c>
    </row>
  </sheetData>
  <mergeCells count="1">
    <mergeCell ref="H2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zoomScaleNormal="100" workbookViewId="0">
      <selection activeCell="E6" sqref="E6:H7"/>
    </sheetView>
  </sheetViews>
  <sheetFormatPr baseColWidth="10" defaultRowHeight="12.75"/>
  <cols>
    <col min="1" max="1" width="21.42578125" bestFit="1" customWidth="1"/>
    <col min="2" max="2" width="12.5703125" style="25" bestFit="1" customWidth="1"/>
    <col min="3" max="3" width="19.140625" style="25" customWidth="1"/>
    <col min="4" max="4" width="21.42578125" bestFit="1" customWidth="1"/>
    <col min="5" max="5" width="16.42578125" bestFit="1" customWidth="1"/>
  </cols>
  <sheetData>
    <row r="1" spans="1:8" ht="39" thickBot="1">
      <c r="A1" s="6" t="s">
        <v>203</v>
      </c>
      <c r="B1" s="22" t="s">
        <v>219</v>
      </c>
      <c r="C1" s="26" t="s">
        <v>220</v>
      </c>
    </row>
    <row r="2" spans="1:8">
      <c r="A2" s="2" t="s">
        <v>0</v>
      </c>
      <c r="B2">
        <v>38</v>
      </c>
      <c r="C2" s="23">
        <v>11</v>
      </c>
    </row>
    <row r="3" spans="1:8">
      <c r="A3" s="2" t="s">
        <v>1</v>
      </c>
      <c r="B3">
        <v>3</v>
      </c>
      <c r="C3" s="35" t="s">
        <v>118</v>
      </c>
      <c r="E3" s="51" t="s">
        <v>221</v>
      </c>
      <c r="F3" s="52"/>
      <c r="G3" s="52"/>
      <c r="H3" s="53"/>
    </row>
    <row r="4" spans="1:8">
      <c r="A4" s="2" t="s">
        <v>2</v>
      </c>
      <c r="B4">
        <v>3</v>
      </c>
      <c r="C4" s="35" t="s">
        <v>118</v>
      </c>
      <c r="E4" s="57"/>
      <c r="F4" s="58"/>
      <c r="G4" s="58"/>
      <c r="H4" s="59"/>
    </row>
    <row r="5" spans="1:8">
      <c r="A5" s="2" t="s">
        <v>3</v>
      </c>
      <c r="B5">
        <v>7</v>
      </c>
      <c r="C5" s="35" t="s">
        <v>118</v>
      </c>
    </row>
    <row r="6" spans="1:8">
      <c r="A6" s="2" t="s">
        <v>4</v>
      </c>
      <c r="B6">
        <v>3</v>
      </c>
      <c r="C6" s="35" t="s">
        <v>118</v>
      </c>
      <c r="E6" s="51" t="s">
        <v>222</v>
      </c>
      <c r="F6" s="52"/>
      <c r="G6" s="52"/>
      <c r="H6" s="53"/>
    </row>
    <row r="7" spans="1:8">
      <c r="A7" s="2" t="s">
        <v>5</v>
      </c>
      <c r="B7">
        <v>152</v>
      </c>
      <c r="C7" s="23">
        <v>135</v>
      </c>
      <c r="E7" s="57"/>
      <c r="F7" s="58"/>
      <c r="G7" s="58"/>
      <c r="H7" s="59"/>
    </row>
    <row r="8" spans="1:8">
      <c r="A8" s="2" t="s">
        <v>6</v>
      </c>
      <c r="B8">
        <v>32</v>
      </c>
      <c r="C8" s="23">
        <v>83</v>
      </c>
    </row>
    <row r="9" spans="1:8">
      <c r="A9" s="2" t="s">
        <v>7</v>
      </c>
      <c r="B9">
        <v>11</v>
      </c>
      <c r="C9" s="23">
        <v>38</v>
      </c>
    </row>
    <row r="10" spans="1:8">
      <c r="A10" s="2" t="s">
        <v>8</v>
      </c>
      <c r="B10">
        <v>30</v>
      </c>
      <c r="C10" s="23">
        <v>10</v>
      </c>
    </row>
    <row r="11" spans="1:8">
      <c r="A11" s="2" t="s">
        <v>9</v>
      </c>
      <c r="B11">
        <v>359</v>
      </c>
      <c r="C11" s="23">
        <v>30</v>
      </c>
    </row>
    <row r="12" spans="1:8">
      <c r="A12" s="2" t="s">
        <v>10</v>
      </c>
      <c r="B12">
        <v>36</v>
      </c>
      <c r="C12" s="23">
        <v>1</v>
      </c>
    </row>
    <row r="13" spans="1:8">
      <c r="A13" s="2" t="s">
        <v>11</v>
      </c>
      <c r="B13">
        <v>31</v>
      </c>
      <c r="C13" s="23">
        <v>66</v>
      </c>
    </row>
    <row r="14" spans="1:8">
      <c r="A14" s="2" t="s">
        <v>12</v>
      </c>
      <c r="B14">
        <v>13</v>
      </c>
      <c r="C14" s="23">
        <v>87</v>
      </c>
    </row>
    <row r="15" spans="1:8">
      <c r="A15" s="2" t="s">
        <v>13</v>
      </c>
      <c r="B15">
        <v>7</v>
      </c>
      <c r="C15" s="23">
        <v>35</v>
      </c>
    </row>
    <row r="16" spans="1:8">
      <c r="A16" s="2" t="s">
        <v>14</v>
      </c>
      <c r="B16">
        <v>15</v>
      </c>
      <c r="C16" s="23">
        <v>13</v>
      </c>
    </row>
    <row r="17" spans="1:3">
      <c r="A17" s="2" t="s">
        <v>15</v>
      </c>
      <c r="B17">
        <v>11</v>
      </c>
      <c r="C17" s="35" t="s">
        <v>118</v>
      </c>
    </row>
    <row r="18" spans="1:3">
      <c r="A18" s="2" t="s">
        <v>16</v>
      </c>
      <c r="B18">
        <v>24</v>
      </c>
      <c r="C18" s="23">
        <v>64</v>
      </c>
    </row>
    <row r="19" spans="1:3">
      <c r="A19" s="2" t="s">
        <v>17</v>
      </c>
      <c r="B19">
        <v>11</v>
      </c>
      <c r="C19" s="35" t="s">
        <v>118</v>
      </c>
    </row>
    <row r="20" spans="1:3">
      <c r="A20" s="2" t="s">
        <v>18</v>
      </c>
      <c r="B20">
        <v>95</v>
      </c>
      <c r="C20" s="23">
        <v>78</v>
      </c>
    </row>
    <row r="21" spans="1:3">
      <c r="A21" s="2" t="s">
        <v>19</v>
      </c>
      <c r="B21">
        <v>72</v>
      </c>
      <c r="C21" s="23">
        <v>130</v>
      </c>
    </row>
    <row r="22" spans="1:3">
      <c r="A22" s="2" t="s">
        <v>20</v>
      </c>
      <c r="B22">
        <v>132</v>
      </c>
      <c r="C22" s="23">
        <v>84</v>
      </c>
    </row>
    <row r="23" spans="1:3">
      <c r="A23" s="2" t="s">
        <v>21</v>
      </c>
      <c r="B23">
        <v>50</v>
      </c>
      <c r="C23" s="23">
        <v>22</v>
      </c>
    </row>
    <row r="24" spans="1:3">
      <c r="A24" s="2" t="s">
        <v>22</v>
      </c>
      <c r="B24">
        <v>278</v>
      </c>
      <c r="C24" s="23">
        <v>36</v>
      </c>
    </row>
    <row r="25" spans="1:3">
      <c r="A25" s="2" t="s">
        <v>23</v>
      </c>
      <c r="B25">
        <v>63</v>
      </c>
      <c r="C25" s="23">
        <v>393</v>
      </c>
    </row>
    <row r="26" spans="1:3">
      <c r="A26" s="2" t="s">
        <v>24</v>
      </c>
      <c r="B26">
        <v>8</v>
      </c>
      <c r="C26" s="23">
        <v>32</v>
      </c>
    </row>
    <row r="27" spans="1:3">
      <c r="A27" s="4" t="s">
        <v>25</v>
      </c>
      <c r="B27">
        <v>108</v>
      </c>
      <c r="C27" s="23">
        <v>74</v>
      </c>
    </row>
    <row r="28" spans="1:3">
      <c r="A28" s="10" t="s">
        <v>26</v>
      </c>
      <c r="B28" s="24">
        <f>SUM(B2:B27)</f>
        <v>1592</v>
      </c>
      <c r="C28" s="28">
        <f>SUM(C2:C27)</f>
        <v>1422</v>
      </c>
    </row>
  </sheetData>
  <mergeCells count="2">
    <mergeCell ref="E3:H4"/>
    <mergeCell ref="E6:H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02"/>
  <sheetViews>
    <sheetView workbookViewId="0">
      <selection activeCell="P25" sqref="P25"/>
    </sheetView>
  </sheetViews>
  <sheetFormatPr baseColWidth="10" defaultRowHeight="12.75"/>
  <cols>
    <col min="1" max="1" width="26.85546875" bestFit="1" customWidth="1"/>
    <col min="2" max="2" width="16.42578125" bestFit="1" customWidth="1"/>
    <col min="3" max="3" width="12" bestFit="1" customWidth="1"/>
    <col min="5" max="5" width="20.42578125" customWidth="1"/>
  </cols>
  <sheetData>
    <row r="1" spans="1:22" ht="39" thickBot="1">
      <c r="A1" s="22" t="s">
        <v>223</v>
      </c>
      <c r="B1" s="22" t="s">
        <v>233</v>
      </c>
      <c r="C1" s="22"/>
      <c r="D1" s="39" t="s">
        <v>224</v>
      </c>
      <c r="E1" s="39" t="s">
        <v>227</v>
      </c>
      <c r="F1" s="39" t="s">
        <v>225</v>
      </c>
      <c r="G1" s="39" t="s">
        <v>226</v>
      </c>
      <c r="H1" s="39" t="s">
        <v>228</v>
      </c>
      <c r="I1" s="39" t="s">
        <v>229</v>
      </c>
      <c r="J1" s="39" t="s">
        <v>230</v>
      </c>
      <c r="K1" s="39" t="s">
        <v>231</v>
      </c>
      <c r="L1" s="39" t="s">
        <v>232</v>
      </c>
      <c r="M1" s="36"/>
    </row>
    <row r="2" spans="1:22" ht="33.75" customHeight="1">
      <c r="D2" s="37" t="s">
        <v>236</v>
      </c>
      <c r="E2" s="38" t="s">
        <v>237</v>
      </c>
      <c r="F2" s="38" t="s">
        <v>237</v>
      </c>
      <c r="G2" s="38" t="s">
        <v>237</v>
      </c>
      <c r="H2" s="38" t="s">
        <v>196</v>
      </c>
      <c r="I2" s="38" t="s">
        <v>196</v>
      </c>
      <c r="J2" s="38" t="s">
        <v>197</v>
      </c>
      <c r="K2" s="38" t="s">
        <v>238</v>
      </c>
      <c r="L2" s="38" t="s">
        <v>197</v>
      </c>
      <c r="M2" s="38"/>
    </row>
    <row r="3" spans="1:22">
      <c r="A3" t="s">
        <v>188</v>
      </c>
      <c r="B3">
        <v>580</v>
      </c>
      <c r="D3">
        <v>1</v>
      </c>
      <c r="E3">
        <v>0</v>
      </c>
      <c r="F3">
        <v>0</v>
      </c>
      <c r="G3">
        <v>1</v>
      </c>
      <c r="H3">
        <v>89900</v>
      </c>
      <c r="I3" s="41" t="s">
        <v>200</v>
      </c>
      <c r="J3">
        <v>310</v>
      </c>
      <c r="K3">
        <v>372</v>
      </c>
      <c r="L3">
        <v>199883.90100000001</v>
      </c>
      <c r="N3" s="48" t="s">
        <v>234</v>
      </c>
      <c r="O3" s="49"/>
      <c r="P3" s="49"/>
      <c r="Q3" s="50"/>
    </row>
    <row r="4" spans="1:22">
      <c r="A4" t="s">
        <v>136</v>
      </c>
      <c r="B4">
        <v>536.4</v>
      </c>
      <c r="D4">
        <v>1</v>
      </c>
      <c r="E4">
        <v>0</v>
      </c>
      <c r="F4">
        <v>0</v>
      </c>
      <c r="G4">
        <v>0</v>
      </c>
      <c r="H4">
        <v>49000</v>
      </c>
      <c r="I4" s="41" t="s">
        <v>200</v>
      </c>
      <c r="J4">
        <v>252</v>
      </c>
      <c r="K4">
        <v>396</v>
      </c>
      <c r="L4">
        <v>326644.815</v>
      </c>
      <c r="N4" s="48" t="s">
        <v>235</v>
      </c>
      <c r="O4" s="49"/>
      <c r="P4" s="49"/>
      <c r="Q4" s="50"/>
    </row>
    <row r="5" spans="1:22">
      <c r="A5" t="s">
        <v>111</v>
      </c>
      <c r="B5">
        <v>214.7</v>
      </c>
      <c r="D5">
        <v>1</v>
      </c>
      <c r="E5">
        <v>0</v>
      </c>
      <c r="F5">
        <v>0</v>
      </c>
      <c r="G5">
        <v>1</v>
      </c>
      <c r="H5">
        <v>14170</v>
      </c>
      <c r="I5" s="41" t="s">
        <v>200</v>
      </c>
      <c r="J5">
        <v>153</v>
      </c>
      <c r="K5">
        <v>429</v>
      </c>
      <c r="L5">
        <v>119555.742</v>
      </c>
    </row>
    <row r="6" spans="1:22">
      <c r="A6" t="s">
        <v>98</v>
      </c>
      <c r="B6">
        <v>211.5</v>
      </c>
      <c r="D6">
        <v>1</v>
      </c>
      <c r="E6">
        <v>0</v>
      </c>
      <c r="F6">
        <v>0</v>
      </c>
      <c r="G6">
        <v>1</v>
      </c>
      <c r="H6">
        <v>37100</v>
      </c>
      <c r="I6" s="41" t="s">
        <v>200</v>
      </c>
      <c r="J6">
        <v>372</v>
      </c>
      <c r="K6">
        <v>193</v>
      </c>
      <c r="L6">
        <v>184882.533</v>
      </c>
    </row>
    <row r="7" spans="1:22">
      <c r="A7" t="s">
        <v>180</v>
      </c>
      <c r="B7">
        <v>113.7</v>
      </c>
      <c r="D7">
        <v>1</v>
      </c>
      <c r="E7">
        <v>0</v>
      </c>
      <c r="F7">
        <v>0</v>
      </c>
      <c r="G7">
        <v>1</v>
      </c>
      <c r="H7">
        <v>11800</v>
      </c>
      <c r="I7" s="41" t="s">
        <v>200</v>
      </c>
      <c r="J7">
        <v>214</v>
      </c>
      <c r="K7">
        <v>434</v>
      </c>
      <c r="L7">
        <v>145596.076</v>
      </c>
    </row>
    <row r="8" spans="1:22">
      <c r="A8" t="s">
        <v>94</v>
      </c>
      <c r="B8">
        <v>88</v>
      </c>
      <c r="D8">
        <v>1</v>
      </c>
      <c r="E8">
        <v>0</v>
      </c>
      <c r="F8">
        <v>0</v>
      </c>
      <c r="G8">
        <v>1</v>
      </c>
      <c r="H8">
        <v>3900</v>
      </c>
      <c r="I8" s="41" t="s">
        <v>200</v>
      </c>
      <c r="J8">
        <v>143</v>
      </c>
      <c r="K8">
        <v>406</v>
      </c>
      <c r="L8">
        <v>140711</v>
      </c>
      <c r="O8" s="3"/>
      <c r="P8" s="3"/>
      <c r="Q8" s="3"/>
      <c r="R8" s="3"/>
      <c r="S8" s="3"/>
      <c r="T8" s="3"/>
      <c r="U8" s="3"/>
      <c r="V8" s="3"/>
    </row>
    <row r="9" spans="1:22">
      <c r="A9" t="s">
        <v>102</v>
      </c>
      <c r="B9">
        <v>48.8</v>
      </c>
      <c r="D9">
        <v>1</v>
      </c>
      <c r="E9">
        <v>0</v>
      </c>
      <c r="F9">
        <v>0</v>
      </c>
      <c r="G9">
        <v>1</v>
      </c>
      <c r="H9">
        <v>6560</v>
      </c>
      <c r="I9" s="41" t="s">
        <v>200</v>
      </c>
      <c r="J9">
        <v>288</v>
      </c>
      <c r="K9">
        <v>396</v>
      </c>
      <c r="L9">
        <v>97612.729000000007</v>
      </c>
      <c r="O9" s="3"/>
      <c r="P9" s="3"/>
      <c r="Q9" s="3"/>
      <c r="R9" s="3"/>
      <c r="S9" s="3"/>
      <c r="T9" s="3"/>
      <c r="U9" s="3"/>
      <c r="V9" s="3"/>
    </row>
    <row r="10" spans="1:22">
      <c r="A10" t="s">
        <v>189</v>
      </c>
      <c r="B10">
        <v>47.7</v>
      </c>
      <c r="D10">
        <v>1</v>
      </c>
      <c r="E10">
        <v>0</v>
      </c>
      <c r="F10">
        <v>0</v>
      </c>
      <c r="G10">
        <v>1</v>
      </c>
      <c r="H10">
        <v>6500</v>
      </c>
      <c r="I10" s="41" t="s">
        <v>200</v>
      </c>
      <c r="J10">
        <v>217</v>
      </c>
      <c r="K10">
        <v>558</v>
      </c>
      <c r="L10">
        <v>54483.315999999999</v>
      </c>
      <c r="O10" s="3"/>
      <c r="P10" s="3"/>
      <c r="Q10" s="3"/>
      <c r="R10" s="3"/>
      <c r="S10" s="3"/>
      <c r="T10" s="3"/>
      <c r="U10" s="3"/>
      <c r="V10" s="3"/>
    </row>
    <row r="11" spans="1:22">
      <c r="A11" t="s">
        <v>115</v>
      </c>
      <c r="B11">
        <v>39.4</v>
      </c>
      <c r="D11">
        <v>1</v>
      </c>
      <c r="E11">
        <v>0</v>
      </c>
      <c r="F11">
        <v>0</v>
      </c>
      <c r="G11">
        <v>1</v>
      </c>
      <c r="H11">
        <v>1240</v>
      </c>
      <c r="I11" s="41" t="s">
        <v>200</v>
      </c>
      <c r="J11">
        <v>74</v>
      </c>
      <c r="K11">
        <v>429</v>
      </c>
      <c r="L11">
        <v>55602.252999999997</v>
      </c>
      <c r="O11" s="3"/>
      <c r="P11" s="3"/>
      <c r="Q11" s="3"/>
      <c r="R11" s="3"/>
      <c r="S11" s="3"/>
      <c r="T11" s="3"/>
      <c r="U11" s="3"/>
      <c r="V11" s="3"/>
    </row>
    <row r="12" spans="1:22">
      <c r="A12" t="s">
        <v>190</v>
      </c>
      <c r="B12">
        <v>38.4</v>
      </c>
      <c r="D12">
        <v>1</v>
      </c>
      <c r="E12">
        <v>0</v>
      </c>
      <c r="F12">
        <v>0</v>
      </c>
      <c r="G12">
        <v>1</v>
      </c>
      <c r="H12">
        <v>3210</v>
      </c>
      <c r="I12" s="41" t="s">
        <v>200</v>
      </c>
      <c r="J12">
        <v>198</v>
      </c>
      <c r="K12">
        <v>413</v>
      </c>
      <c r="L12">
        <v>42328.366000000002</v>
      </c>
      <c r="O12" s="3"/>
      <c r="P12" s="3"/>
      <c r="Q12" s="3"/>
      <c r="R12" s="3"/>
      <c r="S12" s="3"/>
      <c r="T12" s="3"/>
      <c r="U12" s="3"/>
      <c r="V12" s="3"/>
    </row>
    <row r="13" spans="1:22">
      <c r="A13" t="s">
        <v>191</v>
      </c>
      <c r="B13">
        <v>29.7</v>
      </c>
      <c r="D13">
        <v>1</v>
      </c>
      <c r="E13">
        <v>0</v>
      </c>
      <c r="F13">
        <v>0</v>
      </c>
      <c r="G13">
        <v>1</v>
      </c>
      <c r="H13">
        <v>5170</v>
      </c>
      <c r="I13" s="41" t="s">
        <v>200</v>
      </c>
      <c r="J13">
        <v>261</v>
      </c>
      <c r="K13">
        <v>564</v>
      </c>
      <c r="L13">
        <v>35435.555999999997</v>
      </c>
      <c r="O13" s="40"/>
      <c r="P13" s="40"/>
      <c r="Q13" s="40"/>
      <c r="R13" s="40"/>
      <c r="S13" s="3"/>
      <c r="T13" s="3"/>
      <c r="U13" s="3"/>
      <c r="V13" s="3"/>
    </row>
    <row r="14" spans="1:22">
      <c r="A14" t="s">
        <v>107</v>
      </c>
      <c r="B14">
        <v>24.2</v>
      </c>
      <c r="D14">
        <v>1</v>
      </c>
      <c r="E14">
        <v>0</v>
      </c>
      <c r="F14">
        <v>0</v>
      </c>
      <c r="G14">
        <v>0</v>
      </c>
      <c r="H14">
        <v>2490</v>
      </c>
      <c r="I14" s="41" t="s">
        <v>200</v>
      </c>
      <c r="J14">
        <v>150</v>
      </c>
      <c r="K14">
        <v>419</v>
      </c>
      <c r="L14">
        <v>37083.803</v>
      </c>
      <c r="O14" s="40"/>
      <c r="P14" s="40"/>
      <c r="Q14" s="40"/>
      <c r="R14" s="40"/>
      <c r="S14" s="3"/>
      <c r="T14" s="3"/>
      <c r="U14" s="3"/>
      <c r="V14" s="3"/>
    </row>
    <row r="15" spans="1:22">
      <c r="A15" t="s">
        <v>110</v>
      </c>
      <c r="B15">
        <v>22.6</v>
      </c>
      <c r="D15">
        <v>1</v>
      </c>
      <c r="E15">
        <v>0</v>
      </c>
      <c r="F15">
        <v>0</v>
      </c>
      <c r="G15">
        <v>1</v>
      </c>
      <c r="H15">
        <v>600</v>
      </c>
      <c r="I15" s="41" t="s">
        <v>200</v>
      </c>
      <c r="J15">
        <v>46</v>
      </c>
      <c r="K15">
        <v>429</v>
      </c>
      <c r="L15">
        <v>23611.171999999999</v>
      </c>
      <c r="O15" s="3"/>
      <c r="P15" s="3"/>
      <c r="Q15" s="3"/>
      <c r="R15" s="3"/>
      <c r="S15" s="3"/>
      <c r="T15" s="3"/>
      <c r="U15" s="3"/>
      <c r="V15" s="3"/>
    </row>
    <row r="16" spans="1:22">
      <c r="A16" t="s">
        <v>192</v>
      </c>
      <c r="B16">
        <v>14.4</v>
      </c>
      <c r="D16">
        <v>1</v>
      </c>
      <c r="E16">
        <v>0</v>
      </c>
      <c r="F16">
        <v>0</v>
      </c>
      <c r="G16">
        <v>0</v>
      </c>
      <c r="H16">
        <v>660</v>
      </c>
      <c r="I16" s="41" t="s">
        <v>200</v>
      </c>
      <c r="J16">
        <v>87</v>
      </c>
      <c r="K16">
        <v>504</v>
      </c>
      <c r="L16">
        <v>19656.948</v>
      </c>
      <c r="O16" s="3"/>
      <c r="P16" s="3"/>
      <c r="Q16" s="3"/>
      <c r="R16" s="3"/>
      <c r="S16" s="3"/>
      <c r="T16" s="3"/>
      <c r="U16" s="3"/>
      <c r="V16" s="3"/>
    </row>
    <row r="17" spans="1:22">
      <c r="A17" t="s">
        <v>129</v>
      </c>
      <c r="B17">
        <v>10.7</v>
      </c>
      <c r="D17">
        <v>2</v>
      </c>
      <c r="E17">
        <v>0</v>
      </c>
      <c r="F17">
        <v>0</v>
      </c>
      <c r="G17">
        <v>0</v>
      </c>
      <c r="H17">
        <v>96.5</v>
      </c>
      <c r="I17" s="41">
        <v>91.8</v>
      </c>
      <c r="J17">
        <v>23</v>
      </c>
      <c r="K17">
        <v>889</v>
      </c>
      <c r="L17">
        <v>26188.637999999999</v>
      </c>
      <c r="O17" s="3"/>
      <c r="P17" s="3"/>
      <c r="Q17" s="3"/>
      <c r="R17" s="3"/>
      <c r="S17" s="3"/>
      <c r="T17" s="3"/>
      <c r="U17" s="3"/>
      <c r="V17" s="3"/>
    </row>
    <row r="18" spans="1:22">
      <c r="A18" t="s">
        <v>193</v>
      </c>
      <c r="B18">
        <v>10.199999999999999</v>
      </c>
      <c r="D18">
        <v>1</v>
      </c>
      <c r="E18">
        <v>0</v>
      </c>
      <c r="F18">
        <v>0</v>
      </c>
      <c r="G18">
        <v>0</v>
      </c>
      <c r="H18">
        <v>215</v>
      </c>
      <c r="I18" s="41" t="s">
        <v>200</v>
      </c>
      <c r="J18">
        <v>47</v>
      </c>
      <c r="K18">
        <v>449</v>
      </c>
      <c r="L18">
        <v>19087.991000000002</v>
      </c>
      <c r="O18" s="3"/>
      <c r="P18" s="3"/>
      <c r="Q18" s="3"/>
      <c r="R18" s="3"/>
      <c r="S18" s="3"/>
      <c r="T18" s="3"/>
      <c r="U18" s="3"/>
      <c r="V18" s="3"/>
    </row>
    <row r="19" spans="1:22">
      <c r="A19" t="s">
        <v>183</v>
      </c>
      <c r="B19">
        <v>9.1</v>
      </c>
      <c r="D19">
        <v>2</v>
      </c>
      <c r="E19">
        <v>0</v>
      </c>
      <c r="F19">
        <v>0</v>
      </c>
      <c r="G19">
        <v>0</v>
      </c>
      <c r="H19">
        <v>200</v>
      </c>
      <c r="I19" s="41">
        <v>180</v>
      </c>
      <c r="J19">
        <v>75</v>
      </c>
      <c r="K19">
        <v>677</v>
      </c>
      <c r="L19">
        <v>48441.671999999999</v>
      </c>
      <c r="O19" s="3"/>
      <c r="P19" s="3"/>
      <c r="Q19" s="3"/>
      <c r="R19" s="3"/>
      <c r="S19" s="3"/>
      <c r="T19" s="3"/>
      <c r="U19" s="3"/>
      <c r="V19" s="3"/>
    </row>
    <row r="20" spans="1:22">
      <c r="A20" t="s">
        <v>162</v>
      </c>
      <c r="B20">
        <v>8.8000000000000007</v>
      </c>
      <c r="D20">
        <v>2</v>
      </c>
      <c r="E20">
        <v>1</v>
      </c>
      <c r="F20">
        <v>0</v>
      </c>
      <c r="G20">
        <v>0</v>
      </c>
      <c r="H20">
        <v>148.69999999999999</v>
      </c>
      <c r="I20" s="41">
        <v>30</v>
      </c>
      <c r="J20">
        <v>34</v>
      </c>
      <c r="K20">
        <v>1004</v>
      </c>
      <c r="L20">
        <v>21139.544999999998</v>
      </c>
      <c r="O20" s="3"/>
      <c r="P20" s="3"/>
      <c r="Q20" s="3"/>
      <c r="R20" s="3"/>
      <c r="S20" s="3"/>
      <c r="T20" s="3"/>
      <c r="U20" s="3"/>
      <c r="V20" s="3"/>
    </row>
    <row r="21" spans="1:22">
      <c r="A21" t="s">
        <v>109</v>
      </c>
      <c r="B21">
        <v>8.1999999999999993</v>
      </c>
      <c r="D21">
        <v>1</v>
      </c>
      <c r="E21">
        <v>0</v>
      </c>
      <c r="F21">
        <v>0</v>
      </c>
      <c r="G21">
        <v>1</v>
      </c>
      <c r="H21">
        <v>161</v>
      </c>
      <c r="I21" s="41" t="s">
        <v>200</v>
      </c>
      <c r="J21">
        <v>34</v>
      </c>
      <c r="K21">
        <v>435</v>
      </c>
      <c r="L21">
        <v>17333.78</v>
      </c>
      <c r="O21" s="3"/>
      <c r="P21" s="3"/>
      <c r="Q21" s="3"/>
      <c r="R21" s="3"/>
      <c r="S21" s="3"/>
      <c r="T21" s="3"/>
      <c r="U21" s="3"/>
      <c r="V21" s="3"/>
    </row>
    <row r="22" spans="1:22">
      <c r="A22" t="s">
        <v>131</v>
      </c>
      <c r="B22">
        <v>7.4</v>
      </c>
      <c r="D22">
        <v>1</v>
      </c>
      <c r="E22">
        <v>0</v>
      </c>
      <c r="F22">
        <v>0</v>
      </c>
      <c r="G22">
        <v>0</v>
      </c>
      <c r="H22">
        <v>244</v>
      </c>
      <c r="I22" s="41" t="s">
        <v>200</v>
      </c>
      <c r="J22">
        <v>52</v>
      </c>
      <c r="K22">
        <v>469</v>
      </c>
      <c r="L22">
        <v>15511.941000000001</v>
      </c>
      <c r="O22" s="3"/>
      <c r="P22" s="3"/>
      <c r="Q22" s="3"/>
      <c r="R22" s="3"/>
      <c r="S22" s="3"/>
      <c r="T22" s="3"/>
      <c r="U22" s="3"/>
      <c r="V22" s="3"/>
    </row>
    <row r="23" spans="1:22">
      <c r="A23" t="s">
        <v>182</v>
      </c>
      <c r="B23">
        <v>7.3</v>
      </c>
      <c r="D23">
        <v>1</v>
      </c>
      <c r="E23">
        <v>0</v>
      </c>
      <c r="F23">
        <v>0</v>
      </c>
      <c r="G23">
        <v>1</v>
      </c>
      <c r="H23">
        <v>357</v>
      </c>
      <c r="I23" s="41" t="s">
        <v>200</v>
      </c>
      <c r="J23">
        <v>82</v>
      </c>
      <c r="K23">
        <v>724</v>
      </c>
      <c r="L23">
        <v>15214.108</v>
      </c>
      <c r="O23" s="3"/>
      <c r="P23" s="3"/>
      <c r="Q23" s="3"/>
      <c r="R23" s="3"/>
      <c r="S23" s="3"/>
      <c r="T23" s="3"/>
      <c r="U23" s="3"/>
      <c r="V23" s="3"/>
    </row>
    <row r="24" spans="1:22">
      <c r="A24" t="s">
        <v>194</v>
      </c>
      <c r="B24">
        <v>5.2</v>
      </c>
      <c r="D24">
        <v>1</v>
      </c>
      <c r="E24">
        <v>0</v>
      </c>
      <c r="F24">
        <v>0</v>
      </c>
      <c r="G24">
        <v>0</v>
      </c>
      <c r="H24">
        <v>178</v>
      </c>
      <c r="I24" s="41" t="s">
        <v>200</v>
      </c>
      <c r="J24">
        <v>66</v>
      </c>
      <c r="K24">
        <v>463</v>
      </c>
      <c r="L24">
        <v>12938.022000000001</v>
      </c>
      <c r="O24" s="3"/>
      <c r="P24" s="3"/>
      <c r="Q24" s="3"/>
      <c r="R24" s="3"/>
      <c r="S24" s="3"/>
      <c r="T24" s="3"/>
      <c r="U24" s="3"/>
      <c r="V24" s="3"/>
    </row>
    <row r="25" spans="1:22">
      <c r="A25" t="s">
        <v>103</v>
      </c>
      <c r="B25">
        <v>4.5999999999999996</v>
      </c>
      <c r="D25">
        <v>2</v>
      </c>
      <c r="E25">
        <v>0</v>
      </c>
      <c r="F25">
        <v>0</v>
      </c>
      <c r="G25">
        <v>0</v>
      </c>
      <c r="H25">
        <v>164.2</v>
      </c>
      <c r="I25" s="41">
        <v>164</v>
      </c>
      <c r="J25">
        <v>119</v>
      </c>
      <c r="K25">
        <v>0</v>
      </c>
      <c r="L25">
        <v>0</v>
      </c>
      <c r="O25" s="3"/>
      <c r="P25" s="3"/>
      <c r="Q25" s="3"/>
      <c r="R25" s="3"/>
      <c r="S25" s="3"/>
      <c r="T25" s="3"/>
      <c r="U25" s="3"/>
      <c r="V25" s="3"/>
    </row>
    <row r="26" spans="1:22">
      <c r="A26" t="s">
        <v>198</v>
      </c>
      <c r="B26">
        <v>4.2</v>
      </c>
      <c r="D26">
        <v>2</v>
      </c>
      <c r="E26">
        <v>0</v>
      </c>
      <c r="F26">
        <v>0</v>
      </c>
      <c r="G26">
        <v>0</v>
      </c>
      <c r="H26">
        <v>148.80000000000001</v>
      </c>
      <c r="I26" s="41">
        <v>76.099999999999994</v>
      </c>
      <c r="J26">
        <v>65</v>
      </c>
      <c r="K26">
        <v>900</v>
      </c>
      <c r="L26">
        <v>13814.011</v>
      </c>
    </row>
    <row r="27" spans="1:22">
      <c r="A27" t="s">
        <v>145</v>
      </c>
      <c r="B27">
        <v>4.0999999999999996</v>
      </c>
      <c r="D27">
        <v>1</v>
      </c>
      <c r="E27">
        <v>0</v>
      </c>
      <c r="F27">
        <v>0</v>
      </c>
      <c r="G27">
        <v>1</v>
      </c>
      <c r="H27">
        <v>137</v>
      </c>
      <c r="I27" s="41" t="s">
        <v>200</v>
      </c>
      <c r="J27">
        <v>71</v>
      </c>
      <c r="K27">
        <v>1797</v>
      </c>
      <c r="L27">
        <v>14994.072</v>
      </c>
    </row>
    <row r="28" spans="1:22">
      <c r="A28" t="s">
        <v>104</v>
      </c>
      <c r="B28">
        <v>4</v>
      </c>
      <c r="D28">
        <v>2</v>
      </c>
      <c r="E28">
        <v>0</v>
      </c>
      <c r="F28">
        <v>0</v>
      </c>
      <c r="G28">
        <v>0</v>
      </c>
      <c r="H28">
        <v>200</v>
      </c>
      <c r="I28" s="41">
        <v>197</v>
      </c>
      <c r="J28">
        <v>133</v>
      </c>
      <c r="K28">
        <v>0</v>
      </c>
      <c r="L28">
        <v>0</v>
      </c>
    </row>
    <row r="29" spans="1:22">
      <c r="A29" t="s">
        <v>106</v>
      </c>
      <c r="B29">
        <v>4</v>
      </c>
      <c r="D29">
        <v>2</v>
      </c>
      <c r="E29">
        <v>0</v>
      </c>
      <c r="F29">
        <v>0</v>
      </c>
      <c r="G29">
        <v>0</v>
      </c>
      <c r="H29">
        <v>401</v>
      </c>
      <c r="I29" s="41">
        <v>400</v>
      </c>
      <c r="J29">
        <v>227</v>
      </c>
      <c r="K29">
        <v>2364</v>
      </c>
      <c r="L29">
        <v>14613.073</v>
      </c>
    </row>
    <row r="30" spans="1:22">
      <c r="A30" t="s">
        <v>135</v>
      </c>
      <c r="B30" s="25">
        <v>4</v>
      </c>
      <c r="C30" s="25"/>
      <c r="D30" s="25">
        <v>2</v>
      </c>
      <c r="E30" s="25">
        <v>0</v>
      </c>
      <c r="F30" s="25">
        <v>0</v>
      </c>
      <c r="G30" s="25">
        <v>0</v>
      </c>
      <c r="H30">
        <v>66</v>
      </c>
      <c r="I30" s="41">
        <v>35.5</v>
      </c>
      <c r="J30">
        <v>38</v>
      </c>
      <c r="K30">
        <v>532</v>
      </c>
      <c r="L30">
        <v>33629.821000000004</v>
      </c>
    </row>
    <row r="31" spans="1:22">
      <c r="A31" t="s">
        <v>105</v>
      </c>
      <c r="B31" s="25">
        <v>3.2</v>
      </c>
      <c r="C31" s="25"/>
      <c r="D31" s="25">
        <v>2</v>
      </c>
      <c r="E31" s="25">
        <v>0</v>
      </c>
      <c r="F31" s="25">
        <v>0</v>
      </c>
      <c r="G31" s="25">
        <v>0</v>
      </c>
      <c r="H31">
        <v>227</v>
      </c>
      <c r="I31" s="41">
        <v>225</v>
      </c>
      <c r="J31">
        <v>161</v>
      </c>
      <c r="K31">
        <v>1930</v>
      </c>
      <c r="L31">
        <v>14078.322</v>
      </c>
    </row>
    <row r="32" spans="1:22">
      <c r="A32" t="s">
        <v>120</v>
      </c>
      <c r="B32" s="25">
        <v>3.2</v>
      </c>
      <c r="C32" s="25"/>
      <c r="D32" s="25">
        <v>2</v>
      </c>
      <c r="E32" s="25">
        <v>0</v>
      </c>
      <c r="F32" s="25">
        <v>0</v>
      </c>
      <c r="G32" s="25">
        <v>0</v>
      </c>
      <c r="H32">
        <v>25</v>
      </c>
      <c r="I32" s="41">
        <v>1.6</v>
      </c>
      <c r="J32">
        <v>20</v>
      </c>
      <c r="K32">
        <v>481</v>
      </c>
      <c r="L32">
        <v>28665.034</v>
      </c>
    </row>
    <row r="33" spans="1:12">
      <c r="A33" t="s">
        <v>195</v>
      </c>
      <c r="B33" s="25">
        <v>3.2</v>
      </c>
      <c r="C33" s="25"/>
      <c r="D33" s="25">
        <v>2</v>
      </c>
      <c r="E33" s="25">
        <v>1</v>
      </c>
      <c r="F33" s="25">
        <v>0</v>
      </c>
      <c r="G33" s="25">
        <v>0</v>
      </c>
      <c r="H33">
        <v>56.4</v>
      </c>
      <c r="I33" s="41">
        <v>39.799999999999997</v>
      </c>
      <c r="J33">
        <v>47</v>
      </c>
      <c r="K33">
        <v>848</v>
      </c>
      <c r="L33">
        <v>12079.562</v>
      </c>
    </row>
    <row r="34" spans="1:12">
      <c r="A34" t="s">
        <v>144</v>
      </c>
      <c r="B34" s="25">
        <v>3.2</v>
      </c>
      <c r="C34" s="25"/>
      <c r="D34" s="25">
        <v>1</v>
      </c>
      <c r="E34" s="25">
        <v>0</v>
      </c>
      <c r="F34" s="25">
        <v>0</v>
      </c>
      <c r="G34" s="25">
        <v>1</v>
      </c>
      <c r="H34">
        <v>135</v>
      </c>
      <c r="I34" s="41" t="s">
        <v>200</v>
      </c>
      <c r="J34">
        <v>77</v>
      </c>
      <c r="K34">
        <v>1791</v>
      </c>
      <c r="L34">
        <v>12716.397999999999</v>
      </c>
    </row>
    <row r="35" spans="1:12">
      <c r="A35" t="s">
        <v>177</v>
      </c>
      <c r="B35" s="25">
        <v>3.1</v>
      </c>
      <c r="C35" s="25"/>
      <c r="D35" s="25">
        <v>1</v>
      </c>
      <c r="E35" s="25">
        <v>0</v>
      </c>
      <c r="F35" s="25">
        <v>0</v>
      </c>
      <c r="G35" s="25">
        <v>1</v>
      </c>
      <c r="H35">
        <v>58</v>
      </c>
      <c r="I35" s="41" t="s">
        <v>200</v>
      </c>
      <c r="J35">
        <v>35</v>
      </c>
      <c r="K35">
        <v>537</v>
      </c>
      <c r="L35">
        <v>9050.7819999999992</v>
      </c>
    </row>
    <row r="36" spans="1:12">
      <c r="A36" t="s">
        <v>108</v>
      </c>
      <c r="B36" s="25">
        <v>3</v>
      </c>
      <c r="C36" s="25"/>
      <c r="D36" s="25">
        <v>1</v>
      </c>
      <c r="E36" s="25">
        <v>0</v>
      </c>
      <c r="F36" s="25">
        <v>0</v>
      </c>
      <c r="G36" s="25">
        <v>0</v>
      </c>
      <c r="H36">
        <v>0</v>
      </c>
      <c r="I36" s="41" t="s">
        <v>200</v>
      </c>
      <c r="J36">
        <v>14</v>
      </c>
      <c r="K36">
        <v>447</v>
      </c>
      <c r="L36">
        <v>11918.995000000001</v>
      </c>
    </row>
    <row r="37" spans="1:12">
      <c r="A37" t="s">
        <v>113</v>
      </c>
      <c r="B37" s="25">
        <v>2.7</v>
      </c>
      <c r="C37" s="25"/>
      <c r="D37" s="25">
        <v>2</v>
      </c>
      <c r="E37" s="25">
        <v>1</v>
      </c>
      <c r="F37" s="25">
        <v>0</v>
      </c>
      <c r="G37" s="25">
        <v>0</v>
      </c>
      <c r="H37">
        <v>101</v>
      </c>
      <c r="I37" s="41">
        <v>93.9</v>
      </c>
      <c r="J37">
        <v>100</v>
      </c>
      <c r="K37">
        <v>1909</v>
      </c>
      <c r="L37">
        <v>15807.823</v>
      </c>
    </row>
    <row r="38" spans="1:12">
      <c r="A38" t="s">
        <v>166</v>
      </c>
      <c r="B38" s="25">
        <v>2.2999999999999998</v>
      </c>
      <c r="C38" s="25"/>
      <c r="D38" s="25">
        <v>2</v>
      </c>
      <c r="E38" s="25">
        <v>0</v>
      </c>
      <c r="F38" s="25">
        <v>0</v>
      </c>
      <c r="G38" s="25">
        <v>0</v>
      </c>
      <c r="H38">
        <v>181.5</v>
      </c>
      <c r="I38" s="41">
        <v>180</v>
      </c>
      <c r="J38">
        <v>180</v>
      </c>
      <c r="K38">
        <v>1961</v>
      </c>
      <c r="L38">
        <v>11863.228999999999</v>
      </c>
    </row>
    <row r="39" spans="1:12">
      <c r="A39" t="s">
        <v>130</v>
      </c>
      <c r="B39" s="25">
        <v>2</v>
      </c>
      <c r="C39" s="25"/>
      <c r="D39" s="25">
        <v>2</v>
      </c>
      <c r="E39" s="25">
        <v>1</v>
      </c>
      <c r="F39" s="25">
        <v>0</v>
      </c>
      <c r="G39" s="25">
        <v>0</v>
      </c>
      <c r="H39">
        <v>65</v>
      </c>
      <c r="I39" s="41">
        <v>50</v>
      </c>
      <c r="J39">
        <v>68</v>
      </c>
      <c r="K39">
        <v>689</v>
      </c>
      <c r="L39">
        <v>10317.112999999999</v>
      </c>
    </row>
    <row r="40" spans="1:12">
      <c r="A40" t="s">
        <v>139</v>
      </c>
      <c r="B40" s="25">
        <v>1.9</v>
      </c>
      <c r="C40" s="25"/>
      <c r="D40" s="25">
        <v>2</v>
      </c>
      <c r="E40" s="25">
        <v>1</v>
      </c>
      <c r="F40" s="25">
        <v>0</v>
      </c>
      <c r="G40" s="25">
        <v>0</v>
      </c>
      <c r="H40">
        <v>111.1</v>
      </c>
      <c r="I40" s="41">
        <v>15.1</v>
      </c>
      <c r="J40">
        <v>84</v>
      </c>
      <c r="K40">
        <v>962</v>
      </c>
      <c r="L40">
        <v>7226.473</v>
      </c>
    </row>
    <row r="41" spans="1:12">
      <c r="A41" t="s">
        <v>171</v>
      </c>
      <c r="B41" s="25">
        <v>1.8</v>
      </c>
      <c r="C41" s="25"/>
      <c r="D41" s="25">
        <v>2</v>
      </c>
      <c r="E41" s="25">
        <v>0</v>
      </c>
      <c r="F41" s="25">
        <v>0</v>
      </c>
      <c r="G41" s="25">
        <v>0</v>
      </c>
      <c r="H41">
        <v>40.1</v>
      </c>
      <c r="I41" s="41">
        <v>40</v>
      </c>
      <c r="J41">
        <v>48</v>
      </c>
      <c r="K41">
        <v>1925</v>
      </c>
      <c r="L41">
        <v>6333.6270000000004</v>
      </c>
    </row>
    <row r="42" spans="1:12">
      <c r="A42" t="s">
        <v>150</v>
      </c>
      <c r="B42" s="25">
        <v>1.8</v>
      </c>
      <c r="C42" s="25"/>
      <c r="D42" s="25">
        <v>2</v>
      </c>
      <c r="E42" s="25">
        <v>0</v>
      </c>
      <c r="F42" s="25">
        <v>0</v>
      </c>
      <c r="G42" s="25">
        <v>0</v>
      </c>
      <c r="H42">
        <v>67.3</v>
      </c>
      <c r="I42" s="41">
        <v>67</v>
      </c>
      <c r="J42">
        <v>86</v>
      </c>
      <c r="K42">
        <v>1908</v>
      </c>
      <c r="L42">
        <v>7875.2579999999998</v>
      </c>
    </row>
    <row r="43" spans="1:12">
      <c r="A43" t="s">
        <v>173</v>
      </c>
      <c r="B43" s="25">
        <v>1.7</v>
      </c>
      <c r="C43" s="25"/>
      <c r="D43" s="25">
        <v>2</v>
      </c>
      <c r="E43" s="25">
        <v>0</v>
      </c>
      <c r="F43" s="25">
        <v>0</v>
      </c>
      <c r="G43" s="25">
        <v>0</v>
      </c>
      <c r="H43">
        <v>101</v>
      </c>
      <c r="I43" s="41">
        <v>100</v>
      </c>
      <c r="J43">
        <v>93</v>
      </c>
      <c r="K43">
        <v>2197</v>
      </c>
      <c r="L43">
        <v>7662.2250000000004</v>
      </c>
    </row>
    <row r="44" spans="1:12">
      <c r="A44" t="s">
        <v>158</v>
      </c>
      <c r="B44" s="25">
        <v>1.7</v>
      </c>
      <c r="C44" s="25"/>
      <c r="D44" s="25">
        <v>2</v>
      </c>
      <c r="E44" s="25">
        <v>0</v>
      </c>
      <c r="F44" s="25">
        <v>0</v>
      </c>
      <c r="G44" s="25">
        <v>0</v>
      </c>
      <c r="H44">
        <v>106</v>
      </c>
      <c r="I44" s="41">
        <v>84.4</v>
      </c>
      <c r="J44">
        <v>204</v>
      </c>
      <c r="K44">
        <v>470</v>
      </c>
      <c r="L44">
        <v>15430.746999999999</v>
      </c>
    </row>
    <row r="45" spans="1:12">
      <c r="A45" t="s">
        <v>124</v>
      </c>
      <c r="B45" s="25">
        <v>1.6</v>
      </c>
      <c r="C45" s="25"/>
      <c r="D45" s="25">
        <v>2</v>
      </c>
      <c r="E45" s="25">
        <v>0</v>
      </c>
      <c r="F45" s="25">
        <v>0</v>
      </c>
      <c r="G45" s="25">
        <v>0</v>
      </c>
      <c r="H45">
        <v>60.7</v>
      </c>
      <c r="I45" s="41">
        <v>56</v>
      </c>
      <c r="J45">
        <v>90</v>
      </c>
      <c r="K45">
        <v>2303</v>
      </c>
      <c r="L45">
        <v>7159.7380000000003</v>
      </c>
    </row>
    <row r="46" spans="1:12">
      <c r="A46" t="s">
        <v>140</v>
      </c>
      <c r="B46" s="25">
        <v>1.6</v>
      </c>
      <c r="C46" s="25"/>
      <c r="D46" s="25">
        <v>2</v>
      </c>
      <c r="E46" s="25">
        <v>0</v>
      </c>
      <c r="F46" s="25">
        <v>0</v>
      </c>
      <c r="G46" s="25">
        <v>0</v>
      </c>
      <c r="H46">
        <v>100.5</v>
      </c>
      <c r="I46" s="41">
        <v>100</v>
      </c>
      <c r="J46">
        <v>140</v>
      </c>
      <c r="K46">
        <v>1862</v>
      </c>
      <c r="L46">
        <v>10564.513999999999</v>
      </c>
    </row>
    <row r="47" spans="1:12">
      <c r="A47" t="s">
        <v>161</v>
      </c>
      <c r="B47" s="25">
        <v>1.6</v>
      </c>
      <c r="C47" s="25"/>
      <c r="D47" s="25">
        <v>2</v>
      </c>
      <c r="E47" s="25">
        <v>0</v>
      </c>
      <c r="F47" s="25">
        <v>0</v>
      </c>
      <c r="G47" s="25">
        <v>0</v>
      </c>
      <c r="H47">
        <v>53.2</v>
      </c>
      <c r="I47" s="41">
        <v>52.1</v>
      </c>
      <c r="J47">
        <v>105</v>
      </c>
      <c r="K47">
        <v>1255</v>
      </c>
      <c r="L47">
        <v>14915.352999999999</v>
      </c>
    </row>
    <row r="48" spans="1:12">
      <c r="A48" t="s">
        <v>101</v>
      </c>
      <c r="B48" s="25">
        <v>1.5</v>
      </c>
      <c r="C48" s="25"/>
      <c r="D48" s="25">
        <v>2</v>
      </c>
      <c r="E48" s="25">
        <v>1</v>
      </c>
      <c r="F48" s="25">
        <v>0</v>
      </c>
      <c r="G48" s="25">
        <v>0</v>
      </c>
      <c r="H48">
        <v>21</v>
      </c>
      <c r="I48" s="41">
        <v>18.399999999999999</v>
      </c>
      <c r="J48">
        <v>53</v>
      </c>
      <c r="K48">
        <v>2234</v>
      </c>
      <c r="L48">
        <v>8629.91</v>
      </c>
    </row>
    <row r="49" spans="1:12">
      <c r="A49" t="s">
        <v>100</v>
      </c>
      <c r="B49" s="25">
        <v>1.5</v>
      </c>
      <c r="C49" s="25"/>
      <c r="D49" s="25">
        <v>2</v>
      </c>
      <c r="E49" s="25">
        <v>1</v>
      </c>
      <c r="F49" s="25">
        <v>0</v>
      </c>
      <c r="G49" s="25">
        <v>0</v>
      </c>
      <c r="H49">
        <v>53.9</v>
      </c>
      <c r="I49" s="41">
        <v>47.5</v>
      </c>
      <c r="J49">
        <v>69</v>
      </c>
      <c r="K49">
        <v>1850</v>
      </c>
      <c r="L49">
        <v>6799.7129999999997</v>
      </c>
    </row>
    <row r="50" spans="1:12">
      <c r="A50" t="s">
        <v>154</v>
      </c>
      <c r="B50" s="25">
        <v>1.4</v>
      </c>
      <c r="C50" s="25"/>
      <c r="D50" s="25">
        <v>2</v>
      </c>
      <c r="E50" s="25">
        <v>0</v>
      </c>
      <c r="F50" s="25">
        <v>0</v>
      </c>
      <c r="G50" s="25">
        <v>0</v>
      </c>
      <c r="H50">
        <v>88</v>
      </c>
      <c r="I50" s="41">
        <v>87.6</v>
      </c>
      <c r="J50">
        <v>181</v>
      </c>
      <c r="K50">
        <v>1590</v>
      </c>
      <c r="L50">
        <v>8661.9259999999995</v>
      </c>
    </row>
    <row r="51" spans="1:12">
      <c r="A51" t="s">
        <v>138</v>
      </c>
      <c r="B51" s="25">
        <v>1.4</v>
      </c>
      <c r="C51" s="25"/>
      <c r="D51" s="25">
        <v>2</v>
      </c>
      <c r="E51" s="25">
        <v>0</v>
      </c>
      <c r="F51" s="25">
        <v>0</v>
      </c>
      <c r="G51" s="25">
        <v>0</v>
      </c>
      <c r="H51">
        <v>62.6</v>
      </c>
      <c r="I51" s="41">
        <v>60</v>
      </c>
      <c r="J51">
        <v>65</v>
      </c>
      <c r="K51">
        <v>1680</v>
      </c>
      <c r="L51">
        <v>6727.0559999999996</v>
      </c>
    </row>
    <row r="52" spans="1:12">
      <c r="A52" t="s">
        <v>132</v>
      </c>
      <c r="B52" s="25">
        <v>1.3</v>
      </c>
      <c r="C52" s="25"/>
      <c r="D52" s="25">
        <v>2</v>
      </c>
      <c r="E52" s="25">
        <v>0</v>
      </c>
      <c r="F52" s="25">
        <v>0</v>
      </c>
      <c r="G52" s="25">
        <v>0</v>
      </c>
      <c r="H52">
        <v>93</v>
      </c>
      <c r="I52" s="41">
        <v>92</v>
      </c>
      <c r="J52">
        <v>122</v>
      </c>
      <c r="K52">
        <v>1857</v>
      </c>
      <c r="L52">
        <v>6694.2520000000004</v>
      </c>
    </row>
    <row r="53" spans="1:12">
      <c r="A53" t="s">
        <v>172</v>
      </c>
      <c r="B53" s="25">
        <v>1.3</v>
      </c>
      <c r="C53" s="25"/>
      <c r="D53" s="25">
        <v>2</v>
      </c>
      <c r="E53" s="25">
        <v>0</v>
      </c>
      <c r="F53" s="25">
        <v>0</v>
      </c>
      <c r="G53" s="25">
        <v>0</v>
      </c>
      <c r="H53">
        <v>78</v>
      </c>
      <c r="I53" s="41">
        <v>77</v>
      </c>
      <c r="J53">
        <v>120</v>
      </c>
      <c r="K53">
        <v>2249</v>
      </c>
      <c r="L53">
        <v>6532.7389999999996</v>
      </c>
    </row>
    <row r="54" spans="1:12">
      <c r="A54" t="s">
        <v>181</v>
      </c>
      <c r="B54" s="25">
        <v>1.3</v>
      </c>
      <c r="C54" s="25"/>
      <c r="D54" s="25">
        <v>2</v>
      </c>
      <c r="E54" s="25">
        <v>0</v>
      </c>
      <c r="F54" s="25">
        <v>0</v>
      </c>
      <c r="G54" s="25">
        <v>0</v>
      </c>
      <c r="H54">
        <v>76</v>
      </c>
      <c r="I54" s="41">
        <v>75</v>
      </c>
      <c r="J54">
        <v>106</v>
      </c>
      <c r="K54">
        <v>1792</v>
      </c>
      <c r="L54">
        <v>6441.4059999999999</v>
      </c>
    </row>
    <row r="55" spans="1:12">
      <c r="A55" t="s">
        <v>114</v>
      </c>
      <c r="B55" s="25">
        <v>1.3</v>
      </c>
      <c r="C55" s="25"/>
      <c r="D55" s="25">
        <v>2</v>
      </c>
      <c r="E55" s="25">
        <v>0</v>
      </c>
      <c r="F55" s="25">
        <v>0</v>
      </c>
      <c r="G55" s="25">
        <v>0</v>
      </c>
      <c r="H55">
        <v>70</v>
      </c>
      <c r="I55" s="41">
        <v>68.599999999999994</v>
      </c>
      <c r="J55">
        <v>108</v>
      </c>
      <c r="K55">
        <v>2163</v>
      </c>
      <c r="L55">
        <v>6304.3389999999999</v>
      </c>
    </row>
    <row r="56" spans="1:12">
      <c r="A56" t="s">
        <v>122</v>
      </c>
      <c r="B56" s="25">
        <v>1.1000000000000001</v>
      </c>
      <c r="C56" s="25"/>
      <c r="D56" s="25">
        <v>1</v>
      </c>
      <c r="E56" s="25">
        <v>0</v>
      </c>
      <c r="F56" s="25">
        <v>0</v>
      </c>
      <c r="G56" s="25">
        <v>0</v>
      </c>
      <c r="H56">
        <v>0</v>
      </c>
      <c r="I56" s="41" t="s">
        <v>200</v>
      </c>
      <c r="J56">
        <v>56</v>
      </c>
      <c r="K56">
        <v>1578</v>
      </c>
      <c r="L56">
        <v>5229.4440000000004</v>
      </c>
    </row>
    <row r="57" spans="1:12">
      <c r="A57" t="s">
        <v>152</v>
      </c>
      <c r="B57" s="25">
        <v>1.1000000000000001</v>
      </c>
      <c r="C57" s="25"/>
      <c r="D57" s="25">
        <v>2</v>
      </c>
      <c r="E57" s="25">
        <v>0</v>
      </c>
      <c r="F57" s="25">
        <v>0</v>
      </c>
      <c r="G57" s="25">
        <v>0</v>
      </c>
      <c r="H57">
        <v>0</v>
      </c>
      <c r="I57" s="41" t="s">
        <v>200</v>
      </c>
      <c r="J57">
        <v>0</v>
      </c>
      <c r="K57">
        <v>318</v>
      </c>
      <c r="L57">
        <v>8454.6980000000003</v>
      </c>
    </row>
    <row r="58" spans="1:12">
      <c r="A58" t="s">
        <v>159</v>
      </c>
      <c r="B58" s="25">
        <v>1.1000000000000001</v>
      </c>
      <c r="C58" s="25"/>
      <c r="D58" s="25">
        <v>2</v>
      </c>
      <c r="E58" s="25">
        <v>0</v>
      </c>
      <c r="F58" s="25">
        <v>0</v>
      </c>
      <c r="G58" s="25">
        <v>0</v>
      </c>
      <c r="H58">
        <v>62.9</v>
      </c>
      <c r="I58" s="41">
        <v>62</v>
      </c>
      <c r="J58">
        <v>124</v>
      </c>
      <c r="K58">
        <v>1461</v>
      </c>
      <c r="L58">
        <v>7389.1850000000004</v>
      </c>
    </row>
    <row r="59" spans="1:12">
      <c r="A59" t="s">
        <v>187</v>
      </c>
      <c r="B59" s="25">
        <v>1</v>
      </c>
      <c r="C59" s="25"/>
      <c r="D59" s="25" t="e">
        <v>#N/A</v>
      </c>
      <c r="E59" s="25" t="e">
        <v>#N/A</v>
      </c>
      <c r="F59" s="25" t="e">
        <v>#N/A</v>
      </c>
      <c r="G59" s="25" t="e">
        <v>#N/A</v>
      </c>
      <c r="H59" t="e">
        <v>#N/A</v>
      </c>
      <c r="I59" s="41" t="e">
        <v>#N/A</v>
      </c>
      <c r="J59" t="e">
        <v>#N/A</v>
      </c>
      <c r="K59" t="e">
        <v>#N/A</v>
      </c>
      <c r="L59" t="e">
        <v>#N/A</v>
      </c>
    </row>
    <row r="60" spans="1:12">
      <c r="A60" t="s">
        <v>148</v>
      </c>
      <c r="B60" s="25">
        <v>0.9</v>
      </c>
      <c r="C60" s="25"/>
      <c r="D60" s="25">
        <v>2</v>
      </c>
      <c r="E60" s="25">
        <v>0</v>
      </c>
      <c r="F60" s="25">
        <v>0</v>
      </c>
      <c r="G60" s="25">
        <v>0</v>
      </c>
      <c r="H60">
        <v>45.1</v>
      </c>
      <c r="I60" s="41">
        <v>44.5</v>
      </c>
      <c r="J60">
        <v>122</v>
      </c>
      <c r="K60">
        <v>1908</v>
      </c>
      <c r="L60">
        <v>5026.9889999999996</v>
      </c>
    </row>
    <row r="61" spans="1:12">
      <c r="A61" t="s">
        <v>168</v>
      </c>
      <c r="B61" s="25">
        <v>0.8</v>
      </c>
      <c r="C61" s="25"/>
      <c r="D61" s="25">
        <v>2</v>
      </c>
      <c r="E61" s="25">
        <v>0</v>
      </c>
      <c r="F61" s="25">
        <v>0</v>
      </c>
      <c r="G61" s="25">
        <v>0</v>
      </c>
      <c r="H61">
        <v>51</v>
      </c>
      <c r="I61" s="41">
        <v>50</v>
      </c>
      <c r="J61">
        <v>140</v>
      </c>
      <c r="K61">
        <v>1777</v>
      </c>
      <c r="L61">
        <v>4357.9399999999996</v>
      </c>
    </row>
    <row r="62" spans="1:12">
      <c r="A62" t="s">
        <v>141</v>
      </c>
      <c r="B62" s="25">
        <v>0.8</v>
      </c>
      <c r="C62" s="25"/>
      <c r="D62" s="25">
        <v>2</v>
      </c>
      <c r="E62" s="25">
        <v>0</v>
      </c>
      <c r="F62" s="25">
        <v>0</v>
      </c>
      <c r="G62" s="25">
        <v>0</v>
      </c>
      <c r="H62">
        <v>21.4</v>
      </c>
      <c r="I62" s="41">
        <v>18.3</v>
      </c>
      <c r="J62">
        <v>51</v>
      </c>
      <c r="K62">
        <v>1401</v>
      </c>
      <c r="L62">
        <v>6234.8</v>
      </c>
    </row>
    <row r="63" spans="1:12">
      <c r="A63" t="s">
        <v>149</v>
      </c>
      <c r="B63" s="25">
        <v>0.8</v>
      </c>
      <c r="C63" s="25"/>
      <c r="D63" s="25">
        <v>2</v>
      </c>
      <c r="E63" s="25">
        <v>0</v>
      </c>
      <c r="F63" s="25">
        <v>0</v>
      </c>
      <c r="G63" s="25">
        <v>0</v>
      </c>
      <c r="H63">
        <v>41.1</v>
      </c>
      <c r="I63" s="41">
        <v>40.799999999999997</v>
      </c>
      <c r="J63">
        <v>136</v>
      </c>
      <c r="K63">
        <v>1956</v>
      </c>
      <c r="L63">
        <v>5363.2560000000003</v>
      </c>
    </row>
    <row r="64" spans="1:12">
      <c r="A64" t="s">
        <v>143</v>
      </c>
      <c r="B64" s="25">
        <v>0.7</v>
      </c>
      <c r="C64" s="25"/>
      <c r="D64" s="25">
        <v>1</v>
      </c>
      <c r="E64" s="25">
        <v>0</v>
      </c>
      <c r="F64" s="25">
        <v>0</v>
      </c>
      <c r="G64" s="25">
        <v>1</v>
      </c>
      <c r="H64">
        <v>0</v>
      </c>
      <c r="I64" s="41" t="s">
        <v>200</v>
      </c>
      <c r="J64">
        <v>44</v>
      </c>
      <c r="K64">
        <v>1768</v>
      </c>
      <c r="L64">
        <v>4413.9179999999997</v>
      </c>
    </row>
    <row r="65" spans="1:12">
      <c r="A65" t="s">
        <v>160</v>
      </c>
      <c r="B65" s="25">
        <v>0.7</v>
      </c>
      <c r="C65" s="25"/>
      <c r="D65" s="25">
        <v>2</v>
      </c>
      <c r="E65" s="25">
        <v>1</v>
      </c>
      <c r="F65" s="25">
        <v>0</v>
      </c>
      <c r="G65" s="25">
        <v>0</v>
      </c>
      <c r="H65">
        <v>31.6</v>
      </c>
      <c r="I65" s="41">
        <v>31.1</v>
      </c>
      <c r="J65">
        <v>104</v>
      </c>
      <c r="K65">
        <v>2310</v>
      </c>
      <c r="L65">
        <v>4148.4989999999998</v>
      </c>
    </row>
    <row r="66" spans="1:12">
      <c r="A66" t="s">
        <v>151</v>
      </c>
      <c r="B66" s="25">
        <v>0.7</v>
      </c>
      <c r="C66" s="25"/>
      <c r="D66" s="25" t="e">
        <v>#N/A</v>
      </c>
      <c r="E66" s="25" t="e">
        <v>#N/A</v>
      </c>
      <c r="F66" s="25" t="e">
        <v>#N/A</v>
      </c>
      <c r="G66" s="25" t="e">
        <v>#N/A</v>
      </c>
      <c r="H66" t="e">
        <v>#N/A</v>
      </c>
      <c r="I66" s="41" t="e">
        <v>#N/A</v>
      </c>
      <c r="J66" t="e">
        <v>#N/A</v>
      </c>
      <c r="K66" t="e">
        <v>#N/A</v>
      </c>
      <c r="L66" t="e">
        <v>#N/A</v>
      </c>
    </row>
    <row r="67" spans="1:12">
      <c r="A67" t="s">
        <v>175</v>
      </c>
      <c r="B67" s="25">
        <v>0.7</v>
      </c>
      <c r="C67" s="25"/>
      <c r="D67" s="25">
        <v>1</v>
      </c>
      <c r="E67" s="25">
        <v>0</v>
      </c>
      <c r="F67" s="25">
        <v>0</v>
      </c>
      <c r="G67" s="25">
        <v>0</v>
      </c>
      <c r="H67">
        <v>0</v>
      </c>
      <c r="I67" s="41" t="s">
        <v>200</v>
      </c>
      <c r="J67">
        <v>32</v>
      </c>
      <c r="K67">
        <v>750</v>
      </c>
      <c r="L67">
        <v>10632.446</v>
      </c>
    </row>
    <row r="68" spans="1:12">
      <c r="A68" t="s">
        <v>178</v>
      </c>
      <c r="B68" s="25">
        <v>0.7</v>
      </c>
      <c r="C68" s="25"/>
      <c r="D68" s="25" t="e">
        <v>#N/A</v>
      </c>
      <c r="E68" s="25" t="e">
        <v>#N/A</v>
      </c>
      <c r="F68" s="25" t="e">
        <v>#N/A</v>
      </c>
      <c r="G68" s="25" t="e">
        <v>#N/A</v>
      </c>
      <c r="H68" t="e">
        <v>#N/A</v>
      </c>
      <c r="I68" s="41" t="e">
        <v>#N/A</v>
      </c>
      <c r="J68" t="e">
        <v>#N/A</v>
      </c>
      <c r="K68" t="e">
        <v>#N/A</v>
      </c>
      <c r="L68" t="e">
        <v>#N/A</v>
      </c>
    </row>
    <row r="69" spans="1:12">
      <c r="A69" t="s">
        <v>137</v>
      </c>
      <c r="B69" s="25">
        <v>0.7</v>
      </c>
      <c r="C69" s="25"/>
      <c r="D69" s="25">
        <v>1</v>
      </c>
      <c r="E69" s="25">
        <v>0</v>
      </c>
      <c r="F69" s="25">
        <v>0</v>
      </c>
      <c r="G69" s="25">
        <v>0</v>
      </c>
      <c r="H69">
        <v>35.6</v>
      </c>
      <c r="I69" s="41">
        <v>33.4</v>
      </c>
      <c r="J69">
        <v>135</v>
      </c>
      <c r="K69">
        <v>1335</v>
      </c>
      <c r="L69">
        <v>6819.2049999999999</v>
      </c>
    </row>
    <row r="70" spans="1:12">
      <c r="A70" t="s">
        <v>174</v>
      </c>
      <c r="B70" s="25">
        <v>0.7</v>
      </c>
      <c r="C70" s="25"/>
      <c r="D70" s="25">
        <v>2</v>
      </c>
      <c r="E70" s="25">
        <v>0</v>
      </c>
      <c r="F70" s="25">
        <v>0</v>
      </c>
      <c r="G70" s="25">
        <v>0</v>
      </c>
      <c r="H70">
        <v>20.6</v>
      </c>
      <c r="I70" s="41">
        <v>15.8</v>
      </c>
      <c r="J70">
        <v>59</v>
      </c>
      <c r="K70">
        <v>716</v>
      </c>
      <c r="L70">
        <v>8016.0420000000004</v>
      </c>
    </row>
    <row r="71" spans="1:12">
      <c r="A71" t="s">
        <v>134</v>
      </c>
      <c r="B71" s="25">
        <v>0.7</v>
      </c>
      <c r="C71" s="25"/>
      <c r="D71" s="25">
        <v>2</v>
      </c>
      <c r="E71" s="25">
        <v>0</v>
      </c>
      <c r="F71" s="25">
        <v>0</v>
      </c>
      <c r="G71" s="25">
        <v>0</v>
      </c>
      <c r="H71">
        <v>12.6</v>
      </c>
      <c r="I71" s="41">
        <v>11</v>
      </c>
      <c r="J71">
        <v>50</v>
      </c>
      <c r="K71">
        <v>801</v>
      </c>
      <c r="L71">
        <v>10547.162</v>
      </c>
    </row>
    <row r="72" spans="1:12">
      <c r="A72" t="s">
        <v>179</v>
      </c>
      <c r="B72" s="25">
        <v>0.7</v>
      </c>
      <c r="C72" s="25"/>
      <c r="D72" s="25">
        <v>2</v>
      </c>
      <c r="E72" s="25">
        <v>0</v>
      </c>
      <c r="F72" s="25">
        <v>0</v>
      </c>
      <c r="G72" s="25">
        <v>0</v>
      </c>
      <c r="H72">
        <v>26.3</v>
      </c>
      <c r="I72" s="41">
        <v>25</v>
      </c>
      <c r="J72">
        <v>77</v>
      </c>
      <c r="K72">
        <v>1767</v>
      </c>
      <c r="L72">
        <v>4974.9350000000004</v>
      </c>
    </row>
    <row r="73" spans="1:12">
      <c r="A73" t="s">
        <v>163</v>
      </c>
      <c r="B73" s="25">
        <v>0.7</v>
      </c>
      <c r="C73" s="25"/>
      <c r="D73" s="25">
        <v>2</v>
      </c>
      <c r="E73" s="25">
        <v>1</v>
      </c>
      <c r="F73" s="25">
        <v>0</v>
      </c>
      <c r="G73" s="25">
        <v>0</v>
      </c>
      <c r="H73">
        <v>148.69999999999999</v>
      </c>
      <c r="I73" s="41">
        <v>30</v>
      </c>
      <c r="J73">
        <v>34</v>
      </c>
      <c r="K73">
        <v>1002</v>
      </c>
      <c r="L73">
        <v>4433.643</v>
      </c>
    </row>
    <row r="74" spans="1:12">
      <c r="A74" t="s">
        <v>169</v>
      </c>
      <c r="B74" s="25">
        <v>0.6</v>
      </c>
      <c r="C74" s="25"/>
      <c r="D74" s="25">
        <v>1</v>
      </c>
      <c r="E74" s="25">
        <v>0</v>
      </c>
      <c r="F74" s="25">
        <v>0</v>
      </c>
      <c r="G74" s="25">
        <v>0</v>
      </c>
      <c r="H74">
        <v>0</v>
      </c>
      <c r="I74" s="41" t="s">
        <v>200</v>
      </c>
      <c r="J74">
        <v>0</v>
      </c>
      <c r="K74">
        <v>2206</v>
      </c>
      <c r="L74">
        <v>4789.7700000000004</v>
      </c>
    </row>
    <row r="75" spans="1:12">
      <c r="A75" t="s">
        <v>167</v>
      </c>
      <c r="B75" s="25">
        <v>0.6</v>
      </c>
      <c r="C75" s="25"/>
      <c r="D75" s="25">
        <v>2</v>
      </c>
      <c r="E75" s="25">
        <v>0</v>
      </c>
      <c r="F75" s="25">
        <v>0</v>
      </c>
      <c r="G75" s="25">
        <v>0</v>
      </c>
      <c r="H75">
        <v>18.600000000000001</v>
      </c>
      <c r="I75" s="41">
        <v>18</v>
      </c>
      <c r="J75">
        <v>66</v>
      </c>
      <c r="K75">
        <v>2386</v>
      </c>
      <c r="L75">
        <v>3276.7130000000002</v>
      </c>
    </row>
    <row r="76" spans="1:12">
      <c r="A76" t="s">
        <v>99</v>
      </c>
      <c r="B76" s="25">
        <v>0.6</v>
      </c>
      <c r="C76" s="25"/>
      <c r="D76" s="25">
        <v>2</v>
      </c>
      <c r="E76" s="25">
        <v>1</v>
      </c>
      <c r="F76" s="25">
        <v>0</v>
      </c>
      <c r="G76" s="25">
        <v>0</v>
      </c>
      <c r="H76">
        <v>14</v>
      </c>
      <c r="I76" s="41">
        <v>13.4</v>
      </c>
      <c r="J76">
        <v>48</v>
      </c>
      <c r="K76">
        <v>1849</v>
      </c>
      <c r="L76">
        <v>4245.0219999999999</v>
      </c>
    </row>
    <row r="77" spans="1:12">
      <c r="A77" t="s">
        <v>165</v>
      </c>
      <c r="B77" s="25">
        <v>0.6</v>
      </c>
      <c r="C77" s="25"/>
      <c r="D77" s="25">
        <v>2</v>
      </c>
      <c r="E77" s="25">
        <v>0</v>
      </c>
      <c r="F77" s="25">
        <v>0</v>
      </c>
      <c r="G77" s="25">
        <v>0</v>
      </c>
      <c r="H77">
        <v>20.149999999999999</v>
      </c>
      <c r="I77" s="41">
        <v>20</v>
      </c>
      <c r="J77">
        <v>75</v>
      </c>
      <c r="K77">
        <v>1810</v>
      </c>
      <c r="L77">
        <v>4964.2690000000002</v>
      </c>
    </row>
    <row r="78" spans="1:12">
      <c r="A78" t="s">
        <v>147</v>
      </c>
      <c r="B78" s="25">
        <v>0.6</v>
      </c>
      <c r="C78" s="25"/>
      <c r="D78" s="25">
        <v>2</v>
      </c>
      <c r="E78" s="25">
        <v>1</v>
      </c>
      <c r="F78" s="25">
        <v>0</v>
      </c>
      <c r="G78" s="25">
        <v>0</v>
      </c>
      <c r="H78">
        <v>15.2</v>
      </c>
      <c r="I78" s="41">
        <v>11.3</v>
      </c>
      <c r="J78">
        <v>51</v>
      </c>
      <c r="K78">
        <v>1559</v>
      </c>
      <c r="L78">
        <v>3815.3870000000002</v>
      </c>
    </row>
    <row r="79" spans="1:12">
      <c r="A79" t="s">
        <v>112</v>
      </c>
      <c r="B79" s="25">
        <v>0.6</v>
      </c>
      <c r="C79" s="25"/>
      <c r="D79" s="25">
        <v>1</v>
      </c>
      <c r="E79" s="25">
        <v>0</v>
      </c>
      <c r="F79" s="25">
        <v>0</v>
      </c>
      <c r="G79" s="25">
        <v>0</v>
      </c>
      <c r="H79">
        <v>0</v>
      </c>
      <c r="I79" s="41" t="s">
        <v>200</v>
      </c>
      <c r="J79">
        <v>10</v>
      </c>
      <c r="K79">
        <v>1046</v>
      </c>
      <c r="L79">
        <v>3598.8290000000002</v>
      </c>
    </row>
    <row r="80" spans="1:12">
      <c r="A80" t="s">
        <v>170</v>
      </c>
      <c r="B80" s="25">
        <v>0.5</v>
      </c>
      <c r="C80" s="25"/>
      <c r="D80" s="25">
        <v>2</v>
      </c>
      <c r="E80" s="25">
        <v>0</v>
      </c>
      <c r="F80" s="25">
        <v>0</v>
      </c>
      <c r="G80" s="25">
        <v>0</v>
      </c>
      <c r="H80">
        <v>13.8</v>
      </c>
      <c r="I80" s="41">
        <v>13.5</v>
      </c>
      <c r="J80">
        <v>42</v>
      </c>
      <c r="K80">
        <v>2205</v>
      </c>
      <c r="L80">
        <v>3686.6149999999998</v>
      </c>
    </row>
    <row r="81" spans="1:12">
      <c r="A81" t="s">
        <v>156</v>
      </c>
      <c r="B81" s="25">
        <v>0.5</v>
      </c>
      <c r="C81" s="25"/>
      <c r="D81" s="25">
        <v>2</v>
      </c>
      <c r="E81" s="25">
        <v>1</v>
      </c>
      <c r="F81" s="25">
        <v>0</v>
      </c>
      <c r="G81" s="25">
        <v>0</v>
      </c>
      <c r="H81">
        <v>25.6</v>
      </c>
      <c r="I81" s="41">
        <v>25</v>
      </c>
      <c r="J81">
        <v>96</v>
      </c>
      <c r="K81">
        <v>2134</v>
      </c>
      <c r="L81">
        <v>3527.1570000000002</v>
      </c>
    </row>
    <row r="82" spans="1:12">
      <c r="A82" t="s">
        <v>127</v>
      </c>
      <c r="B82" s="25">
        <v>0.5</v>
      </c>
      <c r="C82" s="25"/>
      <c r="D82" s="25">
        <v>1</v>
      </c>
      <c r="E82" s="25">
        <v>0</v>
      </c>
      <c r="F82" s="25">
        <v>0</v>
      </c>
      <c r="G82" s="25">
        <v>0</v>
      </c>
      <c r="H82">
        <v>0</v>
      </c>
      <c r="I82" s="41" t="s">
        <v>200</v>
      </c>
      <c r="J82">
        <v>9</v>
      </c>
      <c r="K82">
        <v>504</v>
      </c>
      <c r="L82">
        <v>4234.1350000000002</v>
      </c>
    </row>
    <row r="83" spans="1:12">
      <c r="A83" t="s">
        <v>116</v>
      </c>
      <c r="B83" s="25">
        <v>0.5</v>
      </c>
      <c r="C83" s="25"/>
      <c r="D83" s="25">
        <v>2</v>
      </c>
      <c r="E83" s="25">
        <v>1</v>
      </c>
      <c r="F83" s="25">
        <v>0</v>
      </c>
      <c r="G83" s="25">
        <v>0</v>
      </c>
      <c r="H83">
        <v>4</v>
      </c>
      <c r="I83" s="41">
        <v>3.05</v>
      </c>
      <c r="J83">
        <v>18</v>
      </c>
      <c r="K83">
        <v>1891</v>
      </c>
      <c r="L83">
        <v>3977.13</v>
      </c>
    </row>
    <row r="84" spans="1:12">
      <c r="A84" t="s">
        <v>119</v>
      </c>
      <c r="B84" s="25">
        <v>0.5</v>
      </c>
      <c r="C84" s="25"/>
      <c r="D84" s="25">
        <v>2</v>
      </c>
      <c r="E84" s="25">
        <v>0</v>
      </c>
      <c r="F84" s="25">
        <v>0</v>
      </c>
      <c r="G84" s="25">
        <v>0</v>
      </c>
      <c r="H84">
        <v>1.9</v>
      </c>
      <c r="I84" s="41">
        <v>0.4</v>
      </c>
      <c r="J84">
        <v>8</v>
      </c>
      <c r="K84">
        <v>461</v>
      </c>
      <c r="L84">
        <v>8640.4419999999991</v>
      </c>
    </row>
    <row r="85" spans="1:12">
      <c r="A85" t="s">
        <v>176</v>
      </c>
      <c r="B85" s="25">
        <v>0.5</v>
      </c>
      <c r="C85" s="25"/>
      <c r="D85" s="25">
        <v>1</v>
      </c>
      <c r="E85" s="25">
        <v>0</v>
      </c>
      <c r="F85" s="25">
        <v>0</v>
      </c>
      <c r="G85" s="25">
        <v>0</v>
      </c>
      <c r="H85">
        <v>0</v>
      </c>
      <c r="I85" s="41" t="s">
        <v>200</v>
      </c>
      <c r="J85">
        <v>22</v>
      </c>
      <c r="K85">
        <v>643</v>
      </c>
      <c r="L85">
        <v>3653.87</v>
      </c>
    </row>
    <row r="86" spans="1:12">
      <c r="A86" t="s">
        <v>164</v>
      </c>
      <c r="B86" s="25">
        <v>0.5</v>
      </c>
      <c r="C86" s="25"/>
      <c r="D86" s="25">
        <v>2</v>
      </c>
      <c r="E86" s="25">
        <v>0</v>
      </c>
      <c r="F86" s="25">
        <v>0</v>
      </c>
      <c r="G86" s="25">
        <v>0</v>
      </c>
      <c r="H86">
        <v>20.02</v>
      </c>
      <c r="I86" s="41">
        <v>20</v>
      </c>
      <c r="J86">
        <v>76</v>
      </c>
      <c r="K86">
        <v>2186</v>
      </c>
      <c r="L86">
        <v>3692.4110000000001</v>
      </c>
    </row>
    <row r="87" spans="1:12">
      <c r="A87" t="s">
        <v>185</v>
      </c>
      <c r="B87" s="25">
        <v>0.5</v>
      </c>
      <c r="C87" s="25"/>
      <c r="D87" s="25">
        <v>1</v>
      </c>
      <c r="E87" s="25">
        <v>0</v>
      </c>
      <c r="F87" s="25">
        <v>0</v>
      </c>
      <c r="G87" s="25">
        <v>0</v>
      </c>
      <c r="H87">
        <v>0</v>
      </c>
      <c r="I87" s="41" t="s">
        <v>200</v>
      </c>
      <c r="J87">
        <v>13</v>
      </c>
      <c r="K87">
        <v>674</v>
      </c>
      <c r="L87">
        <v>4160.7520000000004</v>
      </c>
    </row>
    <row r="88" spans="1:12">
      <c r="A88" t="s">
        <v>184</v>
      </c>
      <c r="B88" s="25">
        <v>0.5</v>
      </c>
      <c r="C88" s="25"/>
      <c r="D88" s="25" t="e">
        <v>#N/A</v>
      </c>
      <c r="E88" s="25" t="e">
        <v>#N/A</v>
      </c>
      <c r="F88" s="25" t="e">
        <v>#N/A</v>
      </c>
      <c r="G88" s="25" t="e">
        <v>#N/A</v>
      </c>
      <c r="H88" t="e">
        <v>#N/A</v>
      </c>
      <c r="I88" s="41" t="e">
        <v>#N/A</v>
      </c>
      <c r="J88" t="e">
        <v>#N/A</v>
      </c>
      <c r="K88" t="e">
        <v>#N/A</v>
      </c>
      <c r="L88" t="e">
        <v>#N/A</v>
      </c>
    </row>
    <row r="89" spans="1:12">
      <c r="A89" t="s">
        <v>126</v>
      </c>
      <c r="B89" s="25">
        <v>0.5</v>
      </c>
      <c r="C89" s="25"/>
      <c r="D89" s="25">
        <v>1</v>
      </c>
      <c r="E89" s="25">
        <v>0</v>
      </c>
      <c r="F89" s="25">
        <v>0</v>
      </c>
      <c r="G89" s="25">
        <v>0</v>
      </c>
      <c r="H89">
        <v>0</v>
      </c>
      <c r="I89" s="41" t="s">
        <v>200</v>
      </c>
      <c r="J89">
        <v>16</v>
      </c>
      <c r="K89">
        <v>419</v>
      </c>
      <c r="L89">
        <v>5412.9359999999997</v>
      </c>
    </row>
    <row r="90" spans="1:12">
      <c r="A90" t="s">
        <v>123</v>
      </c>
      <c r="B90" s="25">
        <v>0.5</v>
      </c>
      <c r="C90" s="25"/>
      <c r="D90" s="25">
        <v>2</v>
      </c>
      <c r="E90" s="25">
        <v>1</v>
      </c>
      <c r="F90" s="25">
        <v>0</v>
      </c>
      <c r="G90" s="25">
        <v>0</v>
      </c>
      <c r="H90">
        <v>10.7</v>
      </c>
      <c r="I90" s="41">
        <v>2</v>
      </c>
      <c r="J90">
        <v>49</v>
      </c>
      <c r="K90">
        <v>1850</v>
      </c>
      <c r="L90">
        <v>3258.4050000000002</v>
      </c>
    </row>
    <row r="91" spans="1:12">
      <c r="A91" t="s">
        <v>186</v>
      </c>
      <c r="B91" s="25">
        <v>0.5</v>
      </c>
      <c r="C91" s="25"/>
      <c r="D91" s="25">
        <v>2</v>
      </c>
      <c r="E91" s="25">
        <v>1</v>
      </c>
      <c r="F91" s="25">
        <v>0</v>
      </c>
      <c r="G91" s="25">
        <v>0</v>
      </c>
      <c r="H91">
        <v>0</v>
      </c>
      <c r="I91" s="41">
        <v>2.2000000000000002</v>
      </c>
      <c r="J91">
        <v>7</v>
      </c>
      <c r="K91">
        <v>1036</v>
      </c>
      <c r="L91">
        <v>4298.4030000000002</v>
      </c>
    </row>
    <row r="92" spans="1:12">
      <c r="A92" t="s">
        <v>155</v>
      </c>
      <c r="B92" s="25">
        <v>0.5</v>
      </c>
      <c r="C92" s="25"/>
      <c r="D92" s="25">
        <v>2</v>
      </c>
      <c r="E92" s="25">
        <v>1</v>
      </c>
      <c r="F92" s="25">
        <v>0</v>
      </c>
      <c r="G92" s="25">
        <v>0</v>
      </c>
      <c r="H92">
        <v>9.1999999999999993</v>
      </c>
      <c r="I92" s="41">
        <v>9</v>
      </c>
      <c r="J92">
        <v>30</v>
      </c>
      <c r="K92">
        <v>2256</v>
      </c>
      <c r="L92">
        <v>3695.43</v>
      </c>
    </row>
    <row r="93" spans="1:12">
      <c r="A93" t="s">
        <v>125</v>
      </c>
      <c r="B93" s="25">
        <v>0.4</v>
      </c>
      <c r="C93" s="25"/>
      <c r="D93" s="25">
        <v>2</v>
      </c>
      <c r="E93" s="25">
        <v>1</v>
      </c>
      <c r="F93" s="25">
        <v>0</v>
      </c>
      <c r="G93" s="25">
        <v>0</v>
      </c>
      <c r="H93">
        <v>11.9</v>
      </c>
      <c r="I93" s="41">
        <v>10.3</v>
      </c>
      <c r="J93">
        <v>50</v>
      </c>
      <c r="K93">
        <v>1542</v>
      </c>
      <c r="L93">
        <v>3283.9569999999999</v>
      </c>
    </row>
    <row r="94" spans="1:12">
      <c r="A94" t="s">
        <v>133</v>
      </c>
      <c r="B94" s="25">
        <v>0.4</v>
      </c>
      <c r="C94" s="25"/>
      <c r="D94" s="25">
        <v>2</v>
      </c>
      <c r="E94" s="25">
        <v>1</v>
      </c>
      <c r="F94" s="25">
        <v>0</v>
      </c>
      <c r="G94" s="25">
        <v>0</v>
      </c>
      <c r="H94">
        <v>9.5</v>
      </c>
      <c r="I94" s="41">
        <v>9</v>
      </c>
      <c r="J94">
        <v>68</v>
      </c>
      <c r="K94">
        <v>2446</v>
      </c>
      <c r="L94">
        <v>2850.89</v>
      </c>
    </row>
    <row r="95" spans="1:12">
      <c r="A95" t="s">
        <v>157</v>
      </c>
      <c r="B95" s="25">
        <v>0.4</v>
      </c>
      <c r="C95" s="25"/>
      <c r="D95" s="25">
        <v>2</v>
      </c>
      <c r="E95" s="25">
        <v>1</v>
      </c>
      <c r="F95" s="25">
        <v>0</v>
      </c>
      <c r="G95" s="25">
        <v>0</v>
      </c>
      <c r="H95">
        <v>13</v>
      </c>
      <c r="I95" s="41">
        <v>9</v>
      </c>
      <c r="J95">
        <v>57</v>
      </c>
      <c r="K95">
        <v>1830</v>
      </c>
      <c r="L95">
        <v>2591.6219999999998</v>
      </c>
    </row>
    <row r="96" spans="1:12">
      <c r="A96" t="s">
        <v>121</v>
      </c>
      <c r="B96" s="25">
        <v>0.4</v>
      </c>
      <c r="C96" s="25"/>
      <c r="D96" s="25" t="e">
        <v>#N/A</v>
      </c>
      <c r="E96" s="25" t="e">
        <v>#N/A</v>
      </c>
      <c r="F96" s="25" t="e">
        <v>#N/A</v>
      </c>
      <c r="G96" s="25" t="e">
        <v>#N/A</v>
      </c>
      <c r="H96" t="e">
        <v>#N/A</v>
      </c>
      <c r="I96" s="41" t="e">
        <v>#N/A</v>
      </c>
      <c r="J96" t="e">
        <v>#N/A</v>
      </c>
      <c r="K96" t="e">
        <v>#N/A</v>
      </c>
      <c r="L96" t="e">
        <v>#N/A</v>
      </c>
    </row>
    <row r="97" spans="1:12">
      <c r="A97" t="s">
        <v>142</v>
      </c>
      <c r="B97" s="25">
        <v>0.4</v>
      </c>
      <c r="C97" s="25"/>
      <c r="D97" s="25" t="e">
        <v>#N/A</v>
      </c>
      <c r="E97" s="25" t="e">
        <v>#N/A</v>
      </c>
      <c r="F97" s="25" t="e">
        <v>#N/A</v>
      </c>
      <c r="G97" s="25" t="e">
        <v>#N/A</v>
      </c>
      <c r="H97" t="e">
        <v>#N/A</v>
      </c>
      <c r="I97" s="41" t="e">
        <v>#N/A</v>
      </c>
      <c r="J97" t="e">
        <v>#N/A</v>
      </c>
      <c r="K97" t="e">
        <v>#N/A</v>
      </c>
      <c r="L97" t="e">
        <v>#N/A</v>
      </c>
    </row>
    <row r="98" spans="1:12">
      <c r="A98" t="s">
        <v>153</v>
      </c>
      <c r="B98" s="25">
        <v>0.4</v>
      </c>
      <c r="C98" s="25"/>
      <c r="D98" s="25" t="e">
        <v>#N/A</v>
      </c>
      <c r="E98" s="25" t="e">
        <v>#N/A</v>
      </c>
      <c r="F98" s="25" t="e">
        <v>#N/A</v>
      </c>
      <c r="G98" s="25" t="e">
        <v>#N/A</v>
      </c>
      <c r="H98" t="e">
        <v>#N/A</v>
      </c>
      <c r="I98" s="41" t="e">
        <v>#N/A</v>
      </c>
      <c r="J98" t="e">
        <v>#N/A</v>
      </c>
      <c r="K98" t="e">
        <v>#N/A</v>
      </c>
      <c r="L98" t="e">
        <v>#N/A</v>
      </c>
    </row>
    <row r="99" spans="1:12">
      <c r="A99" t="s">
        <v>117</v>
      </c>
      <c r="B99" s="25">
        <v>0.4</v>
      </c>
      <c r="C99" s="25"/>
      <c r="D99" s="25">
        <v>1</v>
      </c>
      <c r="E99" s="25">
        <v>0</v>
      </c>
      <c r="F99" s="25">
        <v>0</v>
      </c>
      <c r="G99" s="25">
        <v>0</v>
      </c>
      <c r="H99">
        <v>0</v>
      </c>
      <c r="I99" s="41" t="s">
        <v>200</v>
      </c>
      <c r="J99">
        <v>14</v>
      </c>
      <c r="K99">
        <v>641</v>
      </c>
      <c r="L99">
        <v>3307.489</v>
      </c>
    </row>
    <row r="100" spans="1:12">
      <c r="A100" t="s">
        <v>128</v>
      </c>
      <c r="B100" s="25">
        <v>0.4</v>
      </c>
      <c r="C100" s="25"/>
      <c r="D100" s="25">
        <v>2</v>
      </c>
      <c r="E100" s="25">
        <v>1</v>
      </c>
      <c r="F100" s="25">
        <v>1</v>
      </c>
      <c r="G100" s="25">
        <v>0</v>
      </c>
      <c r="H100">
        <v>0</v>
      </c>
      <c r="I100" s="41">
        <v>0.2</v>
      </c>
      <c r="J100">
        <v>10</v>
      </c>
      <c r="K100">
        <v>989</v>
      </c>
      <c r="L100">
        <v>2656.8519999999999</v>
      </c>
    </row>
    <row r="101" spans="1:12">
      <c r="A101" t="s">
        <v>146</v>
      </c>
      <c r="B101">
        <v>0.4</v>
      </c>
      <c r="D101">
        <v>2</v>
      </c>
      <c r="E101">
        <v>0</v>
      </c>
      <c r="F101">
        <v>0</v>
      </c>
      <c r="G101">
        <v>0</v>
      </c>
      <c r="H101">
        <v>6.3</v>
      </c>
      <c r="I101" s="41">
        <v>6</v>
      </c>
      <c r="J101">
        <v>39</v>
      </c>
      <c r="K101">
        <v>1604</v>
      </c>
      <c r="L101">
        <v>4910.4459999999999</v>
      </c>
    </row>
    <row r="102" spans="1:12">
      <c r="A102" t="s">
        <v>96</v>
      </c>
      <c r="B102">
        <v>0.4</v>
      </c>
      <c r="D102" t="e">
        <v>#N/A</v>
      </c>
      <c r="E102" t="e">
        <v>#N/A</v>
      </c>
      <c r="F102" t="e">
        <v>#N/A</v>
      </c>
      <c r="G102" t="e">
        <v>#N/A</v>
      </c>
      <c r="H102" t="e">
        <v>#N/A</v>
      </c>
      <c r="I102" s="41" t="e">
        <v>#N/A</v>
      </c>
      <c r="J102" t="e">
        <v>#N/A</v>
      </c>
      <c r="K102" t="e">
        <v>#N/A</v>
      </c>
      <c r="L102" t="e">
        <v>#N/A</v>
      </c>
    </row>
  </sheetData>
  <mergeCells count="2">
    <mergeCell ref="N4:Q4"/>
    <mergeCell ref="N3:Q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10</vt:i4>
      </vt:variant>
    </vt:vector>
  </HeadingPairs>
  <TitlesOfParts>
    <vt:vector size="17" baseType="lpstr">
      <vt:lpstr>Overview</vt:lpstr>
      <vt:lpstr>1) Total length per canton</vt:lpstr>
      <vt:lpstr>2) 10 longest rivers</vt:lpstr>
      <vt:lpstr>3) Channels &gt;30km</vt:lpstr>
      <vt:lpstr>4) Density per canton</vt:lpstr>
      <vt:lpstr>5) Lakes per canton</vt:lpstr>
      <vt:lpstr>6) 100 biggest lakes of CH</vt:lpstr>
      <vt:lpstr>'1) Total length per canton'!gwn200_sum_Kt</vt:lpstr>
      <vt:lpstr>'4) Density per canton'!gwn200_sum_Kt</vt:lpstr>
      <vt:lpstr>'1) Total length per canton'!gwn25_sum_Kt</vt:lpstr>
      <vt:lpstr>'4) Density per canton'!gwn25_sum_Kt</vt:lpstr>
      <vt:lpstr>'2) 10 longest rivers'!gwn25_sum_Name</vt:lpstr>
      <vt:lpstr>'3) Channels &gt;30km'!gwn25_sum_Name</vt:lpstr>
      <vt:lpstr>'5) Lakes per canton'!Seen_sum_Kt</vt:lpstr>
      <vt:lpstr>'5) Lakes per canton'!Seen_sum_Kt_1</vt:lpstr>
      <vt:lpstr>'6) 100 biggest lakes of CH'!Seen_sum_Name_1</vt:lpstr>
      <vt:lpstr>'4) Density per canton'!sum_kantone</vt:lpstr>
    </vt:vector>
  </TitlesOfParts>
  <Company>Bundesverwaltung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X60005007</dc:creator>
  <cp:lastModifiedBy>Edith Oosenbrug</cp:lastModifiedBy>
  <cp:lastPrinted>2013-12-06T10:22:51Z</cp:lastPrinted>
  <dcterms:created xsi:type="dcterms:W3CDTF">2013-11-14T12:39:33Z</dcterms:created>
  <dcterms:modified xsi:type="dcterms:W3CDTF">2013-12-20T18:24:22Z</dcterms:modified>
</cp:coreProperties>
</file>