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80718639\AppData\Local\Fabasoft\DOCDIR\U80718639\"/>
    </mc:Choice>
  </mc:AlternateContent>
  <bookViews>
    <workbookView xWindow="960" yWindow="1680" windowWidth="29256" windowHeight="16140"/>
  </bookViews>
  <sheets>
    <sheet name="WG" sheetId="1" r:id="rId1"/>
    <sheet name="Legende" sheetId="2" r:id="rId2"/>
    <sheet name="Feuil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4" i="1" l="1"/>
  <c r="I14" i="1"/>
  <c r="D14" i="1"/>
  <c r="H4" i="1"/>
  <c r="I4" i="1"/>
  <c r="D4" i="1"/>
  <c r="H10" i="1"/>
  <c r="I10" i="1"/>
  <c r="D10" i="1"/>
  <c r="H13" i="1"/>
  <c r="I13" i="1"/>
  <c r="D13" i="1"/>
  <c r="H12" i="1"/>
  <c r="I12" i="1"/>
  <c r="D12" i="1"/>
  <c r="H9" i="1"/>
  <c r="I9" i="1"/>
  <c r="D9" i="1"/>
  <c r="H8" i="1"/>
  <c r="I8" i="1"/>
  <c r="D8" i="1"/>
  <c r="H11" i="1"/>
  <c r="I11" i="1"/>
  <c r="D11" i="1"/>
  <c r="H7" i="1"/>
  <c r="I7" i="1"/>
  <c r="D7" i="1"/>
  <c r="H6" i="1"/>
  <c r="I6" i="1"/>
  <c r="D6" i="1"/>
  <c r="H5" i="1"/>
  <c r="I5" i="1"/>
  <c r="D5" i="1"/>
</calcChain>
</file>

<file path=xl/sharedStrings.xml><?xml version="1.0" encoding="utf-8"?>
<sst xmlns="http://schemas.openxmlformats.org/spreadsheetml/2006/main" count="50" uniqueCount="41">
  <si>
    <t>LC</t>
  </si>
  <si>
    <t>EN</t>
  </si>
  <si>
    <t>NT</t>
  </si>
  <si>
    <t>Waldmeister-Buchenwald</t>
  </si>
  <si>
    <t xml:space="preserve">10 Melitto-Fagetum  </t>
  </si>
  <si>
    <t>Immenblatt-Buchenwald</t>
  </si>
  <si>
    <t xml:space="preserve">11 Aro-Fagetum </t>
  </si>
  <si>
    <t>Aronstab-Buchenwald</t>
  </si>
  <si>
    <t xml:space="preserve">13 Tilio-Fagetum </t>
  </si>
  <si>
    <t>Linden-Buchenwald</t>
  </si>
  <si>
    <t xml:space="preserve">15 Carici-Fagetum caricetosum montanae </t>
  </si>
  <si>
    <t>Bergseggen-Buchenwald</t>
  </si>
  <si>
    <t xml:space="preserve">26 Aceri-Fraxinetum </t>
  </si>
  <si>
    <t>Ahorn-Eschenwald</t>
  </si>
  <si>
    <t xml:space="preserve">27 Carici remotae-Fraxinetum </t>
  </si>
  <si>
    <t>Seggen-Bacheschenwald</t>
  </si>
  <si>
    <t xml:space="preserve">29 Ulmo-Fraxinetum listeretosum </t>
  </si>
  <si>
    <t>Zweiblatt-Eschenmischwald</t>
  </si>
  <si>
    <t>A1,A2</t>
  </si>
  <si>
    <t>Latin</t>
  </si>
  <si>
    <t>Deutsch</t>
  </si>
  <si>
    <t>BITTE FREI LASSEN</t>
  </si>
  <si>
    <t xml:space="preserve">07 Galio-Fagetum </t>
  </si>
  <si>
    <t>Liste der prioritären Waldgesellschaften der Schweiz</t>
  </si>
  <si>
    <t>RL</t>
  </si>
  <si>
    <t>Kriterien RL</t>
  </si>
  <si>
    <t>Verantwortung CH</t>
  </si>
  <si>
    <t>Priorität</t>
  </si>
  <si>
    <t>Nationale Verantwortung</t>
  </si>
  <si>
    <t>mittel</t>
  </si>
  <si>
    <t>Besonders hohe Verantwortungen:</t>
  </si>
  <si>
    <t xml:space="preserve">06 Galio-Fagetum luzuletosum </t>
  </si>
  <si>
    <t>Hains.-Waldmeister-Buchenwald</t>
  </si>
  <si>
    <t xml:space="preserve">09 Pulmonario-Fagetum </t>
  </si>
  <si>
    <t xml:space="preserve">35* Stellario-Carpinetum </t>
  </si>
  <si>
    <t>Sternmieren-Stieleichenwald</t>
  </si>
  <si>
    <t>B4;NTB1,B2</t>
  </si>
  <si>
    <t>BS</t>
  </si>
  <si>
    <t xml:space="preserve"> von GE und Jurasüdfuss abweichende Ausbildungen in den Langen Erlen</t>
  </si>
  <si>
    <t>Lungenkraut-Buchenwald</t>
  </si>
  <si>
    <t>19-3-2015 AÖL / BAFU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</si>
</sst>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008000"/>
      <name val="Calibri"/>
      <family val="2"/>
    </font>
    <font>
      <sz val="9"/>
      <color rgb="FFFF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2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9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4" fillId="0" borderId="0" xfId="0" applyFont="1"/>
    <xf numFmtId="0" fontId="6" fillId="4" borderId="0" xfId="0" applyFont="1" applyFill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left"/>
    </xf>
    <xf numFmtId="0" fontId="0" fillId="5" borderId="0" xfId="0" applyFill="1"/>
    <xf numFmtId="0" fontId="0" fillId="0" borderId="0" xfId="0" applyFill="1"/>
    <xf numFmtId="0" fontId="12" fillId="0" borderId="0" xfId="0" applyFont="1"/>
    <xf numFmtId="0" fontId="1" fillId="5" borderId="0" xfId="0" applyFont="1" applyFill="1"/>
    <xf numFmtId="0" fontId="0" fillId="2" borderId="1" xfId="0" applyFill="1" applyBorder="1" applyAlignment="1">
      <alignment horizontal="center"/>
    </xf>
    <xf numFmtId="0" fontId="4" fillId="2" borderId="2" xfId="0" applyFont="1" applyFill="1" applyBorder="1"/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0" xfId="0" applyFont="1" applyBorder="1"/>
    <xf numFmtId="0" fontId="1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0" xfId="0" applyFont="1" applyBorder="1"/>
    <xf numFmtId="0" fontId="3" fillId="0" borderId="6" xfId="0" applyFont="1" applyBorder="1" applyAlignment="1">
      <alignment horizontal="center"/>
    </xf>
    <xf numFmtId="0" fontId="5" fillId="0" borderId="7" xfId="0" applyFont="1" applyBorder="1"/>
    <xf numFmtId="0" fontId="1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4" borderId="0" xfId="0" applyFont="1" applyFill="1" applyAlignment="1">
      <alignment horizontal="center"/>
    </xf>
  </cellXfs>
  <cellStyles count="59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Standard" xfId="0" builtinId="0"/>
  </cellStyles>
  <dxfs count="8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</xdr:colOff>
      <xdr:row>19</xdr:row>
      <xdr:rowOff>22860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3497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topLeftCell="B1" workbookViewId="0">
      <selection activeCell="G1" sqref="G1"/>
    </sheetView>
  </sheetViews>
  <sheetFormatPr baseColWidth="10" defaultRowHeight="14.4" x14ac:dyDescent="0.3"/>
  <cols>
    <col min="1" max="1" width="34.77734375" customWidth="1"/>
    <col min="2" max="2" width="37" customWidth="1"/>
    <col min="4" max="4" width="10.77734375" style="5"/>
    <col min="5" max="5" width="10.77734375" style="2"/>
    <col min="6" max="6" width="10.77734375" style="6"/>
    <col min="7" max="7" width="14.33203125" style="2" customWidth="1"/>
    <col min="8" max="8" width="14.33203125" style="2" hidden="1" customWidth="1"/>
    <col min="9" max="9" width="0" style="2" hidden="1" customWidth="1"/>
  </cols>
  <sheetData>
    <row r="1" spans="1:9" ht="18" x14ac:dyDescent="0.35">
      <c r="A1" s="8" t="s">
        <v>23</v>
      </c>
      <c r="E1" s="9"/>
      <c r="G1" s="2" t="s">
        <v>40</v>
      </c>
    </row>
    <row r="2" spans="1:9" ht="18" x14ac:dyDescent="0.35">
      <c r="A2" s="8" t="s">
        <v>37</v>
      </c>
    </row>
    <row r="3" spans="1:9" x14ac:dyDescent="0.3">
      <c r="A3" s="3" t="s">
        <v>19</v>
      </c>
      <c r="B3" s="3" t="s">
        <v>20</v>
      </c>
      <c r="C3" s="3" t="s">
        <v>28</v>
      </c>
      <c r="D3" s="4" t="s">
        <v>27</v>
      </c>
      <c r="E3" s="14" t="s">
        <v>24</v>
      </c>
      <c r="F3" s="15" t="s">
        <v>25</v>
      </c>
      <c r="G3" s="16" t="s">
        <v>26</v>
      </c>
      <c r="H3" s="28" t="s">
        <v>21</v>
      </c>
      <c r="I3" s="28"/>
    </row>
    <row r="4" spans="1:9" x14ac:dyDescent="0.3">
      <c r="A4" s="1" t="s">
        <v>31</v>
      </c>
      <c r="B4" s="1" t="s">
        <v>32</v>
      </c>
      <c r="D4" s="5">
        <f t="shared" ref="D4:D14" si="0">IF(I4="DD","DD",IF(H4+G4&gt;=6,1,IF(H4+G4=5,2,IF(G4+H4=4,3,IF(G4+H4=3,4,IF(G4+H4&lt;3,0))))))</f>
        <v>0</v>
      </c>
      <c r="E4" s="17" t="s">
        <v>0</v>
      </c>
      <c r="F4" s="18"/>
      <c r="G4" s="19">
        <v>0</v>
      </c>
      <c r="H4" s="7">
        <f t="shared" ref="H4:H14" si="1">IF(E4="DD",0,IF(E4="LC",0,IF(E4="CR",4,IF(E4="EN",3,IF(E4="VU",2,IF(E4="NT",1))))))</f>
        <v>0</v>
      </c>
      <c r="I4" s="7">
        <f t="shared" ref="I4:I14" si="2">IF(G4="DD","DD",IF(H4="DD","DD",G4+H4))</f>
        <v>0</v>
      </c>
    </row>
    <row r="5" spans="1:9" x14ac:dyDescent="0.3">
      <c r="A5" s="1" t="s">
        <v>22</v>
      </c>
      <c r="B5" s="1" t="s">
        <v>3</v>
      </c>
      <c r="C5" s="11"/>
      <c r="D5" s="5">
        <f t="shared" si="0"/>
        <v>0</v>
      </c>
      <c r="E5" s="17" t="s">
        <v>0</v>
      </c>
      <c r="F5" s="18"/>
      <c r="G5" s="19">
        <v>0</v>
      </c>
      <c r="H5" s="7">
        <f t="shared" si="1"/>
        <v>0</v>
      </c>
      <c r="I5" s="7">
        <f t="shared" si="2"/>
        <v>0</v>
      </c>
    </row>
    <row r="6" spans="1:9" x14ac:dyDescent="0.3">
      <c r="A6" s="1" t="s">
        <v>33</v>
      </c>
      <c r="B6" s="1" t="s">
        <v>39</v>
      </c>
      <c r="C6" s="11"/>
      <c r="D6" s="5">
        <f t="shared" si="0"/>
        <v>0</v>
      </c>
      <c r="E6" s="17" t="s">
        <v>0</v>
      </c>
      <c r="F6" s="18"/>
      <c r="G6" s="19">
        <v>0</v>
      </c>
      <c r="H6" s="7">
        <f t="shared" si="1"/>
        <v>0</v>
      </c>
      <c r="I6" s="7">
        <f t="shared" si="2"/>
        <v>0</v>
      </c>
    </row>
    <row r="7" spans="1:9" x14ac:dyDescent="0.3">
      <c r="A7" s="1" t="s">
        <v>4</v>
      </c>
      <c r="B7" s="1" t="s">
        <v>5</v>
      </c>
      <c r="C7" s="11"/>
      <c r="D7" s="5">
        <f t="shared" si="0"/>
        <v>0</v>
      </c>
      <c r="E7" s="17" t="s">
        <v>0</v>
      </c>
      <c r="F7" s="18"/>
      <c r="G7" s="19">
        <v>0</v>
      </c>
      <c r="H7" s="7">
        <f t="shared" si="1"/>
        <v>0</v>
      </c>
      <c r="I7" s="7">
        <f t="shared" si="2"/>
        <v>0</v>
      </c>
    </row>
    <row r="8" spans="1:9" x14ac:dyDescent="0.3">
      <c r="A8" s="1" t="s">
        <v>6</v>
      </c>
      <c r="B8" s="1" t="s">
        <v>7</v>
      </c>
      <c r="C8" s="11"/>
      <c r="D8" s="5">
        <f t="shared" si="0"/>
        <v>0</v>
      </c>
      <c r="E8" s="17" t="s">
        <v>0</v>
      </c>
      <c r="F8" s="18"/>
      <c r="G8" s="20">
        <v>1</v>
      </c>
      <c r="H8" s="7">
        <f t="shared" si="1"/>
        <v>0</v>
      </c>
      <c r="I8" s="7">
        <f t="shared" si="2"/>
        <v>1</v>
      </c>
    </row>
    <row r="9" spans="1:9" x14ac:dyDescent="0.3">
      <c r="A9" s="1" t="s">
        <v>8</v>
      </c>
      <c r="B9" s="1" t="s">
        <v>9</v>
      </c>
      <c r="C9" s="11"/>
      <c r="D9" s="5">
        <f t="shared" si="0"/>
        <v>0</v>
      </c>
      <c r="E9" s="17" t="s">
        <v>0</v>
      </c>
      <c r="F9" s="18"/>
      <c r="G9" s="20">
        <v>1</v>
      </c>
      <c r="H9" s="7">
        <f t="shared" si="1"/>
        <v>0</v>
      </c>
      <c r="I9" s="7">
        <f t="shared" si="2"/>
        <v>1</v>
      </c>
    </row>
    <row r="10" spans="1:9" x14ac:dyDescent="0.3">
      <c r="A10" s="1" t="s">
        <v>10</v>
      </c>
      <c r="B10" s="1" t="s">
        <v>11</v>
      </c>
      <c r="C10" s="11"/>
      <c r="D10" s="5">
        <f t="shared" si="0"/>
        <v>0</v>
      </c>
      <c r="E10" s="17" t="s">
        <v>0</v>
      </c>
      <c r="F10" s="18"/>
      <c r="G10" s="20">
        <v>1</v>
      </c>
      <c r="H10" s="7">
        <f t="shared" si="1"/>
        <v>0</v>
      </c>
      <c r="I10" s="7">
        <f t="shared" si="2"/>
        <v>1</v>
      </c>
    </row>
    <row r="11" spans="1:9" x14ac:dyDescent="0.3">
      <c r="A11" s="1" t="s">
        <v>12</v>
      </c>
      <c r="B11" s="1" t="s">
        <v>13</v>
      </c>
      <c r="C11" s="11"/>
      <c r="D11" s="5">
        <f t="shared" si="0"/>
        <v>0</v>
      </c>
      <c r="E11" s="17" t="s">
        <v>0</v>
      </c>
      <c r="F11" s="18"/>
      <c r="G11" s="19">
        <v>0</v>
      </c>
      <c r="H11" s="7">
        <f t="shared" si="1"/>
        <v>0</v>
      </c>
      <c r="I11" s="7">
        <f t="shared" si="2"/>
        <v>0</v>
      </c>
    </row>
    <row r="12" spans="1:9" x14ac:dyDescent="0.3">
      <c r="A12" s="1" t="s">
        <v>14</v>
      </c>
      <c r="B12" s="1" t="s">
        <v>15</v>
      </c>
      <c r="C12" s="11"/>
      <c r="D12" s="5">
        <f t="shared" si="0"/>
        <v>0</v>
      </c>
      <c r="E12" s="17" t="s">
        <v>0</v>
      </c>
      <c r="F12" s="18"/>
      <c r="G12" s="20">
        <v>1</v>
      </c>
      <c r="H12" s="7">
        <f t="shared" si="1"/>
        <v>0</v>
      </c>
      <c r="I12" s="7">
        <f t="shared" si="2"/>
        <v>1</v>
      </c>
    </row>
    <row r="13" spans="1:9" x14ac:dyDescent="0.3">
      <c r="A13" s="1" t="s">
        <v>16</v>
      </c>
      <c r="B13" s="1" t="s">
        <v>17</v>
      </c>
      <c r="C13" s="11"/>
      <c r="D13" s="5">
        <f t="shared" si="0"/>
        <v>0</v>
      </c>
      <c r="E13" s="21" t="s">
        <v>2</v>
      </c>
      <c r="F13" s="22" t="s">
        <v>18</v>
      </c>
      <c r="G13" s="19">
        <v>0</v>
      </c>
      <c r="H13" s="7">
        <f t="shared" si="1"/>
        <v>1</v>
      </c>
      <c r="I13" s="7">
        <f t="shared" si="2"/>
        <v>1</v>
      </c>
    </row>
    <row r="14" spans="1:9" x14ac:dyDescent="0.3">
      <c r="A14" s="1" t="s">
        <v>34</v>
      </c>
      <c r="B14" s="1" t="s">
        <v>35</v>
      </c>
      <c r="C14" s="10" t="s">
        <v>29</v>
      </c>
      <c r="D14" s="5">
        <f t="shared" si="0"/>
        <v>4</v>
      </c>
      <c r="E14" s="23" t="s">
        <v>1</v>
      </c>
      <c r="F14" s="24" t="s">
        <v>36</v>
      </c>
      <c r="G14" s="25">
        <v>0</v>
      </c>
      <c r="H14" s="7">
        <f t="shared" si="1"/>
        <v>3</v>
      </c>
      <c r="I14" s="7">
        <f t="shared" si="2"/>
        <v>3</v>
      </c>
    </row>
    <row r="15" spans="1:9" x14ac:dyDescent="0.3">
      <c r="A15" s="1"/>
      <c r="B15" s="1"/>
      <c r="C15" s="11"/>
      <c r="E15" s="26"/>
      <c r="F15" s="22"/>
      <c r="G15" s="27"/>
      <c r="H15" s="7"/>
      <c r="I15" s="7"/>
    </row>
    <row r="17" spans="1:2" x14ac:dyDescent="0.3">
      <c r="A17" s="12" t="s">
        <v>30</v>
      </c>
    </row>
    <row r="18" spans="1:2" x14ac:dyDescent="0.3">
      <c r="A18" s="13" t="s">
        <v>34</v>
      </c>
      <c r="B18" t="s">
        <v>38</v>
      </c>
    </row>
  </sheetData>
  <sortState ref="A4:H124">
    <sortCondition ref="A4:A124"/>
  </sortState>
  <mergeCells count="1">
    <mergeCell ref="H3:I3"/>
  </mergeCells>
  <phoneticPr fontId="9" type="noConversion"/>
  <conditionalFormatting sqref="D5:D15">
    <cfRule type="cellIs" dxfId="7" priority="41" operator="equal">
      <formula>4</formula>
    </cfRule>
    <cfRule type="cellIs" dxfId="6" priority="42" operator="equal">
      <formula>3</formula>
    </cfRule>
    <cfRule type="cellIs" dxfId="5" priority="43" operator="equal">
      <formula>2</formula>
    </cfRule>
    <cfRule type="cellIs" dxfId="4" priority="44" operator="equal">
      <formula>1</formula>
    </cfRule>
  </conditionalFormatting>
  <conditionalFormatting sqref="D4">
    <cfRule type="cellIs" dxfId="3" priority="17" operator="equal">
      <formula>4</formula>
    </cfRule>
    <cfRule type="cellIs" dxfId="2" priority="18" operator="equal">
      <formula>3</formula>
    </cfRule>
    <cfRule type="cellIs" dxfId="1" priority="19" operator="equal">
      <formula>2</formula>
    </cfRule>
    <cfRule type="cellIs" dxfId="0" priority="20" operator="equal">
      <formula>1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WG</vt:lpstr>
      <vt:lpstr>Legende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Delarze</dc:creator>
  <cp:lastModifiedBy>Stadler Bruno BAFU</cp:lastModifiedBy>
  <cp:lastPrinted>2013-09-12T12:23:53Z</cp:lastPrinted>
  <dcterms:created xsi:type="dcterms:W3CDTF">2013-08-22T12:57:46Z</dcterms:created>
  <dcterms:modified xsi:type="dcterms:W3CDTF">2015-09-22T11:24:29Z</dcterms:modified>
</cp:coreProperties>
</file>