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3444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8" i="1" l="1"/>
  <c r="I58" i="1"/>
  <c r="H57" i="1"/>
  <c r="I57" i="1"/>
  <c r="H59" i="1"/>
  <c r="I59" i="1"/>
  <c r="D59" i="1"/>
  <c r="H52" i="1"/>
  <c r="I52" i="1"/>
  <c r="H50" i="1"/>
  <c r="I50" i="1"/>
  <c r="H47" i="1"/>
  <c r="I47" i="1"/>
  <c r="H45" i="1"/>
  <c r="I45" i="1"/>
  <c r="D45" i="1"/>
  <c r="H46" i="1"/>
  <c r="I46" i="1"/>
  <c r="H44" i="1"/>
  <c r="I44" i="1"/>
  <c r="H43" i="1"/>
  <c r="I43" i="1"/>
  <c r="H27" i="1"/>
  <c r="I27" i="1"/>
  <c r="D27" i="1"/>
  <c r="H41" i="1"/>
  <c r="I41" i="1"/>
  <c r="D41" i="1"/>
  <c r="H34" i="1"/>
  <c r="I34" i="1"/>
  <c r="D34" i="1"/>
  <c r="H29" i="1"/>
  <c r="I29" i="1"/>
  <c r="D29" i="1"/>
  <c r="H5" i="1"/>
  <c r="I5" i="1"/>
  <c r="D5" i="1"/>
  <c r="H36" i="1"/>
  <c r="I36" i="1"/>
  <c r="D36" i="1"/>
  <c r="H33" i="1"/>
  <c r="I33" i="1"/>
  <c r="D33" i="1"/>
  <c r="H31" i="1"/>
  <c r="I31" i="1"/>
  <c r="D31" i="1"/>
  <c r="H55" i="1"/>
  <c r="I55" i="1"/>
  <c r="H48" i="1"/>
  <c r="I48" i="1"/>
  <c r="D53" i="1"/>
  <c r="H28" i="1"/>
  <c r="I28" i="1"/>
  <c r="D28" i="1"/>
  <c r="H32" i="1"/>
  <c r="I32" i="1"/>
  <c r="D32" i="1"/>
  <c r="H25" i="1"/>
  <c r="I25" i="1"/>
  <c r="D25" i="1"/>
  <c r="H24" i="1"/>
  <c r="I24" i="1"/>
  <c r="D24" i="1"/>
  <c r="H54" i="1"/>
  <c r="I54" i="1"/>
  <c r="H13" i="1"/>
  <c r="I13" i="1"/>
  <c r="D13" i="1"/>
  <c r="H4" i="1"/>
  <c r="I4" i="1"/>
  <c r="D4" i="1"/>
  <c r="H21" i="1"/>
  <c r="I21" i="1"/>
  <c r="D21" i="1"/>
  <c r="H56" i="1"/>
  <c r="I56" i="1"/>
  <c r="H51" i="1"/>
  <c r="I51" i="1"/>
  <c r="H42" i="1"/>
  <c r="I42" i="1"/>
  <c r="D42" i="1"/>
  <c r="H23" i="1"/>
  <c r="I23" i="1"/>
  <c r="D23" i="1"/>
  <c r="H22" i="1"/>
  <c r="I22" i="1"/>
  <c r="D22" i="1"/>
  <c r="H20" i="1"/>
  <c r="I20" i="1"/>
  <c r="D20" i="1"/>
  <c r="H30" i="1"/>
  <c r="I30" i="1"/>
  <c r="D30" i="1"/>
  <c r="D55" i="1"/>
  <c r="H49" i="1"/>
  <c r="I49" i="1"/>
  <c r="D54" i="1"/>
  <c r="D51" i="1"/>
  <c r="D49" i="1"/>
  <c r="D48" i="1"/>
  <c r="H10" i="1"/>
  <c r="I10" i="1"/>
  <c r="D10" i="1"/>
  <c r="H40" i="1"/>
  <c r="I40" i="1"/>
  <c r="D40" i="1"/>
  <c r="H39" i="1"/>
  <c r="I39" i="1"/>
  <c r="D39" i="1"/>
  <c r="H38" i="1"/>
  <c r="I38" i="1"/>
  <c r="D38" i="1"/>
  <c r="H35" i="1"/>
  <c r="I35" i="1"/>
  <c r="D35" i="1"/>
  <c r="H53" i="1"/>
  <c r="I53" i="1"/>
  <c r="D56" i="1"/>
  <c r="H37" i="1"/>
  <c r="I37" i="1"/>
  <c r="D37" i="1"/>
  <c r="H15" i="1"/>
  <c r="I15" i="1"/>
  <c r="D15" i="1"/>
  <c r="H12" i="1"/>
  <c r="I12" i="1"/>
  <c r="D12" i="1"/>
  <c r="H11" i="1"/>
  <c r="I11" i="1"/>
  <c r="D11" i="1"/>
  <c r="H9" i="1"/>
  <c r="I9" i="1"/>
  <c r="D9" i="1"/>
  <c r="H26" i="1"/>
  <c r="I26" i="1"/>
  <c r="D26" i="1"/>
  <c r="H19" i="1"/>
  <c r="I19" i="1"/>
  <c r="D19" i="1"/>
  <c r="H18" i="1"/>
  <c r="I18" i="1"/>
  <c r="D18" i="1"/>
  <c r="H17" i="1"/>
  <c r="I17" i="1"/>
  <c r="D17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<sst xmlns="http://schemas.openxmlformats.org/spreadsheetml/2006/main" count="297" uniqueCount="177">
  <si>
    <t>Hainsimsen-Buchenwald</t>
  </si>
  <si>
    <t>LC</t>
  </si>
  <si>
    <t>EN</t>
  </si>
  <si>
    <t>B4</t>
  </si>
  <si>
    <t>VU</t>
  </si>
  <si>
    <t>B1,B2,B4</t>
  </si>
  <si>
    <t>NT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</si>
  <si>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</si>
  <si>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</si>
  <si>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</si>
  <si>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</si>
  <si>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</si>
  <si>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</si>
  <si>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</si>
  <si>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</si>
  <si>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</si>
  <si>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</si>
  <si>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</si>
  <si>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</si>
  <si>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</si>
  <si>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</si>
  <si>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</si>
  <si>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</si>
  <si>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</si>
  <si>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</si>
  <si>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</si>
  <si>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</si>
  <si>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</si>
  <si>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</si>
  <si>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</si>
  <si>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</si>
  <si>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</si>
  <si>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</si>
  <si>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</si>
  <si>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</si>
  <si>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</si>
  <si>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</si>
  <si>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26 Aceri-Fraxinetum </t>
  </si>
  <si>
    <t>Ahorn-Eschenwald</t>
  </si>
  <si>
    <t>A1,A2</t>
  </si>
  <si>
    <t xml:space="preserve">32 Calamagrostio-Alnetum incanae </t>
  </si>
  <si>
    <t>Montaner Grauerlenauenwald</t>
  </si>
  <si>
    <t>B4;NTB1,B2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</si>
  <si>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</si>
  <si>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</si>
  <si>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</si>
  <si>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</si>
  <si>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</si>
  <si>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</si>
  <si>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</si>
  <si>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</si>
  <si>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</si>
  <si>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</si>
  <si>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</si>
  <si>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</si>
  <si>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</si>
  <si>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 xml:space="preserve">58 Larici-Piceetum </t>
  </si>
  <si>
    <t>Subalpiner Preiselbeer-Fichtenwald</t>
  </si>
  <si>
    <t xml:space="preserve">59 Larici-Pinetum cembrae </t>
  </si>
  <si>
    <t>Typischer Lärchen-Arvenwald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</si>
  <si>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</si>
  <si>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</si>
  <si>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</si>
  <si>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</si>
  <si>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65 Erico-Pinetum </t>
  </si>
  <si>
    <t>Erika-Föhrenwald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</si>
  <si>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</si>
  <si>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</si>
  <si>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</si>
  <si>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</si>
  <si>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</si>
  <si>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</si>
  <si>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</si>
  <si>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</si>
  <si>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</si>
  <si>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</si>
  <si>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</si>
  <si>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</si>
  <si>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</si>
  <si>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</si>
  <si>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</si>
  <si>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</si>
  <si>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</si>
  <si>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</si>
  <si>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</si>
  <si>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</si>
  <si>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</si>
  <si>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</si>
  <si>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</si>
  <si>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bedeutender Flächenanteil</t>
  </si>
  <si>
    <t xml:space="preserve">24 Ulmo-Aceretum asperuletosum taurinae </t>
  </si>
  <si>
    <t>Turinermeister-Ahornwald</t>
  </si>
  <si>
    <t>B4;B1,B2 NT</t>
  </si>
  <si>
    <t xml:space="preserve">25 Asperulo taurinae-Tilietum </t>
  </si>
  <si>
    <t>Turinermeister-Winterlindenwald</t>
  </si>
  <si>
    <t xml:space="preserve">40 Teucrio-Quercetum  </t>
  </si>
  <si>
    <t>Edelgamander-Traubeneichenwald</t>
  </si>
  <si>
    <t xml:space="preserve">27* Adenostylo-Alnetum incanae </t>
  </si>
  <si>
    <t>Ahorn-Grauerlenwald</t>
  </si>
  <si>
    <t>B4;B2 VU</t>
  </si>
  <si>
    <t xml:space="preserve">55 Veronico-Piceetum </t>
  </si>
  <si>
    <t>Ehrenpreis-Fichtenwald</t>
  </si>
  <si>
    <t xml:space="preserve">56 Sphagno-Piceetum </t>
  </si>
  <si>
    <t>Torfmoos-Fichtenwald</t>
  </si>
  <si>
    <t xml:space="preserve">59* Cotoneastro-Pinetum cembrae </t>
  </si>
  <si>
    <t>Steinmispel-Arvenwald</t>
  </si>
  <si>
    <t>B4;NT B2</t>
  </si>
  <si>
    <t>CR</t>
  </si>
  <si>
    <t xml:space="preserve">67 Erico-Pinetum montanae </t>
  </si>
  <si>
    <t>Erika-Bergföhrenwald</t>
  </si>
  <si>
    <t>B4,B2</t>
  </si>
  <si>
    <t>Zwergbuchs-Fichtenwald</t>
  </si>
  <si>
    <t xml:space="preserve">09 Lathyro-Fagetum </t>
  </si>
  <si>
    <t>Platterbsen-Buchenwald</t>
  </si>
  <si>
    <t xml:space="preserve">32* Alno-Salicetum pentandrae </t>
  </si>
  <si>
    <t>Subalpiner Lorbeerweidenauenwald</t>
  </si>
  <si>
    <t>B4;ENA1,A2,VU B2</t>
  </si>
  <si>
    <t xml:space="preserve">41* Luzulo-Quercetum </t>
  </si>
  <si>
    <t>Hainsimsen-Traubeneichenwald</t>
  </si>
  <si>
    <t xml:space="preserve">48* Hypno- und Polypodio-Piceetum  </t>
  </si>
  <si>
    <t>Silikatblockschutt-Fichtenwald</t>
  </si>
  <si>
    <t xml:space="preserve">06 Galio-Fagetum luzuletosum </t>
  </si>
  <si>
    <t>Hains.-Waldmeister-Buchenwald</t>
  </si>
  <si>
    <t xml:space="preserve">29 Ulmo-Fraxinetum listeretosum </t>
  </si>
  <si>
    <t>Zweiblatt-Eschenmischwald</t>
  </si>
  <si>
    <t xml:space="preserve">46* Vaccinio myrtilli-Abieti-Piceetum </t>
  </si>
  <si>
    <t>Mont. Plateau-Tannen-Fichtenwald</t>
  </si>
  <si>
    <t xml:space="preserve">52 Carici albae-Abieti-Piceetum </t>
  </si>
  <si>
    <t>Weissseggen-Tannen-Fichtenwald</t>
  </si>
  <si>
    <t xml:space="preserve">27 Carici remotae-Fraxinetum </t>
  </si>
  <si>
    <t>Seggen-Bacheschenwald</t>
  </si>
  <si>
    <t xml:space="preserve">53* Erico-Piceetum </t>
  </si>
  <si>
    <t>Erika-Fichtenwald</t>
  </si>
  <si>
    <t>B4,B1,B2</t>
  </si>
  <si>
    <t xml:space="preserve">54 Melico-Piceetum </t>
  </si>
  <si>
    <t>Perlgras-Fichtenwald</t>
  </si>
  <si>
    <t>B2</t>
  </si>
  <si>
    <t xml:space="preserve">55* Luzulo niveae-Piceetum </t>
  </si>
  <si>
    <t>Schneehainsimsen-Fichtenwald</t>
  </si>
  <si>
    <t>B1,B2</t>
  </si>
  <si>
    <t xml:space="preserve">59 Adenostylo-Laricetum </t>
  </si>
  <si>
    <t>Hochstauden-Lärchenwald</t>
  </si>
  <si>
    <t xml:space="preserve">59 Rhododendro ferruginei-Laricetum </t>
  </si>
  <si>
    <t>Alpenrosen-Lärchenwald</t>
  </si>
  <si>
    <t xml:space="preserve">65* Ononido-Pinetum </t>
  </si>
  <si>
    <t>Hauhechel-Föhrenwald</t>
  </si>
  <si>
    <t xml:space="preserve">66 Pyrolo- und Ligustro-Pinetum </t>
  </si>
  <si>
    <t>B4;ENA3;VUB2</t>
  </si>
  <si>
    <t xml:space="preserve">67* Carici humilis-Pinetum engadinensis </t>
  </si>
  <si>
    <t>Erdseggen-Engadinerföhrenwald</t>
  </si>
  <si>
    <t xml:space="preserve">68** Vaccinio vitis-ideae-Pinetum </t>
  </si>
  <si>
    <t>Preiselbeer-Föhrenwald</t>
  </si>
  <si>
    <t>gross</t>
  </si>
  <si>
    <t>Wintergrün- und Lliguster-Föhrenwald</t>
  </si>
  <si>
    <t>ausschliesslich Unterengadin</t>
  </si>
  <si>
    <t>wichtigste Vorkommen im Oberengadin</t>
  </si>
  <si>
    <t>wichtigste Vorkommen, Pyrolo-Pinetum ausschliesslich im Unterengadin</t>
  </si>
  <si>
    <t>bedeutendste Vorkommen</t>
  </si>
  <si>
    <t>bedeutende Vorkommen</t>
  </si>
  <si>
    <t>wichtige Vorkommen im Unterengadin, sonst nur VS</t>
  </si>
  <si>
    <t>wichtigste Vorkommen im Engadin, sonst nur isoliert VS</t>
  </si>
  <si>
    <t>bedeutende Vorkommen, v.a. im Oberendgadin</t>
  </si>
  <si>
    <t>nur GR</t>
  </si>
  <si>
    <t>GR Nord (ohne Südtäler)</t>
  </si>
  <si>
    <t>isolierte Vorkommen</t>
  </si>
  <si>
    <t>isolierte Vorkommen in der Surselva</t>
  </si>
  <si>
    <t xml:space="preserve">24* Ulmo-Aceretum </t>
  </si>
  <si>
    <t xml:space="preserve">68 Calluno-Pinetum </t>
  </si>
  <si>
    <t>Besenheide-Föhrenwald</t>
  </si>
  <si>
    <t>bedeutende Vorkommen, v.a. in Mittelbünden</t>
  </si>
  <si>
    <t>bedeutende Vorkommen, v.a. in den Unterengadiner Dolomiten</t>
  </si>
  <si>
    <t>bedeutende Vorkommen, v.a. im Unterengadin</t>
  </si>
  <si>
    <t>bedeutende Vorkommen, v.a. im Rheintal</t>
  </si>
  <si>
    <t>bedeutende Vorkommen, v.a. in Mittelbünden und Prättigau</t>
  </si>
  <si>
    <t>bedeutende Vorkommen im Oberengadin</t>
  </si>
  <si>
    <t>bedeutende Vorkommen, v.a. Surselva und Hinterrhein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</si>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</sst>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b/>
      <sz val="9"/>
      <color rgb="FFFF0000"/>
      <name val="Calibri"/>
      <family val="2"/>
    </font>
    <font>
      <b/>
      <sz val="9"/>
      <color rgb="FF800000"/>
      <name val="Calibri"/>
      <family val="2"/>
    </font>
    <font>
      <sz val="9"/>
      <color rgb="FFFF0000"/>
      <name val="Courier"/>
      <family val="3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6600"/>
      <name val="Calibri"/>
      <scheme val="minor"/>
    </font>
    <font>
      <sz val="11"/>
      <name val="Calibri"/>
      <scheme val="minor"/>
    </font>
    <font>
      <sz val="9"/>
      <name val="Calibri"/>
    </font>
    <font>
      <sz val="9"/>
      <color rgb="FFF79646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000000"/>
      </patternFill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9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6" borderId="0" xfId="0" applyFont="1" applyFill="1" applyAlignment="1">
      <alignment horizontal="center"/>
    </xf>
    <xf numFmtId="0" fontId="0" fillId="8" borderId="0" xfId="0" applyFill="1"/>
    <xf numFmtId="0" fontId="21" fillId="0" borderId="0" xfId="0" applyFont="1"/>
    <xf numFmtId="0" fontId="1" fillId="7" borderId="0" xfId="0" applyFont="1" applyFill="1"/>
    <xf numFmtId="0" fontId="1" fillId="5" borderId="0" xfId="0" applyFont="1" applyFill="1"/>
    <xf numFmtId="0" fontId="0" fillId="0" borderId="0" xfId="0" applyFill="1"/>
    <xf numFmtId="0" fontId="1" fillId="8" borderId="0" xfId="0" applyFont="1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8" fillId="0" borderId="0" xfId="0" applyFont="1" applyBorder="1"/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Border="1"/>
    <xf numFmtId="0" fontId="2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" fontId="0" fillId="10" borderId="0" xfId="0" applyNumberForma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7" fillId="0" borderId="7" xfId="0" applyFont="1" applyBorder="1"/>
    <xf numFmtId="0" fontId="2" fillId="0" borderId="0" xfId="0" applyFont="1" applyAlignment="1">
      <alignment horizontal="center"/>
    </xf>
    <xf numFmtId="1" fontId="19" fillId="11" borderId="0" xfId="0" applyNumberFormat="1" applyFont="1" applyFill="1" applyAlignment="1">
      <alignment horizontal="center"/>
    </xf>
    <xf numFmtId="0" fontId="13" fillId="0" borderId="0" xfId="0" applyFont="1" applyAlignment="1">
      <alignment horizontal="center"/>
    </xf>
    <xf numFmtId="1" fontId="0" fillId="5" borderId="0" xfId="0" applyNumberFormat="1" applyFill="1" applyAlignment="1">
      <alignment horizontal="center"/>
    </xf>
    <xf numFmtId="0" fontId="25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7" borderId="0" xfId="0" applyFill="1"/>
    <xf numFmtId="0" fontId="19" fillId="9" borderId="0" xfId="0" applyFont="1" applyFill="1"/>
    <xf numFmtId="0" fontId="19" fillId="7" borderId="0" xfId="0" applyFont="1" applyFill="1"/>
    <xf numFmtId="0" fontId="16" fillId="7" borderId="0" xfId="0" applyFont="1" applyFill="1"/>
    <xf numFmtId="0" fontId="16" fillId="9" borderId="0" xfId="0" applyFont="1" applyFill="1"/>
    <xf numFmtId="0" fontId="1" fillId="9" borderId="0" xfId="0" applyFont="1" applyFill="1"/>
    <xf numFmtId="0" fontId="0" fillId="5" borderId="0" xfId="0" applyFill="1"/>
    <xf numFmtId="0" fontId="27" fillId="0" borderId="5" xfId="0" applyFont="1" applyBorder="1" applyAlignment="1">
      <alignment horizontal="center"/>
    </xf>
    <xf numFmtId="0" fontId="0" fillId="12" borderId="0" xfId="0" applyFill="1" applyAlignment="1">
      <alignment horizontal="center"/>
    </xf>
    <xf numFmtId="0" fontId="5" fillId="0" borderId="6" xfId="0" applyFont="1" applyBorder="1" applyAlignment="1">
      <alignment horizontal="center"/>
    </xf>
    <xf numFmtId="1" fontId="28" fillId="13" borderId="0" xfId="0" applyNumberFormat="1" applyFont="1" applyFill="1" applyAlignment="1">
      <alignment horizontal="center"/>
    </xf>
    <xf numFmtId="0" fontId="29" fillId="8" borderId="0" xfId="0" applyFont="1" applyFill="1"/>
    <xf numFmtId="1" fontId="19" fillId="14" borderId="0" xfId="0" applyNumberFormat="1" applyFont="1" applyFill="1" applyAlignment="1">
      <alignment horizontal="center"/>
    </xf>
    <xf numFmtId="0" fontId="30" fillId="0" borderId="4" xfId="0" applyFont="1" applyBorder="1" applyAlignment="1">
      <alignment horizontal="center"/>
    </xf>
    <xf numFmtId="0" fontId="18" fillId="0" borderId="0" xfId="0" applyFont="1"/>
    <xf numFmtId="0" fontId="19" fillId="0" borderId="0" xfId="0" applyFont="1" applyFill="1"/>
    <xf numFmtId="0" fontId="29" fillId="7" borderId="0" xfId="0" applyFont="1" applyFill="1"/>
    <xf numFmtId="0" fontId="0" fillId="4" borderId="0" xfId="0" applyFont="1" applyFill="1" applyAlignment="1">
      <alignment horizontal="center"/>
    </xf>
  </cellXfs>
  <cellStyles count="17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Besuchter Hyperlink" xfId="17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Standard" xfId="0" builtinId="0"/>
  </cellStyles>
  <dxfs count="7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3" max="3" width="10.77734375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78</v>
      </c>
      <c r="D1" s="40"/>
      <c r="E1" s="9"/>
      <c r="G1" s="2" t="s">
        <v>176</v>
      </c>
    </row>
    <row r="2" spans="1:9" ht="18" x14ac:dyDescent="0.35">
      <c r="A2" s="8" t="s">
        <v>163</v>
      </c>
      <c r="D2" s="2"/>
    </row>
    <row r="3" spans="1:9" x14ac:dyDescent="0.3">
      <c r="A3" s="3" t="s">
        <v>73</v>
      </c>
      <c r="B3" s="3" t="s">
        <v>74</v>
      </c>
      <c r="C3" s="3" t="s">
        <v>83</v>
      </c>
      <c r="D3" s="4" t="s">
        <v>82</v>
      </c>
      <c r="E3" s="18" t="s">
        <v>79</v>
      </c>
      <c r="F3" s="19" t="s">
        <v>80</v>
      </c>
      <c r="G3" s="20" t="s">
        <v>81</v>
      </c>
      <c r="H3" s="71" t="s">
        <v>75</v>
      </c>
      <c r="I3" s="71"/>
    </row>
    <row r="4" spans="1:9" x14ac:dyDescent="0.3">
      <c r="A4" s="1" t="s">
        <v>76</v>
      </c>
      <c r="B4" s="1" t="s">
        <v>0</v>
      </c>
      <c r="D4" s="2">
        <f t="shared" ref="D4:D11" si="0">IF(I4="DD","DD",IF(H4+G4&gt;=6,1,IF(H4+G4=5,2,IF(G4+H4=4,3,IF(G4+H4=3,4,IF(G4+H4&lt;3,0))))))</f>
        <v>0</v>
      </c>
      <c r="E4" s="21" t="s">
        <v>1</v>
      </c>
      <c r="F4" s="22"/>
      <c r="G4" s="23">
        <v>0</v>
      </c>
      <c r="H4" s="7">
        <f t="shared" ref="H4:H11" si="1">IF(E4="DD",0,IF(E4="LC",0,IF(E4="CR",4,IF(E4="EN",3,IF(E4="VU",2,IF(E4="NT",1))))))</f>
        <v>0</v>
      </c>
      <c r="I4" s="7">
        <f t="shared" ref="I4:I11" si="2">IF(G4="DD","DD",IF(H4="DD","DD",G4+H4))</f>
        <v>0</v>
      </c>
    </row>
    <row r="5" spans="1:9" x14ac:dyDescent="0.3">
      <c r="A5" s="1" t="s">
        <v>121</v>
      </c>
      <c r="B5" s="1" t="s">
        <v>122</v>
      </c>
      <c r="C5" s="16"/>
      <c r="D5" s="5">
        <f t="shared" si="0"/>
        <v>0</v>
      </c>
      <c r="E5" s="21" t="s">
        <v>1</v>
      </c>
      <c r="F5" s="22"/>
      <c r="G5" s="23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77</v>
      </c>
      <c r="B6" s="1" t="s">
        <v>7</v>
      </c>
      <c r="D6" s="2">
        <f t="shared" si="0"/>
        <v>0</v>
      </c>
      <c r="E6" s="21" t="s">
        <v>1</v>
      </c>
      <c r="F6" s="22"/>
      <c r="G6" s="23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112</v>
      </c>
      <c r="B7" s="1" t="s">
        <v>113</v>
      </c>
      <c r="D7" s="2">
        <f t="shared" si="0"/>
        <v>0</v>
      </c>
      <c r="E7" s="21" t="s">
        <v>1</v>
      </c>
      <c r="F7" s="22"/>
      <c r="G7" s="23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8</v>
      </c>
      <c r="B8" s="1" t="s">
        <v>9</v>
      </c>
      <c r="D8" s="2">
        <f t="shared" si="0"/>
        <v>0</v>
      </c>
      <c r="E8" s="21" t="s">
        <v>1</v>
      </c>
      <c r="F8" s="22"/>
      <c r="G8" s="23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10</v>
      </c>
      <c r="B9" s="1" t="s">
        <v>11</v>
      </c>
      <c r="D9" s="2">
        <f t="shared" si="0"/>
        <v>0</v>
      </c>
      <c r="E9" s="21" t="s">
        <v>1</v>
      </c>
      <c r="F9" s="22"/>
      <c r="G9" s="26">
        <v>1</v>
      </c>
      <c r="H9" s="7">
        <f t="shared" si="1"/>
        <v>0</v>
      </c>
      <c r="I9" s="7">
        <f t="shared" si="2"/>
        <v>1</v>
      </c>
    </row>
    <row r="10" spans="1:9" x14ac:dyDescent="0.3">
      <c r="A10" s="1" t="s">
        <v>12</v>
      </c>
      <c r="B10" s="1" t="s">
        <v>13</v>
      </c>
      <c r="D10" s="5">
        <f t="shared" si="0"/>
        <v>0</v>
      </c>
      <c r="E10" s="21" t="s">
        <v>1</v>
      </c>
      <c r="F10" s="22"/>
      <c r="G10" s="33">
        <v>2</v>
      </c>
      <c r="H10" s="7">
        <f t="shared" si="1"/>
        <v>0</v>
      </c>
      <c r="I10" s="7">
        <f t="shared" si="2"/>
        <v>2</v>
      </c>
    </row>
    <row r="11" spans="1:9" x14ac:dyDescent="0.3">
      <c r="A11" s="1" t="s">
        <v>14</v>
      </c>
      <c r="B11" s="1" t="s">
        <v>15</v>
      </c>
      <c r="D11" s="2">
        <f t="shared" si="0"/>
        <v>0</v>
      </c>
      <c r="E11" s="21" t="s">
        <v>1</v>
      </c>
      <c r="F11" s="22"/>
      <c r="G11" s="26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16</v>
      </c>
      <c r="B12" s="1" t="s">
        <v>17</v>
      </c>
      <c r="D12" s="2">
        <f>IF(I12="DD","DD",IF(H12+G12&gt;=6,1,IF(H12+G12=5,2,IF(G12+H12=4,3,IF(G12+H12=3,4,IF(G12+H12&lt;3,0))))))</f>
        <v>0</v>
      </c>
      <c r="E12" s="21" t="s">
        <v>1</v>
      </c>
      <c r="F12" s="22"/>
      <c r="G12" s="26">
        <v>1</v>
      </c>
      <c r="H12" s="7">
        <f>IF(E12="DD",0,IF(E12="LC",0,IF(E12="CR",4,IF(E12="EN",3,IF(E12="VU",2,IF(E12="NT",1))))))</f>
        <v>0</v>
      </c>
      <c r="I12" s="7">
        <f>IF(G12="DD","DD",IF(H12="DD","DD",G12+H12))</f>
        <v>1</v>
      </c>
    </row>
    <row r="13" spans="1:9" x14ac:dyDescent="0.3">
      <c r="A13" s="1" t="s">
        <v>18</v>
      </c>
      <c r="B13" s="1" t="s">
        <v>19</v>
      </c>
      <c r="D13" s="2">
        <f>IF(I13="DD","DD",IF(H13+G13&gt;=6,1,IF(H13+G13=5,2,IF(G13+H13=4,3,IF(G13+H13=3,4,IF(G13+H13&lt;3,0))))))</f>
        <v>0</v>
      </c>
      <c r="E13" s="21" t="s">
        <v>1</v>
      </c>
      <c r="F13" s="22"/>
      <c r="G13" s="26">
        <v>1</v>
      </c>
      <c r="H13" s="7">
        <f>IF(E13="DD",0,IF(E13="LC",0,IF(E13="CR",4,IF(E13="EN",3,IF(E13="VU",2,IF(E13="NT",1))))))</f>
        <v>0</v>
      </c>
      <c r="I13" s="7">
        <f>IF(G13="DD","DD",IF(H13="DD","DD",G13+H13))</f>
        <v>1</v>
      </c>
    </row>
    <row r="14" spans="1:9" x14ac:dyDescent="0.3">
      <c r="A14" s="10" t="s">
        <v>86</v>
      </c>
      <c r="B14" s="10" t="s">
        <v>87</v>
      </c>
      <c r="D14" s="62">
        <v>4</v>
      </c>
      <c r="E14" s="29" t="s">
        <v>6</v>
      </c>
      <c r="F14" s="28" t="s">
        <v>3</v>
      </c>
      <c r="G14" s="61">
        <v>2</v>
      </c>
      <c r="H14" s="11">
        <v>1</v>
      </c>
      <c r="I14" s="11">
        <v>2</v>
      </c>
    </row>
    <row r="15" spans="1:9" x14ac:dyDescent="0.3">
      <c r="A15" s="1" t="s">
        <v>20</v>
      </c>
      <c r="B15" s="1" t="s">
        <v>21</v>
      </c>
      <c r="D15" s="2">
        <f>IF(I15="DD","DD",IF(H15+G15&gt;=6,1,IF(H15+G15=5,2,IF(G15+H15=4,3,IF(G15+H15=3,4,IF(G15+H15&lt;3,0))))))</f>
        <v>0</v>
      </c>
      <c r="E15" s="21" t="s">
        <v>1</v>
      </c>
      <c r="F15" s="22"/>
      <c r="G15" s="26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85</v>
      </c>
      <c r="B16" s="1" t="s">
        <v>22</v>
      </c>
      <c r="D16" s="2">
        <v>0</v>
      </c>
      <c r="E16" s="21" t="s">
        <v>1</v>
      </c>
      <c r="F16" s="22"/>
      <c r="G16" s="26">
        <v>1</v>
      </c>
      <c r="H16" s="7">
        <v>0</v>
      </c>
      <c r="I16" s="7">
        <v>1</v>
      </c>
    </row>
    <row r="17" spans="1:9" x14ac:dyDescent="0.3">
      <c r="A17" s="1" t="s">
        <v>23</v>
      </c>
      <c r="B17" s="1" t="s">
        <v>24</v>
      </c>
      <c r="C17" s="12" t="s">
        <v>84</v>
      </c>
      <c r="D17" s="2">
        <f t="shared" ref="D17:D42" si="3">IF(I17="DD","DD",IF(H17+G17&gt;=6,1,IF(H17+G17=5,2,IF(G17+H17=4,3,IF(G17+H17=3,4,IF(G17+H17&lt;3,0))))))</f>
        <v>0</v>
      </c>
      <c r="E17" s="21" t="s">
        <v>1</v>
      </c>
      <c r="F17" s="22"/>
      <c r="G17" s="23">
        <v>0</v>
      </c>
      <c r="H17" s="7">
        <f t="shared" ref="H17:H42" si="4">IF(E17="DD",0,IF(E17="LC",0,IF(E17="CR",4,IF(E17="EN",3,IF(E17="VU",2,IF(E17="NT",1))))))</f>
        <v>0</v>
      </c>
      <c r="I17" s="7">
        <f t="shared" ref="I17:I42" si="5">IF(G17="DD","DD",IF(H17="DD","DD",G17+H17))</f>
        <v>0</v>
      </c>
    </row>
    <row r="18" spans="1:9" x14ac:dyDescent="0.3">
      <c r="A18" s="1" t="s">
        <v>25</v>
      </c>
      <c r="B18" s="1" t="s">
        <v>26</v>
      </c>
      <c r="D18" s="2">
        <f t="shared" si="3"/>
        <v>0</v>
      </c>
      <c r="E18" s="21" t="s">
        <v>1</v>
      </c>
      <c r="F18" s="22"/>
      <c r="G18" s="23">
        <v>0</v>
      </c>
      <c r="H18" s="7">
        <f t="shared" si="4"/>
        <v>0</v>
      </c>
      <c r="I18" s="7">
        <f t="shared" si="5"/>
        <v>0</v>
      </c>
    </row>
    <row r="19" spans="1:9" x14ac:dyDescent="0.3">
      <c r="A19" s="1" t="s">
        <v>27</v>
      </c>
      <c r="B19" s="1" t="s">
        <v>28</v>
      </c>
      <c r="D19" s="2">
        <f t="shared" si="3"/>
        <v>0</v>
      </c>
      <c r="E19" s="21" t="s">
        <v>1</v>
      </c>
      <c r="F19" s="22"/>
      <c r="G19" s="23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29</v>
      </c>
      <c r="B20" s="1" t="s">
        <v>30</v>
      </c>
      <c r="C20" s="16"/>
      <c r="D20" s="5">
        <f t="shared" si="3"/>
        <v>4</v>
      </c>
      <c r="E20" s="31" t="s">
        <v>4</v>
      </c>
      <c r="F20" s="25" t="s">
        <v>3</v>
      </c>
      <c r="G20" s="26">
        <v>1</v>
      </c>
      <c r="H20" s="7">
        <f t="shared" si="4"/>
        <v>2</v>
      </c>
      <c r="I20" s="7">
        <f t="shared" si="5"/>
        <v>3</v>
      </c>
    </row>
    <row r="21" spans="1:9" x14ac:dyDescent="0.3">
      <c r="A21" s="1" t="s">
        <v>31</v>
      </c>
      <c r="B21" s="1" t="s">
        <v>32</v>
      </c>
      <c r="D21" s="5">
        <f t="shared" si="3"/>
        <v>3</v>
      </c>
      <c r="E21" s="32" t="s">
        <v>2</v>
      </c>
      <c r="F21" s="25" t="s">
        <v>33</v>
      </c>
      <c r="G21" s="26">
        <v>1</v>
      </c>
      <c r="H21" s="7">
        <f t="shared" si="4"/>
        <v>3</v>
      </c>
      <c r="I21" s="7">
        <f t="shared" si="5"/>
        <v>4</v>
      </c>
    </row>
    <row r="22" spans="1:9" x14ac:dyDescent="0.3">
      <c r="A22" s="1" t="s">
        <v>34</v>
      </c>
      <c r="B22" s="1" t="s">
        <v>35</v>
      </c>
      <c r="C22" s="16"/>
      <c r="D22" s="5">
        <f t="shared" si="3"/>
        <v>3</v>
      </c>
      <c r="E22" s="24" t="s">
        <v>4</v>
      </c>
      <c r="F22" s="25" t="s">
        <v>3</v>
      </c>
      <c r="G22" s="33">
        <v>2</v>
      </c>
      <c r="H22" s="7">
        <f t="shared" si="4"/>
        <v>2</v>
      </c>
      <c r="I22" s="7">
        <f t="shared" si="5"/>
        <v>4</v>
      </c>
    </row>
    <row r="23" spans="1:9" x14ac:dyDescent="0.3">
      <c r="A23" s="1" t="s">
        <v>166</v>
      </c>
      <c r="B23" s="1" t="s">
        <v>36</v>
      </c>
      <c r="C23" s="16"/>
      <c r="D23" s="5">
        <f t="shared" si="3"/>
        <v>4</v>
      </c>
      <c r="E23" s="32" t="s">
        <v>2</v>
      </c>
      <c r="F23" s="25" t="s">
        <v>3</v>
      </c>
      <c r="G23" s="23">
        <v>0</v>
      </c>
      <c r="H23" s="7">
        <f t="shared" si="4"/>
        <v>3</v>
      </c>
      <c r="I23" s="7">
        <f t="shared" si="5"/>
        <v>3</v>
      </c>
    </row>
    <row r="24" spans="1:9" x14ac:dyDescent="0.3">
      <c r="A24" s="1" t="s">
        <v>90</v>
      </c>
      <c r="B24" s="1" t="s">
        <v>91</v>
      </c>
      <c r="C24" s="16"/>
      <c r="D24" s="5">
        <f t="shared" si="3"/>
        <v>3</v>
      </c>
      <c r="E24" s="31" t="s">
        <v>4</v>
      </c>
      <c r="F24" s="25" t="s">
        <v>5</v>
      </c>
      <c r="G24" s="33">
        <v>2</v>
      </c>
      <c r="H24" s="7">
        <f t="shared" si="4"/>
        <v>2</v>
      </c>
      <c r="I24" s="7">
        <f t="shared" si="5"/>
        <v>4</v>
      </c>
    </row>
    <row r="25" spans="1:9" x14ac:dyDescent="0.3">
      <c r="A25" s="1" t="s">
        <v>93</v>
      </c>
      <c r="B25" s="1" t="s">
        <v>94</v>
      </c>
      <c r="C25" s="16"/>
      <c r="D25" s="5">
        <f t="shared" si="3"/>
        <v>2</v>
      </c>
      <c r="E25" s="34" t="s">
        <v>4</v>
      </c>
      <c r="F25" s="25" t="s">
        <v>92</v>
      </c>
      <c r="G25" s="27">
        <v>3</v>
      </c>
      <c r="H25" s="7">
        <f t="shared" si="4"/>
        <v>2</v>
      </c>
      <c r="I25" s="7">
        <f t="shared" si="5"/>
        <v>5</v>
      </c>
    </row>
    <row r="26" spans="1:9" x14ac:dyDescent="0.3">
      <c r="A26" s="1" t="s">
        <v>37</v>
      </c>
      <c r="B26" s="1" t="s">
        <v>38</v>
      </c>
      <c r="D26" s="2">
        <f t="shared" si="3"/>
        <v>0</v>
      </c>
      <c r="E26" s="21" t="s">
        <v>1</v>
      </c>
      <c r="F26" s="22"/>
      <c r="G26" s="23">
        <v>0</v>
      </c>
      <c r="H26" s="7">
        <f t="shared" si="4"/>
        <v>0</v>
      </c>
      <c r="I26" s="7">
        <f t="shared" si="5"/>
        <v>0</v>
      </c>
    </row>
    <row r="27" spans="1:9" x14ac:dyDescent="0.3">
      <c r="A27" s="1" t="s">
        <v>129</v>
      </c>
      <c r="B27" s="1" t="s">
        <v>130</v>
      </c>
      <c r="D27" s="5">
        <f t="shared" si="3"/>
        <v>0</v>
      </c>
      <c r="E27" s="21" t="s">
        <v>1</v>
      </c>
      <c r="F27" s="22"/>
      <c r="G27" s="26">
        <v>1</v>
      </c>
      <c r="H27" s="7">
        <f t="shared" si="4"/>
        <v>0</v>
      </c>
      <c r="I27" s="7">
        <f t="shared" si="5"/>
        <v>1</v>
      </c>
    </row>
    <row r="28" spans="1:9" x14ac:dyDescent="0.3">
      <c r="A28" s="1" t="s">
        <v>97</v>
      </c>
      <c r="B28" s="1" t="s">
        <v>98</v>
      </c>
      <c r="C28" s="16"/>
      <c r="D28" s="5">
        <f t="shared" si="3"/>
        <v>3</v>
      </c>
      <c r="E28" s="32" t="s">
        <v>2</v>
      </c>
      <c r="F28" s="25" t="s">
        <v>99</v>
      </c>
      <c r="G28" s="23">
        <v>1</v>
      </c>
      <c r="H28" s="7">
        <f t="shared" si="4"/>
        <v>3</v>
      </c>
      <c r="I28" s="7">
        <f t="shared" si="5"/>
        <v>4</v>
      </c>
    </row>
    <row r="29" spans="1:9" x14ac:dyDescent="0.3">
      <c r="A29" s="1" t="s">
        <v>123</v>
      </c>
      <c r="B29" s="1" t="s">
        <v>124</v>
      </c>
      <c r="C29" s="16"/>
      <c r="D29" s="5">
        <f t="shared" si="3"/>
        <v>0</v>
      </c>
      <c r="E29" s="30" t="s">
        <v>6</v>
      </c>
      <c r="F29" s="25" t="s">
        <v>39</v>
      </c>
      <c r="G29" s="23">
        <v>0</v>
      </c>
      <c r="H29" s="7">
        <f t="shared" si="4"/>
        <v>1</v>
      </c>
      <c r="I29" s="7">
        <f t="shared" si="5"/>
        <v>1</v>
      </c>
    </row>
    <row r="30" spans="1:9" x14ac:dyDescent="0.3">
      <c r="A30" s="1" t="s">
        <v>40</v>
      </c>
      <c r="B30" s="1" t="s">
        <v>41</v>
      </c>
      <c r="C30" s="54" t="s">
        <v>152</v>
      </c>
      <c r="D30" s="5">
        <f t="shared" si="3"/>
        <v>3</v>
      </c>
      <c r="E30" s="24" t="s">
        <v>4</v>
      </c>
      <c r="F30" s="25" t="s">
        <v>39</v>
      </c>
      <c r="G30" s="33">
        <v>2</v>
      </c>
      <c r="H30" s="7">
        <f t="shared" si="4"/>
        <v>2</v>
      </c>
      <c r="I30" s="7">
        <f t="shared" si="5"/>
        <v>4</v>
      </c>
    </row>
    <row r="31" spans="1:9" x14ac:dyDescent="0.3">
      <c r="A31" s="1" t="s">
        <v>114</v>
      </c>
      <c r="B31" s="1" t="s">
        <v>115</v>
      </c>
      <c r="C31" s="54" t="s">
        <v>152</v>
      </c>
      <c r="D31" s="5">
        <f t="shared" si="3"/>
        <v>1</v>
      </c>
      <c r="E31" s="35" t="s">
        <v>107</v>
      </c>
      <c r="F31" s="25" t="s">
        <v>116</v>
      </c>
      <c r="G31" s="27">
        <v>3</v>
      </c>
      <c r="H31" s="7">
        <f t="shared" si="4"/>
        <v>4</v>
      </c>
      <c r="I31" s="7">
        <f t="shared" si="5"/>
        <v>7</v>
      </c>
    </row>
    <row r="32" spans="1:9" x14ac:dyDescent="0.3">
      <c r="A32" s="1" t="s">
        <v>95</v>
      </c>
      <c r="B32" s="1" t="s">
        <v>96</v>
      </c>
      <c r="D32" s="5">
        <f t="shared" si="3"/>
        <v>1</v>
      </c>
      <c r="E32" s="24" t="s">
        <v>4</v>
      </c>
      <c r="F32" s="25" t="s">
        <v>42</v>
      </c>
      <c r="G32" s="36">
        <v>4</v>
      </c>
      <c r="H32" s="7">
        <f t="shared" si="4"/>
        <v>2</v>
      </c>
      <c r="I32" s="7">
        <f t="shared" si="5"/>
        <v>6</v>
      </c>
    </row>
    <row r="33" spans="1:9" x14ac:dyDescent="0.3">
      <c r="A33" s="1" t="s">
        <v>117</v>
      </c>
      <c r="B33" s="1" t="s">
        <v>118</v>
      </c>
      <c r="C33" s="60" t="s">
        <v>164</v>
      </c>
      <c r="D33" s="5">
        <f t="shared" si="3"/>
        <v>3</v>
      </c>
      <c r="E33" s="35" t="s">
        <v>107</v>
      </c>
      <c r="F33" s="25" t="s">
        <v>106</v>
      </c>
      <c r="G33" s="23">
        <v>0</v>
      </c>
      <c r="H33" s="7">
        <f t="shared" si="4"/>
        <v>4</v>
      </c>
      <c r="I33" s="7">
        <f t="shared" si="5"/>
        <v>4</v>
      </c>
    </row>
    <row r="34" spans="1:9" x14ac:dyDescent="0.3">
      <c r="A34" s="1" t="s">
        <v>125</v>
      </c>
      <c r="B34" s="1" t="s">
        <v>126</v>
      </c>
      <c r="D34" s="5">
        <f t="shared" si="3"/>
        <v>0</v>
      </c>
      <c r="E34" s="21" t="s">
        <v>1</v>
      </c>
      <c r="F34" s="22"/>
      <c r="G34" s="33">
        <v>2</v>
      </c>
      <c r="H34" s="7">
        <f t="shared" si="4"/>
        <v>0</v>
      </c>
      <c r="I34" s="7">
        <f t="shared" si="5"/>
        <v>2</v>
      </c>
    </row>
    <row r="35" spans="1:9" x14ac:dyDescent="0.3">
      <c r="A35" s="1" t="s">
        <v>43</v>
      </c>
      <c r="B35" s="1" t="s">
        <v>44</v>
      </c>
      <c r="D35" s="2">
        <f t="shared" si="3"/>
        <v>0</v>
      </c>
      <c r="E35" s="21" t="s">
        <v>1</v>
      </c>
      <c r="F35" s="22"/>
      <c r="G35" s="33">
        <v>2</v>
      </c>
      <c r="H35" s="7">
        <f t="shared" si="4"/>
        <v>0</v>
      </c>
      <c r="I35" s="7">
        <f t="shared" si="5"/>
        <v>2</v>
      </c>
    </row>
    <row r="36" spans="1:9" x14ac:dyDescent="0.3">
      <c r="A36" s="1" t="s">
        <v>119</v>
      </c>
      <c r="B36" s="1" t="s">
        <v>120</v>
      </c>
      <c r="C36" s="16"/>
      <c r="D36" s="62">
        <f t="shared" si="3"/>
        <v>4</v>
      </c>
      <c r="E36" s="32" t="s">
        <v>2</v>
      </c>
      <c r="F36" s="25" t="s">
        <v>3</v>
      </c>
      <c r="G36" s="23">
        <v>0</v>
      </c>
      <c r="H36" s="7">
        <f t="shared" si="4"/>
        <v>3</v>
      </c>
      <c r="I36" s="7">
        <f t="shared" si="5"/>
        <v>3</v>
      </c>
    </row>
    <row r="37" spans="1:9" x14ac:dyDescent="0.3">
      <c r="A37" s="1" t="s">
        <v>45</v>
      </c>
      <c r="B37" s="1" t="s">
        <v>46</v>
      </c>
      <c r="C37" s="16"/>
      <c r="D37" s="2">
        <f t="shared" si="3"/>
        <v>0</v>
      </c>
      <c r="E37" s="21" t="s">
        <v>1</v>
      </c>
      <c r="F37" s="22"/>
      <c r="G37" s="26">
        <v>1</v>
      </c>
      <c r="H37" s="7">
        <f t="shared" si="4"/>
        <v>0</v>
      </c>
      <c r="I37" s="7">
        <f t="shared" si="5"/>
        <v>1</v>
      </c>
    </row>
    <row r="38" spans="1:9" x14ac:dyDescent="0.3">
      <c r="A38" s="1" t="s">
        <v>47</v>
      </c>
      <c r="B38" s="1" t="s">
        <v>48</v>
      </c>
      <c r="C38" s="16"/>
      <c r="D38" s="2">
        <f t="shared" si="3"/>
        <v>0</v>
      </c>
      <c r="E38" s="21" t="s">
        <v>1</v>
      </c>
      <c r="F38" s="22"/>
      <c r="G38" s="33">
        <v>2</v>
      </c>
      <c r="H38" s="7">
        <f t="shared" si="4"/>
        <v>0</v>
      </c>
      <c r="I38" s="7">
        <f t="shared" si="5"/>
        <v>2</v>
      </c>
    </row>
    <row r="39" spans="1:9" x14ac:dyDescent="0.3">
      <c r="A39" s="1" t="s">
        <v>49</v>
      </c>
      <c r="B39" s="1" t="s">
        <v>50</v>
      </c>
      <c r="C39" s="16"/>
      <c r="D39" s="2">
        <f t="shared" si="3"/>
        <v>0</v>
      </c>
      <c r="E39" s="21" t="s">
        <v>1</v>
      </c>
      <c r="F39" s="22"/>
      <c r="G39" s="33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51</v>
      </c>
      <c r="B40" s="1" t="s">
        <v>52</v>
      </c>
      <c r="C40" s="54" t="s">
        <v>152</v>
      </c>
      <c r="D40" s="2">
        <f t="shared" si="3"/>
        <v>0</v>
      </c>
      <c r="E40" s="21" t="s">
        <v>1</v>
      </c>
      <c r="F40" s="22"/>
      <c r="G40" s="33">
        <v>2</v>
      </c>
      <c r="H40" s="7">
        <f t="shared" si="4"/>
        <v>0</v>
      </c>
      <c r="I40" s="7">
        <f t="shared" si="5"/>
        <v>2</v>
      </c>
    </row>
    <row r="41" spans="1:9" x14ac:dyDescent="0.3">
      <c r="A41" s="1" t="s">
        <v>127</v>
      </c>
      <c r="B41" s="1" t="s">
        <v>128</v>
      </c>
      <c r="C41" s="54" t="s">
        <v>152</v>
      </c>
      <c r="D41" s="5">
        <f t="shared" si="3"/>
        <v>0</v>
      </c>
      <c r="E41" s="21" t="s">
        <v>1</v>
      </c>
      <c r="F41" s="22"/>
      <c r="G41" s="33">
        <v>2</v>
      </c>
      <c r="H41" s="7">
        <f t="shared" si="4"/>
        <v>0</v>
      </c>
      <c r="I41" s="7">
        <f t="shared" si="5"/>
        <v>2</v>
      </c>
    </row>
    <row r="42" spans="1:9" x14ac:dyDescent="0.3">
      <c r="A42" s="1" t="s">
        <v>53</v>
      </c>
      <c r="B42" s="1" t="s">
        <v>111</v>
      </c>
      <c r="C42" s="16"/>
      <c r="D42" s="5">
        <f t="shared" si="3"/>
        <v>4</v>
      </c>
      <c r="E42" s="30" t="s">
        <v>6</v>
      </c>
      <c r="F42" s="25" t="s">
        <v>3</v>
      </c>
      <c r="G42" s="33">
        <v>2</v>
      </c>
      <c r="H42" s="7">
        <f t="shared" si="4"/>
        <v>1</v>
      </c>
      <c r="I42" s="7">
        <f t="shared" si="5"/>
        <v>3</v>
      </c>
    </row>
    <row r="43" spans="1:9" x14ac:dyDescent="0.3">
      <c r="A43" s="1" t="s">
        <v>131</v>
      </c>
      <c r="B43" s="1" t="s">
        <v>132</v>
      </c>
      <c r="C43" s="12" t="s">
        <v>84</v>
      </c>
      <c r="D43" s="5">
        <v>3</v>
      </c>
      <c r="E43" s="31" t="s">
        <v>4</v>
      </c>
      <c r="F43" s="25" t="s">
        <v>133</v>
      </c>
      <c r="G43" s="33">
        <v>2</v>
      </c>
      <c r="H43" s="7">
        <f>IF(E48="DD",0,IF(E48="LC",0,IF(E48="CR",4,IF(E48="EN",3,IF(E48="VU",2,IF(E48="NT",1))))))</f>
        <v>0</v>
      </c>
      <c r="I43" s="7">
        <f>IF(G48="DD","DD",IF(H43="DD","DD",G48+H43))</f>
        <v>2</v>
      </c>
    </row>
    <row r="44" spans="1:9" x14ac:dyDescent="0.3">
      <c r="A44" s="1" t="s">
        <v>134</v>
      </c>
      <c r="B44" s="1" t="s">
        <v>135</v>
      </c>
      <c r="C44" s="54" t="s">
        <v>152</v>
      </c>
      <c r="D44" s="5">
        <v>4</v>
      </c>
      <c r="E44" s="30" t="s">
        <v>6</v>
      </c>
      <c r="F44" s="25" t="s">
        <v>136</v>
      </c>
      <c r="G44" s="33">
        <v>2</v>
      </c>
      <c r="H44" s="7">
        <f>IF(E49="DD",0,IF(E49="LC",0,IF(E49="CR",4,IF(E49="EN",3,IF(E49="VU",2,IF(E49="NT",1))))))</f>
        <v>0</v>
      </c>
      <c r="I44" s="7">
        <f>IF(G49="DD","DD",IF(H44="DD","DD",G49+H44))</f>
        <v>2</v>
      </c>
    </row>
    <row r="45" spans="1:9" x14ac:dyDescent="0.3">
      <c r="A45" s="1" t="s">
        <v>100</v>
      </c>
      <c r="B45" s="1" t="s">
        <v>101</v>
      </c>
      <c r="C45" s="12" t="s">
        <v>84</v>
      </c>
      <c r="D45" s="5">
        <f t="shared" ref="D45" si="6">IF(I45="DD","DD",IF(H45+G45&gt;=6,1,IF(H45+G45=5,2,IF(G45+H45=4,3,IF(G45+H45=3,4,IF(G45+H45&lt;3,0))))))</f>
        <v>0</v>
      </c>
      <c r="E45" s="21" t="s">
        <v>1</v>
      </c>
      <c r="F45" s="22"/>
      <c r="G45" s="26">
        <v>1</v>
      </c>
      <c r="H45" s="7">
        <f t="shared" ref="H45" si="7">IF(E45="DD",0,IF(E45="LC",0,IF(E45="CR",4,IF(E45="EN",3,IF(E45="VU",2,IF(E45="NT",1))))))</f>
        <v>0</v>
      </c>
      <c r="I45" s="7">
        <f t="shared" ref="I45" si="8">IF(G45="DD","DD",IF(H45="DD","DD",G45+H45))</f>
        <v>1</v>
      </c>
    </row>
    <row r="46" spans="1:9" x14ac:dyDescent="0.3">
      <c r="A46" s="1" t="s">
        <v>137</v>
      </c>
      <c r="B46" s="1" t="s">
        <v>138</v>
      </c>
      <c r="C46" s="12" t="s">
        <v>84</v>
      </c>
      <c r="D46" s="5">
        <v>0</v>
      </c>
      <c r="E46" s="30" t="s">
        <v>6</v>
      </c>
      <c r="F46" s="25" t="s">
        <v>139</v>
      </c>
      <c r="G46" s="23">
        <v>0</v>
      </c>
      <c r="H46" s="7">
        <f>IF(E51="DD",0,IF(E51="LC",0,IF(E51="CR",4,IF(E51="EN",3,IF(E51="VU",2,IF(E51="NT",1))))))</f>
        <v>0</v>
      </c>
      <c r="I46" s="7">
        <f>IF(G51="DD","DD",IF(H46="DD","DD",G51+H46))</f>
        <v>3</v>
      </c>
    </row>
    <row r="47" spans="1:9" x14ac:dyDescent="0.3">
      <c r="A47" s="1" t="s">
        <v>102</v>
      </c>
      <c r="B47" s="1" t="s">
        <v>103</v>
      </c>
      <c r="D47" s="5">
        <v>4</v>
      </c>
      <c r="E47" s="31" t="s">
        <v>4</v>
      </c>
      <c r="F47" s="25" t="s">
        <v>3</v>
      </c>
      <c r="G47" s="26">
        <v>1</v>
      </c>
      <c r="H47" s="7">
        <f t="shared" ref="H47" si="9">IF(E47="DD",0,IF(E47="LC",0,IF(E47="CR",4,IF(E47="EN",3,IF(E47="VU",2,IF(E47="NT",1))))))</f>
        <v>2</v>
      </c>
      <c r="I47" s="7">
        <f t="shared" ref="I47" si="10">IF(G47="DD","DD",IF(H47="DD","DD",G47+H47))</f>
        <v>3</v>
      </c>
    </row>
    <row r="48" spans="1:9" x14ac:dyDescent="0.3">
      <c r="A48" s="1" t="s">
        <v>54</v>
      </c>
      <c r="B48" s="1" t="s">
        <v>55</v>
      </c>
      <c r="C48" s="12" t="s">
        <v>84</v>
      </c>
      <c r="D48" s="5">
        <f>IF(I43="DD","DD",IF(H43+G48&gt;=6,1,IF(H43+G48=5,2,IF(G48+H43=4,3,IF(G48+H43=3,4,IF(G48+H43&lt;3,0))))))</f>
        <v>0</v>
      </c>
      <c r="E48" s="21" t="s">
        <v>1</v>
      </c>
      <c r="F48" s="22"/>
      <c r="G48" s="33">
        <v>2</v>
      </c>
      <c r="H48" s="7">
        <f>IF(E53="DD",0,IF(E53="LC",0,IF(E53="CR",4,IF(E53="EN",3,IF(E53="VU",2,IF(E53="NT",1))))))</f>
        <v>2</v>
      </c>
      <c r="I48" s="7">
        <f>IF(G53="DD","DD",IF(H48="DD","DD",G53+H48))</f>
        <v>4</v>
      </c>
    </row>
    <row r="49" spans="1:9" x14ac:dyDescent="0.3">
      <c r="A49" s="1" t="s">
        <v>56</v>
      </c>
      <c r="B49" s="1" t="s">
        <v>57</v>
      </c>
      <c r="C49" s="12" t="s">
        <v>84</v>
      </c>
      <c r="D49" s="5">
        <f>IF(I44="DD","DD",IF(H44+G49&gt;=6,1,IF(H44+G49=5,2,IF(G49+H44=4,3,IF(G49+H44=3,4,IF(G49+H44&lt;3,0))))))</f>
        <v>0</v>
      </c>
      <c r="E49" s="21" t="s">
        <v>1</v>
      </c>
      <c r="F49" s="22"/>
      <c r="G49" s="33">
        <v>2</v>
      </c>
      <c r="H49" s="7">
        <f>IF(E54="DD",0,IF(E54="LC",0,IF(E54="CR",4,IF(E54="EN",3,IF(E54="VU",2,IF(E54="NT",1))))))</f>
        <v>0</v>
      </c>
      <c r="I49" s="7">
        <f>IF(G54="DD","DD",IF(H49="DD","DD",G54+H49))</f>
        <v>2</v>
      </c>
    </row>
    <row r="50" spans="1:9" x14ac:dyDescent="0.3">
      <c r="A50" s="1" t="s">
        <v>140</v>
      </c>
      <c r="B50" s="1" t="s">
        <v>141</v>
      </c>
      <c r="C50" s="12" t="s">
        <v>84</v>
      </c>
      <c r="D50" s="43">
        <v>4</v>
      </c>
      <c r="E50" s="44" t="s">
        <v>1</v>
      </c>
      <c r="F50" s="22"/>
      <c r="G50" s="45">
        <v>3</v>
      </c>
      <c r="H50" s="7">
        <f>IF(E55="DD",0,IF(E55="LC",0,IF(E55="CR",4,IF(E55="EN",3,IF(E55="VU",2,IF(E55="NT",1))))))</f>
        <v>0</v>
      </c>
      <c r="I50" s="7">
        <f>IF(G55="DD","DD",IF(H50="DD","DD",G55+H50))</f>
        <v>3</v>
      </c>
    </row>
    <row r="51" spans="1:9" x14ac:dyDescent="0.3">
      <c r="A51" s="1" t="s">
        <v>58</v>
      </c>
      <c r="B51" s="1" t="s">
        <v>59</v>
      </c>
      <c r="C51" s="54" t="s">
        <v>152</v>
      </c>
      <c r="D51" s="5">
        <f>IF(I46="DD","DD",IF(H46+G51&gt;=6,1,IF(H46+G51=5,2,IF(G51+H46=4,3,IF(G51+H46=3,4,IF(G51+H46&lt;3,0))))))</f>
        <v>4</v>
      </c>
      <c r="E51" s="21" t="s">
        <v>1</v>
      </c>
      <c r="F51" s="22"/>
      <c r="G51" s="27">
        <v>3</v>
      </c>
      <c r="H51" s="7" t="e">
        <f>IF(#REF!="DD",0,IF(#REF!="LC",0,IF(#REF!="CR",4,IF(#REF!="EN",3,IF(#REF!="VU",2,IF(#REF!="NT",1))))))</f>
        <v>#REF!</v>
      </c>
      <c r="I51" s="7" t="e">
        <f>IF(#REF!="DD","DD",IF(H51="DD","DD",#REF!+H51))</f>
        <v>#REF!</v>
      </c>
    </row>
    <row r="52" spans="1:9" x14ac:dyDescent="0.3">
      <c r="A52" s="1" t="s">
        <v>142</v>
      </c>
      <c r="B52" s="1" t="s">
        <v>143</v>
      </c>
      <c r="C52" s="12" t="s">
        <v>84</v>
      </c>
      <c r="D52" s="43">
        <v>4</v>
      </c>
      <c r="E52" s="21" t="s">
        <v>1</v>
      </c>
      <c r="F52" s="22"/>
      <c r="G52" s="27">
        <v>3</v>
      </c>
      <c r="H52" s="7" t="e">
        <f>IF(#REF!="DD",0,IF(#REF!="LC",0,IF(#REF!="CR",4,IF(#REF!="EN",3,IF(#REF!="VU",2,IF(#REF!="NT",1))))))</f>
        <v>#REF!</v>
      </c>
      <c r="I52" s="7" t="e">
        <f>IF(#REF!="DD","DD",IF(H52="DD","DD",#REF!+H52))</f>
        <v>#REF!</v>
      </c>
    </row>
    <row r="53" spans="1:9" x14ac:dyDescent="0.3">
      <c r="A53" s="1" t="s">
        <v>104</v>
      </c>
      <c r="B53" s="1" t="s">
        <v>105</v>
      </c>
      <c r="C53" s="12" t="s">
        <v>84</v>
      </c>
      <c r="D53" s="5">
        <f>IF(I48="DD","DD",IF(H48+G53&gt;=6,1,IF(H48+G53=5,2,IF(G53+H48=4,3,IF(G53+H48=3,4,IF(G53+H48&lt;3,0))))))</f>
        <v>3</v>
      </c>
      <c r="E53" s="24" t="s">
        <v>4</v>
      </c>
      <c r="F53" s="25" t="s">
        <v>106</v>
      </c>
      <c r="G53" s="33">
        <v>2</v>
      </c>
      <c r="H53" s="7">
        <f>IF(E56="DD",0,IF(E56="LC",0,IF(E56="CR",4,IF(E56="EN",3,IF(E56="VU",2,IF(E56="NT",1))))))</f>
        <v>1</v>
      </c>
      <c r="I53" s="7">
        <f>IF(G56="DD","DD",IF(H53="DD","DD",G56+H53))</f>
        <v>3</v>
      </c>
    </row>
    <row r="54" spans="1:9" x14ac:dyDescent="0.3">
      <c r="A54" s="1" t="s">
        <v>60</v>
      </c>
      <c r="B54" s="1" t="s">
        <v>61</v>
      </c>
      <c r="C54" s="12" t="s">
        <v>84</v>
      </c>
      <c r="D54" s="5">
        <f>IF(I49="DD","DD",IF(H49+G54&gt;=6,1,IF(H49+G54=5,2,IF(G54+H49=4,3,IF(G54+H49=3,4,IF(G54+H49&lt;3,0))))))</f>
        <v>0</v>
      </c>
      <c r="E54" s="21" t="s">
        <v>1</v>
      </c>
      <c r="F54" s="22"/>
      <c r="G54" s="33">
        <v>2</v>
      </c>
      <c r="H54" s="7" t="e">
        <f>IF(#REF!="DD",0,IF(#REF!="LC",0,IF(#REF!="CR",4,IF(#REF!="EN",3,IF(#REF!="VU",2,IF(#REF!="NT",1))))))</f>
        <v>#REF!</v>
      </c>
      <c r="I54" s="7" t="e">
        <f>IF(#REF!="DD","DD",IF(H54="DD","DD",#REF!+H54))</f>
        <v>#REF!</v>
      </c>
    </row>
    <row r="55" spans="1:9" x14ac:dyDescent="0.3">
      <c r="A55" s="1" t="s">
        <v>62</v>
      </c>
      <c r="B55" s="1" t="s">
        <v>63</v>
      </c>
      <c r="C55" s="16"/>
      <c r="D55" s="5">
        <f>IF(I50="DD","DD",IF(H50+G55&gt;=6,1,IF(H50+G55=5,2,IF(G55+H50=4,3,IF(G55+H50=3,4,IF(G55+H50&lt;3,0))))))</f>
        <v>4</v>
      </c>
      <c r="E55" s="21" t="s">
        <v>1</v>
      </c>
      <c r="F55" s="22"/>
      <c r="G55" s="27">
        <v>3</v>
      </c>
      <c r="H55" s="7" t="e">
        <f>IF(#REF!="DD",0,IF(#REF!="LC",0,IF(#REF!="CR",4,IF(#REF!="EN",3,IF(#REF!="VU",2,IF(#REF!="NT",1))))))</f>
        <v>#REF!</v>
      </c>
      <c r="I55" s="7" t="e">
        <f>IF(#REF!="DD","DD",IF(H55="DD","DD",#REF!+H55))</f>
        <v>#REF!</v>
      </c>
    </row>
    <row r="56" spans="1:9" x14ac:dyDescent="0.3">
      <c r="A56" s="1" t="s">
        <v>64</v>
      </c>
      <c r="B56" s="1" t="s">
        <v>65</v>
      </c>
      <c r="C56" s="54" t="s">
        <v>152</v>
      </c>
      <c r="D56" s="62">
        <f>IF(I53="DD","DD",IF(H53+G56&gt;=6,1,IF(H53+G56=5,2,IF(G56+H53=4,3,IF(G56+H53=3,4,IF(G56+H53&lt;3,0))))))</f>
        <v>4</v>
      </c>
      <c r="E56" s="63" t="s">
        <v>6</v>
      </c>
      <c r="F56" s="46"/>
      <c r="G56" s="39">
        <v>2</v>
      </c>
      <c r="H56" s="7" t="e">
        <f>IF(#REF!="DD",0,IF(#REF!="LC",0,IF(#REF!="CR",4,IF(#REF!="EN",3,IF(#REF!="VU",2,IF(#REF!="NT",1))))))</f>
        <v>#REF!</v>
      </c>
      <c r="I56" s="7" t="e">
        <f>IF(#REF!="DD","DD",IF(H56="DD","DD",#REF!+H56))</f>
        <v>#REF!</v>
      </c>
    </row>
    <row r="57" spans="1:9" x14ac:dyDescent="0.3">
      <c r="A57" s="1" t="s">
        <v>144</v>
      </c>
      <c r="B57" s="1" t="s">
        <v>145</v>
      </c>
      <c r="C57" s="12" t="s">
        <v>84</v>
      </c>
      <c r="D57" s="5">
        <v>3</v>
      </c>
      <c r="E57" s="21" t="s">
        <v>1</v>
      </c>
      <c r="F57" s="22"/>
      <c r="G57" s="27">
        <v>4</v>
      </c>
      <c r="H57" s="7">
        <f>IF(E59="DD",0,IF(E59="LC",0,IF(E59="CR",4,IF(E59="EN",3,IF(E59="VU",2,IF(E59="NT",1))))))</f>
        <v>0</v>
      </c>
      <c r="I57" s="7">
        <f>IF(G59="DD","DD",IF(H57="DD","DD",G59+H57))</f>
        <v>3</v>
      </c>
    </row>
    <row r="58" spans="1:9" x14ac:dyDescent="0.3">
      <c r="A58" s="1" t="s">
        <v>146</v>
      </c>
      <c r="B58" s="1" t="s">
        <v>153</v>
      </c>
      <c r="C58" s="54" t="s">
        <v>152</v>
      </c>
      <c r="D58" s="5">
        <v>1</v>
      </c>
      <c r="E58" s="35" t="s">
        <v>107</v>
      </c>
      <c r="F58" s="25" t="s">
        <v>147</v>
      </c>
      <c r="G58" s="27">
        <v>2</v>
      </c>
      <c r="H58" s="7" t="e">
        <f>IF(#REF!="DD",0,IF(#REF!="LC",0,IF(#REF!="CR",4,IF(#REF!="EN",3,IF(#REF!="VU",2,IF(#REF!="NT",1))))))</f>
        <v>#REF!</v>
      </c>
      <c r="I58" s="7" t="e">
        <f>IF(#REF!="DD","DD",IF(H58="DD","DD",#REF!+H58))</f>
        <v>#REF!</v>
      </c>
    </row>
    <row r="59" spans="1:9" x14ac:dyDescent="0.3">
      <c r="A59" s="1" t="s">
        <v>108</v>
      </c>
      <c r="B59" s="1" t="s">
        <v>109</v>
      </c>
      <c r="C59" s="54" t="s">
        <v>152</v>
      </c>
      <c r="D59" s="5">
        <f>IF(I57="DD","DD",IF(H57+G59&gt;=6,1,IF(H57+G59=5,2,IF(G59+H57=4,3,IF(G59+H57=3,4,IF(G59+H57&lt;3,0))))))</f>
        <v>4</v>
      </c>
      <c r="E59" s="21" t="s">
        <v>1</v>
      </c>
      <c r="F59" s="22"/>
      <c r="G59" s="27">
        <v>3</v>
      </c>
      <c r="H59" s="7" t="e">
        <f>IF(#REF!="DD",0,IF(#REF!="LC",0,IF(#REF!="CR",4,IF(#REF!="EN",3,IF(#REF!="VU",2,IF(#REF!="NT",1))))))</f>
        <v>#REF!</v>
      </c>
      <c r="I59" s="7" t="e">
        <f>IF(#REF!="DD","DD",IF(H59="DD","DD",#REF!+H59))</f>
        <v>#REF!</v>
      </c>
    </row>
    <row r="60" spans="1:9" x14ac:dyDescent="0.3">
      <c r="A60" s="10" t="s">
        <v>148</v>
      </c>
      <c r="B60" s="10" t="s">
        <v>149</v>
      </c>
      <c r="C60" s="55" t="s">
        <v>162</v>
      </c>
      <c r="D60" s="48">
        <v>1</v>
      </c>
      <c r="E60" s="51" t="s">
        <v>2</v>
      </c>
      <c r="F60" s="28" t="s">
        <v>110</v>
      </c>
      <c r="G60" s="52">
        <v>4</v>
      </c>
      <c r="H60" s="7"/>
      <c r="I60" s="7"/>
    </row>
    <row r="61" spans="1:9" x14ac:dyDescent="0.3">
      <c r="A61" s="10" t="s">
        <v>167</v>
      </c>
      <c r="B61" s="10" t="s">
        <v>168</v>
      </c>
      <c r="C61" s="69"/>
      <c r="D61" s="66">
        <v>3</v>
      </c>
      <c r="E61" s="67" t="s">
        <v>4</v>
      </c>
      <c r="F61" s="68" t="s">
        <v>110</v>
      </c>
      <c r="G61" s="61">
        <v>2</v>
      </c>
      <c r="H61" s="7"/>
      <c r="I61" s="7"/>
    </row>
    <row r="62" spans="1:9" x14ac:dyDescent="0.3">
      <c r="A62" s="10" t="s">
        <v>150</v>
      </c>
      <c r="B62" s="10" t="s">
        <v>151</v>
      </c>
      <c r="C62" s="56" t="s">
        <v>152</v>
      </c>
      <c r="D62" s="64">
        <v>4</v>
      </c>
      <c r="E62" s="51" t="s">
        <v>2</v>
      </c>
      <c r="F62" s="28" t="s">
        <v>110</v>
      </c>
      <c r="G62" s="53">
        <v>0</v>
      </c>
      <c r="H62" s="7"/>
      <c r="I62" s="7"/>
    </row>
    <row r="63" spans="1:9" x14ac:dyDescent="0.3">
      <c r="A63" s="1" t="s">
        <v>66</v>
      </c>
      <c r="B63" s="1" t="s">
        <v>67</v>
      </c>
      <c r="C63" s="54" t="s">
        <v>152</v>
      </c>
      <c r="D63" s="5">
        <v>3</v>
      </c>
      <c r="E63" s="31" t="s">
        <v>4</v>
      </c>
      <c r="F63" s="25" t="s">
        <v>3</v>
      </c>
      <c r="G63" s="33">
        <v>2</v>
      </c>
    </row>
    <row r="64" spans="1:9" x14ac:dyDescent="0.3">
      <c r="A64" s="1" t="s">
        <v>68</v>
      </c>
      <c r="B64" s="1" t="s">
        <v>69</v>
      </c>
      <c r="D64" s="5">
        <v>3</v>
      </c>
      <c r="E64" s="30" t="s">
        <v>4</v>
      </c>
      <c r="F64" s="25" t="s">
        <v>3</v>
      </c>
      <c r="G64" s="33">
        <v>2</v>
      </c>
      <c r="H64"/>
      <c r="I64"/>
    </row>
    <row r="65" spans="1:7" x14ac:dyDescent="0.3">
      <c r="A65" s="1" t="s">
        <v>70</v>
      </c>
      <c r="B65" s="1" t="s">
        <v>71</v>
      </c>
      <c r="D65" s="50">
        <v>3</v>
      </c>
      <c r="E65" s="37" t="s">
        <v>4</v>
      </c>
      <c r="F65" s="38" t="s">
        <v>72</v>
      </c>
      <c r="G65" s="39">
        <v>2</v>
      </c>
    </row>
    <row r="66" spans="1:7" x14ac:dyDescent="0.3">
      <c r="A66" s="1"/>
      <c r="B66" s="1"/>
      <c r="E66" s="49"/>
      <c r="F66" s="42"/>
      <c r="G66" s="47"/>
    </row>
    <row r="67" spans="1:7" x14ac:dyDescent="0.3">
      <c r="A67" s="1"/>
      <c r="B67" s="1"/>
      <c r="E67" s="49"/>
      <c r="F67" s="42"/>
      <c r="G67" s="47"/>
    </row>
    <row r="68" spans="1:7" x14ac:dyDescent="0.3">
      <c r="A68" s="13" t="s">
        <v>88</v>
      </c>
      <c r="D68" s="41"/>
    </row>
    <row r="69" spans="1:7" x14ac:dyDescent="0.3">
      <c r="A69" s="58" t="s">
        <v>148</v>
      </c>
      <c r="B69" t="s">
        <v>154</v>
      </c>
      <c r="D69" s="41"/>
    </row>
    <row r="70" spans="1:7" x14ac:dyDescent="0.3">
      <c r="A70" s="59" t="s">
        <v>114</v>
      </c>
      <c r="B70" t="s">
        <v>155</v>
      </c>
      <c r="D70" s="41"/>
    </row>
    <row r="71" spans="1:7" x14ac:dyDescent="0.3">
      <c r="A71" s="59" t="s">
        <v>146</v>
      </c>
      <c r="B71" t="s">
        <v>156</v>
      </c>
      <c r="D71" s="41"/>
    </row>
    <row r="72" spans="1:7" x14ac:dyDescent="0.3">
      <c r="A72" s="57" t="s">
        <v>150</v>
      </c>
      <c r="B72" t="s">
        <v>160</v>
      </c>
      <c r="D72" s="41"/>
    </row>
    <row r="73" spans="1:7" x14ac:dyDescent="0.3">
      <c r="A73" s="14" t="s">
        <v>144</v>
      </c>
      <c r="B73" t="s">
        <v>159</v>
      </c>
      <c r="D73" s="41"/>
    </row>
    <row r="74" spans="1:7" x14ac:dyDescent="0.3">
      <c r="A74" s="14" t="s">
        <v>104</v>
      </c>
      <c r="B74" t="s">
        <v>158</v>
      </c>
      <c r="D74" s="41"/>
    </row>
    <row r="75" spans="1:7" x14ac:dyDescent="0.3">
      <c r="A75" s="14" t="s">
        <v>58</v>
      </c>
      <c r="B75" t="s">
        <v>161</v>
      </c>
      <c r="D75" s="41"/>
    </row>
    <row r="76" spans="1:7" x14ac:dyDescent="0.3">
      <c r="A76" s="14" t="s">
        <v>64</v>
      </c>
      <c r="B76" t="s">
        <v>169</v>
      </c>
      <c r="D76" s="41"/>
    </row>
    <row r="77" spans="1:7" x14ac:dyDescent="0.3">
      <c r="A77" s="14" t="s">
        <v>108</v>
      </c>
      <c r="B77" t="s">
        <v>170</v>
      </c>
      <c r="D77" s="41"/>
    </row>
    <row r="78" spans="1:7" x14ac:dyDescent="0.3">
      <c r="A78" s="14" t="s">
        <v>66</v>
      </c>
      <c r="B78" t="s">
        <v>158</v>
      </c>
      <c r="D78" s="41"/>
    </row>
    <row r="79" spans="1:7" x14ac:dyDescent="0.3">
      <c r="A79" s="70" t="s">
        <v>40</v>
      </c>
      <c r="B79" t="s">
        <v>157</v>
      </c>
      <c r="D79" s="41"/>
    </row>
    <row r="80" spans="1:7" x14ac:dyDescent="0.3">
      <c r="A80" s="17" t="s">
        <v>117</v>
      </c>
      <c r="B80" t="s">
        <v>165</v>
      </c>
      <c r="D80" s="41"/>
    </row>
    <row r="81" spans="1:4" x14ac:dyDescent="0.3">
      <c r="A81" s="65" t="s">
        <v>131</v>
      </c>
      <c r="B81" t="s">
        <v>169</v>
      </c>
      <c r="D81" s="41"/>
    </row>
    <row r="82" spans="1:4" x14ac:dyDescent="0.3">
      <c r="A82" s="17" t="s">
        <v>134</v>
      </c>
      <c r="B82" t="s">
        <v>171</v>
      </c>
      <c r="D82" s="41"/>
    </row>
    <row r="83" spans="1:4" x14ac:dyDescent="0.3">
      <c r="A83" s="17" t="s">
        <v>140</v>
      </c>
      <c r="B83" t="s">
        <v>158</v>
      </c>
      <c r="D83" s="41"/>
    </row>
    <row r="84" spans="1:4" x14ac:dyDescent="0.3">
      <c r="A84" s="17" t="s">
        <v>142</v>
      </c>
      <c r="B84" t="s">
        <v>174</v>
      </c>
      <c r="D84" s="41"/>
    </row>
    <row r="85" spans="1:4" x14ac:dyDescent="0.3">
      <c r="A85" s="15" t="s">
        <v>23</v>
      </c>
      <c r="B85" t="s">
        <v>172</v>
      </c>
      <c r="D85" s="41"/>
    </row>
    <row r="86" spans="1:4" x14ac:dyDescent="0.3">
      <c r="A86" s="15" t="s">
        <v>51</v>
      </c>
      <c r="B86" t="s">
        <v>173</v>
      </c>
      <c r="D86" s="41"/>
    </row>
    <row r="87" spans="1:4" x14ac:dyDescent="0.3">
      <c r="A87" s="15" t="s">
        <v>127</v>
      </c>
      <c r="B87" t="s">
        <v>173</v>
      </c>
      <c r="D87" s="41"/>
    </row>
    <row r="88" spans="1:4" x14ac:dyDescent="0.3">
      <c r="A88" s="15" t="s">
        <v>100</v>
      </c>
      <c r="B88" t="s">
        <v>175</v>
      </c>
      <c r="D88" s="41"/>
    </row>
    <row r="89" spans="1:4" x14ac:dyDescent="0.3">
      <c r="A89" s="15" t="s">
        <v>137</v>
      </c>
      <c r="B89" t="s">
        <v>175</v>
      </c>
      <c r="D89" s="41"/>
    </row>
    <row r="90" spans="1:4" x14ac:dyDescent="0.3">
      <c r="A90" s="15" t="s">
        <v>54</v>
      </c>
      <c r="B90" t="s">
        <v>89</v>
      </c>
      <c r="D90" s="41"/>
    </row>
    <row r="91" spans="1:4" x14ac:dyDescent="0.3">
      <c r="A91" s="15" t="s">
        <v>56</v>
      </c>
      <c r="B91" t="s">
        <v>89</v>
      </c>
      <c r="D91" s="41"/>
    </row>
    <row r="92" spans="1:4" x14ac:dyDescent="0.3">
      <c r="A92" s="15" t="s">
        <v>60</v>
      </c>
      <c r="B92" t="s">
        <v>89</v>
      </c>
      <c r="D92" s="41"/>
    </row>
    <row r="93" spans="1:4" x14ac:dyDescent="0.3">
      <c r="A93" s="1"/>
      <c r="D93" s="41"/>
    </row>
    <row r="94" spans="1:4" x14ac:dyDescent="0.3">
      <c r="A94" s="13"/>
      <c r="D94" s="41"/>
    </row>
    <row r="95" spans="1:4" x14ac:dyDescent="0.3">
      <c r="D95" s="41"/>
    </row>
    <row r="96" spans="1:4" x14ac:dyDescent="0.3">
      <c r="D96" s="41"/>
    </row>
    <row r="97" spans="4:4" x14ac:dyDescent="0.3">
      <c r="D97" s="41"/>
    </row>
    <row r="98" spans="4:4" x14ac:dyDescent="0.3">
      <c r="D98" s="41"/>
    </row>
    <row r="99" spans="4:4" x14ac:dyDescent="0.3">
      <c r="D99" s="41"/>
    </row>
    <row r="100" spans="4:4" x14ac:dyDescent="0.3">
      <c r="D100" s="41"/>
    </row>
    <row r="101" spans="4:4" x14ac:dyDescent="0.3">
      <c r="D101" s="41"/>
    </row>
    <row r="102" spans="4:4" x14ac:dyDescent="0.3">
      <c r="D102" s="41"/>
    </row>
    <row r="103" spans="4:4" x14ac:dyDescent="0.3">
      <c r="D103" s="41"/>
    </row>
    <row r="104" spans="4:4" x14ac:dyDescent="0.3">
      <c r="D104" s="41"/>
    </row>
    <row r="105" spans="4:4" x14ac:dyDescent="0.3">
      <c r="D105" s="41"/>
    </row>
    <row r="106" spans="4:4" x14ac:dyDescent="0.3">
      <c r="D106" s="41"/>
    </row>
    <row r="107" spans="4:4" x14ac:dyDescent="0.3">
      <c r="D107" s="41"/>
    </row>
    <row r="108" spans="4:4" x14ac:dyDescent="0.3">
      <c r="D108" s="41"/>
    </row>
    <row r="109" spans="4:4" x14ac:dyDescent="0.3">
      <c r="D109" s="41"/>
    </row>
    <row r="110" spans="4:4" x14ac:dyDescent="0.3">
      <c r="D110" s="41"/>
    </row>
    <row r="111" spans="4:4" x14ac:dyDescent="0.3">
      <c r="D111" s="41"/>
    </row>
    <row r="112" spans="4:4" x14ac:dyDescent="0.3">
      <c r="D112" s="41"/>
    </row>
    <row r="113" spans="4:4" x14ac:dyDescent="0.3">
      <c r="D113" s="41"/>
    </row>
  </sheetData>
  <sortState ref="A4:H124">
    <sortCondition ref="A4:A124"/>
  </sortState>
  <mergeCells count="1">
    <mergeCell ref="H3:I3"/>
  </mergeCells>
  <phoneticPr fontId="12" type="noConversion"/>
  <conditionalFormatting sqref="D54:D55 D20:D25 D10 D30 D42 D48:D49 D51 D63:D67">
    <cfRule type="cellIs" dxfId="75" priority="153" operator="equal">
      <formula>4</formula>
    </cfRule>
    <cfRule type="cellIs" dxfId="74" priority="154" operator="equal">
      <formula>3</formula>
    </cfRule>
    <cfRule type="cellIs" dxfId="73" priority="155" operator="equal">
      <formula>2</formula>
    </cfRule>
    <cfRule type="cellIs" dxfId="72" priority="156" operator="equal">
      <formula>1</formula>
    </cfRule>
  </conditionalFormatting>
  <conditionalFormatting sqref="D32">
    <cfRule type="cellIs" dxfId="71" priority="137" operator="equal">
      <formula>4</formula>
    </cfRule>
    <cfRule type="cellIs" dxfId="70" priority="138" operator="equal">
      <formula>3</formula>
    </cfRule>
    <cfRule type="cellIs" dxfId="69" priority="139" operator="equal">
      <formula>2</formula>
    </cfRule>
    <cfRule type="cellIs" dxfId="68" priority="140" operator="equal">
      <formula>1</formula>
    </cfRule>
  </conditionalFormatting>
  <conditionalFormatting sqref="D28">
    <cfRule type="cellIs" dxfId="67" priority="133" operator="equal">
      <formula>4</formula>
    </cfRule>
    <cfRule type="cellIs" dxfId="66" priority="134" operator="equal">
      <formula>3</formula>
    </cfRule>
    <cfRule type="cellIs" dxfId="65" priority="135" operator="equal">
      <formula>2</formula>
    </cfRule>
    <cfRule type="cellIs" dxfId="64" priority="136" operator="equal">
      <formula>1</formula>
    </cfRule>
  </conditionalFormatting>
  <conditionalFormatting sqref="D53">
    <cfRule type="cellIs" dxfId="63" priority="113" operator="equal">
      <formula>4</formula>
    </cfRule>
    <cfRule type="cellIs" dxfId="62" priority="114" operator="equal">
      <formula>3</formula>
    </cfRule>
    <cfRule type="cellIs" dxfId="61" priority="115" operator="equal">
      <formula>2</formula>
    </cfRule>
    <cfRule type="cellIs" dxfId="60" priority="116" operator="equal">
      <formula>1</formula>
    </cfRule>
  </conditionalFormatting>
  <conditionalFormatting sqref="D33">
    <cfRule type="cellIs" dxfId="59" priority="89" operator="equal">
      <formula>4</formula>
    </cfRule>
    <cfRule type="cellIs" dxfId="58" priority="90" operator="equal">
      <formula>3</formula>
    </cfRule>
    <cfRule type="cellIs" dxfId="57" priority="91" operator="equal">
      <formula>2</formula>
    </cfRule>
    <cfRule type="cellIs" dxfId="56" priority="92" operator="equal">
      <formula>1</formula>
    </cfRule>
  </conditionalFormatting>
  <conditionalFormatting sqref="D31">
    <cfRule type="cellIs" dxfId="55" priority="97" operator="equal">
      <formula>4</formula>
    </cfRule>
    <cfRule type="cellIs" dxfId="54" priority="98" operator="equal">
      <formula>3</formula>
    </cfRule>
    <cfRule type="cellIs" dxfId="53" priority="99" operator="equal">
      <formula>2</formula>
    </cfRule>
    <cfRule type="cellIs" dxfId="52" priority="100" operator="equal">
      <formula>1</formula>
    </cfRule>
  </conditionalFormatting>
  <conditionalFormatting sqref="D5">
    <cfRule type="cellIs" dxfId="51" priority="69" operator="equal">
      <formula>4</formula>
    </cfRule>
    <cfRule type="cellIs" dxfId="50" priority="70" operator="equal">
      <formula>3</formula>
    </cfRule>
    <cfRule type="cellIs" dxfId="49" priority="71" operator="equal">
      <formula>2</formula>
    </cfRule>
    <cfRule type="cellIs" dxfId="48" priority="72" operator="equal">
      <formula>1</formula>
    </cfRule>
  </conditionalFormatting>
  <conditionalFormatting sqref="D29">
    <cfRule type="cellIs" dxfId="47" priority="65" operator="equal">
      <formula>4</formula>
    </cfRule>
    <cfRule type="cellIs" dxfId="46" priority="66" operator="equal">
      <formula>3</formula>
    </cfRule>
    <cfRule type="cellIs" dxfId="45" priority="67" operator="equal">
      <formula>2</formula>
    </cfRule>
    <cfRule type="cellIs" dxfId="44" priority="68" operator="equal">
      <formula>1</formula>
    </cfRule>
  </conditionalFormatting>
  <conditionalFormatting sqref="D34">
    <cfRule type="cellIs" dxfId="43" priority="61" operator="equal">
      <formula>4</formula>
    </cfRule>
    <cfRule type="cellIs" dxfId="42" priority="62" operator="equal">
      <formula>3</formula>
    </cfRule>
    <cfRule type="cellIs" dxfId="41" priority="63" operator="equal">
      <formula>2</formula>
    </cfRule>
    <cfRule type="cellIs" dxfId="40" priority="64" operator="equal">
      <formula>1</formula>
    </cfRule>
  </conditionalFormatting>
  <conditionalFormatting sqref="D27">
    <cfRule type="cellIs" dxfId="39" priority="53" operator="equal">
      <formula>4</formula>
    </cfRule>
    <cfRule type="cellIs" dxfId="38" priority="54" operator="equal">
      <formula>3</formula>
    </cfRule>
    <cfRule type="cellIs" dxfId="37" priority="55" operator="equal">
      <formula>2</formula>
    </cfRule>
    <cfRule type="cellIs" dxfId="36" priority="56" operator="equal">
      <formula>1</formula>
    </cfRule>
  </conditionalFormatting>
  <conditionalFormatting sqref="D41">
    <cfRule type="cellIs" dxfId="35" priority="57" operator="equal">
      <formula>4</formula>
    </cfRule>
    <cfRule type="cellIs" dxfId="34" priority="58" operator="equal">
      <formula>3</formula>
    </cfRule>
    <cfRule type="cellIs" dxfId="33" priority="59" operator="equal">
      <formula>2</formula>
    </cfRule>
    <cfRule type="cellIs" dxfId="32" priority="60" operator="equal">
      <formula>1</formula>
    </cfRule>
  </conditionalFormatting>
  <conditionalFormatting sqref="D43:D44">
    <cfRule type="cellIs" dxfId="31" priority="45" operator="equal">
      <formula>4</formula>
    </cfRule>
    <cfRule type="cellIs" dxfId="30" priority="46" operator="equal">
      <formula>3</formula>
    </cfRule>
    <cfRule type="cellIs" dxfId="29" priority="47" operator="equal">
      <formula>2</formula>
    </cfRule>
    <cfRule type="cellIs" dxfId="28" priority="48" operator="equal">
      <formula>1</formula>
    </cfRule>
  </conditionalFormatting>
  <conditionalFormatting sqref="D46">
    <cfRule type="cellIs" dxfId="27" priority="41" operator="equal">
      <formula>4</formula>
    </cfRule>
    <cfRule type="cellIs" dxfId="26" priority="42" operator="equal">
      <formula>3</formula>
    </cfRule>
    <cfRule type="cellIs" dxfId="25" priority="43" operator="equal">
      <formula>2</formula>
    </cfRule>
    <cfRule type="cellIs" dxfId="24" priority="44" operator="equal">
      <formula>1</formula>
    </cfRule>
  </conditionalFormatting>
  <conditionalFormatting sqref="D45">
    <cfRule type="cellIs" dxfId="23" priority="37" operator="equal">
      <formula>4</formula>
    </cfRule>
    <cfRule type="cellIs" dxfId="22" priority="38" operator="equal">
      <formula>3</formula>
    </cfRule>
    <cfRule type="cellIs" dxfId="21" priority="39" operator="equal">
      <formula>2</formula>
    </cfRule>
    <cfRule type="cellIs" dxfId="20" priority="40" operator="equal">
      <formula>1</formula>
    </cfRule>
  </conditionalFormatting>
  <conditionalFormatting sqref="D47">
    <cfRule type="cellIs" dxfId="19" priority="33" operator="equal">
      <formula>4</formula>
    </cfRule>
    <cfRule type="cellIs" dxfId="18" priority="34" operator="equal">
      <formula>3</formula>
    </cfRule>
    <cfRule type="cellIs" dxfId="17" priority="35" operator="equal">
      <formula>2</formula>
    </cfRule>
    <cfRule type="cellIs" dxfId="16" priority="36" operator="equal">
      <formula>1</formula>
    </cfRule>
  </conditionalFormatting>
  <conditionalFormatting sqref="D50">
    <cfRule type="cellIs" dxfId="15" priority="29" operator="equal">
      <formula>4</formula>
    </cfRule>
    <cfRule type="cellIs" dxfId="14" priority="30" operator="equal">
      <formula>3</formula>
    </cfRule>
    <cfRule type="cellIs" dxfId="13" priority="31" operator="equal">
      <formula>2</formula>
    </cfRule>
    <cfRule type="cellIs" dxfId="12" priority="32" operator="equal">
      <formula>1</formula>
    </cfRule>
  </conditionalFormatting>
  <conditionalFormatting sqref="D52">
    <cfRule type="cellIs" dxfId="11" priority="25" operator="equal">
      <formula>4</formula>
    </cfRule>
    <cfRule type="cellIs" dxfId="10" priority="26" operator="equal">
      <formula>3</formula>
    </cfRule>
    <cfRule type="cellIs" dxfId="9" priority="27" operator="equal">
      <formula>2</formula>
    </cfRule>
    <cfRule type="cellIs" dxfId="8" priority="28" operator="equal">
      <formula>1</formula>
    </cfRule>
  </conditionalFormatting>
  <conditionalFormatting sqref="D59">
    <cfRule type="cellIs" dxfId="7" priority="13" operator="equal">
      <formula>4</formula>
    </cfRule>
    <cfRule type="cellIs" dxfId="6" priority="14" operator="equal">
      <formula>3</formula>
    </cfRule>
    <cfRule type="cellIs" dxfId="5" priority="15" operator="equal">
      <formula>2</formula>
    </cfRule>
    <cfRule type="cellIs" dxfId="4" priority="16" operator="equal">
      <formula>1</formula>
    </cfRule>
  </conditionalFormatting>
  <conditionalFormatting sqref="D57:D58">
    <cfRule type="cellIs" dxfId="3" priority="5" operator="equal">
      <formula>4</formula>
    </cfRule>
    <cfRule type="cellIs" dxfId="2" priority="6" operator="equal">
      <formula>3</formula>
    </cfRule>
    <cfRule type="cellIs" dxfId="1" priority="7" operator="equal">
      <formula>2</formula>
    </cfRule>
    <cfRule type="cellIs" dxfId="0" priority="8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2015-09-22T11:26:00Z</dcterms:modified>
</cp:coreProperties>
</file>