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4056" yWindow="18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4" i="1" l="1"/>
  <c r="I34" i="1"/>
  <c r="D34" i="1"/>
  <c r="H29" i="1"/>
  <c r="I29" i="1"/>
  <c r="D29" i="1"/>
  <c r="H27" i="1"/>
  <c r="I27" i="1"/>
  <c r="D27" i="1"/>
  <c r="H26" i="1"/>
  <c r="I26" i="1"/>
  <c r="D26" i="1"/>
  <c r="H7" i="1"/>
  <c r="I7" i="1"/>
  <c r="D7" i="1"/>
  <c r="H6" i="1"/>
  <c r="I6" i="1"/>
  <c r="D6" i="1"/>
  <c r="H5" i="1"/>
  <c r="I5" i="1"/>
  <c r="D5" i="1"/>
  <c r="H47" i="1"/>
  <c r="I47" i="1"/>
  <c r="D47" i="1"/>
  <c r="H46" i="1"/>
  <c r="I46" i="1"/>
  <c r="D46" i="1"/>
  <c r="H49" i="1"/>
  <c r="I49" i="1"/>
  <c r="D49" i="1"/>
  <c r="H41" i="1"/>
  <c r="I41" i="1"/>
  <c r="D41" i="1"/>
  <c r="H30" i="1"/>
  <c r="I30" i="1"/>
  <c r="D30" i="1"/>
  <c r="H48" i="1"/>
  <c r="I48" i="1"/>
  <c r="D48" i="1"/>
  <c r="H16" i="1"/>
  <c r="I16" i="1"/>
  <c r="D16" i="1"/>
  <c r="H4" i="1"/>
  <c r="I4" i="1"/>
  <c r="D4" i="1"/>
  <c r="H51" i="1"/>
  <c r="I51" i="1"/>
  <c r="D51" i="1"/>
  <c r="H50" i="1"/>
  <c r="I50" i="1"/>
  <c r="D50" i="1"/>
  <c r="H45" i="1"/>
  <c r="I45" i="1"/>
  <c r="D45" i="1"/>
  <c r="H40" i="1"/>
  <c r="I40" i="1"/>
  <c r="D40" i="1"/>
  <c r="H28" i="1"/>
  <c r="I28" i="1"/>
  <c r="D28" i="1"/>
  <c r="H25" i="1"/>
  <c r="I25" i="1"/>
  <c r="D25" i="1"/>
  <c r="H24" i="1"/>
  <c r="I24" i="1"/>
  <c r="D24" i="1"/>
  <c r="H33" i="1"/>
  <c r="I33" i="1"/>
  <c r="D33" i="1"/>
  <c r="H44" i="1"/>
  <c r="I44" i="1"/>
  <c r="D44" i="1"/>
  <c r="H43" i="1"/>
  <c r="I43" i="1"/>
  <c r="D43" i="1"/>
  <c r="H42" i="1"/>
  <c r="I42" i="1"/>
  <c r="D42" i="1"/>
  <c r="H12" i="1"/>
  <c r="I12" i="1"/>
  <c r="D12" i="1"/>
  <c r="H39" i="1"/>
  <c r="I39" i="1"/>
  <c r="D39" i="1"/>
  <c r="H38" i="1"/>
  <c r="I38" i="1"/>
  <c r="D38" i="1"/>
  <c r="H36" i="1"/>
  <c r="I36" i="1"/>
  <c r="D36" i="1"/>
  <c r="H35" i="1"/>
  <c r="I35" i="1"/>
  <c r="D35" i="1"/>
  <c r="H37" i="1"/>
  <c r="I37" i="1"/>
  <c r="D37" i="1"/>
  <c r="H32" i="1"/>
  <c r="I32" i="1"/>
  <c r="D32" i="1"/>
  <c r="H18" i="1"/>
  <c r="I18" i="1"/>
  <c r="D18" i="1"/>
  <c r="H15" i="1"/>
  <c r="I15" i="1"/>
  <c r="D15" i="1"/>
  <c r="H13" i="1"/>
  <c r="I13" i="1"/>
  <c r="D13" i="1"/>
  <c r="H11" i="1"/>
  <c r="I11" i="1"/>
  <c r="D11" i="1"/>
  <c r="H31" i="1"/>
  <c r="I31" i="1"/>
  <c r="D31" i="1"/>
  <c r="H23" i="1"/>
  <c r="I23" i="1"/>
  <c r="D23" i="1"/>
  <c r="H22" i="1"/>
  <c r="I22" i="1"/>
  <c r="D22" i="1"/>
  <c r="H21" i="1"/>
  <c r="I21" i="1"/>
  <c r="D21" i="1"/>
  <c r="H20" i="1"/>
  <c r="I20" i="1"/>
  <c r="D20" i="1"/>
  <c r="H10" i="1"/>
  <c r="I10" i="1"/>
  <c r="D10" i="1"/>
  <c r="H9" i="1"/>
  <c r="I9" i="1"/>
  <c r="D9" i="1"/>
  <c r="H8" i="1"/>
  <c r="I8" i="1"/>
  <c r="D8" i="1"/>
</calcChain>
</file>

<file path=xl/sharedStrings.xml><?xml version="1.0" encoding="utf-8"?>
<sst xmlns="http://schemas.openxmlformats.org/spreadsheetml/2006/main" count="178" uniqueCount="121">
  <si>
    <t>Hainsimsen-Buchenwald</t>
  </si>
  <si>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</si>
  <si>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</si>
  <si>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</si>
  <si>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</si>
  <si>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</si>
  <si>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</si>
  <si>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</si>
  <si>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</si>
  <si>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</si>
  <si>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</si>
  <si>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</si>
  <si>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</si>
  <si>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</si>
  <si>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</si>
  <si>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</si>
  <si>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</si>
  <si>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</si>
  <si>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</si>
  <si>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</si>
  <si>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</si>
  <si>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</si>
  <si>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</si>
  <si>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</si>
  <si>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</si>
  <si>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</si>
  <si>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</si>
  <si>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</si>
  <si>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</si>
  <si>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</si>
  <si>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</si>
  <si>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</si>
  <si>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</si>
  <si>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</si>
  <si>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</si>
  <si>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>Ulmen-Ahornwald</t>
  </si>
  <si>
    <t xml:space="preserve">26 Aceri-Fraxinetum </t>
  </si>
  <si>
    <t>Ahorn-Eschenwald</t>
  </si>
  <si>
    <t xml:space="preserve">27 Carici remotae-Fraxinetum </t>
  </si>
  <si>
    <t>Seggen-Bacheschenwald</t>
  </si>
  <si>
    <t>A1,A2</t>
  </si>
  <si>
    <t xml:space="preserve">32 Calamagrostio-Alnetum incanae </t>
  </si>
  <si>
    <t>Montaner Grauerlenauenwald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</si>
  <si>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</si>
  <si>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</si>
  <si>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</si>
  <si>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</si>
  <si>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</si>
  <si>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</si>
  <si>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</si>
  <si>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</si>
  <si>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</si>
  <si>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</si>
  <si>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>53 Polygalo chamaebuxi-Piceetum</t>
  </si>
  <si>
    <t xml:space="preserve">57 Homogyno-Piceetum </t>
  </si>
  <si>
    <t>Subalpiner Heidelbeer-Fichtenwald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</si>
  <si>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</si>
  <si>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</si>
  <si>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</si>
  <si>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</si>
  <si>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</si>
  <si>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</si>
  <si>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65 Erico-Pinetum </t>
  </si>
  <si>
    <t>Erika-Föhrenwald</t>
  </si>
  <si>
    <t>B4;NT B1,B2</t>
  </si>
  <si>
    <t xml:space="preserve">65 Fraxino-Pinetum </t>
  </si>
  <si>
    <t>Eschen-Föhrenwald</t>
  </si>
  <si>
    <t xml:space="preserve">69 Rhododendro hirsuti-Pinetum montanae </t>
  </si>
  <si>
    <t>Steinrosen-Bergföhrenwald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</si>
  <si>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</si>
  <si>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</si>
  <si>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</si>
  <si>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</si>
  <si>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</si>
  <si>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</si>
  <si>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</si>
  <si>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</si>
  <si>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</si>
  <si>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</si>
  <si>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</si>
  <si>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</si>
  <si>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</si>
  <si>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</si>
  <si>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</si>
  <si>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</si>
  <si>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</si>
  <si>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</si>
  <si>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</si>
  <si>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</si>
  <si>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</si>
  <si>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>B4;B1,B2 NT</t>
  </si>
  <si>
    <t xml:space="preserve">25 Asperulo taurinae-Tilietum </t>
  </si>
  <si>
    <t>Turinermeister-Winterlindenwald</t>
  </si>
  <si>
    <t xml:space="preserve">56 Sphagno-Piceetum </t>
  </si>
  <si>
    <t>Torfmoos-Fichtenwald</t>
  </si>
  <si>
    <t xml:space="preserve">67 Erico-Pinetum montanae </t>
  </si>
  <si>
    <t>Erika-Bergföhrenwald</t>
  </si>
  <si>
    <t>Zwergbuchs-Fichtenwald</t>
  </si>
  <si>
    <t xml:space="preserve">62 Cephalanthero-Pinetum </t>
  </si>
  <si>
    <t>Orchideen-Föhrenwald</t>
  </si>
  <si>
    <t>02 Luzulo sylvaticae-Fagetum leucobryetosum</t>
  </si>
  <si>
    <t>Weissmoos-Buchenwald</t>
  </si>
  <si>
    <t xml:space="preserve">06 Galio-Fagetum luzuletosum </t>
  </si>
  <si>
    <t>Hains.-Waldmeister-Buchenwald</t>
  </si>
  <si>
    <t xml:space="preserve">09 Lathyro-Fagetum </t>
  </si>
  <si>
    <t>Platterbsen-Buchenwald</t>
  </si>
  <si>
    <t>NW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</si>
  <si>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</si>
  <si>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</si>
  <si>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</si>
  <si>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</si>
  <si>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</si>
  <si>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 xml:space="preserve">24 Ulmo-Aceretum asperuletosum taurinae </t>
  </si>
  <si>
    <t>Turinermeister-Ahornwald</t>
  </si>
  <si>
    <t>B1,B2,B4</t>
  </si>
  <si>
    <t xml:space="preserve">39* Rhamno-Quercetum  </t>
  </si>
  <si>
    <t>Alpenkreuzdorn-Flaumeichenwald</t>
  </si>
  <si>
    <t>isoliertes Vorkommen</t>
  </si>
  <si>
    <t xml:space="preserve">24* Ulmo-Aceretum </t>
  </si>
  <si>
    <t>stark isoliertes Vorkommen am Lopper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</si>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</sst>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sz val="9"/>
      <color rgb="FFFF660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7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0" fillId="5" borderId="0" xfId="0" applyFill="1"/>
    <xf numFmtId="0" fontId="16" fillId="0" borderId="0" xfId="0" applyFont="1"/>
    <xf numFmtId="0" fontId="20" fillId="6" borderId="0" xfId="0" applyFont="1" applyFill="1" applyAlignment="1">
      <alignment horizontal="center"/>
    </xf>
    <xf numFmtId="1" fontId="19" fillId="7" borderId="0" xfId="0" applyNumberFormat="1" applyFont="1" applyFill="1" applyAlignment="1">
      <alignment horizontal="center"/>
    </xf>
    <xf numFmtId="0" fontId="19" fillId="0" borderId="0" xfId="0" applyFont="1"/>
    <xf numFmtId="0" fontId="22" fillId="0" borderId="0" xfId="0" applyFont="1"/>
    <xf numFmtId="0" fontId="1" fillId="5" borderId="0" xfId="0" applyFont="1" applyFill="1"/>
    <xf numFmtId="0" fontId="0" fillId="0" borderId="0" xfId="0" applyFill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8" fillId="0" borderId="0" xfId="0" applyFont="1" applyBorder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8" fillId="0" borderId="0" xfId="0" applyFont="1" applyBorder="1"/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Border="1"/>
    <xf numFmtId="0" fontId="2" fillId="0" borderId="8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1" fontId="19" fillId="8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6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Standard" xfId="0" builtinId="0"/>
  </cellStyles>
  <dxfs count="4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78</v>
      </c>
      <c r="E1" s="9"/>
      <c r="G1" s="2" t="s">
        <v>120</v>
      </c>
    </row>
    <row r="2" spans="1:9" ht="18" x14ac:dyDescent="0.35">
      <c r="A2" s="8" t="s">
        <v>106</v>
      </c>
    </row>
    <row r="3" spans="1:9" x14ac:dyDescent="0.3">
      <c r="A3" s="3" t="s">
        <v>72</v>
      </c>
      <c r="B3" s="3" t="s">
        <v>73</v>
      </c>
      <c r="C3" s="3" t="s">
        <v>83</v>
      </c>
      <c r="D3" s="4" t="s">
        <v>82</v>
      </c>
      <c r="E3" s="18" t="s">
        <v>79</v>
      </c>
      <c r="F3" s="19" t="s">
        <v>80</v>
      </c>
      <c r="G3" s="20" t="s">
        <v>81</v>
      </c>
      <c r="H3" s="43" t="s">
        <v>74</v>
      </c>
      <c r="I3" s="43"/>
    </row>
    <row r="4" spans="1:9" x14ac:dyDescent="0.3">
      <c r="A4" s="1" t="s">
        <v>75</v>
      </c>
      <c r="B4" s="1" t="s">
        <v>0</v>
      </c>
      <c r="D4" s="5">
        <f t="shared" ref="D4:D13" si="0">IF(I4="DD","DD",IF(H4+G4&gt;=6,1,IF(H4+G4=5,2,IF(G4+H4=4,3,IF(G4+H4=3,4,IF(G4+H4&lt;3,0))))))</f>
        <v>0</v>
      </c>
      <c r="E4" s="21" t="s">
        <v>1</v>
      </c>
      <c r="F4" s="22"/>
      <c r="G4" s="23">
        <v>0</v>
      </c>
      <c r="H4" s="7">
        <f t="shared" ref="H4:H13" si="1">IF(E4="DD",0,IF(E4="LC",0,IF(E4="CR",4,IF(E4="EN",3,IF(E4="VU",2,IF(E4="NT",1))))))</f>
        <v>0</v>
      </c>
      <c r="I4" s="7">
        <f t="shared" ref="I4:I13" si="2">IF(G4="DD","DD",IF(H4="DD","DD",G4+H4))</f>
        <v>0</v>
      </c>
    </row>
    <row r="5" spans="1:9" x14ac:dyDescent="0.3">
      <c r="A5" s="1" t="s">
        <v>100</v>
      </c>
      <c r="B5" s="1" t="s">
        <v>101</v>
      </c>
      <c r="D5" s="5">
        <f t="shared" si="0"/>
        <v>4</v>
      </c>
      <c r="E5" s="34" t="s">
        <v>2</v>
      </c>
      <c r="F5" s="25" t="s">
        <v>3</v>
      </c>
      <c r="G5" s="23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102</v>
      </c>
      <c r="B6" s="1" t="s">
        <v>103</v>
      </c>
      <c r="D6" s="5">
        <f t="shared" si="0"/>
        <v>0</v>
      </c>
      <c r="E6" s="21" t="s">
        <v>1</v>
      </c>
      <c r="F6" s="22"/>
      <c r="G6" s="23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76</v>
      </c>
      <c r="B7" s="1" t="s">
        <v>6</v>
      </c>
      <c r="D7" s="5">
        <f t="shared" si="0"/>
        <v>0</v>
      </c>
      <c r="E7" s="21" t="s">
        <v>1</v>
      </c>
      <c r="F7" s="22"/>
      <c r="G7" s="23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77</v>
      </c>
      <c r="B8" s="1" t="s">
        <v>7</v>
      </c>
      <c r="D8" s="5">
        <f t="shared" si="0"/>
        <v>0</v>
      </c>
      <c r="E8" s="21" t="s">
        <v>1</v>
      </c>
      <c r="F8" s="22"/>
      <c r="G8" s="23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104</v>
      </c>
      <c r="B9" s="1" t="s">
        <v>105</v>
      </c>
      <c r="D9" s="5">
        <f t="shared" si="0"/>
        <v>0</v>
      </c>
      <c r="E9" s="21" t="s">
        <v>1</v>
      </c>
      <c r="F9" s="22"/>
      <c r="G9" s="23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8</v>
      </c>
      <c r="B10" s="1" t="s">
        <v>9</v>
      </c>
      <c r="D10" s="5">
        <f t="shared" si="0"/>
        <v>0</v>
      </c>
      <c r="E10" s="21" t="s">
        <v>1</v>
      </c>
      <c r="F10" s="22"/>
      <c r="G10" s="23">
        <v>0</v>
      </c>
      <c r="H10" s="7">
        <f t="shared" si="1"/>
        <v>0</v>
      </c>
      <c r="I10" s="7">
        <f t="shared" si="2"/>
        <v>0</v>
      </c>
    </row>
    <row r="11" spans="1:9" x14ac:dyDescent="0.3">
      <c r="A11" s="1" t="s">
        <v>10</v>
      </c>
      <c r="B11" s="1" t="s">
        <v>11</v>
      </c>
      <c r="D11" s="5">
        <f t="shared" si="0"/>
        <v>0</v>
      </c>
      <c r="E11" s="21" t="s">
        <v>1</v>
      </c>
      <c r="F11" s="22"/>
      <c r="G11" s="26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" t="s">
        <v>12</v>
      </c>
      <c r="B12" s="1" t="s">
        <v>13</v>
      </c>
      <c r="D12" s="5">
        <f t="shared" si="0"/>
        <v>0</v>
      </c>
      <c r="E12" s="21" t="s">
        <v>1</v>
      </c>
      <c r="F12" s="22"/>
      <c r="G12" s="35">
        <v>2</v>
      </c>
      <c r="H12" s="7">
        <f t="shared" si="1"/>
        <v>0</v>
      </c>
      <c r="I12" s="7">
        <f t="shared" si="2"/>
        <v>2</v>
      </c>
    </row>
    <row r="13" spans="1:9" x14ac:dyDescent="0.3">
      <c r="A13" s="1" t="s">
        <v>14</v>
      </c>
      <c r="B13" s="1" t="s">
        <v>15</v>
      </c>
      <c r="D13" s="5">
        <f t="shared" si="0"/>
        <v>0</v>
      </c>
      <c r="E13" s="21" t="s">
        <v>1</v>
      </c>
      <c r="F13" s="22"/>
      <c r="G13" s="26">
        <v>1</v>
      </c>
      <c r="H13" s="7">
        <f t="shared" si="1"/>
        <v>0</v>
      </c>
      <c r="I13" s="7">
        <f t="shared" si="2"/>
        <v>1</v>
      </c>
    </row>
    <row r="14" spans="1:9" x14ac:dyDescent="0.3">
      <c r="A14" s="11" t="s">
        <v>87</v>
      </c>
      <c r="B14" s="11" t="s">
        <v>88</v>
      </c>
      <c r="C14" s="14"/>
      <c r="D14" s="13">
        <v>4</v>
      </c>
      <c r="E14" s="28" t="s">
        <v>4</v>
      </c>
      <c r="F14" s="29" t="s">
        <v>3</v>
      </c>
      <c r="G14" s="30">
        <v>1</v>
      </c>
      <c r="H14" s="12">
        <v>2</v>
      </c>
      <c r="I14" s="12">
        <v>3</v>
      </c>
    </row>
    <row r="15" spans="1:9" x14ac:dyDescent="0.3">
      <c r="A15" s="1" t="s">
        <v>16</v>
      </c>
      <c r="B15" s="1" t="s">
        <v>17</v>
      </c>
      <c r="D15" s="5">
        <f>IF(I15="DD","DD",IF(H15+G15&gt;=6,1,IF(H15+G15=5,2,IF(G15+H15=4,3,IF(G15+H15=3,4,IF(G15+H15&lt;3,0))))))</f>
        <v>0</v>
      </c>
      <c r="E15" s="21" t="s">
        <v>1</v>
      </c>
      <c r="F15" s="22"/>
      <c r="G15" s="26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18</v>
      </c>
      <c r="B16" s="1" t="s">
        <v>19</v>
      </c>
      <c r="D16" s="5">
        <f>IF(I16="DD","DD",IF(H16+G16&gt;=6,1,IF(H16+G16=5,2,IF(G16+H16=4,3,IF(G16+H16=3,4,IF(G16+H16&lt;3,0))))))</f>
        <v>0</v>
      </c>
      <c r="E16" s="21" t="s">
        <v>1</v>
      </c>
      <c r="F16" s="22"/>
      <c r="G16" s="26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1" t="s">
        <v>85</v>
      </c>
      <c r="B17" s="11" t="s">
        <v>86</v>
      </c>
      <c r="D17" s="42">
        <v>4</v>
      </c>
      <c r="E17" s="31" t="s">
        <v>5</v>
      </c>
      <c r="F17" s="29" t="s">
        <v>3</v>
      </c>
      <c r="G17" s="41">
        <v>2</v>
      </c>
      <c r="H17" s="12">
        <v>1</v>
      </c>
      <c r="I17" s="12">
        <v>2</v>
      </c>
    </row>
    <row r="18" spans="1:9" x14ac:dyDescent="0.3">
      <c r="A18" s="1" t="s">
        <v>20</v>
      </c>
      <c r="B18" s="1" t="s">
        <v>21</v>
      </c>
      <c r="D18" s="5">
        <f>IF(I18="DD","DD",IF(H18+G18&gt;=6,1,IF(H18+G18=5,2,IF(G18+H18=4,3,IF(G18+H18=3,4,IF(G18+H18&lt;3,0))))))</f>
        <v>0</v>
      </c>
      <c r="E18" s="21" t="s">
        <v>1</v>
      </c>
      <c r="F18" s="22"/>
      <c r="G18" s="26">
        <v>1</v>
      </c>
      <c r="H18" s="7">
        <f>IF(E18="DD",0,IF(E18="LC",0,IF(E18="CR",4,IF(E18="EN",3,IF(E18="VU",2,IF(E18="NT",1))))))</f>
        <v>0</v>
      </c>
      <c r="I18" s="7">
        <f>IF(G18="DD","DD",IF(H18="DD","DD",G18+H18))</f>
        <v>1</v>
      </c>
    </row>
    <row r="19" spans="1:9" x14ac:dyDescent="0.3">
      <c r="A19" s="1" t="s">
        <v>84</v>
      </c>
      <c r="B19" s="1" t="s">
        <v>22</v>
      </c>
      <c r="D19" s="5">
        <v>0</v>
      </c>
      <c r="E19" s="21" t="s">
        <v>1</v>
      </c>
      <c r="F19" s="22"/>
      <c r="G19" s="26">
        <v>1</v>
      </c>
      <c r="H19" s="7">
        <v>0</v>
      </c>
      <c r="I19" s="7">
        <v>1</v>
      </c>
    </row>
    <row r="20" spans="1:9" x14ac:dyDescent="0.3">
      <c r="A20" s="1" t="s">
        <v>23</v>
      </c>
      <c r="B20" s="1" t="s">
        <v>24</v>
      </c>
      <c r="D20" s="5">
        <f t="shared" ref="D20:D51" si="3">IF(I20="DD","DD",IF(H20+G20&gt;=6,1,IF(H20+G20=5,2,IF(G20+H20=4,3,IF(G20+H20=3,4,IF(G20+H20&lt;3,0))))))</f>
        <v>0</v>
      </c>
      <c r="E20" s="21" t="s">
        <v>1</v>
      </c>
      <c r="F20" s="22"/>
      <c r="G20" s="23">
        <v>0</v>
      </c>
      <c r="H20" s="7">
        <f t="shared" ref="H20:H42" si="4">IF(E20="DD",0,IF(E20="LC",0,IF(E20="CR",4,IF(E20="EN",3,IF(E20="VU",2,IF(E20="NT",1))))))</f>
        <v>0</v>
      </c>
      <c r="I20" s="7">
        <f t="shared" ref="I20:I51" si="5">IF(G20="DD","DD",IF(H20="DD","DD",G20+H20))</f>
        <v>0</v>
      </c>
    </row>
    <row r="21" spans="1:9" x14ac:dyDescent="0.3">
      <c r="A21" s="1" t="s">
        <v>25</v>
      </c>
      <c r="B21" s="1" t="s">
        <v>26</v>
      </c>
      <c r="D21" s="5">
        <f t="shared" si="3"/>
        <v>0</v>
      </c>
      <c r="E21" s="21" t="s">
        <v>1</v>
      </c>
      <c r="F21" s="22"/>
      <c r="G21" s="23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27</v>
      </c>
      <c r="B22" s="1" t="s">
        <v>28</v>
      </c>
      <c r="D22" s="5">
        <f t="shared" si="3"/>
        <v>0</v>
      </c>
      <c r="E22" s="21" t="s">
        <v>1</v>
      </c>
      <c r="F22" s="22"/>
      <c r="G22" s="23">
        <v>0</v>
      </c>
      <c r="H22" s="7">
        <f t="shared" si="4"/>
        <v>0</v>
      </c>
      <c r="I22" s="7">
        <f t="shared" si="5"/>
        <v>0</v>
      </c>
    </row>
    <row r="23" spans="1:9" x14ac:dyDescent="0.3">
      <c r="A23" s="1" t="s">
        <v>29</v>
      </c>
      <c r="B23" s="1" t="s">
        <v>30</v>
      </c>
      <c r="D23" s="5">
        <f t="shared" si="3"/>
        <v>4</v>
      </c>
      <c r="E23" s="32" t="s">
        <v>5</v>
      </c>
      <c r="F23" s="22"/>
      <c r="G23" s="35">
        <v>2</v>
      </c>
      <c r="H23" s="7">
        <f t="shared" si="4"/>
        <v>1</v>
      </c>
      <c r="I23" s="7">
        <f t="shared" si="5"/>
        <v>3</v>
      </c>
    </row>
    <row r="24" spans="1:9" x14ac:dyDescent="0.3">
      <c r="A24" s="1" t="s">
        <v>31</v>
      </c>
      <c r="B24" s="1" t="s">
        <v>32</v>
      </c>
      <c r="D24" s="5">
        <f t="shared" si="3"/>
        <v>4</v>
      </c>
      <c r="E24" s="32" t="s">
        <v>5</v>
      </c>
      <c r="F24" s="25" t="s">
        <v>3</v>
      </c>
      <c r="G24" s="35">
        <v>2</v>
      </c>
      <c r="H24" s="7">
        <f t="shared" si="4"/>
        <v>1</v>
      </c>
      <c r="I24" s="7">
        <f t="shared" si="5"/>
        <v>3</v>
      </c>
    </row>
    <row r="25" spans="1:9" x14ac:dyDescent="0.3">
      <c r="A25" s="1" t="s">
        <v>33</v>
      </c>
      <c r="B25" s="1" t="s">
        <v>34</v>
      </c>
      <c r="C25" s="17"/>
      <c r="D25" s="5">
        <f t="shared" si="3"/>
        <v>4</v>
      </c>
      <c r="E25" s="33" t="s">
        <v>4</v>
      </c>
      <c r="F25" s="25" t="s">
        <v>3</v>
      </c>
      <c r="G25" s="26">
        <v>1</v>
      </c>
      <c r="H25" s="7">
        <f t="shared" si="4"/>
        <v>2</v>
      </c>
      <c r="I25" s="7">
        <f t="shared" si="5"/>
        <v>3</v>
      </c>
    </row>
    <row r="26" spans="1:9" x14ac:dyDescent="0.3">
      <c r="A26" s="1" t="s">
        <v>107</v>
      </c>
      <c r="B26" s="1" t="s">
        <v>108</v>
      </c>
      <c r="D26" s="5">
        <f t="shared" si="3"/>
        <v>3</v>
      </c>
      <c r="E26" s="34" t="s">
        <v>2</v>
      </c>
      <c r="F26" s="25" t="s">
        <v>109</v>
      </c>
      <c r="G26" s="26">
        <v>1</v>
      </c>
      <c r="H26" s="7">
        <f t="shared" si="4"/>
        <v>3</v>
      </c>
      <c r="I26" s="7">
        <f t="shared" si="5"/>
        <v>4</v>
      </c>
    </row>
    <row r="27" spans="1:9" x14ac:dyDescent="0.3">
      <c r="A27" s="1" t="s">
        <v>110</v>
      </c>
      <c r="B27" s="1" t="s">
        <v>111</v>
      </c>
      <c r="D27" s="5">
        <f t="shared" si="3"/>
        <v>3</v>
      </c>
      <c r="E27" s="24" t="s">
        <v>4</v>
      </c>
      <c r="F27" s="25" t="s">
        <v>3</v>
      </c>
      <c r="G27" s="35">
        <v>2</v>
      </c>
      <c r="H27" s="7">
        <f t="shared" si="4"/>
        <v>2</v>
      </c>
      <c r="I27" s="7">
        <f t="shared" si="5"/>
        <v>4</v>
      </c>
    </row>
    <row r="28" spans="1:9" x14ac:dyDescent="0.3">
      <c r="A28" s="1" t="s">
        <v>118</v>
      </c>
      <c r="B28" s="1" t="s">
        <v>35</v>
      </c>
      <c r="C28" s="17"/>
      <c r="D28" s="5">
        <f t="shared" si="3"/>
        <v>4</v>
      </c>
      <c r="E28" s="34" t="s">
        <v>2</v>
      </c>
      <c r="F28" s="25" t="s">
        <v>3</v>
      </c>
      <c r="G28" s="23">
        <v>0</v>
      </c>
      <c r="H28" s="7">
        <f t="shared" si="4"/>
        <v>3</v>
      </c>
      <c r="I28" s="7">
        <f t="shared" si="5"/>
        <v>3</v>
      </c>
    </row>
    <row r="29" spans="1:9" x14ac:dyDescent="0.3">
      <c r="A29" s="1" t="s">
        <v>112</v>
      </c>
      <c r="B29" s="1" t="s">
        <v>113</v>
      </c>
      <c r="D29" s="5">
        <f t="shared" si="3"/>
        <v>3</v>
      </c>
      <c r="E29" s="33" t="s">
        <v>4</v>
      </c>
      <c r="F29" s="25" t="s">
        <v>114</v>
      </c>
      <c r="G29" s="35">
        <v>2</v>
      </c>
      <c r="H29" s="7">
        <f t="shared" si="4"/>
        <v>2</v>
      </c>
      <c r="I29" s="7">
        <f t="shared" si="5"/>
        <v>4</v>
      </c>
    </row>
    <row r="30" spans="1:9" x14ac:dyDescent="0.3">
      <c r="A30" s="1" t="s">
        <v>91</v>
      </c>
      <c r="B30" s="1" t="s">
        <v>92</v>
      </c>
      <c r="C30" s="17"/>
      <c r="D30" s="5">
        <f t="shared" si="3"/>
        <v>2</v>
      </c>
      <c r="E30" s="36" t="s">
        <v>4</v>
      </c>
      <c r="F30" s="25" t="s">
        <v>90</v>
      </c>
      <c r="G30" s="27">
        <v>3</v>
      </c>
      <c r="H30" s="7">
        <f t="shared" si="4"/>
        <v>2</v>
      </c>
      <c r="I30" s="7">
        <f t="shared" si="5"/>
        <v>5</v>
      </c>
    </row>
    <row r="31" spans="1:9" x14ac:dyDescent="0.3">
      <c r="A31" s="1" t="s">
        <v>36</v>
      </c>
      <c r="B31" s="1" t="s">
        <v>37</v>
      </c>
      <c r="D31" s="5">
        <f t="shared" si="3"/>
        <v>0</v>
      </c>
      <c r="E31" s="21" t="s">
        <v>1</v>
      </c>
      <c r="F31" s="22"/>
      <c r="G31" s="23">
        <v>0</v>
      </c>
      <c r="H31" s="7">
        <f t="shared" si="4"/>
        <v>0</v>
      </c>
      <c r="I31" s="7">
        <f t="shared" si="5"/>
        <v>0</v>
      </c>
    </row>
    <row r="32" spans="1:9" x14ac:dyDescent="0.3">
      <c r="A32" s="1" t="s">
        <v>38</v>
      </c>
      <c r="B32" s="1" t="s">
        <v>39</v>
      </c>
      <c r="D32" s="5">
        <f t="shared" si="3"/>
        <v>0</v>
      </c>
      <c r="E32" s="21" t="s">
        <v>1</v>
      </c>
      <c r="F32" s="22"/>
      <c r="G32" s="26">
        <v>1</v>
      </c>
      <c r="H32" s="7">
        <f t="shared" si="4"/>
        <v>0</v>
      </c>
      <c r="I32" s="7">
        <f t="shared" si="5"/>
        <v>1</v>
      </c>
    </row>
    <row r="33" spans="1:9" x14ac:dyDescent="0.3">
      <c r="A33" s="1" t="s">
        <v>41</v>
      </c>
      <c r="B33" s="1" t="s">
        <v>42</v>
      </c>
      <c r="D33" s="5">
        <f t="shared" si="3"/>
        <v>3</v>
      </c>
      <c r="E33" s="24" t="s">
        <v>4</v>
      </c>
      <c r="F33" s="25" t="s">
        <v>40</v>
      </c>
      <c r="G33" s="35">
        <v>2</v>
      </c>
      <c r="H33" s="7">
        <f t="shared" si="4"/>
        <v>2</v>
      </c>
      <c r="I33" s="7">
        <f t="shared" si="5"/>
        <v>4</v>
      </c>
    </row>
    <row r="34" spans="1:9" x14ac:dyDescent="0.3">
      <c r="A34" s="1" t="s">
        <v>115</v>
      </c>
      <c r="B34" s="1" t="s">
        <v>116</v>
      </c>
      <c r="C34" s="10" t="s">
        <v>117</v>
      </c>
      <c r="D34" s="5">
        <f t="shared" si="3"/>
        <v>3</v>
      </c>
      <c r="E34" s="24" t="s">
        <v>4</v>
      </c>
      <c r="F34" s="25" t="s">
        <v>3</v>
      </c>
      <c r="G34" s="23">
        <v>2</v>
      </c>
      <c r="H34" s="7">
        <f t="shared" si="4"/>
        <v>2</v>
      </c>
      <c r="I34" s="7">
        <f t="shared" si="5"/>
        <v>4</v>
      </c>
    </row>
    <row r="35" spans="1:9" x14ac:dyDescent="0.3">
      <c r="A35" s="1" t="s">
        <v>43</v>
      </c>
      <c r="B35" s="1" t="s">
        <v>44</v>
      </c>
      <c r="D35" s="5">
        <f t="shared" si="3"/>
        <v>0</v>
      </c>
      <c r="E35" s="21" t="s">
        <v>1</v>
      </c>
      <c r="F35" s="22"/>
      <c r="G35" s="35">
        <v>2</v>
      </c>
      <c r="H35" s="7">
        <f t="shared" si="4"/>
        <v>0</v>
      </c>
      <c r="I35" s="7">
        <f t="shared" si="5"/>
        <v>2</v>
      </c>
    </row>
    <row r="36" spans="1:9" x14ac:dyDescent="0.3">
      <c r="A36" s="1" t="s">
        <v>45</v>
      </c>
      <c r="B36" s="1" t="s">
        <v>46</v>
      </c>
      <c r="D36" s="5">
        <f t="shared" si="3"/>
        <v>0</v>
      </c>
      <c r="E36" s="21" t="s">
        <v>1</v>
      </c>
      <c r="F36" s="22"/>
      <c r="G36" s="35">
        <v>2</v>
      </c>
      <c r="H36" s="7">
        <f t="shared" si="4"/>
        <v>0</v>
      </c>
      <c r="I36" s="7">
        <f t="shared" si="5"/>
        <v>2</v>
      </c>
    </row>
    <row r="37" spans="1:9" x14ac:dyDescent="0.3">
      <c r="A37" s="1" t="s">
        <v>47</v>
      </c>
      <c r="B37" s="1" t="s">
        <v>48</v>
      </c>
      <c r="C37" s="17"/>
      <c r="D37" s="5">
        <f t="shared" si="3"/>
        <v>0</v>
      </c>
      <c r="E37" s="21" t="s">
        <v>1</v>
      </c>
      <c r="F37" s="22"/>
      <c r="G37" s="26">
        <v>1</v>
      </c>
      <c r="H37" s="7">
        <f t="shared" si="4"/>
        <v>0</v>
      </c>
      <c r="I37" s="7">
        <f t="shared" si="5"/>
        <v>1</v>
      </c>
    </row>
    <row r="38" spans="1:9" x14ac:dyDescent="0.3">
      <c r="A38" s="1" t="s">
        <v>49</v>
      </c>
      <c r="B38" s="1" t="s">
        <v>50</v>
      </c>
      <c r="C38" s="17"/>
      <c r="D38" s="5">
        <f t="shared" si="3"/>
        <v>0</v>
      </c>
      <c r="E38" s="21" t="s">
        <v>1</v>
      </c>
      <c r="F38" s="22"/>
      <c r="G38" s="35">
        <v>2</v>
      </c>
      <c r="H38" s="7">
        <f t="shared" si="4"/>
        <v>0</v>
      </c>
      <c r="I38" s="7">
        <f t="shared" si="5"/>
        <v>2</v>
      </c>
    </row>
    <row r="39" spans="1:9" x14ac:dyDescent="0.3">
      <c r="A39" s="1" t="s">
        <v>51</v>
      </c>
      <c r="B39" s="1" t="s">
        <v>52</v>
      </c>
      <c r="C39" s="17"/>
      <c r="D39" s="5">
        <f t="shared" si="3"/>
        <v>0</v>
      </c>
      <c r="E39" s="21" t="s">
        <v>1</v>
      </c>
      <c r="F39" s="22"/>
      <c r="G39" s="35">
        <v>2</v>
      </c>
      <c r="H39" s="7">
        <f t="shared" si="4"/>
        <v>0</v>
      </c>
      <c r="I39" s="7">
        <f t="shared" si="5"/>
        <v>2</v>
      </c>
    </row>
    <row r="40" spans="1:9" x14ac:dyDescent="0.3">
      <c r="A40" s="1" t="s">
        <v>53</v>
      </c>
      <c r="B40" s="1" t="s">
        <v>97</v>
      </c>
      <c r="C40" s="17"/>
      <c r="D40" s="5">
        <f t="shared" si="3"/>
        <v>4</v>
      </c>
      <c r="E40" s="32" t="s">
        <v>5</v>
      </c>
      <c r="F40" s="25" t="s">
        <v>3</v>
      </c>
      <c r="G40" s="35">
        <v>2</v>
      </c>
      <c r="H40" s="7">
        <f t="shared" si="4"/>
        <v>1</v>
      </c>
      <c r="I40" s="7">
        <f t="shared" si="5"/>
        <v>3</v>
      </c>
    </row>
    <row r="41" spans="1:9" x14ac:dyDescent="0.3">
      <c r="A41" s="1" t="s">
        <v>93</v>
      </c>
      <c r="B41" s="1" t="s">
        <v>94</v>
      </c>
      <c r="D41" s="5">
        <f t="shared" si="3"/>
        <v>4</v>
      </c>
      <c r="E41" s="33" t="s">
        <v>4</v>
      </c>
      <c r="F41" s="25" t="s">
        <v>3</v>
      </c>
      <c r="G41" s="35">
        <v>1</v>
      </c>
      <c r="H41" s="7">
        <f t="shared" si="4"/>
        <v>2</v>
      </c>
      <c r="I41" s="7">
        <f t="shared" si="5"/>
        <v>3</v>
      </c>
    </row>
    <row r="42" spans="1:9" x14ac:dyDescent="0.3">
      <c r="A42" s="1" t="s">
        <v>54</v>
      </c>
      <c r="B42" s="1" t="s">
        <v>55</v>
      </c>
      <c r="D42" s="5">
        <f t="shared" si="3"/>
        <v>0</v>
      </c>
      <c r="E42" s="21" t="s">
        <v>1</v>
      </c>
      <c r="F42" s="22"/>
      <c r="G42" s="35">
        <v>2</v>
      </c>
      <c r="H42" s="7">
        <f t="shared" si="4"/>
        <v>0</v>
      </c>
      <c r="I42" s="7">
        <f t="shared" si="5"/>
        <v>2</v>
      </c>
    </row>
    <row r="43" spans="1:9" x14ac:dyDescent="0.3">
      <c r="A43" s="1" t="s">
        <v>56</v>
      </c>
      <c r="B43" s="1" t="s">
        <v>57</v>
      </c>
      <c r="C43" s="17"/>
      <c r="D43" s="5">
        <f t="shared" si="3"/>
        <v>0</v>
      </c>
      <c r="E43" s="21" t="s">
        <v>1</v>
      </c>
      <c r="F43" s="22"/>
      <c r="G43" s="35">
        <v>2</v>
      </c>
      <c r="H43" s="7">
        <f t="shared" ref="H43:H51" si="6">IF(E43="DD",0,IF(E43="LC",0,IF(E43="CR",4,IF(E43="EN",3,IF(E43="VU",2,IF(E43="NT",1))))))</f>
        <v>0</v>
      </c>
      <c r="I43" s="7">
        <f t="shared" si="5"/>
        <v>2</v>
      </c>
    </row>
    <row r="44" spans="1:9" x14ac:dyDescent="0.3">
      <c r="A44" s="1" t="s">
        <v>58</v>
      </c>
      <c r="B44" s="1" t="s">
        <v>59</v>
      </c>
      <c r="C44" s="17"/>
      <c r="D44" s="5">
        <f t="shared" si="3"/>
        <v>4</v>
      </c>
      <c r="E44" s="21" t="s">
        <v>1</v>
      </c>
      <c r="F44" s="22"/>
      <c r="G44" s="27">
        <v>3</v>
      </c>
      <c r="H44" s="7">
        <f t="shared" si="6"/>
        <v>0</v>
      </c>
      <c r="I44" s="7">
        <f t="shared" si="5"/>
        <v>3</v>
      </c>
    </row>
    <row r="45" spans="1:9" x14ac:dyDescent="0.3">
      <c r="A45" s="1" t="s">
        <v>60</v>
      </c>
      <c r="B45" s="1" t="s">
        <v>61</v>
      </c>
      <c r="D45" s="5">
        <f t="shared" si="3"/>
        <v>2</v>
      </c>
      <c r="E45" s="34" t="s">
        <v>2</v>
      </c>
      <c r="F45" s="25" t="s">
        <v>3</v>
      </c>
      <c r="G45" s="35">
        <v>2</v>
      </c>
      <c r="H45" s="7">
        <f t="shared" si="6"/>
        <v>3</v>
      </c>
      <c r="I45" s="7">
        <f t="shared" si="5"/>
        <v>5</v>
      </c>
    </row>
    <row r="46" spans="1:9" x14ac:dyDescent="0.3">
      <c r="A46" s="1" t="s">
        <v>98</v>
      </c>
      <c r="B46" s="1" t="s">
        <v>99</v>
      </c>
      <c r="D46" s="5">
        <f t="shared" si="3"/>
        <v>3</v>
      </c>
      <c r="E46" s="24" t="s">
        <v>4</v>
      </c>
      <c r="F46" s="25" t="s">
        <v>3</v>
      </c>
      <c r="G46" s="35">
        <v>2</v>
      </c>
      <c r="H46" s="7">
        <f t="shared" si="6"/>
        <v>2</v>
      </c>
      <c r="I46" s="7">
        <f t="shared" si="5"/>
        <v>4</v>
      </c>
    </row>
    <row r="47" spans="1:9" x14ac:dyDescent="0.3">
      <c r="A47" s="1" t="s">
        <v>62</v>
      </c>
      <c r="B47" s="1" t="s">
        <v>63</v>
      </c>
      <c r="D47" s="5">
        <f t="shared" si="3"/>
        <v>4</v>
      </c>
      <c r="E47" s="32" t="s">
        <v>5</v>
      </c>
      <c r="F47" s="22"/>
      <c r="G47" s="35">
        <v>2</v>
      </c>
      <c r="H47" s="7">
        <f t="shared" si="6"/>
        <v>1</v>
      </c>
      <c r="I47" s="7">
        <f t="shared" si="5"/>
        <v>3</v>
      </c>
    </row>
    <row r="48" spans="1:9" x14ac:dyDescent="0.3">
      <c r="A48" s="1" t="s">
        <v>65</v>
      </c>
      <c r="B48" s="1" t="s">
        <v>66</v>
      </c>
      <c r="D48" s="5">
        <f t="shared" si="3"/>
        <v>3</v>
      </c>
      <c r="E48" s="34" t="s">
        <v>2</v>
      </c>
      <c r="F48" s="25" t="s">
        <v>64</v>
      </c>
      <c r="G48" s="37">
        <v>1</v>
      </c>
      <c r="H48" s="7">
        <f t="shared" si="6"/>
        <v>3</v>
      </c>
      <c r="I48" s="7">
        <f t="shared" si="5"/>
        <v>4</v>
      </c>
    </row>
    <row r="49" spans="1:9" x14ac:dyDescent="0.3">
      <c r="A49" s="1" t="s">
        <v>95</v>
      </c>
      <c r="B49" s="1" t="s">
        <v>96</v>
      </c>
      <c r="C49" s="17"/>
      <c r="D49" s="5">
        <f t="shared" si="3"/>
        <v>4</v>
      </c>
      <c r="E49" s="21" t="s">
        <v>1</v>
      </c>
      <c r="F49" s="22"/>
      <c r="G49" s="27">
        <v>3</v>
      </c>
      <c r="H49" s="7">
        <f t="shared" si="6"/>
        <v>0</v>
      </c>
      <c r="I49" s="7">
        <f t="shared" si="5"/>
        <v>3</v>
      </c>
    </row>
    <row r="50" spans="1:9" x14ac:dyDescent="0.3">
      <c r="A50" s="1" t="s">
        <v>67</v>
      </c>
      <c r="B50" s="1" t="s">
        <v>68</v>
      </c>
      <c r="C50" s="17"/>
      <c r="D50" s="5">
        <f t="shared" si="3"/>
        <v>3</v>
      </c>
      <c r="E50" s="33" t="s">
        <v>4</v>
      </c>
      <c r="F50" s="25" t="s">
        <v>3</v>
      </c>
      <c r="G50" s="35">
        <v>2</v>
      </c>
      <c r="H50" s="7">
        <f t="shared" si="6"/>
        <v>2</v>
      </c>
      <c r="I50" s="7">
        <f t="shared" si="5"/>
        <v>4</v>
      </c>
    </row>
    <row r="51" spans="1:9" x14ac:dyDescent="0.3">
      <c r="A51" s="1" t="s">
        <v>69</v>
      </c>
      <c r="B51" s="1" t="s">
        <v>70</v>
      </c>
      <c r="C51" s="17"/>
      <c r="D51" s="5">
        <f t="shared" si="3"/>
        <v>3</v>
      </c>
      <c r="E51" s="38" t="s">
        <v>4</v>
      </c>
      <c r="F51" s="39" t="s">
        <v>71</v>
      </c>
      <c r="G51" s="40">
        <v>2</v>
      </c>
      <c r="H51" s="7">
        <f t="shared" si="6"/>
        <v>2</v>
      </c>
      <c r="I51" s="7">
        <f t="shared" si="5"/>
        <v>4</v>
      </c>
    </row>
    <row r="54" spans="1:9" x14ac:dyDescent="0.3">
      <c r="A54" s="15" t="s">
        <v>89</v>
      </c>
    </row>
    <row r="55" spans="1:9" x14ac:dyDescent="0.3">
      <c r="A55" s="16" t="s">
        <v>115</v>
      </c>
      <c r="B55" t="s">
        <v>119</v>
      </c>
    </row>
  </sheetData>
  <sortState ref="A4:H124">
    <sortCondition ref="A4:A124"/>
  </sortState>
  <mergeCells count="1">
    <mergeCell ref="H3:I3"/>
  </mergeCells>
  <phoneticPr fontId="12" type="noConversion"/>
  <conditionalFormatting sqref="D15:D16 D4 D18:D25 D42:D45 D48 D8:D13 D28 D30:D33 D35:D40 D50:D51">
    <cfRule type="cellIs" dxfId="43" priority="89" operator="equal">
      <formula>4</formula>
    </cfRule>
    <cfRule type="cellIs" dxfId="42" priority="90" operator="equal">
      <formula>3</formula>
    </cfRule>
    <cfRule type="cellIs" dxfId="41" priority="91" operator="equal">
      <formula>2</formula>
    </cfRule>
    <cfRule type="cellIs" dxfId="40" priority="92" operator="equal">
      <formula>1</formula>
    </cfRule>
  </conditionalFormatting>
  <conditionalFormatting sqref="D41">
    <cfRule type="cellIs" dxfId="39" priority="53" operator="equal">
      <formula>4</formula>
    </cfRule>
    <cfRule type="cellIs" dxfId="38" priority="54" operator="equal">
      <formula>3</formula>
    </cfRule>
    <cfRule type="cellIs" dxfId="37" priority="55" operator="equal">
      <formula>2</formula>
    </cfRule>
    <cfRule type="cellIs" dxfId="36" priority="56" operator="equal">
      <formula>1</formula>
    </cfRule>
  </conditionalFormatting>
  <conditionalFormatting sqref="D49">
    <cfRule type="cellIs" dxfId="35" priority="41" operator="equal">
      <formula>4</formula>
    </cfRule>
    <cfRule type="cellIs" dxfId="34" priority="42" operator="equal">
      <formula>3</formula>
    </cfRule>
    <cfRule type="cellIs" dxfId="33" priority="43" operator="equal">
      <formula>2</formula>
    </cfRule>
    <cfRule type="cellIs" dxfId="32" priority="44" operator="equal">
      <formula>1</formula>
    </cfRule>
  </conditionalFormatting>
  <conditionalFormatting sqref="D46">
    <cfRule type="cellIs" dxfId="31" priority="29" operator="equal">
      <formula>4</formula>
    </cfRule>
    <cfRule type="cellIs" dxfId="30" priority="30" operator="equal">
      <formula>3</formula>
    </cfRule>
    <cfRule type="cellIs" dxfId="29" priority="31" operator="equal">
      <formula>2</formula>
    </cfRule>
    <cfRule type="cellIs" dxfId="28" priority="32" operator="equal">
      <formula>1</formula>
    </cfRule>
  </conditionalFormatting>
  <conditionalFormatting sqref="D47">
    <cfRule type="cellIs" dxfId="27" priority="25" operator="equal">
      <formula>4</formula>
    </cfRule>
    <cfRule type="cellIs" dxfId="26" priority="26" operator="equal">
      <formula>3</formula>
    </cfRule>
    <cfRule type="cellIs" dxfId="25" priority="27" operator="equal">
      <formula>2</formula>
    </cfRule>
    <cfRule type="cellIs" dxfId="24" priority="28" operator="equal">
      <formula>1</formula>
    </cfRule>
  </conditionalFormatting>
  <conditionalFormatting sqref="D5">
    <cfRule type="cellIs" dxfId="23" priority="21" operator="equal">
      <formula>4</formula>
    </cfRule>
    <cfRule type="cellIs" dxfId="22" priority="22" operator="equal">
      <formula>3</formula>
    </cfRule>
    <cfRule type="cellIs" dxfId="21" priority="23" operator="equal">
      <formula>2</formula>
    </cfRule>
    <cfRule type="cellIs" dxfId="20" priority="24" operator="equal">
      <formula>1</formula>
    </cfRule>
  </conditionalFormatting>
  <conditionalFormatting sqref="D6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7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26:D27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29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34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2015-09-22T11:27:24Z</dcterms:modified>
</cp:coreProperties>
</file>