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codeName="DieseArbeitsmappe"/>
  <xr:revisionPtr revIDLastSave="0" documentId="13_ncr:1_{2F9A77CC-CAC5-48CC-AEB9-77017375B2EB}" xr6:coauthVersionLast="47" xr6:coauthVersionMax="47" xr10:uidLastSave="{00000000-0000-0000-0000-000000000000}"/>
  <bookViews>
    <workbookView xWindow="-120" yWindow="-120" windowWidth="29040" windowHeight="15720" xr2:uid="{00000000-000D-0000-FFFF-FFFF00000000}"/>
  </bookViews>
  <sheets>
    <sheet name="A_informations générales" sheetId="2" r:id="rId1"/>
    <sheet name="B_production d’électricité" sheetId="5" r:id="rId2"/>
    <sheet name="C_rapport de suivi" sheetId="7" r:id="rId3"/>
    <sheet name="D_annexes" sheetId="6" r:id="rId4"/>
  </sheets>
  <definedNames>
    <definedName name="_xlnm.Print_Area" localSheetId="0">'A_informations générales'!$A$1:$H$90</definedName>
    <definedName name="_xlnm.Print_Area" localSheetId="1">'B_production d’électricité'!$A$1:$J$56</definedName>
    <definedName name="_xlnm.Print_Area" localSheetId="2">'C_rapport de suivi'!$A$1:$G$32</definedName>
    <definedName name="_xlnm.Print_Area" localSheetId="3">D_annexes!$A$1:$D$37</definedName>
    <definedName name="Öffentlich_Rechtliches_Unternehmen" localSheetId="0">'A_informations générales'!#REF!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8" i="2" l="1"/>
  <c r="E77" i="2"/>
  <c r="E76" i="2"/>
  <c r="G78" i="2" l="1"/>
  <c r="C78" i="2"/>
  <c r="E5" i="5" l="1"/>
  <c r="E6" i="5"/>
  <c r="E7" i="5"/>
  <c r="E8" i="5"/>
  <c r="E9" i="5"/>
  <c r="E10" i="5"/>
  <c r="E11" i="5"/>
  <c r="E12" i="5"/>
  <c r="E13" i="5"/>
  <c r="E14" i="5"/>
  <c r="E15" i="5"/>
  <c r="E4" i="5"/>
  <c r="F3" i="7" l="1"/>
  <c r="H42" i="5"/>
  <c r="E42" i="5"/>
  <c r="E23" i="5" l="1"/>
  <c r="E24" i="5"/>
  <c r="E25" i="5"/>
  <c r="E26" i="5"/>
  <c r="E27" i="5"/>
  <c r="E28" i="5"/>
  <c r="E29" i="5"/>
  <c r="E30" i="5"/>
  <c r="E31" i="5"/>
  <c r="E32" i="5"/>
  <c r="E33" i="5"/>
  <c r="E22" i="5"/>
  <c r="H4" i="5" l="1"/>
  <c r="J4" i="5" s="1"/>
  <c r="H43" i="5" l="1"/>
  <c r="H28" i="5"/>
  <c r="J28" i="5" s="1"/>
  <c r="H23" i="5"/>
  <c r="J23" i="5" s="1"/>
  <c r="H24" i="5"/>
  <c r="J24" i="5" s="1"/>
  <c r="H25" i="5"/>
  <c r="J25" i="5" s="1"/>
  <c r="H26" i="5"/>
  <c r="J26" i="5" s="1"/>
  <c r="H27" i="5"/>
  <c r="J27" i="5" s="1"/>
  <c r="H29" i="5"/>
  <c r="J29" i="5" s="1"/>
  <c r="H30" i="5"/>
  <c r="J30" i="5" s="1"/>
  <c r="H31" i="5"/>
  <c r="J31" i="5" s="1"/>
  <c r="H32" i="5"/>
  <c r="J32" i="5" s="1"/>
  <c r="H33" i="5"/>
  <c r="J33" i="5" s="1"/>
  <c r="H22" i="5"/>
  <c r="J22" i="5" s="1"/>
  <c r="H5" i="5"/>
  <c r="J5" i="5" s="1"/>
  <c r="H6" i="5"/>
  <c r="J6" i="5" s="1"/>
  <c r="H7" i="5"/>
  <c r="J7" i="5" s="1"/>
  <c r="H8" i="5"/>
  <c r="J8" i="5" s="1"/>
  <c r="H9" i="5"/>
  <c r="J9" i="5" s="1"/>
  <c r="H10" i="5"/>
  <c r="J10" i="5" s="1"/>
  <c r="H11" i="5"/>
  <c r="J11" i="5" s="1"/>
  <c r="H12" i="5"/>
  <c r="J12" i="5" s="1"/>
  <c r="H13" i="5"/>
  <c r="J13" i="5" s="1"/>
  <c r="H14" i="5"/>
  <c r="J14" i="5" s="1"/>
  <c r="H15" i="5"/>
  <c r="J15" i="5" s="1"/>
  <c r="J34" i="5" l="1"/>
  <c r="J16" i="5"/>
  <c r="H16" i="5"/>
  <c r="B5" i="7" l="1"/>
  <c r="B7" i="7" s="1"/>
  <c r="A78" i="2" l="1"/>
  <c r="E54" i="5" l="1"/>
  <c r="H54" i="5" s="1"/>
  <c r="E53" i="5"/>
  <c r="H53" i="5" s="1"/>
  <c r="E52" i="5"/>
  <c r="H52" i="5" s="1"/>
  <c r="E51" i="5"/>
  <c r="H51" i="5" s="1"/>
  <c r="E50" i="5"/>
  <c r="H50" i="5" s="1"/>
  <c r="E49" i="5"/>
  <c r="H49" i="5" s="1"/>
  <c r="E48" i="5"/>
  <c r="H48" i="5" s="1"/>
  <c r="E47" i="5"/>
  <c r="H47" i="5" s="1"/>
  <c r="E46" i="5"/>
  <c r="H46" i="5" s="1"/>
  <c r="E45" i="5"/>
  <c r="H45" i="5" s="1"/>
  <c r="E44" i="5"/>
  <c r="H44" i="5" s="1"/>
  <c r="F5" i="7" l="1"/>
  <c r="F7" i="7" s="1"/>
  <c r="D5" i="7"/>
  <c r="D7" i="7" s="1"/>
  <c r="F8" i="7" l="1"/>
  <c r="F55" i="5" l="1"/>
  <c r="J39" i="5" l="1"/>
  <c r="H78" i="2" s="1"/>
  <c r="H34" i="5" l="1"/>
  <c r="H55" i="5"/>
</calcChain>
</file>

<file path=xl/sharedStrings.xml><?xml version="1.0" encoding="utf-8"?>
<sst xmlns="http://schemas.openxmlformats.org/spreadsheetml/2006/main" count="240" uniqueCount="118">
  <si>
    <t>IBAN</t>
  </si>
  <si>
    <t>Erdgas</t>
  </si>
  <si>
    <t>kg</t>
  </si>
  <si>
    <t>/</t>
  </si>
  <si>
    <t>=</t>
  </si>
  <si>
    <t xml:space="preserve">Mai </t>
  </si>
  <si>
    <t>Heizöl extraleicht HEL</t>
  </si>
  <si>
    <t xml:space="preserve">Total: </t>
  </si>
  <si>
    <t>CHF / 1000 kg</t>
  </si>
  <si>
    <t>kWh</t>
  </si>
  <si>
    <r>
      <t>Total tCO</t>
    </r>
    <r>
      <rPr>
        <b/>
        <vertAlign val="subscript"/>
        <sz val="10"/>
        <color theme="1"/>
        <rFont val="Calibri"/>
        <family val="2"/>
        <scheme val="minor"/>
      </rPr>
      <t>2</t>
    </r>
    <r>
      <rPr>
        <b/>
        <sz val="10"/>
        <color theme="1"/>
        <rFont val="Calibri"/>
        <family val="2"/>
        <scheme val="minor"/>
      </rPr>
      <t xml:space="preserve">:  </t>
    </r>
  </si>
  <si>
    <t>Exploitant de l’installation CCF</t>
  </si>
  <si>
    <t>Rue et n°</t>
  </si>
  <si>
    <t>Case postale</t>
  </si>
  <si>
    <t>NPA et localité</t>
  </si>
  <si>
    <t>N° ID de l’entreprise (IDE)</t>
  </si>
  <si>
    <r>
      <t xml:space="preserve">N° entreprise octroyé par l’OFEV </t>
    </r>
    <r>
      <rPr>
        <vertAlign val="superscript"/>
        <sz val="10"/>
        <color theme="1"/>
        <rFont val="Calibri"/>
        <family val="2"/>
        <scheme val="minor"/>
      </rPr>
      <t>1)</t>
    </r>
  </si>
  <si>
    <r>
      <t xml:space="preserve">N° entreprise octroyé par l’AFD </t>
    </r>
    <r>
      <rPr>
        <vertAlign val="superscript"/>
        <sz val="10"/>
        <color theme="1"/>
        <rFont val="Calibri"/>
        <family val="2"/>
        <scheme val="minor"/>
      </rPr>
      <t>1)</t>
    </r>
  </si>
  <si>
    <t>Personne de référence</t>
  </si>
  <si>
    <t>Prénom et nom</t>
  </si>
  <si>
    <t>N° de tél.</t>
  </si>
  <si>
    <t>Courriel</t>
  </si>
  <si>
    <t>Coordonnées de paiement</t>
  </si>
  <si>
    <t>Coordonnées bancaires</t>
  </si>
  <si>
    <t>1) Donnée si connue</t>
  </si>
  <si>
    <r>
      <t xml:space="preserve">Installation(s) CCF concernée(s) (sur un seul site) </t>
    </r>
    <r>
      <rPr>
        <b/>
        <vertAlign val="superscript"/>
        <sz val="14"/>
        <color theme="1"/>
        <rFont val="Calibri"/>
        <family val="2"/>
        <scheme val="minor"/>
      </rPr>
      <t>2)</t>
    </r>
    <r>
      <rPr>
        <b/>
        <sz val="14"/>
        <color theme="1"/>
        <rFont val="Calibri"/>
        <family val="2"/>
        <scheme val="minor"/>
      </rPr>
      <t xml:space="preserve"> :</t>
    </r>
  </si>
  <si>
    <t>Données concernant le requérant :</t>
  </si>
  <si>
    <t>Site</t>
  </si>
  <si>
    <t>Installation 1</t>
  </si>
  <si>
    <t>Désignation de l’installation CCF</t>
  </si>
  <si>
    <t>Puissance calorifique de combustion [MW]</t>
  </si>
  <si>
    <t>Rendement total [%]</t>
  </si>
  <si>
    <r>
      <t xml:space="preserve">ID de l’installation conf. GO </t>
    </r>
    <r>
      <rPr>
        <vertAlign val="superscript"/>
        <sz val="10"/>
        <color theme="1"/>
        <rFont val="Calibri"/>
        <family val="2"/>
        <scheme val="minor"/>
      </rPr>
      <t>3)</t>
    </r>
  </si>
  <si>
    <t>Installation 2</t>
  </si>
  <si>
    <t>Année civile (période de demande) :</t>
  </si>
  <si>
    <r>
      <t xml:space="preserve">Aperçu des combustibles utilisés pour la production d’électricité au cours de l’année civile concernée </t>
    </r>
    <r>
      <rPr>
        <b/>
        <vertAlign val="superscript"/>
        <sz val="10"/>
        <color theme="1"/>
        <rFont val="Calibri"/>
        <family val="2"/>
        <scheme val="minor"/>
      </rPr>
      <t>4)</t>
    </r>
    <r>
      <rPr>
        <b/>
        <sz val="10"/>
        <color theme="1"/>
        <rFont val="Calibri"/>
        <family val="2"/>
        <scheme val="minor"/>
      </rPr>
      <t> :</t>
    </r>
  </si>
  <si>
    <t>Type de combustible</t>
  </si>
  <si>
    <t>Unité</t>
  </si>
  <si>
    <t>Quantité</t>
  </si>
  <si>
    <r>
      <t xml:space="preserve">Taux de la taxe </t>
    </r>
    <r>
      <rPr>
        <b/>
        <vertAlign val="superscript"/>
        <sz val="10"/>
        <color theme="1"/>
        <rFont val="Calibri"/>
        <family val="2"/>
        <scheme val="minor"/>
      </rPr>
      <t>5)</t>
    </r>
  </si>
  <si>
    <t>Signature :</t>
  </si>
  <si>
    <t>Lieu, date</t>
  </si>
  <si>
    <t>Nom du/des signataire(s)</t>
  </si>
  <si>
    <t>Signature(s) valable(s) :</t>
  </si>
  <si>
    <t xml:space="preserve">N° EGID du bâtiment </t>
  </si>
  <si>
    <r>
      <t>Informations sur les combustibles soumis à la taxe sur le CO</t>
    </r>
    <r>
      <rPr>
        <b/>
        <vertAlign val="subscript"/>
        <sz val="14"/>
        <color theme="1"/>
        <rFont val="Calibri"/>
        <family val="2"/>
        <scheme val="minor"/>
      </rPr>
      <t>2</t>
    </r>
    <r>
      <rPr>
        <b/>
        <sz val="14"/>
        <color theme="1"/>
        <rFont val="Calibri"/>
        <family val="2"/>
        <scheme val="minor"/>
      </rPr>
      <t xml:space="preserve"> utilisés pour la production d’électricité 
en vertu de l’art. 98</t>
    </r>
    <r>
      <rPr>
        <b/>
        <i/>
        <sz val="14"/>
        <color theme="1"/>
        <rFont val="Calibri"/>
        <family val="2"/>
        <scheme val="minor"/>
      </rPr>
      <t>b</t>
    </r>
    <r>
      <rPr>
        <b/>
        <sz val="14"/>
        <color theme="1"/>
        <rFont val="Calibri"/>
        <family val="2"/>
        <scheme val="minor"/>
      </rPr>
      <t xml:space="preserve">, al. 1, let. </t>
    </r>
    <r>
      <rPr>
        <b/>
        <i/>
        <sz val="14"/>
        <color theme="1"/>
        <rFont val="Calibri"/>
        <family val="2"/>
        <scheme val="minor"/>
      </rPr>
      <t>a</t>
    </r>
    <r>
      <rPr>
        <b/>
        <sz val="14"/>
        <color theme="1"/>
        <rFont val="Calibri"/>
        <family val="2"/>
        <scheme val="minor"/>
      </rPr>
      <t>, de l’ordonnance sur le CO</t>
    </r>
    <r>
      <rPr>
        <b/>
        <vertAlign val="subscript"/>
        <sz val="14"/>
        <color theme="1"/>
        <rFont val="Calibri"/>
        <family val="2"/>
        <scheme val="minor"/>
      </rPr>
      <t>2</t>
    </r>
  </si>
  <si>
    <r>
      <t xml:space="preserve">1) Électricité produite avec utilisation de </t>
    </r>
    <r>
      <rPr>
        <b/>
        <u/>
        <sz val="14"/>
        <color theme="1"/>
        <rFont val="Calibri"/>
        <family val="2"/>
        <scheme val="minor"/>
      </rPr>
      <t>gaz naturel</t>
    </r>
    <r>
      <rPr>
        <b/>
        <sz val="14"/>
        <color theme="1"/>
        <rFont val="Calibri"/>
        <family val="2"/>
        <scheme val="minor"/>
      </rPr>
      <t xml:space="preserve"> dans l’installation CCF selon garantie d’origine</t>
    </r>
  </si>
  <si>
    <t>Mois</t>
  </si>
  <si>
    <t>Janvier</t>
  </si>
  <si>
    <t>Février</t>
  </si>
  <si>
    <t>Mars</t>
  </si>
  <si>
    <t>Avril</t>
  </si>
  <si>
    <t>Juin</t>
  </si>
  <si>
    <t>Juillet</t>
  </si>
  <si>
    <t>Août</t>
  </si>
  <si>
    <t>Septembre</t>
  </si>
  <si>
    <t>Octobre</t>
  </si>
  <si>
    <t>Novembre</t>
  </si>
  <si>
    <t>Décembre</t>
  </si>
  <si>
    <t>Production d’électricité en kWh conformément à la garantie d’origine selon l’art. 9, al. 1, LEne</t>
  </si>
  <si>
    <t>Gaz naturel utilisé pour la production d’électricité en kg</t>
  </si>
  <si>
    <t>Part de biogène en %</t>
  </si>
  <si>
    <t>Gaz naturel éligible au remboursement en kg</t>
  </si>
  <si>
    <t>1) La valeur utilisée ici est celle figurant dans l’outil de conversion de l’Office fédéral de la douane et de la sécurité des frontières et s’applique pour la période concernée. La conversion de kWh(PCS)/Nm3 en kWh(PCS)/kg s’effectue sur la base de la densité indiquée (kg/Nm3), et la conversion de kWh(PCS)/kg en kWh(PCI)/kg, en appliquant le facteur 0,9 (cf. www.bazg.admin.ch --&gt; Thèmes --&gt; Impôts et redevances --&gt; Taxe sur le CO2)</t>
  </si>
  <si>
    <t>Lien direct vers la page de l’Office fédéral de la douane et de la sécurité des frontières</t>
  </si>
  <si>
    <t>HEL utilisée pour la production d’électricité, en litre</t>
  </si>
  <si>
    <r>
      <t>2) Électricité produite avec utilisation d’</t>
    </r>
    <r>
      <rPr>
        <b/>
        <u/>
        <sz val="14"/>
        <color theme="1"/>
        <rFont val="Calibri"/>
        <family val="2"/>
        <scheme val="minor"/>
      </rPr>
      <t>huile de chauffage extra-légère (HEL)</t>
    </r>
    <r>
      <rPr>
        <b/>
        <sz val="14"/>
        <color theme="1"/>
        <rFont val="Calibri"/>
        <family val="2"/>
        <scheme val="minor"/>
      </rPr>
      <t xml:space="preserve"> dans l’installation CCF selon garantie d’origine</t>
    </r>
  </si>
  <si>
    <t>huile de chauffage extra-légère (HEL) éligible au remboursement en litres</t>
  </si>
  <si>
    <t>2) La valeur utilisée ici est celle figurant dans l’outil de conversion de l’Office fédéral de la douane et de la sécurité des frontières et s’applique pour la période concernée.
(cf. www.bazg.admin.ch --&gt; Thèmes --&gt; Impôts et redevances --&gt; Taxe sur le CO2)</t>
  </si>
  <si>
    <t>3) Avec utilisation de</t>
  </si>
  <si>
    <r>
      <t xml:space="preserve">Unité utilisée </t>
    </r>
    <r>
      <rPr>
        <b/>
        <vertAlign val="superscript"/>
        <sz val="14"/>
        <color theme="1"/>
        <rFont val="Calibri"/>
        <family val="2"/>
        <scheme val="minor"/>
      </rPr>
      <t>3)</t>
    </r>
    <r>
      <rPr>
        <b/>
        <sz val="14"/>
        <color theme="1"/>
        <rFont val="Calibri"/>
        <family val="2"/>
        <scheme val="minor"/>
      </rPr>
      <t xml:space="preserve"> : </t>
    </r>
  </si>
  <si>
    <r>
      <t xml:space="preserve">      Montant de la taxe applicable </t>
    </r>
    <r>
      <rPr>
        <b/>
        <vertAlign val="superscript"/>
        <sz val="14"/>
        <color theme="1"/>
        <rFont val="Calibri"/>
        <family val="2"/>
        <scheme val="minor"/>
      </rPr>
      <t>4)</t>
    </r>
    <r>
      <rPr>
        <b/>
        <sz val="14"/>
        <color theme="1"/>
        <rFont val="Calibri"/>
        <family val="2"/>
        <scheme val="minor"/>
      </rPr>
      <t xml:space="preserve"> :  </t>
    </r>
  </si>
  <si>
    <t xml:space="preserve">      électricité produite dans l’installation CCF selon garantie d'origne</t>
  </si>
  <si>
    <t xml:space="preserve">Agent énergétique final utilisé pour la production d’électricité en </t>
  </si>
  <si>
    <r>
      <t>3) L’unité utilisée et le montant de la taxe applicable sont indiqués dans l’annexe 11 de l’ordonnance sur le CO</t>
    </r>
    <r>
      <rPr>
        <vertAlign val="subscript"/>
        <sz val="8"/>
        <color theme="1"/>
        <rFont val="Calibri"/>
        <family val="2"/>
        <scheme val="minor"/>
      </rPr>
      <t>2</t>
    </r>
    <r>
      <rPr>
        <sz val="8"/>
        <color theme="1"/>
        <rFont val="Calibri"/>
        <family val="2"/>
        <scheme val="minor"/>
      </rPr>
      <t>.
4) Les sources du pouvoir calorifique et de la densité sont à indiquer dans la feuille D, qui doit être jointe à la présente demande.</t>
    </r>
  </si>
  <si>
    <r>
      <t>Rapport de suivi relatif à la demande de remboursement de la taxe sur le CO</t>
    </r>
    <r>
      <rPr>
        <b/>
        <vertAlign val="subscript"/>
        <sz val="14"/>
        <color theme="1"/>
        <rFont val="Calibri"/>
        <family val="2"/>
        <scheme val="minor"/>
      </rPr>
      <t>2</t>
    </r>
    <r>
      <rPr>
        <b/>
        <sz val="14"/>
        <color theme="1"/>
        <rFont val="Calibri"/>
        <family val="2"/>
        <scheme val="minor"/>
      </rPr>
      <t xml:space="preserve"> en vertu de l’art. 98</t>
    </r>
    <r>
      <rPr>
        <b/>
        <i/>
        <sz val="14"/>
        <color theme="1"/>
        <rFont val="Calibri"/>
        <family val="2"/>
        <scheme val="minor"/>
      </rPr>
      <t>b</t>
    </r>
    <r>
      <rPr>
        <b/>
        <sz val="14"/>
        <color theme="1"/>
        <rFont val="Calibri"/>
        <family val="2"/>
        <scheme val="minor"/>
      </rPr>
      <t>, al. 4, de l’ordonnance sur le CO</t>
    </r>
    <r>
      <rPr>
        <b/>
        <vertAlign val="subscript"/>
        <sz val="14"/>
        <color theme="1"/>
        <rFont val="Calibri"/>
        <family val="2"/>
        <scheme val="minor"/>
      </rPr>
      <t>2</t>
    </r>
  </si>
  <si>
    <r>
      <rPr>
        <b/>
        <sz val="14"/>
        <color theme="1"/>
        <rFont val="Calibri"/>
        <family val="2"/>
        <scheme val="minor"/>
      </rPr>
      <t>Émissions de CO</t>
    </r>
    <r>
      <rPr>
        <b/>
        <vertAlign val="subscript"/>
        <sz val="14"/>
        <color theme="1"/>
        <rFont val="Calibri"/>
        <family val="2"/>
        <scheme val="minor"/>
      </rPr>
      <t>2</t>
    </r>
    <r>
      <rPr>
        <b/>
        <sz val="14"/>
        <color theme="1"/>
        <rFont val="Calibri"/>
        <family val="2"/>
        <scheme val="minor"/>
      </rPr>
      <t xml:space="preserve"> générées par l’installation CCF </t>
    </r>
    <r>
      <rPr>
        <b/>
        <sz val="11"/>
        <color theme="1"/>
        <rFont val="Calibri"/>
        <family val="2"/>
        <scheme val="minor"/>
      </rPr>
      <t xml:space="preserve">
</t>
    </r>
    <r>
      <rPr>
        <sz val="10"/>
        <color theme="1"/>
        <rFont val="Calibri"/>
        <family val="2"/>
        <scheme val="minor"/>
      </rPr>
      <t>(cf. art. 98</t>
    </r>
    <r>
      <rPr>
        <i/>
        <sz val="10"/>
        <color theme="1"/>
        <rFont val="Calibri"/>
        <family val="2"/>
        <scheme val="minor"/>
      </rPr>
      <t>b</t>
    </r>
    <r>
      <rPr>
        <sz val="10"/>
        <color theme="1"/>
        <rFont val="Calibri"/>
        <family val="2"/>
        <scheme val="minor"/>
      </rPr>
      <t xml:space="preserve">, al. 1, let. </t>
    </r>
    <r>
      <rPr>
        <i/>
        <sz val="10"/>
        <color theme="1"/>
        <rFont val="Calibri"/>
        <family val="2"/>
        <scheme val="minor"/>
      </rPr>
      <t>e</t>
    </r>
    <r>
      <rPr>
        <sz val="10"/>
        <color theme="1"/>
        <rFont val="Calibri"/>
        <family val="2"/>
        <scheme val="minor"/>
      </rPr>
      <t>, et art. 98</t>
    </r>
    <r>
      <rPr>
        <i/>
        <sz val="10"/>
        <color theme="1"/>
        <rFont val="Calibri"/>
        <family val="2"/>
        <scheme val="minor"/>
      </rPr>
      <t>b</t>
    </r>
    <r>
      <rPr>
        <sz val="10"/>
        <color theme="1"/>
        <rFont val="Calibri"/>
        <family val="2"/>
        <scheme val="minor"/>
      </rPr>
      <t>, al. 4, de l’ordonnance sur le CO</t>
    </r>
    <r>
      <rPr>
        <vertAlign val="subscript"/>
        <sz val="10"/>
        <color theme="1"/>
        <rFont val="Calibri"/>
        <family val="2"/>
        <scheme val="minor"/>
      </rPr>
      <t>2</t>
    </r>
    <r>
      <rPr>
        <sz val="10"/>
        <color theme="1"/>
        <rFont val="Calibri"/>
        <family val="2"/>
        <scheme val="minor"/>
      </rPr>
      <t>)</t>
    </r>
  </si>
  <si>
    <t>Gaz naturel</t>
  </si>
  <si>
    <t>Huile de chauffage HEL</t>
  </si>
  <si>
    <r>
      <t xml:space="preserve">Quantité utilisée pour produire de l’électricité </t>
    </r>
    <r>
      <rPr>
        <b/>
        <vertAlign val="superscript"/>
        <sz val="10"/>
        <color theme="1"/>
        <rFont val="Calibri"/>
        <family val="2"/>
        <scheme val="minor"/>
      </rPr>
      <t>1)</t>
    </r>
  </si>
  <si>
    <r>
      <t>Facteur d’émission kg de CO</t>
    </r>
    <r>
      <rPr>
        <b/>
        <vertAlign val="subscript"/>
        <sz val="10"/>
        <color theme="1"/>
        <rFont val="Calibri"/>
        <family val="2"/>
        <scheme val="minor"/>
      </rPr>
      <t>2</t>
    </r>
    <r>
      <rPr>
        <b/>
        <sz val="10"/>
        <color theme="1"/>
        <rFont val="Calibri"/>
        <family val="2"/>
        <scheme val="minor"/>
      </rPr>
      <t xml:space="preserve">/kWh </t>
    </r>
    <r>
      <rPr>
        <b/>
        <vertAlign val="superscript"/>
        <sz val="10"/>
        <color theme="1"/>
        <rFont val="Calibri"/>
        <family val="2"/>
        <scheme val="minor"/>
      </rPr>
      <t>2)</t>
    </r>
  </si>
  <si>
    <r>
      <t>Émissions de tCO</t>
    </r>
    <r>
      <rPr>
        <b/>
        <vertAlign val="subscript"/>
        <sz val="10"/>
        <color theme="1"/>
        <rFont val="Calibri"/>
        <family val="2"/>
        <scheme val="minor"/>
      </rPr>
      <t>2</t>
    </r>
    <r>
      <rPr>
        <b/>
        <sz val="10"/>
        <color theme="1"/>
        <rFont val="Calibri"/>
        <family val="2"/>
        <scheme val="minor"/>
      </rPr>
      <t xml:space="preserve"> pour la production d'électricité</t>
    </r>
  </si>
  <si>
    <t>Lien direct vers la page de l'Office fédéral de l'environnement</t>
  </si>
  <si>
    <t>1) Les informations renseignées ici se fondent sur les indications figurant à la feuille B. Celles-ci sont toutefois soumises à vérification dans le cadre de l’examen de la demande.
2) Source : Communication de l’OFEV « Exemption de la taxe sur le CO2 sans échange de quotas d'émission », p. 79 :</t>
  </si>
  <si>
    <r>
      <t xml:space="preserve">Description succincte des mesures d’efficacité énergétique prévues et estimation grossière de l’effet escompté </t>
    </r>
    <r>
      <rPr>
        <b/>
        <vertAlign val="superscript"/>
        <sz val="10"/>
        <color rgb="FF000000"/>
        <rFont val="Calibri"/>
        <family val="2"/>
        <scheme val="minor"/>
      </rPr>
      <t>3)</t>
    </r>
  </si>
  <si>
    <t>Économie d’énergie attendue [kWh]</t>
  </si>
  <si>
    <t>Estimation de l’investissement pour la mise en œuvre [CHF]</t>
  </si>
  <si>
    <t>Mise en œuvre prévue (année)</t>
  </si>
  <si>
    <t>Estimation de l’investisse-ment pour la mise en œuvre [CHF]</t>
  </si>
  <si>
    <t>P. ex. remplacement de l'éclairage dans le bâtiment xy. Remplacement des lampes fluorescentes par des lampes LED. Effet de la mesure = (nombre de lampes fluorescentes x consommation énergétique spécifique x heures de fonctionnement) - (nombre de lampes LED x consommation énergétique spécifique x heures de fonctionnement)</t>
  </si>
  <si>
    <r>
      <t xml:space="preserve">Description succincte des mesures d’efficacité énergétique prévues et estimation grossière de l’effet escompté </t>
    </r>
    <r>
      <rPr>
        <b/>
        <vertAlign val="superscript"/>
        <sz val="10"/>
        <color rgb="FF000000"/>
        <rFont val="Calibri"/>
        <family val="2"/>
        <scheme val="minor"/>
      </rPr>
      <t>4)</t>
    </r>
  </si>
  <si>
    <t>Mise en œuvre (année)</t>
  </si>
  <si>
    <r>
      <t>Annexe conf. à l’art. 32</t>
    </r>
    <r>
      <rPr>
        <b/>
        <i/>
        <sz val="14"/>
        <color theme="1"/>
        <rFont val="Calibri"/>
        <family val="2"/>
        <scheme val="minor"/>
      </rPr>
      <t>a</t>
    </r>
    <r>
      <rPr>
        <b/>
        <sz val="14"/>
        <color theme="1"/>
        <rFont val="Calibri"/>
        <family val="2"/>
        <scheme val="minor"/>
      </rPr>
      <t xml:space="preserve">, al. 1, let. </t>
    </r>
    <r>
      <rPr>
        <b/>
        <i/>
        <sz val="14"/>
        <color theme="1"/>
        <rFont val="Calibri"/>
        <family val="2"/>
        <scheme val="minor"/>
      </rPr>
      <t>a</t>
    </r>
    <r>
      <rPr>
        <b/>
        <sz val="14"/>
        <color theme="1"/>
        <rFont val="Calibri"/>
        <family val="2"/>
        <scheme val="minor"/>
      </rPr>
      <t>, de la loi sur le CO</t>
    </r>
    <r>
      <rPr>
        <b/>
        <vertAlign val="subscript"/>
        <sz val="14"/>
        <color theme="1"/>
        <rFont val="Calibri"/>
        <family val="2"/>
        <scheme val="minor"/>
      </rPr>
      <t>2</t>
    </r>
    <r>
      <rPr>
        <b/>
        <sz val="14"/>
        <color theme="1"/>
        <rFont val="Calibri"/>
        <family val="2"/>
        <scheme val="minor"/>
      </rPr>
      <t xml:space="preserve"> :</t>
    </r>
  </si>
  <si>
    <t>- Confirmation écrite attestant que l'installation CCF est destinée avant tout à la production de chaleur</t>
  </si>
  <si>
    <t xml:space="preserve">  la production de chaleur</t>
  </si>
  <si>
    <r>
      <t>Annexe conf. à l’art. 98</t>
    </r>
    <r>
      <rPr>
        <b/>
        <i/>
        <sz val="14"/>
        <color theme="1"/>
        <rFont val="Calibri"/>
        <family val="2"/>
        <scheme val="minor"/>
      </rPr>
      <t>b</t>
    </r>
    <r>
      <rPr>
        <b/>
        <sz val="14"/>
        <color theme="1"/>
        <rFont val="Calibri"/>
        <family val="2"/>
        <scheme val="minor"/>
      </rPr>
      <t xml:space="preserve">, al. 1, let. </t>
    </r>
    <r>
      <rPr>
        <b/>
        <i/>
        <sz val="14"/>
        <color theme="1"/>
        <rFont val="Calibri"/>
        <family val="2"/>
        <scheme val="minor"/>
      </rPr>
      <t>b</t>
    </r>
    <r>
      <rPr>
        <b/>
        <sz val="14"/>
        <color theme="1"/>
        <rFont val="Calibri"/>
        <family val="2"/>
        <scheme val="minor"/>
      </rPr>
      <t>, de l’ordonnance sur le CO</t>
    </r>
    <r>
      <rPr>
        <b/>
        <vertAlign val="subscript"/>
        <sz val="14"/>
        <color theme="1"/>
        <rFont val="Calibri"/>
        <family val="2"/>
        <scheme val="minor"/>
      </rPr>
      <t>2</t>
    </r>
    <r>
      <rPr>
        <b/>
        <sz val="14"/>
        <color theme="1"/>
        <rFont val="Calibri"/>
        <family val="2"/>
        <scheme val="minor"/>
      </rPr>
      <t xml:space="preserve"> :</t>
    </r>
  </si>
  <si>
    <t>- Garantie d’origine visée à l’art. 9, al. 1, LEne pour l’électricité produite</t>
  </si>
  <si>
    <r>
      <t>Annexe conf. à l’art. 98</t>
    </r>
    <r>
      <rPr>
        <b/>
        <i/>
        <sz val="14"/>
        <color theme="1"/>
        <rFont val="Calibri"/>
        <family val="2"/>
        <scheme val="minor"/>
      </rPr>
      <t>b</t>
    </r>
    <r>
      <rPr>
        <b/>
        <sz val="14"/>
        <color theme="1"/>
        <rFont val="Calibri"/>
        <family val="2"/>
        <scheme val="minor"/>
      </rPr>
      <t xml:space="preserve">, al. 1, let. </t>
    </r>
    <r>
      <rPr>
        <b/>
        <i/>
        <sz val="14"/>
        <color theme="1"/>
        <rFont val="Calibri"/>
        <family val="2"/>
        <scheme val="minor"/>
      </rPr>
      <t>c</t>
    </r>
    <r>
      <rPr>
        <b/>
        <sz val="14"/>
        <color theme="1"/>
        <rFont val="Calibri"/>
        <family val="2"/>
        <scheme val="minor"/>
      </rPr>
      <t>, de l’ordonnance sur le CO</t>
    </r>
    <r>
      <rPr>
        <b/>
        <vertAlign val="subscript"/>
        <sz val="14"/>
        <color theme="1"/>
        <rFont val="Calibri"/>
        <family val="2"/>
        <scheme val="minor"/>
      </rPr>
      <t>2</t>
    </r>
    <r>
      <rPr>
        <b/>
        <sz val="14"/>
        <color theme="1"/>
        <rFont val="Calibri"/>
        <family val="2"/>
        <scheme val="minor"/>
      </rPr>
      <t xml:space="preserve"> :</t>
    </r>
  </si>
  <si>
    <t xml:space="preserve">       / des installations CCF</t>
  </si>
  <si>
    <t>- Justificatifs relatifs à la puissance calorifique de combustion de l’installation</t>
  </si>
  <si>
    <r>
      <t>Annexe conf. à l’art. 98</t>
    </r>
    <r>
      <rPr>
        <b/>
        <i/>
        <sz val="14"/>
        <color theme="1"/>
        <rFont val="Calibri"/>
        <family val="2"/>
        <scheme val="minor"/>
      </rPr>
      <t>b</t>
    </r>
    <r>
      <rPr>
        <b/>
        <sz val="14"/>
        <color theme="1"/>
        <rFont val="Calibri"/>
        <family val="2"/>
        <scheme val="minor"/>
      </rPr>
      <t xml:space="preserve">, al.  1, let. </t>
    </r>
    <r>
      <rPr>
        <b/>
        <i/>
        <sz val="14"/>
        <color theme="1"/>
        <rFont val="Calibri"/>
        <family val="2"/>
        <scheme val="minor"/>
      </rPr>
      <t>f</t>
    </r>
    <r>
      <rPr>
        <b/>
        <sz val="14"/>
        <color theme="1"/>
        <rFont val="Calibri"/>
        <family val="2"/>
        <scheme val="minor"/>
      </rPr>
      <t>, de l’ordonnance sur le CO</t>
    </r>
    <r>
      <rPr>
        <b/>
        <vertAlign val="subscript"/>
        <sz val="14"/>
        <color theme="1"/>
        <rFont val="Calibri"/>
        <family val="2"/>
        <scheme val="minor"/>
      </rPr>
      <t>2</t>
    </r>
    <r>
      <rPr>
        <b/>
        <sz val="14"/>
        <color theme="1"/>
        <rFont val="Calibri"/>
        <family val="2"/>
        <scheme val="minor"/>
      </rPr>
      <t xml:space="preserve"> :</t>
    </r>
  </si>
  <si>
    <t xml:space="preserve"> de l'air est respectée dans le cadre de l’exploitation de l’installation/des installations CCF</t>
  </si>
  <si>
    <t>- Confirmation du canton d’implantation attestant que l’ordonnance sur la protection</t>
  </si>
  <si>
    <t>Autres annexes éventuelles :</t>
  </si>
  <si>
    <t>litre</t>
  </si>
  <si>
    <t>CHF / 1000 litre</t>
  </si>
  <si>
    <r>
      <t>4) Quelque 40 % du montant du remboursement sont investis dans des mesures d’augmentation de l’efficacité énergétique, conf. à l’art. 
    32b, al. 2, de la loi sur le CO</t>
    </r>
    <r>
      <rPr>
        <vertAlign val="subscript"/>
        <sz val="8"/>
        <color theme="1"/>
        <rFont val="Calibri"/>
        <family val="2"/>
        <scheme val="minor"/>
      </rPr>
      <t>2</t>
    </r>
    <r>
      <rPr>
        <sz val="8"/>
        <color theme="1"/>
        <rFont val="Calibri"/>
        <family val="2"/>
        <scheme val="minor"/>
      </rPr>
      <t>. Les mesures peuvent être réalisées soit sur le site de l’installation CCF soit sur le lieu de l’entreprise 
    ou de l’installation auxquelles l’installation CCF fournit de l'électricité ou de la chaleur. L’OFEV peut demander une description détaillée 
    des mesures mises en oeuvre, de l’effet escompté, ainsi que les justificatifs relatifs aux sommes investies.</t>
    </r>
  </si>
  <si>
    <r>
      <rPr>
        <b/>
        <sz val="14"/>
        <color theme="1"/>
        <rFont val="Calibri"/>
        <family val="2"/>
        <scheme val="minor"/>
      </rPr>
      <t xml:space="preserve">Informations sur les mesures </t>
    </r>
    <r>
      <rPr>
        <b/>
        <u/>
        <sz val="14"/>
        <color theme="1"/>
        <rFont val="Calibri"/>
        <family val="2"/>
        <scheme val="minor"/>
      </rPr>
      <t>prévues</t>
    </r>
    <r>
      <rPr>
        <b/>
        <sz val="14"/>
        <color theme="1"/>
        <rFont val="Calibri"/>
        <family val="2"/>
        <scheme val="minor"/>
      </rPr>
      <t xml:space="preserve"> pour améliorer l'efficacité énergétique </t>
    </r>
    <r>
      <rPr>
        <b/>
        <vertAlign val="superscript"/>
        <sz val="14"/>
        <color theme="1"/>
        <rFont val="Calibri"/>
        <family val="2"/>
        <scheme val="minor"/>
      </rPr>
      <t>3)</t>
    </r>
    <r>
      <rPr>
        <b/>
        <sz val="11"/>
        <color theme="1"/>
        <rFont val="Calibri"/>
        <family val="2"/>
        <scheme val="minor"/>
      </rPr>
      <t xml:space="preserve">
</t>
    </r>
    <r>
      <rPr>
        <sz val="10"/>
        <color theme="1"/>
        <rFont val="Calibri"/>
        <family val="2"/>
        <scheme val="minor"/>
      </rPr>
      <t>(cf. art. 98</t>
    </r>
    <r>
      <rPr>
        <i/>
        <sz val="10"/>
        <color theme="1"/>
        <rFont val="Calibri"/>
        <family val="2"/>
        <scheme val="minor"/>
      </rPr>
      <t>b</t>
    </r>
    <r>
      <rPr>
        <sz val="10"/>
        <color theme="1"/>
        <rFont val="Calibri"/>
        <family val="2"/>
        <scheme val="minor"/>
      </rPr>
      <t>, al.1, let.</t>
    </r>
    <r>
      <rPr>
        <i/>
        <sz val="10"/>
        <color theme="1"/>
        <rFont val="Calibri"/>
        <family val="2"/>
        <scheme val="minor"/>
      </rPr>
      <t xml:space="preserve"> g</t>
    </r>
    <r>
      <rPr>
        <sz val="10"/>
        <color theme="1"/>
        <rFont val="Calibri"/>
        <family val="2"/>
        <scheme val="minor"/>
      </rPr>
      <t>, de l’ordonnance sur le CO</t>
    </r>
    <r>
      <rPr>
        <vertAlign val="subscript"/>
        <sz val="10"/>
        <color theme="1"/>
        <rFont val="Calibri"/>
        <family val="2"/>
        <scheme val="minor"/>
      </rPr>
      <t>2</t>
    </r>
    <r>
      <rPr>
        <sz val="10"/>
        <color theme="1"/>
        <rFont val="Calibri"/>
        <family val="2"/>
        <scheme val="minor"/>
      </rPr>
      <t>)</t>
    </r>
  </si>
  <si>
    <r>
      <t>2) Si le nombre d’installations CCF exploitées sur un même site est supérieur à deux, les informations relatives aux autres 
    installations doivent faire l’objet d’une annexe. Cette annexe doit être indiquée sur la feuille D.
3) GO = Garantie d’origine sur le type de production et l’origine de l’électricité, conformément à la législation sur l’énergie.
4) Les informations et calculs renseignés ici se fondent sur les indications figurant dans les feuilles B et C. Celles-ci sont toutefois 
    soumises à vérification dans le cadre de l’examen de la demande. Les montants inférieurs à 100 francs par demande ne sont pas 
    remboursés voir art. 102, de l’ordonnance sur le CO</t>
    </r>
    <r>
      <rPr>
        <vertAlign val="subscript"/>
        <sz val="8"/>
        <rFont val="Calibri"/>
        <family val="2"/>
        <scheme val="minor"/>
      </rPr>
      <t>2</t>
    </r>
    <r>
      <rPr>
        <sz val="8"/>
        <rFont val="Calibri"/>
        <family val="2"/>
        <scheme val="minor"/>
      </rPr>
      <t>.
5) Conformément à l'art. 98b let. j et l’annexe 11 de l’ordonnance sur le CO</t>
    </r>
    <r>
      <rPr>
        <vertAlign val="subscript"/>
        <sz val="8"/>
        <rFont val="Calibri"/>
        <family val="2"/>
        <scheme val="minor"/>
      </rPr>
      <t>2</t>
    </r>
    <r>
      <rPr>
        <sz val="8"/>
        <rFont val="Calibri"/>
        <family val="2"/>
        <scheme val="minor"/>
      </rPr>
      <t>.</t>
    </r>
  </si>
  <si>
    <r>
      <t>3) 40 % du montant du remboursement sont investis dans des mesures d’augmentation de l’efficacité énergétique, conf. à l’art. 32b, al. 2, de la loi sur le CO</t>
    </r>
    <r>
      <rPr>
        <vertAlign val="subscript"/>
        <sz val="8"/>
        <color theme="1"/>
        <rFont val="Calibri"/>
        <family val="2"/>
        <scheme val="minor"/>
      </rPr>
      <t>2</t>
    </r>
    <r>
      <rPr>
        <sz val="8"/>
        <color theme="1"/>
        <rFont val="Calibri"/>
        <family val="2"/>
        <scheme val="minor"/>
      </rPr>
      <t>. Les mesures peuvent être réalisées soit sur le site de l’installation CCF soit sur le lieu de l’entreprise ou de l’installation auxquelles l’installation CCF fournit de l’électricité ou de la chaleur.</t>
    </r>
  </si>
  <si>
    <r>
      <t>Pouvoir calorifique de l’HEL utilisée pour la production d’électricité en kWh</t>
    </r>
    <r>
      <rPr>
        <b/>
        <vertAlign val="subscript"/>
        <sz val="10"/>
        <color theme="1"/>
        <rFont val="Calibri"/>
        <family val="2"/>
        <scheme val="minor"/>
      </rPr>
      <t>(PCI)</t>
    </r>
    <r>
      <rPr>
        <b/>
        <sz val="10"/>
        <color theme="1"/>
        <rFont val="Calibri"/>
        <family val="2"/>
        <scheme val="minor"/>
      </rPr>
      <t xml:space="preserve">/litre </t>
    </r>
    <r>
      <rPr>
        <b/>
        <vertAlign val="superscript"/>
        <sz val="10"/>
        <color theme="1"/>
        <rFont val="Calibri"/>
        <family val="2"/>
        <scheme val="minor"/>
      </rPr>
      <t>2)</t>
    </r>
  </si>
  <si>
    <r>
      <t>Pouvoir calorifique</t>
    </r>
    <r>
      <rPr>
        <b/>
        <vertAlign val="superscript"/>
        <sz val="10"/>
        <color theme="1"/>
        <rFont val="Calibri"/>
        <family val="2"/>
        <scheme val="minor"/>
      </rPr>
      <t>4)</t>
    </r>
    <r>
      <rPr>
        <b/>
        <sz val="10"/>
        <color theme="1"/>
        <rFont val="Calibri"/>
        <family val="2"/>
        <scheme val="minor"/>
      </rPr>
      <t xml:space="preserve"> de l’agent énergétique final utilisé pour la production d’électricité en kWh</t>
    </r>
    <r>
      <rPr>
        <b/>
        <vertAlign val="subscript"/>
        <sz val="10"/>
        <color theme="1"/>
        <rFont val="Calibri"/>
        <family val="2"/>
        <scheme val="minor"/>
      </rPr>
      <t>(PCI)</t>
    </r>
    <r>
      <rPr>
        <b/>
        <sz val="10"/>
        <color theme="1"/>
        <rFont val="Calibri"/>
        <family val="2"/>
        <scheme val="minor"/>
      </rPr>
      <t xml:space="preserve"> /</t>
    </r>
  </si>
  <si>
    <r>
      <rPr>
        <b/>
        <sz val="14"/>
        <color theme="1"/>
        <rFont val="Calibri"/>
        <family val="2"/>
        <scheme val="minor"/>
      </rPr>
      <t xml:space="preserve">Informations sur les mesures </t>
    </r>
    <r>
      <rPr>
        <b/>
        <u/>
        <sz val="14"/>
        <color theme="1"/>
        <rFont val="Calibri"/>
        <family val="2"/>
        <scheme val="minor"/>
      </rPr>
      <t>mises en œuvre</t>
    </r>
    <r>
      <rPr>
        <b/>
        <sz val="14"/>
        <color theme="1"/>
        <rFont val="Calibri"/>
        <family val="2"/>
        <scheme val="minor"/>
      </rPr>
      <t xml:space="preserve"> pour améliorer l'efficacité énergétique </t>
    </r>
    <r>
      <rPr>
        <b/>
        <vertAlign val="superscript"/>
        <sz val="14"/>
        <color theme="1"/>
        <rFont val="Calibri"/>
        <family val="2"/>
        <scheme val="minor"/>
      </rPr>
      <t xml:space="preserve">4)  </t>
    </r>
    <r>
      <rPr>
        <sz val="10"/>
        <color theme="1"/>
        <rFont val="Calibri"/>
        <family val="2"/>
        <scheme val="minor"/>
      </rPr>
      <t>(cf. art. 98</t>
    </r>
    <r>
      <rPr>
        <i/>
        <sz val="10"/>
        <color theme="1"/>
        <rFont val="Calibri"/>
        <family val="2"/>
        <scheme val="minor"/>
      </rPr>
      <t>b,</t>
    </r>
    <r>
      <rPr>
        <sz val="10"/>
        <color theme="1"/>
        <rFont val="Calibri"/>
        <family val="2"/>
        <scheme val="minor"/>
      </rPr>
      <t xml:space="preserve"> al. 4, de l’ordonnance sur le CO</t>
    </r>
    <r>
      <rPr>
        <vertAlign val="subscript"/>
        <sz val="10"/>
        <color theme="1"/>
        <rFont val="Calibri"/>
        <family val="2"/>
        <scheme val="minor"/>
      </rPr>
      <t>2</t>
    </r>
    <r>
      <rPr>
        <sz val="10"/>
        <color theme="1"/>
        <rFont val="Calibri"/>
        <family val="2"/>
        <scheme val="minor"/>
      </rPr>
      <t>)</t>
    </r>
  </si>
  <si>
    <r>
      <t>Pouvoir calorifique du gaz naturel utilisé pour la production d’électricité en 
kWh</t>
    </r>
    <r>
      <rPr>
        <b/>
        <vertAlign val="subscript"/>
        <sz val="10"/>
        <color theme="1"/>
        <rFont val="Calibri"/>
        <family val="2"/>
        <scheme val="minor"/>
      </rPr>
      <t>(PCI)</t>
    </r>
    <r>
      <rPr>
        <b/>
        <sz val="10"/>
        <color theme="1"/>
        <rFont val="Calibri"/>
        <family val="2"/>
        <scheme val="minor"/>
      </rPr>
      <t xml:space="preserve">/kg 2024 </t>
    </r>
    <r>
      <rPr>
        <b/>
        <vertAlign val="superscript"/>
        <sz val="10"/>
        <color theme="1"/>
        <rFont val="Calibri"/>
        <family val="2"/>
        <scheme val="minor"/>
      </rPr>
      <t>1)</t>
    </r>
  </si>
  <si>
    <r>
      <t>Demande de délivrance de la confirmation relative à la quantité de combustible donnant droit au remboursement selon l’art. 32</t>
    </r>
    <r>
      <rPr>
        <b/>
        <i/>
        <sz val="14"/>
        <color theme="1"/>
        <rFont val="Calibri"/>
        <family val="2"/>
        <scheme val="minor"/>
      </rPr>
      <t>a</t>
    </r>
    <r>
      <rPr>
        <b/>
        <sz val="14"/>
        <color theme="1"/>
        <rFont val="Calibri"/>
        <family val="2"/>
        <scheme val="minor"/>
      </rPr>
      <t xml:space="preserve"> et 32</t>
    </r>
    <r>
      <rPr>
        <b/>
        <i/>
        <sz val="14"/>
        <color theme="1"/>
        <rFont val="Calibri"/>
        <family val="2"/>
        <scheme val="minor"/>
      </rPr>
      <t>b</t>
    </r>
    <r>
      <rPr>
        <b/>
        <sz val="14"/>
        <color theme="1"/>
        <rFont val="Calibri"/>
        <family val="2"/>
        <scheme val="minor"/>
      </rPr>
      <t xml:space="preserve"> de la loi sur le CO</t>
    </r>
    <r>
      <rPr>
        <b/>
        <vertAlign val="subscript"/>
        <sz val="14"/>
        <color theme="1"/>
        <rFont val="Calibri"/>
        <family val="2"/>
        <scheme val="minor"/>
      </rPr>
      <t>2</t>
    </r>
    <r>
      <rPr>
        <b/>
        <sz val="14"/>
        <color theme="1"/>
        <rFont val="Calibri"/>
        <family val="2"/>
        <scheme val="minor"/>
      </rPr>
      <t xml:space="preserve"> en relation avec l’art. 98</t>
    </r>
    <r>
      <rPr>
        <b/>
        <i/>
        <sz val="14"/>
        <color theme="1"/>
        <rFont val="Calibri"/>
        <family val="2"/>
        <scheme val="minor"/>
      </rPr>
      <t>b</t>
    </r>
    <r>
      <rPr>
        <b/>
        <sz val="14"/>
        <color theme="1"/>
        <rFont val="Calibri"/>
        <family val="2"/>
        <scheme val="minor"/>
      </rPr>
      <t xml:space="preserve"> de l’ordonnance sur le CO</t>
    </r>
    <r>
      <rPr>
        <b/>
        <vertAlign val="subscript"/>
        <sz val="14"/>
        <color theme="1"/>
        <rFont val="Calibri"/>
        <family val="2"/>
        <scheme val="minor"/>
      </rPr>
      <t>2</t>
    </r>
  </si>
  <si>
    <r>
      <t>&gt; La demande doit porter sur l’année civile écoulée et être transmise dans son intégralité (feuilles A à D) par voie
   électronique à l’Office fédéral de l’environnement (OFEV) jusqu’au 30 juin de l’année suivante. Elle peut être 
   envoyée par courriel à l’adresse emissions-trading@bafu.admin.ch.
&gt; La feuille A doit également être signée et envoyée par voie postale à : OFEV, Section Taxe sur le CO</t>
    </r>
    <r>
      <rPr>
        <b/>
        <vertAlign val="subscript"/>
        <sz val="9"/>
        <color theme="1"/>
        <rFont val="Calibri"/>
        <family val="2"/>
        <scheme val="minor"/>
      </rPr>
      <t>2</t>
    </r>
    <r>
      <rPr>
        <b/>
        <sz val="9"/>
        <color theme="1"/>
        <rFont val="Calibri"/>
        <family val="2"/>
        <scheme val="minor"/>
      </rPr>
      <t xml:space="preserve"> et échange de quotas 
   d‘émission, 3003 Berne. 
&gt; Concernant le respect du délai du 30 juin visé à l’art. 98</t>
    </r>
    <r>
      <rPr>
        <b/>
        <i/>
        <sz val="9"/>
        <color theme="1"/>
        <rFont val="Calibri"/>
        <family val="2"/>
        <scheme val="minor"/>
      </rPr>
      <t>b</t>
    </r>
    <r>
      <rPr>
        <b/>
        <sz val="9"/>
        <color theme="1"/>
        <rFont val="Calibri"/>
        <family val="2"/>
        <scheme val="minor"/>
      </rPr>
      <t>, al. 1 de l’ordonnance sur le CO</t>
    </r>
    <r>
      <rPr>
        <b/>
        <vertAlign val="subscript"/>
        <sz val="9"/>
        <color theme="1"/>
        <rFont val="Calibri"/>
        <family val="2"/>
        <scheme val="minor"/>
      </rPr>
      <t>2</t>
    </r>
    <r>
      <rPr>
        <b/>
        <sz val="9"/>
        <color theme="1"/>
        <rFont val="Calibri"/>
        <family val="2"/>
        <scheme val="minor"/>
      </rPr>
      <t>, le cachet de la poste fait 
   foi pour l’envoi papier.</t>
    </r>
  </si>
  <si>
    <r>
      <t>Rapport de suivi relatif à la demande de délivrance de la confirmation relative à la quantité de combustible donnant droit au remboursement selon  l’art. 98</t>
    </r>
    <r>
      <rPr>
        <b/>
        <i/>
        <sz val="14"/>
        <color theme="1"/>
        <rFont val="Calibri"/>
        <family val="2"/>
        <scheme val="minor"/>
      </rPr>
      <t>b</t>
    </r>
    <r>
      <rPr>
        <b/>
        <sz val="14"/>
        <color theme="1"/>
        <rFont val="Calibri"/>
        <family val="2"/>
        <scheme val="minor"/>
      </rPr>
      <t>, al. 4, de l’ordonnance sur le CO</t>
    </r>
    <r>
      <rPr>
        <b/>
        <vertAlign val="subscript"/>
        <sz val="14"/>
        <color theme="1"/>
        <rFont val="Calibri"/>
        <family val="2"/>
        <scheme val="minor"/>
      </rPr>
      <t>2</t>
    </r>
  </si>
  <si>
    <r>
      <t>Annexes à la demande de délivrance de la confirmation relative à la quantité de combustible donnant droit au remboursement selon l’art. 32</t>
    </r>
    <r>
      <rPr>
        <b/>
        <i/>
        <sz val="14"/>
        <color theme="1"/>
        <rFont val="Calibri"/>
        <family val="2"/>
        <scheme val="minor"/>
      </rPr>
      <t>a</t>
    </r>
    <r>
      <rPr>
        <b/>
        <sz val="14"/>
        <color theme="1"/>
        <rFont val="Calibri"/>
        <family val="2"/>
        <scheme val="minor"/>
      </rPr>
      <t xml:space="preserve"> de la loi sur le CO</t>
    </r>
    <r>
      <rPr>
        <b/>
        <vertAlign val="subscript"/>
        <sz val="14"/>
        <color theme="1"/>
        <rFont val="Calibri"/>
        <family val="2"/>
        <scheme val="minor"/>
      </rPr>
      <t>2</t>
    </r>
    <r>
      <rPr>
        <b/>
        <sz val="14"/>
        <color theme="1"/>
        <rFont val="Calibri"/>
        <family val="2"/>
        <scheme val="minor"/>
      </rPr>
      <t xml:space="preserve"> et à l’art. 98</t>
    </r>
    <r>
      <rPr>
        <b/>
        <i/>
        <sz val="14"/>
        <color theme="1"/>
        <rFont val="Calibri"/>
        <family val="2"/>
        <scheme val="minor"/>
      </rPr>
      <t>b</t>
    </r>
    <r>
      <rPr>
        <b/>
        <sz val="14"/>
        <color theme="1"/>
        <rFont val="Calibri"/>
        <family val="2"/>
        <scheme val="minor"/>
      </rPr>
      <t xml:space="preserve"> de l’ordonnance sur le CO</t>
    </r>
    <r>
      <rPr>
        <b/>
        <vertAlign val="subscript"/>
        <sz val="14"/>
        <color theme="1"/>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</si>
</sst>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 #,##0_ ;_ * \-#,##0_ ;_ * &quot;-&quot;??_ ;_ @_ "/>
    <numFmt numFmtId="165" formatCode="#,##0.000000"/>
    <numFmt numFmtId="166" formatCode="0.000"/>
    <numFmt numFmtId="167" formatCode="#,##0.00_ ;\-#,##0.00\ "/>
    <numFmt numFmtId="168" formatCode="0.0"/>
  </numFmts>
  <fonts count="43" x14ac:knownFonts="1">
    <font>
      <sz val="10"/>
      <color theme="1"/>
      <name val="Arial"/>
      <family val="2"/>
    </font>
    <font>
      <sz val="10"/>
      <color theme="1"/>
      <name val="Arial"/>
      <family val="2"/>
    </font>
    <font>
      <b/>
      <sz val="10"/>
      <color theme="1"/>
      <name val="Arial"/>
      <family val="2"/>
    </font>
    <font>
      <sz val="11"/>
      <color theme="1"/>
      <name val="Arial"/>
      <family val="2"/>
    </font>
    <font>
      <b/>
      <sz val="8"/>
      <color theme="1"/>
      <name val="Arial"/>
      <family val="2"/>
    </font>
    <font>
      <sz val="8"/>
      <color theme="1"/>
      <name val="Arial"/>
      <family val="2"/>
    </font>
    <font>
      <b/>
      <sz val="11"/>
      <color theme="1"/>
      <name val="Arial"/>
      <family val="2"/>
    </font>
    <font>
      <b/>
      <sz val="12"/>
      <color theme="1"/>
      <name val="Arial"/>
      <family val="2"/>
    </font>
    <font>
      <b/>
      <u/>
      <sz val="12"/>
      <color theme="1"/>
      <name val="Arial"/>
      <family val="2"/>
    </font>
    <font>
      <u/>
      <sz val="10"/>
      <color theme="10"/>
      <name val="Arial"/>
      <family val="2"/>
    </font>
    <font>
      <u/>
      <sz val="8"/>
      <color theme="10"/>
      <name val="Arial"/>
      <family val="2"/>
    </font>
    <font>
      <sz val="12"/>
      <color theme="1"/>
      <name val="Arial"/>
      <family val="2"/>
    </font>
    <font>
      <b/>
      <u/>
      <sz val="11"/>
      <color theme="1"/>
      <name val="Arial"/>
      <family val="2"/>
    </font>
    <font>
      <sz val="9"/>
      <color rgb="FFC3C3C4"/>
      <name val="Arial"/>
      <family val="2"/>
    </font>
    <font>
      <b/>
      <sz val="10"/>
      <color theme="1"/>
      <name val="Calibri"/>
      <family val="2"/>
      <scheme val="minor"/>
    </font>
    <font>
      <b/>
      <vertAlign val="subscript"/>
      <sz val="10"/>
      <color theme="1"/>
      <name val="Calibri"/>
      <family val="2"/>
      <scheme val="minor"/>
    </font>
    <font>
      <b/>
      <sz val="9"/>
      <color theme="1"/>
      <name val="Calibri"/>
      <family val="2"/>
      <scheme val="minor"/>
    </font>
    <font>
      <b/>
      <sz val="9"/>
      <name val="Calibri"/>
      <family val="2"/>
      <scheme val="minor"/>
    </font>
    <font>
      <b/>
      <vertAlign val="subscript"/>
      <sz val="9"/>
      <color theme="1"/>
      <name val="Calibri"/>
      <family val="2"/>
      <scheme val="minor"/>
    </font>
    <font>
      <b/>
      <i/>
      <sz val="9"/>
      <color theme="1"/>
      <name val="Calibri"/>
      <family val="2"/>
      <scheme val="minor"/>
    </font>
    <font>
      <sz val="10"/>
      <color theme="1"/>
      <name val="Calibri"/>
      <family val="2"/>
      <scheme val="minor"/>
    </font>
    <font>
      <b/>
      <sz val="11"/>
      <color theme="1"/>
      <name val="Calibri"/>
      <family val="2"/>
      <scheme val="minor"/>
    </font>
    <font>
      <b/>
      <u/>
      <sz val="10"/>
      <color theme="1"/>
      <name val="Calibri"/>
      <family val="2"/>
      <scheme val="minor"/>
    </font>
    <font>
      <sz val="8"/>
      <color theme="1"/>
      <name val="Calibri"/>
      <family val="2"/>
      <scheme val="minor"/>
    </font>
    <font>
      <vertAlign val="superscript"/>
      <sz val="10"/>
      <color theme="1"/>
      <name val="Calibri"/>
      <family val="2"/>
      <scheme val="minor"/>
    </font>
    <font>
      <sz val="11"/>
      <color theme="1"/>
      <name val="Calibri"/>
      <family val="2"/>
      <scheme val="minor"/>
    </font>
    <font>
      <b/>
      <sz val="14"/>
      <color theme="1"/>
      <name val="Calibri"/>
      <family val="2"/>
      <scheme val="minor"/>
    </font>
    <font>
      <b/>
      <vertAlign val="subscript"/>
      <sz val="14"/>
      <color theme="1"/>
      <name val="Calibri"/>
      <family val="2"/>
      <scheme val="minor"/>
    </font>
    <font>
      <b/>
      <i/>
      <sz val="14"/>
      <color theme="1"/>
      <name val="Calibri"/>
      <family val="2"/>
      <scheme val="minor"/>
    </font>
    <font>
      <sz val="14"/>
      <color theme="1"/>
      <name val="Calibri"/>
      <family val="2"/>
      <scheme val="minor"/>
    </font>
    <font>
      <b/>
      <vertAlign val="superscript"/>
      <sz val="14"/>
      <color theme="1"/>
      <name val="Calibri"/>
      <family val="2"/>
      <scheme val="minor"/>
    </font>
    <font>
      <vertAlign val="subscript"/>
      <sz val="8"/>
      <color theme="1"/>
      <name val="Calibri"/>
      <family val="2"/>
      <scheme val="minor"/>
    </font>
    <font>
      <b/>
      <vertAlign val="superscript"/>
      <sz val="10"/>
      <color theme="1"/>
      <name val="Calibri"/>
      <family val="2"/>
      <scheme val="minor"/>
    </font>
    <font>
      <sz val="10"/>
      <name val="Calibri"/>
      <family val="2"/>
      <scheme val="minor"/>
    </font>
    <font>
      <sz val="8"/>
      <name val="Calibri"/>
      <family val="2"/>
      <scheme val="minor"/>
    </font>
    <font>
      <b/>
      <u/>
      <sz val="14"/>
      <color theme="1"/>
      <name val="Calibri"/>
      <family val="2"/>
      <scheme val="minor"/>
    </font>
    <font>
      <b/>
      <sz val="10"/>
      <name val="Calibri"/>
      <family val="2"/>
      <scheme val="minor"/>
    </font>
    <font>
      <u/>
      <sz val="8"/>
      <color theme="10"/>
      <name val="Calibri"/>
      <family val="2"/>
      <scheme val="minor"/>
    </font>
    <font>
      <i/>
      <sz val="10"/>
      <color theme="1"/>
      <name val="Calibri"/>
      <family val="2"/>
      <scheme val="minor"/>
    </font>
    <font>
      <vertAlign val="subscript"/>
      <sz val="10"/>
      <color theme="1"/>
      <name val="Calibri"/>
      <family val="2"/>
      <scheme val="minor"/>
    </font>
    <font>
      <b/>
      <sz val="10"/>
      <color rgb="FF000000"/>
      <name val="Calibri"/>
      <family val="2"/>
      <scheme val="minor"/>
    </font>
    <font>
      <b/>
      <vertAlign val="superscript"/>
      <sz val="10"/>
      <color rgb="FF000000"/>
      <name val="Calibri"/>
      <family val="2"/>
      <scheme val="minor"/>
    </font>
    <font>
      <vertAlign val="subscrip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3" fillId="0" borderId="0"/>
  </cellStyleXfs>
  <cellXfs count="210">
    <xf numFmtId="0" fontId="0" fillId="0" borderId="0" xfId="0"/>
    <xf numFmtId="0" fontId="3" fillId="2" borderId="0" xfId="0" applyFont="1" applyFill="1"/>
    <xf numFmtId="0" fontId="4" fillId="2" borderId="0" xfId="0" applyFont="1" applyFill="1" applyAlignment="1">
      <alignment horizontal="left" wrapText="1"/>
    </xf>
    <xf numFmtId="0" fontId="6" fillId="2" borderId="0" xfId="0" applyFont="1" applyFill="1"/>
    <xf numFmtId="0" fontId="2" fillId="2" borderId="0" xfId="0" applyFont="1" applyFill="1"/>
    <xf numFmtId="0" fontId="0" fillId="2" borderId="0" xfId="0" applyFill="1"/>
    <xf numFmtId="0" fontId="0" fillId="2" borderId="0" xfId="0" applyFill="1" applyAlignment="1">
      <alignment horizontal="left"/>
    </xf>
    <xf numFmtId="0" fontId="2" fillId="2" borderId="0" xfId="0" applyFont="1" applyFill="1" applyAlignment="1">
      <alignment horizontal="left"/>
    </xf>
    <xf numFmtId="0" fontId="8" fillId="0" borderId="9" xfId="0" applyFont="1" applyBorder="1" applyAlignment="1">
      <alignment vertical="center"/>
    </xf>
    <xf numFmtId="0" fontId="0" fillId="0" borderId="9" xfId="0" applyBorder="1" applyAlignment="1">
      <alignment horizontal="lef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9" xfId="0" applyBorder="1" applyAlignment="1">
      <alignment horizontal="right" vertical="center" wrapText="1"/>
    </xf>
    <xf numFmtId="0" fontId="0" fillId="0" borderId="0" xfId="0" applyAlignment="1">
      <alignment vertical="center"/>
    </xf>
    <xf numFmtId="0" fontId="8" fillId="0" borderId="0" xfId="0" applyFont="1" applyAlignment="1">
      <alignment vertical="center"/>
    </xf>
    <xf numFmtId="0" fontId="7" fillId="0" borderId="0" xfId="0" applyFont="1" applyAlignment="1">
      <alignment horizontal="left" vertical="center"/>
    </xf>
    <xf numFmtId="0" fontId="0" fillId="0" borderId="0" xfId="0" applyAlignment="1">
      <alignment horizontal="left" indent="2"/>
    </xf>
    <xf numFmtId="0" fontId="12" fillId="2" borderId="0" xfId="0" applyFont="1" applyFill="1"/>
    <xf numFmtId="0" fontId="7" fillId="0" borderId="0" xfId="0" applyFont="1" applyAlignment="1">
      <alignment vertical="center" wrapText="1"/>
    </xf>
    <xf numFmtId="0" fontId="11" fillId="0" borderId="0" xfId="0" applyFont="1" applyAlignment="1">
      <alignment vertical="center"/>
    </xf>
    <xf numFmtId="0" fontId="0" fillId="0" borderId="0" xfId="0" applyAlignment="1">
      <alignment vertical="center" wrapText="1"/>
    </xf>
    <xf numFmtId="4" fontId="0" fillId="0" borderId="0" xfId="0" applyNumberFormat="1"/>
    <xf numFmtId="0" fontId="0" fillId="0" borderId="0" xfId="0" applyAlignment="1">
      <alignment horizontal="left" vertical="center"/>
    </xf>
    <xf numFmtId="0" fontId="5" fillId="0" borderId="0" xfId="0" applyFont="1" applyAlignment="1">
      <alignment horizontal="left" vertical="center"/>
    </xf>
    <xf numFmtId="0" fontId="10" fillId="0" borderId="0" xfId="3" applyFont="1" applyAlignment="1">
      <alignment vertical="top"/>
    </xf>
    <xf numFmtId="0" fontId="20" fillId="2" borderId="0" xfId="0" applyFont="1" applyFill="1" applyAlignment="1">
      <alignment horizontal="left" indent="1"/>
    </xf>
    <xf numFmtId="0" fontId="20" fillId="2" borderId="0" xfId="0" applyFont="1" applyFill="1" applyAlignment="1">
      <alignment horizontal="left" indent="2"/>
    </xf>
    <xf numFmtId="0" fontId="20" fillId="2" borderId="0" xfId="0" applyFont="1" applyFill="1"/>
    <xf numFmtId="0" fontId="20" fillId="2" borderId="0" xfId="0" applyFont="1" applyFill="1" applyAlignment="1">
      <alignment horizontal="left"/>
    </xf>
    <xf numFmtId="0" fontId="22" fillId="2" borderId="0" xfId="0" applyFont="1" applyFill="1" applyAlignment="1">
      <alignment vertical="top"/>
    </xf>
    <xf numFmtId="0" fontId="14" fillId="2" borderId="0" xfId="0" applyFont="1" applyFill="1" applyAlignment="1">
      <alignment horizontal="left"/>
    </xf>
    <xf numFmtId="0" fontId="14" fillId="2" borderId="0" xfId="0" applyFont="1" applyFill="1" applyAlignment="1">
      <alignment vertical="center"/>
    </xf>
    <xf numFmtId="0" fontId="20" fillId="0" borderId="0" xfId="0" applyFont="1" applyAlignment="1">
      <alignment horizontal="left" indent="2"/>
    </xf>
    <xf numFmtId="0" fontId="20" fillId="0" borderId="0" xfId="0" applyFont="1"/>
    <xf numFmtId="0" fontId="14" fillId="2" borderId="0" xfId="0" applyFont="1" applyFill="1"/>
    <xf numFmtId="0" fontId="14" fillId="2" borderId="0" xfId="0" applyFont="1" applyFill="1" applyAlignment="1">
      <alignment vertical="top"/>
    </xf>
    <xf numFmtId="0" fontId="26" fillId="2" borderId="0" xfId="0" applyFont="1" applyFill="1" applyAlignment="1">
      <alignment vertical="top"/>
    </xf>
    <xf numFmtId="0" fontId="26" fillId="2" borderId="0" xfId="0" applyFont="1" applyFill="1"/>
    <xf numFmtId="164" fontId="25" fillId="2" borderId="0" xfId="1" applyNumberFormat="1" applyFont="1" applyFill="1" applyBorder="1" applyAlignment="1">
      <alignment horizontal="center"/>
    </xf>
    <xf numFmtId="0" fontId="21" fillId="2" borderId="0" xfId="0" applyFont="1" applyFill="1"/>
    <xf numFmtId="0" fontId="25" fillId="2" borderId="0" xfId="0" applyFont="1" applyFill="1"/>
    <xf numFmtId="43" fontId="14" fillId="2" borderId="0" xfId="2" applyFont="1" applyFill="1" applyBorder="1" applyAlignment="1"/>
    <xf numFmtId="0" fontId="20" fillId="2" borderId="0" xfId="0" applyFont="1" applyFill="1" applyAlignment="1">
      <alignment horizontal="left" wrapText="1" indent="1"/>
    </xf>
    <xf numFmtId="0" fontId="23" fillId="2" borderId="0" xfId="0" applyFont="1" applyFill="1"/>
    <xf numFmtId="0" fontId="21" fillId="2" borderId="0" xfId="0" applyFont="1" applyFill="1" applyAlignment="1">
      <alignment vertical="top"/>
    </xf>
    <xf numFmtId="0" fontId="20" fillId="4" borderId="1" xfId="0" applyFont="1" applyFill="1" applyBorder="1" applyAlignment="1" applyProtection="1">
      <alignment horizontal="left" wrapText="1"/>
      <protection locked="0"/>
    </xf>
    <xf numFmtId="0" fontId="0" fillId="4" borderId="1" xfId="0" applyFill="1" applyBorder="1" applyAlignment="1" applyProtection="1">
      <alignment horizontal="left" wrapText="1"/>
      <protection locked="0"/>
    </xf>
    <xf numFmtId="0" fontId="14" fillId="0" borderId="11" xfId="0" applyFont="1" applyBorder="1" applyAlignment="1">
      <alignment vertical="center"/>
    </xf>
    <xf numFmtId="0" fontId="14" fillId="0" borderId="11" xfId="0" applyFont="1" applyBorder="1" applyAlignment="1">
      <alignment horizontal="center" vertical="center"/>
    </xf>
    <xf numFmtId="0" fontId="20" fillId="0" borderId="1" xfId="0" applyFont="1" applyBorder="1" applyAlignment="1">
      <alignment vertical="center"/>
    </xf>
    <xf numFmtId="0" fontId="14" fillId="0" borderId="1" xfId="0" applyFont="1" applyBorder="1" applyAlignment="1">
      <alignment horizontal="center" vertical="center"/>
    </xf>
    <xf numFmtId="0" fontId="14" fillId="0" borderId="5" xfId="0" applyFont="1" applyBorder="1" applyAlignment="1">
      <alignment horizontal="right" vertical="center"/>
    </xf>
    <xf numFmtId="3" fontId="20" fillId="4" borderId="1" xfId="0" applyNumberFormat="1" applyFont="1" applyFill="1" applyBorder="1" applyAlignment="1" applyProtection="1">
      <alignment horizontal="center" vertical="center" wrapText="1"/>
      <protection locked="0"/>
    </xf>
    <xf numFmtId="3" fontId="20" fillId="3" borderId="1" xfId="0" applyNumberFormat="1" applyFont="1" applyFill="1" applyBorder="1" applyAlignment="1">
      <alignment horizontal="center" vertical="center"/>
    </xf>
    <xf numFmtId="0" fontId="23" fillId="0" borderId="5" xfId="0" applyFont="1" applyBorder="1" applyAlignment="1">
      <alignment wrapText="1"/>
    </xf>
    <xf numFmtId="0" fontId="20" fillId="0" borderId="5" xfId="0" applyFont="1" applyBorder="1"/>
    <xf numFmtId="0" fontId="14" fillId="0" borderId="1" xfId="0" applyFont="1" applyBorder="1" applyAlignment="1">
      <alignment vertical="center"/>
    </xf>
    <xf numFmtId="3" fontId="20" fillId="2" borderId="12" xfId="0" applyNumberFormat="1" applyFont="1" applyFill="1" applyBorder="1" applyAlignment="1">
      <alignment horizontal="center" vertical="center" wrapText="1"/>
    </xf>
    <xf numFmtId="3" fontId="14" fillId="3" borderId="1" xfId="0" applyNumberFormat="1" applyFont="1" applyFill="1" applyBorder="1" applyAlignment="1">
      <alignment horizontal="center" vertical="center"/>
    </xf>
    <xf numFmtId="0" fontId="26" fillId="3" borderId="4" xfId="0" applyFont="1" applyFill="1" applyBorder="1" applyAlignment="1">
      <alignment horizontal="left" vertical="center"/>
    </xf>
    <xf numFmtId="2" fontId="26" fillId="4" borderId="3" xfId="0" applyNumberFormat="1" applyFont="1" applyFill="1" applyBorder="1" applyAlignment="1" applyProtection="1">
      <alignment vertical="center"/>
      <protection locked="0"/>
    </xf>
    <xf numFmtId="3" fontId="20" fillId="3" borderId="11" xfId="0" applyNumberFormat="1" applyFont="1" applyFill="1" applyBorder="1" applyAlignment="1">
      <alignment horizontal="center" vertical="center"/>
    </xf>
    <xf numFmtId="0" fontId="14" fillId="2" borderId="0" xfId="0" applyFont="1" applyFill="1" applyAlignment="1">
      <alignment horizontal="left" vertical="center" wrapText="1" indent="1"/>
    </xf>
    <xf numFmtId="3" fontId="22" fillId="2" borderId="0" xfId="0" applyNumberFormat="1" applyFont="1" applyFill="1" applyAlignment="1">
      <alignment horizontal="left" vertical="center" indent="1"/>
    </xf>
    <xf numFmtId="3" fontId="20" fillId="2" borderId="0" xfId="0" applyNumberFormat="1" applyFont="1" applyFill="1" applyAlignment="1">
      <alignment horizontal="left" vertical="center" indent="1"/>
    </xf>
    <xf numFmtId="0" fontId="14"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3" fontId="14" fillId="2" borderId="0" xfId="0" applyNumberFormat="1" applyFont="1" applyFill="1" applyAlignment="1">
      <alignment horizontal="right" vertical="center"/>
    </xf>
    <xf numFmtId="0" fontId="40" fillId="0" borderId="1" xfId="0" applyFont="1" applyBorder="1" applyAlignment="1">
      <alignment horizontal="center" vertical="center" wrapText="1" readingOrder="1"/>
    </xf>
    <xf numFmtId="3" fontId="38" fillId="4" borderId="1" xfId="0" applyNumberFormat="1" applyFont="1" applyFill="1" applyBorder="1" applyAlignment="1" applyProtection="1">
      <alignment horizontal="center" vertical="center" wrapText="1"/>
      <protection locked="0"/>
    </xf>
    <xf numFmtId="0" fontId="38" fillId="4" borderId="1" xfId="0" applyFont="1" applyFill="1" applyBorder="1" applyAlignment="1" applyProtection="1">
      <alignment horizontal="center" vertical="center" wrapText="1"/>
      <protection locked="0"/>
    </xf>
    <xf numFmtId="0" fontId="20" fillId="4" borderId="1" xfId="0" applyFont="1" applyFill="1" applyBorder="1" applyAlignment="1" applyProtection="1">
      <alignment horizontal="center" vertical="center" wrapText="1"/>
      <protection locked="0"/>
    </xf>
    <xf numFmtId="49" fontId="20" fillId="2" borderId="0" xfId="0" applyNumberFormat="1" applyFont="1" applyFill="1" applyAlignment="1">
      <alignment horizontal="left" vertical="top" wrapText="1" indent="1"/>
    </xf>
    <xf numFmtId="49" fontId="20" fillId="2" borderId="0" xfId="0" applyNumberFormat="1" applyFont="1" applyFill="1" applyAlignment="1">
      <alignment horizontal="left" vertical="top" indent="1"/>
    </xf>
    <xf numFmtId="0" fontId="20" fillId="0" borderId="0" xfId="0" applyFont="1" applyAlignment="1">
      <alignment horizontal="left"/>
    </xf>
    <xf numFmtId="0" fontId="14" fillId="0" borderId="0" xfId="0" applyFont="1" applyAlignment="1">
      <alignment vertical="center" wrapText="1"/>
    </xf>
    <xf numFmtId="49" fontId="20" fillId="2" borderId="0" xfId="0" applyNumberFormat="1" applyFont="1" applyFill="1" applyAlignment="1">
      <alignment vertical="top"/>
    </xf>
    <xf numFmtId="0" fontId="20" fillId="2" borderId="0" xfId="0" applyFont="1" applyFill="1" applyAlignment="1">
      <alignment vertical="top"/>
    </xf>
    <xf numFmtId="0" fontId="20" fillId="2" borderId="0" xfId="0" applyFont="1" applyFill="1" applyAlignment="1">
      <alignment horizontal="center"/>
    </xf>
    <xf numFmtId="0" fontId="14" fillId="4" borderId="1" xfId="0" applyFont="1" applyFill="1" applyBorder="1" applyAlignment="1" applyProtection="1">
      <alignment horizontal="center" vertical="center" wrapText="1"/>
      <protection locked="0"/>
    </xf>
    <xf numFmtId="0" fontId="20" fillId="4" borderId="1" xfId="0" applyFont="1" applyFill="1" applyBorder="1" applyAlignment="1" applyProtection="1">
      <alignment horizontal="left"/>
      <protection locked="0"/>
    </xf>
    <xf numFmtId="0" fontId="20" fillId="0" borderId="7" xfId="0" applyFont="1" applyBorder="1" applyAlignment="1">
      <alignment vertical="center"/>
    </xf>
    <xf numFmtId="0" fontId="37" fillId="0" borderId="0" xfId="3" applyFont="1" applyFill="1" applyBorder="1" applyAlignment="1">
      <alignment vertical="top"/>
    </xf>
    <xf numFmtId="0" fontId="26" fillId="0" borderId="3" xfId="0" applyFont="1" applyBorder="1" applyAlignment="1">
      <alignment vertical="center"/>
    </xf>
    <xf numFmtId="0" fontId="26" fillId="0" borderId="4" xfId="0" applyFont="1" applyBorder="1" applyAlignment="1">
      <alignment vertical="center"/>
    </xf>
    <xf numFmtId="0" fontId="14" fillId="0" borderId="12" xfId="0" applyFont="1" applyBorder="1" applyAlignment="1">
      <alignment horizontal="center" vertical="center" wrapText="1"/>
    </xf>
    <xf numFmtId="167" fontId="20" fillId="3" borderId="4" xfId="0" applyNumberFormat="1" applyFont="1" applyFill="1" applyBorder="1" applyAlignment="1">
      <alignment horizontal="left" vertical="center"/>
    </xf>
    <xf numFmtId="167" fontId="20" fillId="2" borderId="4" xfId="0" applyNumberFormat="1" applyFont="1" applyFill="1" applyBorder="1" applyAlignment="1">
      <alignment horizontal="left" vertical="center"/>
    </xf>
    <xf numFmtId="0" fontId="34" fillId="2" borderId="0" xfId="0" applyFont="1" applyFill="1" applyAlignment="1">
      <alignment horizontal="left" wrapText="1"/>
    </xf>
    <xf numFmtId="0" fontId="23" fillId="2" borderId="0" xfId="0" applyFont="1" applyFill="1" applyAlignment="1">
      <alignment horizontal="left"/>
    </xf>
    <xf numFmtId="3" fontId="33" fillId="2" borderId="2" xfId="0" applyNumberFormat="1" applyFont="1" applyFill="1" applyBorder="1" applyAlignment="1">
      <alignment horizontal="center" vertical="center"/>
    </xf>
    <xf numFmtId="3" fontId="33" fillId="2" borderId="4" xfId="0" applyNumberFormat="1" applyFont="1" applyFill="1" applyBorder="1" applyAlignment="1">
      <alignment horizontal="center" vertical="center"/>
    </xf>
    <xf numFmtId="0" fontId="3" fillId="2" borderId="6" xfId="0" applyFont="1" applyFill="1" applyBorder="1" applyAlignment="1" applyProtection="1">
      <alignment horizontal="center"/>
      <protection locked="0"/>
    </xf>
    <xf numFmtId="0" fontId="3" fillId="2" borderId="5" xfId="0" applyFont="1"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3" fontId="33" fillId="3" borderId="2" xfId="0" applyNumberFormat="1" applyFont="1" applyFill="1" applyBorder="1" applyAlignment="1">
      <alignment horizontal="center" vertical="center"/>
    </xf>
    <xf numFmtId="3" fontId="33" fillId="3" borderId="4" xfId="0" applyNumberFormat="1" applyFont="1" applyFill="1" applyBorder="1" applyAlignment="1">
      <alignment horizontal="center" vertical="center"/>
    </xf>
    <xf numFmtId="0" fontId="34" fillId="2" borderId="0" xfId="0" applyFont="1" applyFill="1" applyAlignment="1">
      <alignment horizontal="left" vertical="center" wrapText="1" indent="1"/>
    </xf>
    <xf numFmtId="0" fontId="34" fillId="2" borderId="5" xfId="0" applyFont="1" applyFill="1" applyBorder="1" applyAlignment="1">
      <alignment horizontal="left" vertical="center" wrapText="1" indent="1"/>
    </xf>
    <xf numFmtId="0" fontId="33" fillId="0" borderId="0" xfId="0" applyFont="1" applyAlignment="1">
      <alignment horizontal="left" vertical="center" wrapText="1" indent="1"/>
    </xf>
    <xf numFmtId="0" fontId="33" fillId="0" borderId="5" xfId="0" applyFont="1" applyBorder="1" applyAlignment="1">
      <alignment horizontal="left" vertical="center" wrapText="1" indent="1"/>
    </xf>
    <xf numFmtId="0" fontId="20" fillId="4" borderId="2" xfId="0" applyFont="1" applyFill="1" applyBorder="1" applyAlignment="1" applyProtection="1">
      <alignment horizontal="left" wrapText="1"/>
      <protection locked="0"/>
    </xf>
    <xf numFmtId="0" fontId="20" fillId="4" borderId="3" xfId="0" applyFont="1" applyFill="1" applyBorder="1" applyAlignment="1" applyProtection="1">
      <alignment horizontal="left" wrapText="1"/>
      <protection locked="0"/>
    </xf>
    <xf numFmtId="0" fontId="20" fillId="4" borderId="4" xfId="0" applyFont="1" applyFill="1" applyBorder="1" applyAlignment="1" applyProtection="1">
      <alignment horizontal="left" wrapText="1"/>
      <protection locked="0"/>
    </xf>
    <xf numFmtId="3" fontId="33" fillId="3" borderId="3" xfId="0" applyNumberFormat="1" applyFont="1" applyFill="1" applyBorder="1" applyAlignment="1">
      <alignment horizontal="center" vertical="center"/>
    </xf>
    <xf numFmtId="0" fontId="20" fillId="2" borderId="2" xfId="0" applyFont="1" applyFill="1" applyBorder="1" applyAlignment="1">
      <alignment horizontal="left" vertical="center"/>
    </xf>
    <xf numFmtId="0" fontId="20" fillId="2" borderId="4" xfId="0" applyFont="1" applyFill="1" applyBorder="1" applyAlignment="1">
      <alignment horizontal="left" vertical="center"/>
    </xf>
    <xf numFmtId="0" fontId="2" fillId="4" borderId="2" xfId="0" applyFont="1" applyFill="1" applyBorder="1" applyAlignment="1" applyProtection="1">
      <alignment horizontal="left" wrapText="1"/>
      <protection locked="0"/>
    </xf>
    <xf numFmtId="0" fontId="0" fillId="4" borderId="3" xfId="0" applyFill="1" applyBorder="1" applyAlignment="1" applyProtection="1">
      <alignment horizontal="left" wrapText="1"/>
      <protection locked="0"/>
    </xf>
    <xf numFmtId="0" fontId="0" fillId="4" borderId="4" xfId="0" applyFill="1" applyBorder="1" applyAlignment="1" applyProtection="1">
      <alignment horizontal="left" wrapText="1"/>
      <protection locked="0"/>
    </xf>
    <xf numFmtId="0" fontId="14" fillId="2" borderId="2" xfId="0" applyFont="1" applyFill="1" applyBorder="1" applyAlignment="1">
      <alignment horizontal="center" vertical="center"/>
    </xf>
    <xf numFmtId="0" fontId="20" fillId="0" borderId="4" xfId="0" applyFont="1" applyBorder="1" applyAlignment="1">
      <alignment horizontal="center" vertical="center"/>
    </xf>
    <xf numFmtId="0" fontId="0" fillId="2" borderId="0" xfId="0" applyFill="1" applyAlignment="1">
      <alignment horizontal="left" vertical="top" wrapText="1" indent="1"/>
    </xf>
    <xf numFmtId="0" fontId="0" fillId="2" borderId="5" xfId="0" applyFill="1" applyBorder="1" applyAlignment="1">
      <alignment horizontal="left" vertical="top" wrapText="1" indent="1"/>
    </xf>
    <xf numFmtId="0" fontId="0" fillId="0" borderId="0" xfId="0" applyAlignment="1">
      <alignment horizontal="left" vertical="top" wrapText="1" indent="1"/>
    </xf>
    <xf numFmtId="0" fontId="14" fillId="2" borderId="2" xfId="0" applyFont="1" applyFill="1" applyBorder="1" applyAlignment="1">
      <alignment horizontal="left" vertical="center"/>
    </xf>
    <xf numFmtId="0" fontId="14" fillId="2" borderId="4" xfId="0" applyFont="1" applyFill="1" applyBorder="1" applyAlignment="1">
      <alignment horizontal="left" vertical="center"/>
    </xf>
    <xf numFmtId="0" fontId="26" fillId="0" borderId="0" xfId="0" applyFont="1" applyAlignment="1">
      <alignment horizontal="left" vertical="top" wrapText="1"/>
    </xf>
    <xf numFmtId="0" fontId="29" fillId="0" borderId="0" xfId="0" applyFont="1" applyAlignment="1">
      <alignment horizontal="left" vertical="top" wrapText="1"/>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0" fillId="4" borderId="2" xfId="0" applyFill="1" applyBorder="1" applyAlignment="1" applyProtection="1">
      <alignment horizontal="left" wrapText="1"/>
      <protection locked="0"/>
    </xf>
    <xf numFmtId="0" fontId="23" fillId="0" borderId="0" xfId="0" applyFont="1" applyAlignment="1">
      <alignment horizontal="left"/>
    </xf>
    <xf numFmtId="0" fontId="20" fillId="3" borderId="2" xfId="0" applyFont="1" applyFill="1" applyBorder="1" applyAlignment="1">
      <alignment horizontal="left" vertical="center"/>
    </xf>
    <xf numFmtId="0" fontId="20" fillId="3" borderId="4" xfId="0" applyFont="1" applyFill="1" applyBorder="1" applyAlignment="1">
      <alignment horizontal="left" vertical="center"/>
    </xf>
    <xf numFmtId="49" fontId="20" fillId="4" borderId="2" xfId="0" applyNumberFormat="1" applyFont="1" applyFill="1" applyBorder="1" applyAlignment="1" applyProtection="1">
      <alignment horizontal="left" wrapText="1"/>
      <protection locked="0"/>
    </xf>
    <xf numFmtId="49" fontId="20" fillId="4" borderId="3" xfId="0" applyNumberFormat="1" applyFont="1" applyFill="1" applyBorder="1" applyAlignment="1" applyProtection="1">
      <alignment horizontal="left" wrapText="1"/>
      <protection locked="0"/>
    </xf>
    <xf numFmtId="49" fontId="20" fillId="4" borderId="4" xfId="0" applyNumberFormat="1" applyFont="1" applyFill="1" applyBorder="1" applyAlignment="1" applyProtection="1">
      <alignment horizontal="left" wrapText="1"/>
      <protection locked="0"/>
    </xf>
    <xf numFmtId="0" fontId="20" fillId="4" borderId="2" xfId="0" applyFont="1" applyFill="1" applyBorder="1" applyAlignment="1" applyProtection="1">
      <alignment horizontal="left"/>
      <protection locked="0"/>
    </xf>
    <xf numFmtId="0" fontId="20" fillId="4" borderId="3" xfId="0" applyFont="1" applyFill="1" applyBorder="1" applyAlignment="1" applyProtection="1">
      <alignment horizontal="left"/>
      <protection locked="0"/>
    </xf>
    <xf numFmtId="0" fontId="20" fillId="4" borderId="4" xfId="0" applyFont="1" applyFill="1" applyBorder="1" applyAlignment="1" applyProtection="1">
      <alignment horizontal="left"/>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3" fontId="20" fillId="4" borderId="1" xfId="0" applyNumberFormat="1" applyFont="1" applyFill="1" applyBorder="1" applyAlignment="1" applyProtection="1">
      <alignment horizontal="center" vertical="center" wrapText="1"/>
      <protection locked="0"/>
    </xf>
    <xf numFmtId="166" fontId="20" fillId="0" borderId="2" xfId="0" applyNumberFormat="1" applyFont="1" applyBorder="1" applyAlignment="1">
      <alignment horizontal="center" vertical="center"/>
    </xf>
    <xf numFmtId="166" fontId="20" fillId="0" borderId="4" xfId="0" applyNumberFormat="1" applyFont="1" applyBorder="1" applyAlignment="1">
      <alignment horizontal="center" vertical="center"/>
    </xf>
    <xf numFmtId="0" fontId="14" fillId="0" borderId="11" xfId="0" applyFont="1" applyBorder="1" applyAlignment="1">
      <alignment horizontal="center" vertical="center" wrapText="1"/>
    </xf>
    <xf numFmtId="0" fontId="23" fillId="0" borderId="0" xfId="0" applyFont="1" applyAlignment="1">
      <alignment horizontal="left" wrapText="1"/>
    </xf>
    <xf numFmtId="0" fontId="26" fillId="0" borderId="1" xfId="0" applyFont="1" applyBorder="1" applyAlignment="1">
      <alignment horizontal="left" vertical="center" wrapText="1"/>
    </xf>
    <xf numFmtId="166" fontId="20"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37" fillId="0" borderId="0" xfId="3" applyFont="1" applyFill="1" applyBorder="1" applyAlignment="1">
      <alignment vertical="top"/>
    </xf>
    <xf numFmtId="0" fontId="37" fillId="0" borderId="0" xfId="3" applyFont="1" applyAlignment="1">
      <alignment vertical="top"/>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0" xfId="0" applyFont="1" applyBorder="1" applyAlignment="1">
      <alignment horizontal="center" vertical="center" wrapText="1"/>
    </xf>
    <xf numFmtId="0" fontId="14" fillId="0" borderId="12" xfId="0" applyFont="1" applyBorder="1" applyAlignment="1">
      <alignment vertical="center"/>
    </xf>
    <xf numFmtId="0" fontId="14" fillId="0" borderId="11" xfId="0" applyFont="1" applyBorder="1" applyAlignment="1">
      <alignment vertical="center"/>
    </xf>
    <xf numFmtId="0" fontId="14" fillId="0" borderId="8" xfId="0" applyFont="1" applyBorder="1" applyAlignment="1">
      <alignment horizontal="center" vertical="center" wrapText="1"/>
    </xf>
    <xf numFmtId="0" fontId="14" fillId="0" borderId="6" xfId="0" applyFont="1" applyBorder="1" applyAlignment="1">
      <alignment horizontal="center" vertical="center"/>
    </xf>
    <xf numFmtId="0" fontId="20" fillId="0" borderId="8" xfId="0" applyFont="1" applyBorder="1" applyAlignment="1">
      <alignment vertical="center"/>
    </xf>
    <xf numFmtId="0" fontId="26" fillId="0" borderId="2" xfId="0" applyFont="1" applyBorder="1" applyAlignment="1">
      <alignment horizontal="left" vertical="center"/>
    </xf>
    <xf numFmtId="0" fontId="29" fillId="0" borderId="3" xfId="0" applyFont="1" applyBorder="1" applyAlignment="1">
      <alignment horizontal="left" vertical="center"/>
    </xf>
    <xf numFmtId="0" fontId="14" fillId="0" borderId="5" xfId="0" applyFont="1" applyBorder="1" applyAlignment="1">
      <alignment horizontal="center" vertical="center"/>
    </xf>
    <xf numFmtId="0" fontId="20" fillId="0" borderId="9" xfId="0" applyFont="1" applyBorder="1" applyAlignment="1">
      <alignment vertical="center"/>
    </xf>
    <xf numFmtId="0" fontId="26" fillId="4" borderId="3" xfId="0" applyFont="1" applyFill="1" applyBorder="1" applyAlignment="1" applyProtection="1">
      <alignment horizontal="center" vertical="center"/>
      <protection locked="0"/>
    </xf>
    <xf numFmtId="166" fontId="20" fillId="3" borderId="1" xfId="0" applyNumberFormat="1" applyFont="1" applyFill="1" applyBorder="1" applyAlignment="1">
      <alignment horizontal="center" vertical="center"/>
    </xf>
    <xf numFmtId="166" fontId="20" fillId="4" borderId="1" xfId="0" applyNumberFormat="1" applyFont="1" applyFill="1" applyBorder="1" applyAlignment="1" applyProtection="1">
      <alignment horizontal="center" vertical="center" wrapText="1"/>
      <protection locked="0"/>
    </xf>
    <xf numFmtId="0" fontId="0" fillId="0" borderId="3" xfId="0" applyBorder="1" applyAlignment="1">
      <alignment horizontal="left" vertical="center" wrapText="1"/>
    </xf>
    <xf numFmtId="0" fontId="14" fillId="0" borderId="5" xfId="0" applyFont="1" applyBorder="1" applyAlignment="1">
      <alignment horizontal="right" vertical="center"/>
    </xf>
    <xf numFmtId="0" fontId="20" fillId="0" borderId="5" xfId="0" applyFont="1" applyBorder="1" applyAlignment="1">
      <alignment horizontal="right"/>
    </xf>
    <xf numFmtId="3" fontId="14" fillId="3" borderId="1" xfId="0" applyNumberFormat="1" applyFont="1" applyFill="1" applyBorder="1" applyAlignment="1">
      <alignment horizontal="center" vertical="center"/>
    </xf>
    <xf numFmtId="3" fontId="20" fillId="3" borderId="1" xfId="0" applyNumberFormat="1" applyFont="1" applyFill="1" applyBorder="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37" fillId="0" borderId="0" xfId="3" applyFont="1" applyFill="1" applyBorder="1" applyAlignment="1">
      <alignment wrapText="1"/>
    </xf>
    <xf numFmtId="0" fontId="37" fillId="0" borderId="0" xfId="3" applyFont="1" applyFill="1" applyAlignment="1">
      <alignment wrapText="1"/>
    </xf>
    <xf numFmtId="0" fontId="23" fillId="0" borderId="5" xfId="0" applyFont="1" applyBorder="1" applyAlignment="1">
      <alignment horizontal="left" vertical="center" wrapText="1"/>
    </xf>
    <xf numFmtId="0" fontId="23" fillId="0" borderId="0" xfId="0" applyFont="1" applyAlignment="1">
      <alignment horizontal="left" vertical="center" wrapText="1"/>
    </xf>
    <xf numFmtId="0" fontId="40" fillId="0" borderId="1" xfId="0" applyFont="1" applyBorder="1" applyAlignment="1">
      <alignment horizontal="left" vertical="center" wrapText="1" readingOrder="1"/>
    </xf>
    <xf numFmtId="0" fontId="17" fillId="0" borderId="1" xfId="0" applyFont="1" applyBorder="1" applyAlignment="1">
      <alignment vertical="center" wrapText="1"/>
    </xf>
    <xf numFmtId="0" fontId="20" fillId="0" borderId="1" xfId="0" applyFont="1" applyBorder="1" applyAlignment="1">
      <alignment vertical="center"/>
    </xf>
    <xf numFmtId="0" fontId="23" fillId="0" borderId="0" xfId="0" applyFont="1" applyAlignment="1">
      <alignment wrapText="1"/>
    </xf>
    <xf numFmtId="0" fontId="26" fillId="0" borderId="0" xfId="0" applyFont="1" applyAlignment="1">
      <alignment vertical="center" wrapText="1"/>
    </xf>
    <xf numFmtId="0" fontId="29" fillId="0" borderId="0" xfId="0" applyFont="1" applyAlignment="1">
      <alignment vertical="center" wrapText="1"/>
    </xf>
    <xf numFmtId="0" fontId="23" fillId="0" borderId="5" xfId="0" applyFont="1" applyBorder="1" applyAlignment="1">
      <alignment horizontal="left" wrapText="1"/>
    </xf>
    <xf numFmtId="0" fontId="38" fillId="4" borderId="2" xfId="0" applyFont="1" applyFill="1" applyBorder="1" applyAlignment="1" applyProtection="1">
      <alignment horizontal="left" wrapText="1"/>
      <protection locked="0"/>
    </xf>
    <xf numFmtId="0" fontId="38" fillId="4" borderId="3" xfId="0" applyFont="1" applyFill="1" applyBorder="1" applyAlignment="1" applyProtection="1">
      <alignment horizontal="left" wrapText="1"/>
      <protection locked="0"/>
    </xf>
    <xf numFmtId="0" fontId="38" fillId="4" borderId="4" xfId="0" applyFont="1" applyFill="1" applyBorder="1" applyAlignment="1" applyProtection="1">
      <alignment horizontal="left" wrapText="1"/>
      <protection locked="0"/>
    </xf>
    <xf numFmtId="0" fontId="38" fillId="4" borderId="2" xfId="0" applyFont="1" applyFill="1" applyBorder="1" applyAlignment="1" applyProtection="1">
      <alignment horizontal="left" vertical="center" wrapText="1"/>
      <protection locked="0"/>
    </xf>
    <xf numFmtId="0" fontId="38" fillId="4" borderId="3" xfId="0" applyFont="1" applyFill="1" applyBorder="1" applyAlignment="1" applyProtection="1">
      <alignment horizontal="left" vertical="center" wrapText="1"/>
      <protection locked="0"/>
    </xf>
    <xf numFmtId="0" fontId="38" fillId="4" borderId="4" xfId="0" applyFont="1" applyFill="1" applyBorder="1" applyAlignment="1" applyProtection="1">
      <alignment horizontal="left" vertical="center" wrapText="1"/>
      <protection locked="0"/>
    </xf>
    <xf numFmtId="0" fontId="14" fillId="0" borderId="1" xfId="0" applyFont="1" applyBorder="1" applyAlignment="1">
      <alignment horizontal="center" vertical="center"/>
    </xf>
    <xf numFmtId="3" fontId="20" fillId="2" borderId="1" xfId="0" applyNumberFormat="1" applyFont="1" applyFill="1" applyBorder="1" applyAlignment="1">
      <alignment horizontal="center" vertical="center"/>
    </xf>
    <xf numFmtId="0" fontId="20" fillId="2" borderId="1" xfId="0" applyFont="1" applyFill="1" applyBorder="1" applyAlignment="1">
      <alignment horizontal="center" vertical="center"/>
    </xf>
    <xf numFmtId="0" fontId="20" fillId="3" borderId="1" xfId="0" applyFont="1" applyFill="1" applyBorder="1" applyAlignment="1">
      <alignment horizontal="center" vertical="center"/>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165" fontId="20" fillId="0" borderId="1" xfId="0" applyNumberFormat="1" applyFont="1" applyBorder="1" applyAlignment="1">
      <alignment horizontal="center" vertical="center"/>
    </xf>
    <xf numFmtId="165" fontId="20" fillId="4" borderId="1" xfId="0" applyNumberFormat="1" applyFont="1" applyFill="1" applyBorder="1" applyAlignment="1" applyProtection="1">
      <alignment horizontal="center" vertical="center" wrapText="1"/>
      <protection locked="0"/>
    </xf>
    <xf numFmtId="49" fontId="26" fillId="2" borderId="0" xfId="0" applyNumberFormat="1" applyFont="1" applyFill="1" applyAlignment="1">
      <alignment vertical="top"/>
    </xf>
    <xf numFmtId="0" fontId="29" fillId="0" borderId="0" xfId="0" applyFont="1"/>
    <xf numFmtId="49" fontId="26" fillId="2" borderId="0" xfId="0" applyNumberFormat="1" applyFont="1" applyFill="1" applyAlignment="1">
      <alignment vertical="top" wrapText="1"/>
    </xf>
    <xf numFmtId="0" fontId="29" fillId="0" borderId="0" xfId="0" applyFont="1" applyAlignment="1">
      <alignment wrapText="1"/>
    </xf>
    <xf numFmtId="168" fontId="33" fillId="0" borderId="6" xfId="0" applyNumberFormat="1" applyFont="1" applyBorder="1" applyAlignment="1">
      <alignment horizontal="right" vertical="center"/>
    </xf>
    <xf numFmtId="168" fontId="33" fillId="0" borderId="2" xfId="0" applyNumberFormat="1" applyFont="1" applyBorder="1" applyAlignment="1">
      <alignment horizontal="right" vertical="center"/>
    </xf>
    <xf numFmtId="168" fontId="20" fillId="3" borderId="2" xfId="0" applyNumberFormat="1" applyFont="1" applyFill="1" applyBorder="1" applyAlignment="1">
      <alignment horizontal="right" vertical="center"/>
    </xf>
  </cellXfs>
  <cellStyles count="5">
    <cellStyle name="Komma" xfId="1" builtinId="3"/>
    <cellStyle name="Komma 3" xfId="2" xr:uid="{00000000-0005-0000-0000-000000000000}"/>
    <cellStyle name="Link" xfId="3" builtinId="8"/>
    <cellStyle name="Standard" xfId="0" builtinId="0"/>
    <cellStyle name="Standard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bazg.admin.ch/bazg/fr/home/informationen-firmen/territoire-suisse/lenkungsabgabe-auf-co2.html" TargetMode="External"/><Relationship Id="rId2" Type="http://schemas.openxmlformats.org/officeDocument/2006/relationships/hyperlink" Target="https://www.bazg.admin.ch/bazg/fr/home/informationen-firmen/territoire-suisse/lenkungsabgabe-auf-co2.html" TargetMode="External"/><Relationship Id="rId1" Type="http://schemas.openxmlformats.org/officeDocument/2006/relationships/hyperlink" Target="https://www.bazg.admin.ch/bazg/de/home/information-firmen/steuern-und-abgaben/einfuhr-in-die-schweiz/lenkungsabgabe-auf-co.html" TargetMode="External"/><Relationship Id="rId6" Type="http://schemas.openxmlformats.org/officeDocument/2006/relationships/vmlDrawing" Target="../drawings/vmlDrawing2.vml"/><Relationship Id="rId5" Type="http://schemas.openxmlformats.org/officeDocument/2006/relationships/customProperty" Target="../customProperty2.bin"/><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3.bin"/><Relationship Id="rId1" Type="http://schemas.openxmlformats.org/officeDocument/2006/relationships/hyperlink" Target="https://www.bafu.admin.ch/bafu/fr/home/themes/climat/publications-etudes/publications/exemption-taxe-co2-sans-echange-quotas-emission.html"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H94"/>
  <sheetViews>
    <sheetView showGridLines="0" tabSelected="1" view="pageLayout" zoomScaleNormal="100" workbookViewId="0">
      <selection activeCell="B7" sqref="B7:H7"/>
    </sheetView>
  </sheetViews>
  <sheetFormatPr baseColWidth="10" defaultColWidth="8.42578125" defaultRowHeight="14.25" x14ac:dyDescent="0.2"/>
  <cols>
    <col min="1" max="1" width="34.85546875" style="1" customWidth="1"/>
    <col min="2" max="2" width="7.5703125" style="1" customWidth="1"/>
    <col min="3" max="3" width="9.28515625" style="1" customWidth="1"/>
    <col min="4" max="4" width="4.5703125" style="1" customWidth="1"/>
    <col min="5" max="5" width="6.85546875" style="1" customWidth="1"/>
    <col min="6" max="6" width="8" style="1" customWidth="1"/>
    <col min="7" max="7" width="6.5703125" style="1" customWidth="1"/>
    <col min="8" max="8" width="15.28515625" style="1" customWidth="1"/>
    <col min="9" max="9" width="2.5703125" customWidth="1"/>
  </cols>
  <sheetData>
    <row r="1" spans="1:8" ht="18.600000000000001" customHeight="1" x14ac:dyDescent="0.2"/>
    <row r="2" spans="1:8" ht="67.5" customHeight="1" x14ac:dyDescent="0.2">
      <c r="A2" s="124" t="s">
        <v>114</v>
      </c>
      <c r="B2" s="124"/>
      <c r="C2" s="124"/>
      <c r="D2" s="124"/>
      <c r="E2" s="125"/>
      <c r="F2" s="125"/>
      <c r="G2" s="125"/>
      <c r="H2" s="125"/>
    </row>
    <row r="3" spans="1:8" ht="89.45" customHeight="1" x14ac:dyDescent="0.2">
      <c r="A3" s="126" t="s">
        <v>115</v>
      </c>
      <c r="B3" s="127"/>
      <c r="C3" s="127"/>
      <c r="D3" s="127"/>
      <c r="E3" s="128"/>
      <c r="F3" s="128"/>
      <c r="G3" s="128"/>
      <c r="H3" s="129"/>
    </row>
    <row r="4" spans="1:8" ht="14.25" customHeight="1" x14ac:dyDescent="0.25">
      <c r="A4" s="3"/>
      <c r="B4" s="3"/>
      <c r="C4" s="3"/>
      <c r="D4" s="3"/>
    </row>
    <row r="5" spans="1:8" ht="18.95" customHeight="1" x14ac:dyDescent="0.2">
      <c r="A5" s="36" t="s">
        <v>26</v>
      </c>
      <c r="B5" s="4"/>
      <c r="C5" s="4"/>
      <c r="D5" s="4"/>
      <c r="E5" s="4"/>
      <c r="F5" s="4"/>
      <c r="G5" s="4"/>
      <c r="H5" s="4"/>
    </row>
    <row r="6" spans="1:8" ht="14.25" customHeight="1" x14ac:dyDescent="0.2">
      <c r="A6" s="29"/>
      <c r="B6" s="4"/>
      <c r="C6" s="4"/>
      <c r="D6" s="4"/>
      <c r="E6" s="4"/>
      <c r="F6" s="4"/>
      <c r="G6" s="4"/>
      <c r="H6" s="4"/>
    </row>
    <row r="7" spans="1:8" ht="14.25" customHeight="1" x14ac:dyDescent="0.2">
      <c r="A7" s="25" t="s">
        <v>11</v>
      </c>
      <c r="B7" s="108"/>
      <c r="C7" s="109"/>
      <c r="D7" s="109"/>
      <c r="E7" s="109"/>
      <c r="F7" s="109"/>
      <c r="G7" s="109"/>
      <c r="H7" s="110"/>
    </row>
    <row r="8" spans="1:8" ht="8.4499999999999993" customHeight="1" x14ac:dyDescent="0.2">
      <c r="A8" s="26"/>
      <c r="B8" s="27"/>
      <c r="C8" s="27"/>
      <c r="D8" s="27"/>
      <c r="E8" s="28"/>
      <c r="F8" s="28"/>
      <c r="G8" s="28"/>
      <c r="H8" s="28"/>
    </row>
    <row r="9" spans="1:8" ht="14.25" customHeight="1" x14ac:dyDescent="0.2">
      <c r="A9" s="25" t="s">
        <v>12</v>
      </c>
      <c r="B9" s="108"/>
      <c r="C9" s="109"/>
      <c r="D9" s="109"/>
      <c r="E9" s="109"/>
      <c r="F9" s="109"/>
      <c r="G9" s="109"/>
      <c r="H9" s="110"/>
    </row>
    <row r="10" spans="1:8" ht="8.4499999999999993" customHeight="1" x14ac:dyDescent="0.2">
      <c r="A10" s="26"/>
      <c r="B10" s="27"/>
      <c r="C10" s="27"/>
      <c r="D10" s="27"/>
      <c r="E10" s="28"/>
      <c r="F10" s="28"/>
      <c r="G10" s="28"/>
      <c r="H10" s="28"/>
    </row>
    <row r="11" spans="1:8" ht="14.25" customHeight="1" x14ac:dyDescent="0.2">
      <c r="A11" s="25" t="s">
        <v>13</v>
      </c>
      <c r="B11" s="108"/>
      <c r="C11" s="109"/>
      <c r="D11" s="109"/>
      <c r="E11" s="109"/>
      <c r="F11" s="109"/>
      <c r="G11" s="109"/>
      <c r="H11" s="110"/>
    </row>
    <row r="12" spans="1:8" ht="8.4499999999999993" customHeight="1" x14ac:dyDescent="0.2">
      <c r="A12" s="26"/>
      <c r="B12" s="27"/>
      <c r="C12" s="27"/>
      <c r="D12" s="27"/>
      <c r="E12" s="28"/>
      <c r="F12" s="28"/>
      <c r="G12" s="28"/>
      <c r="H12" s="28"/>
    </row>
    <row r="13" spans="1:8" ht="14.25" customHeight="1" x14ac:dyDescent="0.2">
      <c r="A13" s="25" t="s">
        <v>14</v>
      </c>
      <c r="B13" s="45"/>
      <c r="C13" s="108"/>
      <c r="D13" s="109"/>
      <c r="E13" s="109"/>
      <c r="F13" s="109"/>
      <c r="G13" s="109"/>
      <c r="H13" s="110"/>
    </row>
    <row r="14" spans="1:8" ht="14.25" customHeight="1" x14ac:dyDescent="0.2">
      <c r="A14" s="25"/>
      <c r="B14" s="27"/>
      <c r="C14" s="27"/>
      <c r="D14" s="27"/>
      <c r="E14" s="28"/>
      <c r="F14" s="28"/>
      <c r="G14" s="28"/>
      <c r="H14" s="28"/>
    </row>
    <row r="15" spans="1:8" ht="14.25" customHeight="1" x14ac:dyDescent="0.2">
      <c r="A15" s="25" t="s">
        <v>15</v>
      </c>
      <c r="B15" s="137"/>
      <c r="C15" s="138"/>
      <c r="D15" s="138"/>
      <c r="E15" s="138"/>
      <c r="F15" s="139"/>
      <c r="G15" s="33"/>
      <c r="H15" s="33"/>
    </row>
    <row r="16" spans="1:8" ht="8.4499999999999993" customHeight="1" x14ac:dyDescent="0.2">
      <c r="A16" s="25"/>
      <c r="B16" s="27"/>
      <c r="C16" s="28"/>
      <c r="D16" s="33"/>
      <c r="E16" s="33"/>
      <c r="F16" s="33"/>
      <c r="G16" s="33"/>
      <c r="H16" s="33"/>
    </row>
    <row r="17" spans="1:8" ht="14.25" customHeight="1" x14ac:dyDescent="0.2">
      <c r="A17" s="25" t="s">
        <v>16</v>
      </c>
      <c r="B17" s="137"/>
      <c r="C17" s="138"/>
      <c r="D17" s="138"/>
      <c r="E17" s="138"/>
      <c r="F17" s="139"/>
      <c r="G17" s="33"/>
      <c r="H17" s="33"/>
    </row>
    <row r="18" spans="1:8" ht="8.4499999999999993" customHeight="1" x14ac:dyDescent="0.2">
      <c r="A18" s="27"/>
      <c r="B18" s="27"/>
      <c r="C18" s="27"/>
      <c r="D18" s="27"/>
      <c r="E18" s="28"/>
      <c r="F18" s="28"/>
      <c r="G18" s="28"/>
      <c r="H18" s="28"/>
    </row>
    <row r="19" spans="1:8" ht="14.25" customHeight="1" x14ac:dyDescent="0.2">
      <c r="A19" s="25" t="s">
        <v>17</v>
      </c>
      <c r="B19" s="137"/>
      <c r="C19" s="138"/>
      <c r="D19" s="138"/>
      <c r="E19" s="138"/>
      <c r="F19" s="139"/>
      <c r="G19" s="33"/>
      <c r="H19" s="33"/>
    </row>
    <row r="20" spans="1:8" ht="14.25" customHeight="1" x14ac:dyDescent="0.2">
      <c r="A20" s="27"/>
      <c r="B20" s="27"/>
      <c r="C20" s="27"/>
      <c r="D20" s="27"/>
      <c r="E20" s="28"/>
      <c r="F20" s="28"/>
      <c r="G20" s="28"/>
      <c r="H20" s="28"/>
    </row>
    <row r="21" spans="1:8" ht="14.25" customHeight="1" x14ac:dyDescent="0.2">
      <c r="A21" s="30" t="s">
        <v>18</v>
      </c>
      <c r="B21" s="34"/>
      <c r="C21" s="34"/>
      <c r="D21" s="34"/>
      <c r="E21" s="30"/>
      <c r="F21" s="30"/>
      <c r="G21" s="30"/>
      <c r="H21" s="30"/>
    </row>
    <row r="22" spans="1:8" ht="6.95" customHeight="1" x14ac:dyDescent="0.2">
      <c r="A22" s="30"/>
      <c r="B22" s="34"/>
      <c r="C22" s="34"/>
      <c r="D22" s="34"/>
      <c r="E22" s="30"/>
      <c r="F22" s="30"/>
      <c r="G22" s="30"/>
      <c r="H22" s="30"/>
    </row>
    <row r="23" spans="1:8" ht="14.25" customHeight="1" x14ac:dyDescent="0.2">
      <c r="A23" s="25" t="s">
        <v>19</v>
      </c>
      <c r="B23" s="108"/>
      <c r="C23" s="109"/>
      <c r="D23" s="109"/>
      <c r="E23" s="109"/>
      <c r="F23" s="109"/>
      <c r="G23" s="109"/>
      <c r="H23" s="110"/>
    </row>
    <row r="24" spans="1:8" ht="8.4499999999999993" customHeight="1" x14ac:dyDescent="0.2">
      <c r="A24" s="25"/>
      <c r="B24" s="27"/>
      <c r="C24" s="27"/>
      <c r="D24" s="27"/>
      <c r="E24" s="28"/>
      <c r="F24" s="28"/>
      <c r="G24" s="28"/>
      <c r="H24" s="28"/>
    </row>
    <row r="25" spans="1:8" ht="14.25" customHeight="1" x14ac:dyDescent="0.2">
      <c r="A25" s="25" t="s">
        <v>20</v>
      </c>
      <c r="B25" s="134"/>
      <c r="C25" s="135"/>
      <c r="D25" s="135"/>
      <c r="E25" s="135"/>
      <c r="F25" s="135"/>
      <c r="G25" s="135"/>
      <c r="H25" s="136"/>
    </row>
    <row r="26" spans="1:8" ht="8.4499999999999993" customHeight="1" x14ac:dyDescent="0.2">
      <c r="A26" s="25"/>
      <c r="B26" s="27"/>
      <c r="C26" s="27"/>
      <c r="D26" s="27"/>
      <c r="E26" s="28"/>
      <c r="F26" s="28"/>
      <c r="G26" s="28"/>
      <c r="H26" s="28"/>
    </row>
    <row r="27" spans="1:8" ht="14.25" customHeight="1" x14ac:dyDescent="0.2">
      <c r="A27" s="25" t="s">
        <v>21</v>
      </c>
      <c r="B27" s="108"/>
      <c r="C27" s="109"/>
      <c r="D27" s="109"/>
      <c r="E27" s="109"/>
      <c r="F27" s="109"/>
      <c r="G27" s="109"/>
      <c r="H27" s="110"/>
    </row>
    <row r="28" spans="1:8" ht="14.1" customHeight="1" x14ac:dyDescent="0.2">
      <c r="A28" s="28"/>
      <c r="B28" s="27"/>
      <c r="C28" s="27"/>
      <c r="D28" s="27"/>
      <c r="E28" s="28"/>
      <c r="F28" s="28"/>
      <c r="G28" s="28"/>
      <c r="H28" s="28"/>
    </row>
    <row r="29" spans="1:8" ht="14.1" customHeight="1" x14ac:dyDescent="0.2">
      <c r="A29" s="30" t="s">
        <v>22</v>
      </c>
      <c r="B29" s="34"/>
      <c r="C29" s="34"/>
      <c r="D29" s="34"/>
      <c r="E29" s="30"/>
      <c r="F29" s="30"/>
      <c r="G29" s="30"/>
      <c r="H29" s="30"/>
    </row>
    <row r="30" spans="1:8" ht="6.95" customHeight="1" x14ac:dyDescent="0.2">
      <c r="A30" s="7"/>
      <c r="B30" s="34"/>
      <c r="C30" s="34"/>
      <c r="D30" s="34"/>
      <c r="E30" s="30"/>
      <c r="F30" s="30"/>
      <c r="G30" s="30"/>
      <c r="H30" s="30"/>
    </row>
    <row r="31" spans="1:8" ht="14.1" customHeight="1" x14ac:dyDescent="0.2">
      <c r="A31" s="25" t="s">
        <v>23</v>
      </c>
      <c r="B31" s="108"/>
      <c r="C31" s="109"/>
      <c r="D31" s="109"/>
      <c r="E31" s="109"/>
      <c r="F31" s="109"/>
      <c r="G31" s="109"/>
      <c r="H31" s="110"/>
    </row>
    <row r="32" spans="1:8" ht="8.4499999999999993" customHeight="1" x14ac:dyDescent="0.2">
      <c r="A32" s="25"/>
      <c r="B32" s="28"/>
      <c r="C32" s="28"/>
      <c r="D32" s="28"/>
      <c r="E32" s="28"/>
      <c r="F32" s="28"/>
      <c r="G32" s="28"/>
      <c r="H32" s="28"/>
    </row>
    <row r="33" spans="1:8" ht="14.1" customHeight="1" x14ac:dyDescent="0.2">
      <c r="A33" s="25" t="s">
        <v>0</v>
      </c>
      <c r="B33" s="108"/>
      <c r="C33" s="109"/>
      <c r="D33" s="109"/>
      <c r="E33" s="109"/>
      <c r="F33" s="109"/>
      <c r="G33" s="109"/>
      <c r="H33" s="110"/>
    </row>
    <row r="34" spans="1:8" ht="14.1" customHeight="1" x14ac:dyDescent="0.2">
      <c r="A34" s="16"/>
      <c r="B34"/>
      <c r="C34"/>
      <c r="D34"/>
      <c r="E34"/>
      <c r="F34"/>
      <c r="G34"/>
      <c r="H34"/>
    </row>
    <row r="35" spans="1:8" ht="177" customHeight="1" x14ac:dyDescent="0.2">
      <c r="A35" s="16"/>
      <c r="B35"/>
      <c r="C35"/>
      <c r="D35"/>
      <c r="E35"/>
      <c r="F35"/>
      <c r="G35"/>
      <c r="H35"/>
    </row>
    <row r="36" spans="1:8" ht="57.6" customHeight="1" x14ac:dyDescent="0.2">
      <c r="A36" s="131" t="s">
        <v>24</v>
      </c>
      <c r="B36" s="131"/>
      <c r="C36" s="131"/>
      <c r="D36" s="131"/>
      <c r="E36" s="131"/>
      <c r="F36" s="131"/>
      <c r="G36" s="131"/>
      <c r="H36" s="131"/>
    </row>
    <row r="37" spans="1:8" ht="6.95" customHeight="1" x14ac:dyDescent="0.2">
      <c r="A37" s="16"/>
      <c r="B37"/>
      <c r="C37"/>
      <c r="D37"/>
      <c r="E37"/>
      <c r="F37"/>
      <c r="G37"/>
      <c r="H37"/>
    </row>
    <row r="38" spans="1:8" ht="21.6" customHeight="1" x14ac:dyDescent="0.3">
      <c r="A38" s="37" t="s">
        <v>25</v>
      </c>
      <c r="B38" s="4"/>
      <c r="C38" s="4"/>
      <c r="D38" s="4"/>
      <c r="E38" s="4"/>
      <c r="F38" s="4"/>
      <c r="G38" s="4"/>
      <c r="H38" s="4"/>
    </row>
    <row r="39" spans="1:8" ht="14.25" customHeight="1" x14ac:dyDescent="0.25">
      <c r="A39" s="17"/>
      <c r="B39" s="4"/>
      <c r="C39" s="4"/>
      <c r="D39" s="4"/>
      <c r="E39" s="4"/>
      <c r="F39" s="4"/>
      <c r="G39" s="4"/>
      <c r="H39" s="4"/>
    </row>
    <row r="40" spans="1:8" ht="14.25" customHeight="1" x14ac:dyDescent="0.2">
      <c r="A40" s="31" t="s">
        <v>27</v>
      </c>
      <c r="B40" s="4"/>
      <c r="C40" s="4"/>
      <c r="D40" s="4"/>
      <c r="E40" s="4"/>
      <c r="F40" s="4"/>
      <c r="G40" s="4"/>
      <c r="H40" s="4"/>
    </row>
    <row r="41" spans="1:8" ht="6.95" customHeight="1" x14ac:dyDescent="0.2">
      <c r="A41" s="31"/>
      <c r="B41" s="4"/>
      <c r="C41" s="4"/>
      <c r="D41" s="4"/>
      <c r="E41" s="4"/>
      <c r="F41" s="4"/>
      <c r="G41" s="4"/>
      <c r="H41" s="4"/>
    </row>
    <row r="42" spans="1:8" ht="14.25" customHeight="1" x14ac:dyDescent="0.2">
      <c r="A42" s="25" t="s">
        <v>12</v>
      </c>
      <c r="B42" s="130"/>
      <c r="C42" s="115"/>
      <c r="D42" s="115"/>
      <c r="E42" s="115"/>
      <c r="F42" s="115"/>
      <c r="G42" s="115"/>
      <c r="H42" s="116"/>
    </row>
    <row r="43" spans="1:8" ht="6.95" customHeight="1" x14ac:dyDescent="0.2">
      <c r="A43" s="25"/>
      <c r="B43" s="5"/>
      <c r="C43" s="5"/>
      <c r="D43" s="5"/>
      <c r="E43" s="6"/>
      <c r="F43" s="6"/>
      <c r="G43" s="6"/>
      <c r="H43" s="6"/>
    </row>
    <row r="44" spans="1:8" ht="14.25" customHeight="1" x14ac:dyDescent="0.2">
      <c r="A44" s="25" t="s">
        <v>14</v>
      </c>
      <c r="B44" s="46"/>
      <c r="C44" s="130"/>
      <c r="D44" s="115"/>
      <c r="E44" s="115"/>
      <c r="F44" s="115"/>
      <c r="G44" s="115"/>
      <c r="H44" s="116"/>
    </row>
    <row r="45" spans="1:8" ht="14.25" customHeight="1" x14ac:dyDescent="0.2">
      <c r="A45" s="25"/>
      <c r="B45" s="5"/>
      <c r="C45" s="5"/>
      <c r="D45" s="5"/>
      <c r="E45" s="6"/>
      <c r="F45" s="6"/>
      <c r="G45" s="6"/>
      <c r="H45" s="6"/>
    </row>
    <row r="46" spans="1:8" ht="14.25" customHeight="1" x14ac:dyDescent="0.2">
      <c r="A46" s="31" t="s">
        <v>28</v>
      </c>
      <c r="B46" s="4"/>
      <c r="C46" s="4"/>
      <c r="D46" s="4"/>
      <c r="E46" s="4"/>
      <c r="F46" s="4"/>
      <c r="G46" s="4"/>
      <c r="H46" s="4"/>
    </row>
    <row r="47" spans="1:8" ht="6.95" customHeight="1" x14ac:dyDescent="0.2">
      <c r="A47" s="31"/>
      <c r="B47" s="4"/>
      <c r="C47" s="4"/>
      <c r="D47" s="4"/>
      <c r="E47" s="4"/>
      <c r="F47" s="4"/>
      <c r="G47" s="4"/>
      <c r="H47" s="4"/>
    </row>
    <row r="48" spans="1:8" ht="14.25" customHeight="1" x14ac:dyDescent="0.2">
      <c r="A48" s="25" t="s">
        <v>29</v>
      </c>
      <c r="B48" s="130"/>
      <c r="C48" s="115"/>
      <c r="D48" s="115"/>
      <c r="E48" s="115"/>
      <c r="F48" s="115"/>
      <c r="G48" s="115"/>
      <c r="H48" s="116"/>
    </row>
    <row r="49" spans="1:8" ht="6.95" customHeight="1" x14ac:dyDescent="0.2">
      <c r="A49" s="25"/>
      <c r="B49" s="5"/>
      <c r="C49" s="5"/>
      <c r="D49" s="5"/>
      <c r="E49" s="6"/>
      <c r="F49" s="6"/>
      <c r="G49" s="6"/>
      <c r="H49" s="6"/>
    </row>
    <row r="50" spans="1:8" ht="14.25" customHeight="1" x14ac:dyDescent="0.2">
      <c r="A50" s="25" t="s">
        <v>30</v>
      </c>
      <c r="B50" s="114"/>
      <c r="C50" s="115"/>
      <c r="D50" s="115"/>
      <c r="E50" s="116"/>
      <c r="F50" s="6"/>
      <c r="G50" s="6"/>
      <c r="H50" s="6"/>
    </row>
    <row r="51" spans="1:8" ht="6.95" customHeight="1" x14ac:dyDescent="0.2">
      <c r="A51" s="25"/>
      <c r="B51" s="5"/>
      <c r="C51" s="5"/>
      <c r="D51" s="5"/>
      <c r="E51" s="6"/>
      <c r="F51" s="6"/>
      <c r="G51" s="6"/>
      <c r="H51" s="6"/>
    </row>
    <row r="52" spans="1:8" ht="14.25" customHeight="1" x14ac:dyDescent="0.2">
      <c r="A52" s="25" t="s">
        <v>31</v>
      </c>
      <c r="B52" s="114"/>
      <c r="C52" s="115"/>
      <c r="D52" s="115"/>
      <c r="E52" s="116"/>
      <c r="F52" s="6"/>
      <c r="G52" s="6"/>
      <c r="H52" s="6"/>
    </row>
    <row r="53" spans="1:8" ht="6.95" customHeight="1" x14ac:dyDescent="0.2">
      <c r="A53" s="25"/>
      <c r="B53" s="5"/>
      <c r="C53" s="5"/>
      <c r="D53" s="5"/>
      <c r="E53" s="6"/>
      <c r="F53" s="6"/>
      <c r="G53" s="6"/>
      <c r="H53" s="6"/>
    </row>
    <row r="54" spans="1:8" ht="14.25" customHeight="1" x14ac:dyDescent="0.2">
      <c r="A54" s="25" t="s">
        <v>32</v>
      </c>
      <c r="B54" s="114"/>
      <c r="C54" s="115"/>
      <c r="D54" s="115"/>
      <c r="E54" s="116"/>
      <c r="F54" s="6"/>
      <c r="G54" s="6"/>
      <c r="H54" s="6"/>
    </row>
    <row r="55" spans="1:8" ht="6.95" customHeight="1" x14ac:dyDescent="0.2">
      <c r="A55" s="25"/>
      <c r="B55" s="5"/>
      <c r="C55" s="5"/>
      <c r="D55" s="5"/>
      <c r="E55" s="6"/>
      <c r="F55" s="6"/>
      <c r="G55" s="6"/>
      <c r="H55" s="6"/>
    </row>
    <row r="56" spans="1:8" ht="14.25" customHeight="1" x14ac:dyDescent="0.2">
      <c r="A56" s="25" t="s">
        <v>44</v>
      </c>
      <c r="B56" s="114"/>
      <c r="C56" s="115"/>
      <c r="D56" s="115"/>
      <c r="E56" s="116"/>
      <c r="F56"/>
      <c r="G56"/>
      <c r="H56"/>
    </row>
    <row r="57" spans="1:8" ht="14.25" customHeight="1" x14ac:dyDescent="0.2">
      <c r="A57" s="32"/>
      <c r="B57"/>
      <c r="C57"/>
      <c r="D57"/>
      <c r="E57"/>
      <c r="F57"/>
      <c r="G57"/>
      <c r="H57"/>
    </row>
    <row r="58" spans="1:8" ht="14.25" customHeight="1" x14ac:dyDescent="0.2">
      <c r="A58" s="31" t="s">
        <v>33</v>
      </c>
      <c r="B58" s="4"/>
      <c r="C58" s="4"/>
      <c r="D58" s="4"/>
      <c r="E58" s="4"/>
      <c r="F58" s="4"/>
      <c r="G58" s="4"/>
      <c r="H58" s="4"/>
    </row>
    <row r="59" spans="1:8" ht="6.95" customHeight="1" x14ac:dyDescent="0.2">
      <c r="A59" s="31"/>
      <c r="B59" s="4"/>
      <c r="C59" s="4"/>
      <c r="D59" s="4"/>
      <c r="E59" s="4"/>
      <c r="F59" s="4"/>
      <c r="G59" s="4"/>
      <c r="H59" s="4"/>
    </row>
    <row r="60" spans="1:8" ht="14.25" customHeight="1" x14ac:dyDescent="0.2">
      <c r="A60" s="25" t="s">
        <v>29</v>
      </c>
      <c r="B60" s="130"/>
      <c r="C60" s="115"/>
      <c r="D60" s="115"/>
      <c r="E60" s="115"/>
      <c r="F60" s="115"/>
      <c r="G60" s="115"/>
      <c r="H60" s="116"/>
    </row>
    <row r="61" spans="1:8" ht="6.95" customHeight="1" x14ac:dyDescent="0.2">
      <c r="A61" s="25"/>
      <c r="B61" s="5"/>
      <c r="C61" s="5"/>
      <c r="D61" s="5"/>
      <c r="E61" s="6"/>
      <c r="F61" s="6"/>
      <c r="G61" s="6"/>
      <c r="H61" s="6"/>
    </row>
    <row r="62" spans="1:8" ht="14.25" customHeight="1" x14ac:dyDescent="0.2">
      <c r="A62" s="25" t="s">
        <v>30</v>
      </c>
      <c r="B62" s="114"/>
      <c r="C62" s="115"/>
      <c r="D62" s="115"/>
      <c r="E62" s="116"/>
      <c r="F62" s="6"/>
      <c r="G62" s="6"/>
      <c r="H62" s="6"/>
    </row>
    <row r="63" spans="1:8" ht="6.95" customHeight="1" x14ac:dyDescent="0.2">
      <c r="A63" s="25"/>
      <c r="B63" s="5"/>
      <c r="C63" s="5"/>
      <c r="D63" s="5"/>
      <c r="E63" s="6"/>
      <c r="F63" s="6"/>
      <c r="G63" s="6"/>
      <c r="H63" s="6"/>
    </row>
    <row r="64" spans="1:8" ht="14.25" customHeight="1" x14ac:dyDescent="0.2">
      <c r="A64" s="25" t="s">
        <v>31</v>
      </c>
      <c r="B64" s="114"/>
      <c r="C64" s="115"/>
      <c r="D64" s="115"/>
      <c r="E64" s="116"/>
      <c r="F64" s="6"/>
      <c r="G64" s="6"/>
      <c r="H64" s="6"/>
    </row>
    <row r="65" spans="1:8" ht="6.95" customHeight="1" x14ac:dyDescent="0.2">
      <c r="A65" s="25"/>
      <c r="B65" s="5"/>
      <c r="C65" s="5"/>
      <c r="D65" s="5"/>
      <c r="E65" s="6"/>
      <c r="F65" s="6"/>
      <c r="G65" s="6"/>
      <c r="H65" s="6"/>
    </row>
    <row r="66" spans="1:8" ht="14.25" customHeight="1" x14ac:dyDescent="0.2">
      <c r="A66" s="25" t="s">
        <v>32</v>
      </c>
      <c r="B66" s="114"/>
      <c r="C66" s="115"/>
      <c r="D66" s="115"/>
      <c r="E66" s="116"/>
      <c r="F66" s="6"/>
      <c r="G66" s="6"/>
      <c r="H66" s="6"/>
    </row>
    <row r="67" spans="1:8" ht="6.95" customHeight="1" x14ac:dyDescent="0.2">
      <c r="A67" s="25"/>
      <c r="B67" s="5"/>
      <c r="C67" s="5"/>
      <c r="D67" s="5"/>
      <c r="E67" s="6"/>
      <c r="F67" s="6"/>
      <c r="G67" s="6"/>
      <c r="H67" s="6"/>
    </row>
    <row r="68" spans="1:8" ht="14.25" customHeight="1" x14ac:dyDescent="0.2">
      <c r="A68" s="25" t="s">
        <v>44</v>
      </c>
      <c r="B68" s="114"/>
      <c r="C68" s="115"/>
      <c r="D68" s="115"/>
      <c r="E68" s="116"/>
      <c r="F68"/>
      <c r="G68"/>
      <c r="H68"/>
    </row>
    <row r="69" spans="1:8" ht="19.5" customHeight="1" x14ac:dyDescent="0.2">
      <c r="A69" s="119"/>
      <c r="B69" s="120"/>
      <c r="C69" s="120"/>
      <c r="D69" s="120"/>
      <c r="E69" s="121"/>
      <c r="F69" s="121"/>
      <c r="G69" s="121"/>
      <c r="H69" s="121"/>
    </row>
    <row r="70" spans="1:8" ht="14.25" customHeight="1" x14ac:dyDescent="0.2">
      <c r="A70" s="5"/>
      <c r="B70" s="5"/>
      <c r="C70" s="5"/>
      <c r="D70" s="5"/>
      <c r="E70" s="6"/>
      <c r="F70" s="6"/>
      <c r="G70" s="6"/>
      <c r="H70" s="6"/>
    </row>
    <row r="71" spans="1:8" ht="14.25" customHeight="1" x14ac:dyDescent="0.25">
      <c r="A71" s="35" t="s">
        <v>34</v>
      </c>
      <c r="B71" s="45"/>
      <c r="D71" s="38"/>
      <c r="E71" s="39"/>
      <c r="F71" s="39"/>
      <c r="G71" s="39"/>
      <c r="H71" s="33"/>
    </row>
    <row r="72" spans="1:8" ht="14.25" customHeight="1" x14ac:dyDescent="0.2">
      <c r="A72" s="27"/>
      <c r="B72" s="27"/>
      <c r="C72" s="27"/>
      <c r="D72" s="27"/>
      <c r="E72" s="27"/>
      <c r="F72" s="27"/>
      <c r="G72" s="27"/>
      <c r="H72" s="27"/>
    </row>
    <row r="73" spans="1:8" ht="14.25" customHeight="1" x14ac:dyDescent="0.2">
      <c r="A73" s="35" t="s">
        <v>35</v>
      </c>
      <c r="B73" s="34"/>
      <c r="C73" s="34"/>
      <c r="D73" s="34"/>
      <c r="E73" s="27"/>
      <c r="F73" s="27"/>
      <c r="G73" s="27"/>
      <c r="H73" s="27"/>
    </row>
    <row r="74" spans="1:8" ht="6.95" customHeight="1" x14ac:dyDescent="0.2">
      <c r="A74" s="35"/>
      <c r="B74" s="34"/>
      <c r="C74" s="34"/>
      <c r="D74" s="34"/>
      <c r="E74" s="27"/>
      <c r="F74" s="27"/>
      <c r="G74" s="27"/>
      <c r="H74" s="27"/>
    </row>
    <row r="75" spans="1:8" ht="29.45" customHeight="1" x14ac:dyDescent="0.2">
      <c r="A75" s="122" t="s">
        <v>36</v>
      </c>
      <c r="B75" s="123"/>
      <c r="C75" s="117" t="s">
        <v>37</v>
      </c>
      <c r="D75" s="118"/>
      <c r="E75" s="117" t="s">
        <v>38</v>
      </c>
      <c r="F75" s="118"/>
      <c r="G75" s="117" t="s">
        <v>39</v>
      </c>
      <c r="H75" s="118"/>
    </row>
    <row r="76" spans="1:8" ht="14.1" customHeight="1" x14ac:dyDescent="0.2">
      <c r="A76" s="112" t="s">
        <v>1</v>
      </c>
      <c r="B76" s="113"/>
      <c r="C76" s="93" t="s">
        <v>2</v>
      </c>
      <c r="D76" s="94"/>
      <c r="E76" s="102">
        <f>'B_production d’électricité'!J16</f>
        <v>0</v>
      </c>
      <c r="F76" s="103"/>
      <c r="G76" s="208">
        <v>321.60000000000002</v>
      </c>
      <c r="H76" s="90" t="s">
        <v>8</v>
      </c>
    </row>
    <row r="77" spans="1:8" ht="14.25" customHeight="1" x14ac:dyDescent="0.2">
      <c r="A77" s="112" t="s">
        <v>6</v>
      </c>
      <c r="B77" s="113"/>
      <c r="C77" s="93" t="s">
        <v>104</v>
      </c>
      <c r="D77" s="94"/>
      <c r="E77" s="102">
        <f>'B_production d’électricité'!J34</f>
        <v>0</v>
      </c>
      <c r="F77" s="103"/>
      <c r="G77" s="207">
        <v>318</v>
      </c>
      <c r="H77" s="84" t="s">
        <v>105</v>
      </c>
    </row>
    <row r="78" spans="1:8" ht="14.25" customHeight="1" x14ac:dyDescent="0.2">
      <c r="A78" s="132" t="str">
        <f>IF(ISBLANK('B_production d’électricité'!C38),"Anderer Brennstoff",'B_production d’électricité'!C38)</f>
        <v>Anderer Brennstoff</v>
      </c>
      <c r="B78" s="133"/>
      <c r="C78" s="102" t="str">
        <f>IF(ISBLANK('B_production d’électricité'!C39),"-",'B_production d’électricité'!C39)</f>
        <v>-</v>
      </c>
      <c r="D78" s="103"/>
      <c r="E78" s="102">
        <f>'B_production d’électricité'!H55</f>
        <v>0</v>
      </c>
      <c r="F78" s="111"/>
      <c r="G78" s="209" t="str">
        <f>IF(ISBLANK('B_production d’électricité'!I39),"-",'B_production d’électricité'!I39)</f>
        <v>-</v>
      </c>
      <c r="H78" s="89" t="str">
        <f>'B_production d’électricité'!J39</f>
        <v/>
      </c>
    </row>
    <row r="79" spans="1:8" ht="14.25" customHeight="1" x14ac:dyDescent="0.2">
      <c r="A79" s="104"/>
      <c r="B79" s="105"/>
      <c r="C79" s="105"/>
      <c r="D79" s="105"/>
      <c r="E79" s="106"/>
      <c r="F79" s="106"/>
      <c r="G79" s="107"/>
      <c r="H79" s="107"/>
    </row>
    <row r="80" spans="1:8" ht="14.25" customHeight="1" x14ac:dyDescent="0.25">
      <c r="A80" s="40"/>
      <c r="B80" s="40"/>
      <c r="C80" s="40"/>
      <c r="D80" s="40"/>
      <c r="E80" s="40"/>
      <c r="F80" s="40"/>
      <c r="G80" s="40"/>
      <c r="H80" s="40"/>
    </row>
    <row r="81" spans="1:8" ht="14.25" customHeight="1" x14ac:dyDescent="0.2">
      <c r="A81" s="35" t="s">
        <v>40</v>
      </c>
      <c r="B81" s="34"/>
      <c r="C81" s="34"/>
      <c r="D81" s="34"/>
      <c r="E81" s="30"/>
      <c r="F81" s="34"/>
      <c r="G81" s="41"/>
      <c r="H81" s="41"/>
    </row>
    <row r="82" spans="1:8" ht="6.95" customHeight="1" x14ac:dyDescent="0.2">
      <c r="A82" s="44"/>
      <c r="B82" s="34"/>
      <c r="C82" s="34"/>
      <c r="D82" s="34"/>
      <c r="E82" s="30"/>
      <c r="F82" s="34"/>
      <c r="G82" s="41"/>
      <c r="H82" s="41"/>
    </row>
    <row r="83" spans="1:8" ht="14.25" customHeight="1" x14ac:dyDescent="0.2">
      <c r="A83" s="25" t="s">
        <v>41</v>
      </c>
      <c r="B83" s="108"/>
      <c r="C83" s="109"/>
      <c r="D83" s="109"/>
      <c r="E83" s="109"/>
      <c r="F83" s="109"/>
      <c r="G83" s="109"/>
      <c r="H83" s="110"/>
    </row>
    <row r="84" spans="1:8" ht="6.95" customHeight="1" x14ac:dyDescent="0.25">
      <c r="A84" s="25"/>
      <c r="B84" s="27"/>
      <c r="C84" s="27"/>
      <c r="D84" s="27"/>
      <c r="E84" s="40"/>
      <c r="F84" s="40"/>
      <c r="G84" s="40"/>
      <c r="H84" s="40"/>
    </row>
    <row r="85" spans="1:8" ht="14.25" customHeight="1" x14ac:dyDescent="0.2">
      <c r="A85" s="42" t="s">
        <v>42</v>
      </c>
      <c r="B85" s="108"/>
      <c r="C85" s="109"/>
      <c r="D85" s="109"/>
      <c r="E85" s="109"/>
      <c r="F85" s="109"/>
      <c r="G85" s="109"/>
      <c r="H85" s="110"/>
    </row>
    <row r="86" spans="1:8" ht="14.25" customHeight="1" x14ac:dyDescent="0.2">
      <c r="A86" s="25"/>
      <c r="B86" s="28"/>
      <c r="C86" s="28"/>
      <c r="D86" s="28"/>
      <c r="E86" s="28"/>
      <c r="F86" s="28"/>
      <c r="G86" s="28"/>
      <c r="H86" s="28"/>
    </row>
    <row r="87" spans="1:8" ht="14.25" customHeight="1" x14ac:dyDescent="0.2">
      <c r="A87" s="30" t="s">
        <v>43</v>
      </c>
      <c r="B87" s="43"/>
      <c r="C87" s="43"/>
      <c r="D87" s="43"/>
      <c r="E87" s="43"/>
      <c r="F87" s="43"/>
      <c r="G87" s="43"/>
      <c r="H87" s="43"/>
    </row>
    <row r="88" spans="1:8" ht="14.25" customHeight="1" x14ac:dyDescent="0.2">
      <c r="A88" s="95"/>
      <c r="B88" s="96"/>
      <c r="C88" s="96"/>
      <c r="D88" s="96"/>
      <c r="E88" s="97"/>
      <c r="F88" s="97"/>
      <c r="G88" s="97"/>
      <c r="H88" s="98"/>
    </row>
    <row r="89" spans="1:8" ht="42.6" customHeight="1" x14ac:dyDescent="0.2">
      <c r="A89" s="99"/>
      <c r="B89" s="100"/>
      <c r="C89" s="100"/>
      <c r="D89" s="100"/>
      <c r="E89" s="100"/>
      <c r="F89" s="100"/>
      <c r="G89" s="100"/>
      <c r="H89" s="101"/>
    </row>
    <row r="90" spans="1:8" ht="97.5" customHeight="1" x14ac:dyDescent="0.25">
      <c r="A90" s="91" t="s">
        <v>108</v>
      </c>
      <c r="B90" s="92"/>
      <c r="C90" s="92"/>
      <c r="D90" s="92"/>
      <c r="E90" s="92"/>
      <c r="F90" s="92"/>
      <c r="G90" s="92"/>
      <c r="H90" s="92"/>
    </row>
    <row r="91" spans="1:8" ht="5.0999999999999996" customHeight="1" x14ac:dyDescent="0.2"/>
    <row r="92" spans="1:8" ht="13.5" customHeight="1" x14ac:dyDescent="0.2"/>
    <row r="93" spans="1:8" ht="13.5" customHeight="1" x14ac:dyDescent="0.2"/>
    <row r="94" spans="1:8" ht="13.5" customHeight="1" x14ac:dyDescent="0.2"/>
  </sheetData>
  <sheetProtection algorithmName="SHA-512" hashValue="JpKVMcS4hUhX9pyqlLOcmUzagOnaw+qMLfIchjqpr3Dhv6Btv+tZxElrjgythEixBWcC6On1dE6otCQTKU8z2A==" saltValue="Jaf7HKu1t/0z8iRDdWrXdg==" spinCount="100000" sheet="1" objects="1" scenarios="1"/>
  <protectedRanges>
    <protectedRange sqref="B7 B9 B11 B13:C13 C15 C17 C19 B23 B25 B27 B31 B33 B42 B44:C44 B48 B50 B52 B54 B56 B60 B62 B64 B66 B68 B71 B83 B85" name="Bereich1"/>
  </protectedRanges>
  <mergeCells count="46">
    <mergeCell ref="B66:E66"/>
    <mergeCell ref="C13:H13"/>
    <mergeCell ref="B23:H23"/>
    <mergeCell ref="B25:H25"/>
    <mergeCell ref="B48:H48"/>
    <mergeCell ref="B52:E52"/>
    <mergeCell ref="B64:E64"/>
    <mergeCell ref="B56:E56"/>
    <mergeCell ref="B60:H60"/>
    <mergeCell ref="B62:E62"/>
    <mergeCell ref="B15:F15"/>
    <mergeCell ref="B17:F17"/>
    <mergeCell ref="B19:F19"/>
    <mergeCell ref="B50:E50"/>
    <mergeCell ref="B54:E54"/>
    <mergeCell ref="B42:H42"/>
    <mergeCell ref="C44:H44"/>
    <mergeCell ref="B31:H31"/>
    <mergeCell ref="B33:H33"/>
    <mergeCell ref="B27:H27"/>
    <mergeCell ref="A36:H36"/>
    <mergeCell ref="A2:H2"/>
    <mergeCell ref="A3:H3"/>
    <mergeCell ref="B7:H7"/>
    <mergeCell ref="B9:H9"/>
    <mergeCell ref="B11:H11"/>
    <mergeCell ref="B68:E68"/>
    <mergeCell ref="C75:D75"/>
    <mergeCell ref="E75:F75"/>
    <mergeCell ref="G75:H75"/>
    <mergeCell ref="A69:H69"/>
    <mergeCell ref="A75:B75"/>
    <mergeCell ref="A90:H90"/>
    <mergeCell ref="C77:D77"/>
    <mergeCell ref="C76:D76"/>
    <mergeCell ref="A88:H89"/>
    <mergeCell ref="C78:D78"/>
    <mergeCell ref="A79:H79"/>
    <mergeCell ref="B83:H83"/>
    <mergeCell ref="B85:H85"/>
    <mergeCell ref="E76:F76"/>
    <mergeCell ref="E77:F77"/>
    <mergeCell ref="E78:F78"/>
    <mergeCell ref="A76:B76"/>
    <mergeCell ref="A77:B77"/>
    <mergeCell ref="A78:B78"/>
  </mergeCells>
  <dataValidations disablePrompts="1" count="3">
    <dataValidation type="list" allowBlank="1" showInputMessage="1" showErrorMessage="1" sqref="B71" xr:uid="{00000000-0002-0000-0000-000000000000}">
      <formula1>"2022,2023,2024,2025"</formula1>
    </dataValidation>
    <dataValidation type="whole" allowBlank="1" showErrorMessage="1" errorTitle="Erreur de saisie" error="Veuillez saisir un code postal valide à quatre chiffres" promptTitle="Postleitzahl" prompt="Bitte vierstellige Postleitzahl eingeben" sqref="B13" xr:uid="{D6D44A5F-0C1E-46D6-9A66-81C2B252F658}">
      <formula1>1000</formula1>
      <formula2>9658</formula2>
    </dataValidation>
    <dataValidation type="whole" allowBlank="1" showInputMessage="1" showErrorMessage="1" errorTitle="Erreur de saisie" error="Veuillez saisir un code postal valide à quatre chiffres" sqref="B44" xr:uid="{54E57FE3-6FC9-4961-9DC2-E45FC85E399F}">
      <formula1>1000</formula1>
      <formula2>9658</formula2>
    </dataValidation>
  </dataValidations>
  <pageMargins left="0.70866141732283472" right="0.98583333333333334" top="1" bottom="0.66" header="0.31496062992125984" footer="0.31496062992125984"/>
  <pageSetup paperSize="9" scale="91" orientation="portrait" r:id="rId1"/>
  <headerFooter>
    <oddHeader>&amp;L&amp;G&amp;R&amp;G</oddHeader>
    <oddFooter>&amp;L&amp;A&amp;R&amp;P/&amp;N</oddFooter>
  </headerFooter>
  <rowBreaks count="2" manualBreakCount="2">
    <brk id="36" max="7" man="1"/>
    <brk id="90" max="7" man="1"/>
  </rowBreaks>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K56"/>
  <sheetViews>
    <sheetView showGridLines="0" view="pageLayout" zoomScaleNormal="100" workbookViewId="0">
      <selection activeCell="B4" sqref="B4:C4"/>
    </sheetView>
  </sheetViews>
  <sheetFormatPr baseColWidth="10" defaultColWidth="9.5703125" defaultRowHeight="12.75" x14ac:dyDescent="0.2"/>
  <cols>
    <col min="1" max="1" width="14" customWidth="1"/>
    <col min="2" max="2" width="13.5703125" customWidth="1"/>
    <col min="3" max="3" width="11" customWidth="1"/>
    <col min="4" max="4" width="6.140625" customWidth="1"/>
    <col min="5" max="5" width="13.5703125" customWidth="1"/>
    <col min="6" max="6" width="11" customWidth="1"/>
    <col min="7" max="7" width="6.5703125" customWidth="1"/>
    <col min="8" max="10" width="24.7109375" customWidth="1"/>
    <col min="11" max="11" width="24.85546875" customWidth="1"/>
  </cols>
  <sheetData>
    <row r="1" spans="1:11" ht="72" customHeight="1" x14ac:dyDescent="0.2">
      <c r="A1" s="143" t="s">
        <v>45</v>
      </c>
      <c r="B1" s="143"/>
      <c r="C1" s="143"/>
      <c r="D1" s="143"/>
      <c r="E1" s="143"/>
      <c r="F1" s="143"/>
      <c r="G1" s="143"/>
      <c r="H1" s="143"/>
      <c r="I1" s="143"/>
      <c r="J1" s="143"/>
      <c r="K1" s="2"/>
    </row>
    <row r="2" spans="1:11" ht="28.5" customHeight="1" x14ac:dyDescent="0.2">
      <c r="A2" s="140" t="s">
        <v>46</v>
      </c>
      <c r="B2" s="141"/>
      <c r="C2" s="141"/>
      <c r="D2" s="141"/>
      <c r="E2" s="141"/>
      <c r="F2" s="141"/>
      <c r="G2" s="141"/>
      <c r="H2" s="141"/>
      <c r="I2" s="141"/>
      <c r="J2" s="142"/>
    </row>
    <row r="3" spans="1:11" ht="51" customHeight="1" x14ac:dyDescent="0.2">
      <c r="A3" s="47" t="s">
        <v>47</v>
      </c>
      <c r="B3" s="147" t="s">
        <v>59</v>
      </c>
      <c r="C3" s="147"/>
      <c r="D3" s="48" t="s">
        <v>3</v>
      </c>
      <c r="E3" s="147" t="s">
        <v>113</v>
      </c>
      <c r="F3" s="147"/>
      <c r="G3" s="48" t="s">
        <v>4</v>
      </c>
      <c r="H3" s="65" t="s">
        <v>60</v>
      </c>
      <c r="I3" s="66" t="s">
        <v>61</v>
      </c>
      <c r="J3" s="67" t="s">
        <v>62</v>
      </c>
    </row>
    <row r="4" spans="1:11" ht="25.5" customHeight="1" x14ac:dyDescent="0.2">
      <c r="A4" s="49" t="s">
        <v>48</v>
      </c>
      <c r="B4" s="144"/>
      <c r="C4" s="144"/>
      <c r="D4" s="50" t="s">
        <v>3</v>
      </c>
      <c r="E4" s="145">
        <f>(11.499/0.771)*0.9</f>
        <v>13.42295719844358</v>
      </c>
      <c r="F4" s="146"/>
      <c r="G4" s="50" t="s">
        <v>4</v>
      </c>
      <c r="H4" s="53">
        <f>ROUND(IF(OR(ISERROR(B4/E4),ISBLANK($E$4),ISBLANK(B4)),"0",B4/E4),0)</f>
        <v>0</v>
      </c>
      <c r="I4" s="52"/>
      <c r="J4" s="53">
        <f>H4*(100-I4)/100</f>
        <v>0</v>
      </c>
      <c r="K4" s="21"/>
    </row>
    <row r="5" spans="1:11" ht="25.5" customHeight="1" x14ac:dyDescent="0.2">
      <c r="A5" s="49" t="s">
        <v>49</v>
      </c>
      <c r="B5" s="144"/>
      <c r="C5" s="144"/>
      <c r="D5" s="50" t="s">
        <v>3</v>
      </c>
      <c r="E5" s="145">
        <f t="shared" ref="E5:E15" si="0">(11.499/0.771)*0.9</f>
        <v>13.42295719844358</v>
      </c>
      <c r="F5" s="146"/>
      <c r="G5" s="50" t="s">
        <v>4</v>
      </c>
      <c r="H5" s="53">
        <f t="shared" ref="H5:H15" si="1">ROUND(IF(OR(ISERROR(B5/E5),ISBLANK($E$4),ISBLANK(B5)),"0",B5/E5),0)</f>
        <v>0</v>
      </c>
      <c r="I5" s="52"/>
      <c r="J5" s="53">
        <f t="shared" ref="J5:J15" si="2">H5-I5</f>
        <v>0</v>
      </c>
    </row>
    <row r="6" spans="1:11" ht="25.5" customHeight="1" x14ac:dyDescent="0.2">
      <c r="A6" s="49" t="s">
        <v>50</v>
      </c>
      <c r="B6" s="144"/>
      <c r="C6" s="144"/>
      <c r="D6" s="50" t="s">
        <v>3</v>
      </c>
      <c r="E6" s="145">
        <f t="shared" si="0"/>
        <v>13.42295719844358</v>
      </c>
      <c r="F6" s="146"/>
      <c r="G6" s="50" t="s">
        <v>4</v>
      </c>
      <c r="H6" s="53">
        <f t="shared" si="1"/>
        <v>0</v>
      </c>
      <c r="I6" s="52"/>
      <c r="J6" s="53">
        <f t="shared" si="2"/>
        <v>0</v>
      </c>
    </row>
    <row r="7" spans="1:11" ht="25.5" customHeight="1" x14ac:dyDescent="0.2">
      <c r="A7" s="49" t="s">
        <v>51</v>
      </c>
      <c r="B7" s="144"/>
      <c r="C7" s="144"/>
      <c r="D7" s="50" t="s">
        <v>3</v>
      </c>
      <c r="E7" s="145">
        <f t="shared" si="0"/>
        <v>13.42295719844358</v>
      </c>
      <c r="F7" s="146"/>
      <c r="G7" s="50" t="s">
        <v>4</v>
      </c>
      <c r="H7" s="53">
        <f t="shared" si="1"/>
        <v>0</v>
      </c>
      <c r="I7" s="52"/>
      <c r="J7" s="53">
        <f t="shared" si="2"/>
        <v>0</v>
      </c>
    </row>
    <row r="8" spans="1:11" ht="25.5" customHeight="1" x14ac:dyDescent="0.2">
      <c r="A8" s="49" t="s">
        <v>5</v>
      </c>
      <c r="B8" s="144"/>
      <c r="C8" s="144"/>
      <c r="D8" s="50" t="s">
        <v>3</v>
      </c>
      <c r="E8" s="145">
        <f t="shared" si="0"/>
        <v>13.42295719844358</v>
      </c>
      <c r="F8" s="146"/>
      <c r="G8" s="50" t="s">
        <v>4</v>
      </c>
      <c r="H8" s="53">
        <f t="shared" si="1"/>
        <v>0</v>
      </c>
      <c r="I8" s="52"/>
      <c r="J8" s="53">
        <f t="shared" si="2"/>
        <v>0</v>
      </c>
    </row>
    <row r="9" spans="1:11" ht="25.5" customHeight="1" x14ac:dyDescent="0.2">
      <c r="A9" s="49" t="s">
        <v>52</v>
      </c>
      <c r="B9" s="144"/>
      <c r="C9" s="144"/>
      <c r="D9" s="50" t="s">
        <v>3</v>
      </c>
      <c r="E9" s="145">
        <f t="shared" si="0"/>
        <v>13.42295719844358</v>
      </c>
      <c r="F9" s="146"/>
      <c r="G9" s="50" t="s">
        <v>4</v>
      </c>
      <c r="H9" s="53">
        <f t="shared" si="1"/>
        <v>0</v>
      </c>
      <c r="I9" s="52"/>
      <c r="J9" s="53">
        <f t="shared" si="2"/>
        <v>0</v>
      </c>
    </row>
    <row r="10" spans="1:11" ht="25.5" customHeight="1" x14ac:dyDescent="0.2">
      <c r="A10" s="49" t="s">
        <v>53</v>
      </c>
      <c r="B10" s="144"/>
      <c r="C10" s="144"/>
      <c r="D10" s="50" t="s">
        <v>3</v>
      </c>
      <c r="E10" s="145">
        <f t="shared" si="0"/>
        <v>13.42295719844358</v>
      </c>
      <c r="F10" s="146"/>
      <c r="G10" s="50" t="s">
        <v>4</v>
      </c>
      <c r="H10" s="53">
        <f t="shared" si="1"/>
        <v>0</v>
      </c>
      <c r="I10" s="52"/>
      <c r="J10" s="53">
        <f t="shared" si="2"/>
        <v>0</v>
      </c>
    </row>
    <row r="11" spans="1:11" ht="25.5" customHeight="1" x14ac:dyDescent="0.2">
      <c r="A11" s="49" t="s">
        <v>54</v>
      </c>
      <c r="B11" s="144"/>
      <c r="C11" s="144"/>
      <c r="D11" s="50" t="s">
        <v>3</v>
      </c>
      <c r="E11" s="145">
        <f t="shared" si="0"/>
        <v>13.42295719844358</v>
      </c>
      <c r="F11" s="146"/>
      <c r="G11" s="50" t="s">
        <v>4</v>
      </c>
      <c r="H11" s="53">
        <f t="shared" si="1"/>
        <v>0</v>
      </c>
      <c r="I11" s="52"/>
      <c r="J11" s="53">
        <f t="shared" si="2"/>
        <v>0</v>
      </c>
    </row>
    <row r="12" spans="1:11" ht="25.5" customHeight="1" x14ac:dyDescent="0.2">
      <c r="A12" s="49" t="s">
        <v>55</v>
      </c>
      <c r="B12" s="144"/>
      <c r="C12" s="144"/>
      <c r="D12" s="50" t="s">
        <v>3</v>
      </c>
      <c r="E12" s="145">
        <f t="shared" si="0"/>
        <v>13.42295719844358</v>
      </c>
      <c r="F12" s="146"/>
      <c r="G12" s="50" t="s">
        <v>4</v>
      </c>
      <c r="H12" s="53">
        <f t="shared" si="1"/>
        <v>0</v>
      </c>
      <c r="I12" s="52"/>
      <c r="J12" s="53">
        <f t="shared" si="2"/>
        <v>0</v>
      </c>
    </row>
    <row r="13" spans="1:11" ht="25.5" customHeight="1" x14ac:dyDescent="0.2">
      <c r="A13" s="49" t="s">
        <v>56</v>
      </c>
      <c r="B13" s="144"/>
      <c r="C13" s="144"/>
      <c r="D13" s="50" t="s">
        <v>3</v>
      </c>
      <c r="E13" s="145">
        <f t="shared" si="0"/>
        <v>13.42295719844358</v>
      </c>
      <c r="F13" s="146"/>
      <c r="G13" s="50" t="s">
        <v>4</v>
      </c>
      <c r="H13" s="53">
        <f t="shared" si="1"/>
        <v>0</v>
      </c>
      <c r="I13" s="52"/>
      <c r="J13" s="53">
        <f t="shared" si="2"/>
        <v>0</v>
      </c>
    </row>
    <row r="14" spans="1:11" ht="25.5" customHeight="1" x14ac:dyDescent="0.2">
      <c r="A14" s="49" t="s">
        <v>57</v>
      </c>
      <c r="B14" s="144"/>
      <c r="C14" s="144"/>
      <c r="D14" s="50" t="s">
        <v>3</v>
      </c>
      <c r="E14" s="145">
        <f t="shared" si="0"/>
        <v>13.42295719844358</v>
      </c>
      <c r="F14" s="146"/>
      <c r="G14" s="50" t="s">
        <v>4</v>
      </c>
      <c r="H14" s="53">
        <f t="shared" si="1"/>
        <v>0</v>
      </c>
      <c r="I14" s="52"/>
      <c r="J14" s="53">
        <f t="shared" si="2"/>
        <v>0</v>
      </c>
    </row>
    <row r="15" spans="1:11" ht="25.5" customHeight="1" x14ac:dyDescent="0.2">
      <c r="A15" s="49" t="s">
        <v>58</v>
      </c>
      <c r="B15" s="144"/>
      <c r="C15" s="144"/>
      <c r="D15" s="50" t="s">
        <v>3</v>
      </c>
      <c r="E15" s="145">
        <f t="shared" si="0"/>
        <v>13.42295719844358</v>
      </c>
      <c r="F15" s="146"/>
      <c r="G15" s="50" t="s">
        <v>4</v>
      </c>
      <c r="H15" s="53">
        <f t="shared" si="1"/>
        <v>0</v>
      </c>
      <c r="I15" s="52"/>
      <c r="J15" s="53">
        <f t="shared" si="2"/>
        <v>0</v>
      </c>
    </row>
    <row r="16" spans="1:11" ht="25.5" customHeight="1" x14ac:dyDescent="0.2">
      <c r="A16" s="54"/>
      <c r="B16" s="55"/>
      <c r="C16" s="55"/>
      <c r="D16" s="55"/>
      <c r="E16" s="55"/>
      <c r="F16" s="55"/>
      <c r="G16" s="51" t="s">
        <v>7</v>
      </c>
      <c r="H16" s="58">
        <f>ROUND(SUM(H4:H15),0)</f>
        <v>0</v>
      </c>
      <c r="I16" s="57"/>
      <c r="J16" s="58">
        <f t="shared" ref="J16" si="3">ROUND(SUM(J4:J15),0)</f>
        <v>0</v>
      </c>
    </row>
    <row r="17" spans="1:10" ht="36.6" customHeight="1" x14ac:dyDescent="0.2">
      <c r="A17" s="148" t="s">
        <v>63</v>
      </c>
      <c r="B17" s="148"/>
      <c r="C17" s="148"/>
      <c r="D17" s="148"/>
      <c r="E17" s="148"/>
      <c r="F17" s="148"/>
      <c r="G17" s="148"/>
      <c r="H17" s="148"/>
      <c r="I17" s="148"/>
      <c r="J17" s="148"/>
    </row>
    <row r="18" spans="1:10" ht="12.6" customHeight="1" x14ac:dyDescent="0.2">
      <c r="A18" s="85" t="s">
        <v>64</v>
      </c>
      <c r="B18" s="24"/>
      <c r="C18" s="24"/>
      <c r="D18" s="24"/>
      <c r="E18" s="24"/>
      <c r="F18" s="24"/>
    </row>
    <row r="19" spans="1:10" ht="72" customHeight="1" x14ac:dyDescent="0.2">
      <c r="A19" s="143" t="s">
        <v>45</v>
      </c>
      <c r="B19" s="143"/>
      <c r="C19" s="143"/>
      <c r="D19" s="143"/>
      <c r="E19" s="143"/>
      <c r="F19" s="143"/>
      <c r="G19" s="143"/>
      <c r="H19" s="143"/>
      <c r="I19" s="143"/>
      <c r="J19" s="143"/>
    </row>
    <row r="20" spans="1:10" ht="28.5" customHeight="1" x14ac:dyDescent="0.2">
      <c r="A20" s="149" t="s">
        <v>66</v>
      </c>
      <c r="B20" s="149"/>
      <c r="C20" s="149"/>
      <c r="D20" s="149"/>
      <c r="E20" s="149"/>
      <c r="F20" s="149"/>
      <c r="G20" s="149"/>
      <c r="H20" s="149"/>
      <c r="I20" s="149"/>
      <c r="J20" s="149"/>
    </row>
    <row r="21" spans="1:10" ht="51" customHeight="1" x14ac:dyDescent="0.2">
      <c r="A21" s="56" t="s">
        <v>47</v>
      </c>
      <c r="B21" s="147" t="s">
        <v>59</v>
      </c>
      <c r="C21" s="147"/>
      <c r="D21" s="50" t="s">
        <v>3</v>
      </c>
      <c r="E21" s="151" t="s">
        <v>110</v>
      </c>
      <c r="F21" s="151"/>
      <c r="G21" s="50" t="s">
        <v>4</v>
      </c>
      <c r="H21" s="68" t="s">
        <v>65</v>
      </c>
      <c r="I21" s="67" t="s">
        <v>61</v>
      </c>
      <c r="J21" s="67" t="s">
        <v>67</v>
      </c>
    </row>
    <row r="22" spans="1:10" ht="25.5" customHeight="1" x14ac:dyDescent="0.2">
      <c r="A22" s="49" t="s">
        <v>48</v>
      </c>
      <c r="B22" s="144"/>
      <c r="C22" s="144"/>
      <c r="D22" s="50" t="s">
        <v>3</v>
      </c>
      <c r="E22" s="150">
        <f>(11.917*0.839)</f>
        <v>9.9983629999999994</v>
      </c>
      <c r="F22" s="150"/>
      <c r="G22" s="50" t="s">
        <v>4</v>
      </c>
      <c r="H22" s="53">
        <f>ROUND(IF(OR(ISERROR(B22/E22),ISBLANK($E$22),ISBLANK(B22)),"0",B22/E22),0)</f>
        <v>0</v>
      </c>
      <c r="I22" s="52"/>
      <c r="J22" s="53">
        <f>H22*(100-I22)/100</f>
        <v>0</v>
      </c>
    </row>
    <row r="23" spans="1:10" ht="25.5" customHeight="1" x14ac:dyDescent="0.2">
      <c r="A23" s="49" t="s">
        <v>49</v>
      </c>
      <c r="B23" s="144"/>
      <c r="C23" s="144"/>
      <c r="D23" s="50" t="s">
        <v>3</v>
      </c>
      <c r="E23" s="150">
        <f t="shared" ref="E23:E33" si="4">(11.917*0.839)</f>
        <v>9.9983629999999994</v>
      </c>
      <c r="F23" s="150"/>
      <c r="G23" s="50" t="s">
        <v>4</v>
      </c>
      <c r="H23" s="53">
        <f t="shared" ref="H23:H33" si="5">ROUND(IF(OR(ISERROR(B23/E23),ISBLANK($E$22),ISBLANK(B23)),"0",B23/E23),0)</f>
        <v>0</v>
      </c>
      <c r="I23" s="52"/>
      <c r="J23" s="53">
        <f t="shared" ref="J23:J33" si="6">H23-I23</f>
        <v>0</v>
      </c>
    </row>
    <row r="24" spans="1:10" ht="25.5" customHeight="1" x14ac:dyDescent="0.2">
      <c r="A24" s="49" t="s">
        <v>50</v>
      </c>
      <c r="B24" s="144"/>
      <c r="C24" s="144"/>
      <c r="D24" s="50" t="s">
        <v>3</v>
      </c>
      <c r="E24" s="150">
        <f t="shared" si="4"/>
        <v>9.9983629999999994</v>
      </c>
      <c r="F24" s="150"/>
      <c r="G24" s="50" t="s">
        <v>4</v>
      </c>
      <c r="H24" s="53">
        <f t="shared" si="5"/>
        <v>0</v>
      </c>
      <c r="I24" s="52"/>
      <c r="J24" s="53">
        <f t="shared" si="6"/>
        <v>0</v>
      </c>
    </row>
    <row r="25" spans="1:10" ht="25.5" customHeight="1" x14ac:dyDescent="0.2">
      <c r="A25" s="49" t="s">
        <v>51</v>
      </c>
      <c r="B25" s="144"/>
      <c r="C25" s="144"/>
      <c r="D25" s="50" t="s">
        <v>3</v>
      </c>
      <c r="E25" s="150">
        <f t="shared" si="4"/>
        <v>9.9983629999999994</v>
      </c>
      <c r="F25" s="150"/>
      <c r="G25" s="50" t="s">
        <v>4</v>
      </c>
      <c r="H25" s="53">
        <f t="shared" si="5"/>
        <v>0</v>
      </c>
      <c r="I25" s="52"/>
      <c r="J25" s="53">
        <f t="shared" si="6"/>
        <v>0</v>
      </c>
    </row>
    <row r="26" spans="1:10" ht="25.5" customHeight="1" x14ac:dyDescent="0.2">
      <c r="A26" s="49" t="s">
        <v>5</v>
      </c>
      <c r="B26" s="144"/>
      <c r="C26" s="144"/>
      <c r="D26" s="50" t="s">
        <v>3</v>
      </c>
      <c r="E26" s="150">
        <f t="shared" si="4"/>
        <v>9.9983629999999994</v>
      </c>
      <c r="F26" s="150"/>
      <c r="G26" s="50" t="s">
        <v>4</v>
      </c>
      <c r="H26" s="53">
        <f t="shared" si="5"/>
        <v>0</v>
      </c>
      <c r="I26" s="52"/>
      <c r="J26" s="53">
        <f t="shared" si="6"/>
        <v>0</v>
      </c>
    </row>
    <row r="27" spans="1:10" ht="25.5" customHeight="1" x14ac:dyDescent="0.2">
      <c r="A27" s="49" t="s">
        <v>52</v>
      </c>
      <c r="B27" s="144"/>
      <c r="C27" s="144"/>
      <c r="D27" s="50" t="s">
        <v>3</v>
      </c>
      <c r="E27" s="150">
        <f t="shared" si="4"/>
        <v>9.9983629999999994</v>
      </c>
      <c r="F27" s="150"/>
      <c r="G27" s="50" t="s">
        <v>4</v>
      </c>
      <c r="H27" s="53">
        <f t="shared" si="5"/>
        <v>0</v>
      </c>
      <c r="I27" s="52"/>
      <c r="J27" s="53">
        <f t="shared" si="6"/>
        <v>0</v>
      </c>
    </row>
    <row r="28" spans="1:10" ht="25.5" customHeight="1" x14ac:dyDescent="0.2">
      <c r="A28" s="49" t="s">
        <v>53</v>
      </c>
      <c r="B28" s="144"/>
      <c r="C28" s="144"/>
      <c r="D28" s="50" t="s">
        <v>3</v>
      </c>
      <c r="E28" s="150">
        <f t="shared" si="4"/>
        <v>9.9983629999999994</v>
      </c>
      <c r="F28" s="150"/>
      <c r="G28" s="50" t="s">
        <v>4</v>
      </c>
      <c r="H28" s="53">
        <f>ROUND(IF(OR(ISERROR(B28/E28),ISBLANK($E$22),ISBLANK(B28)),"0",B28/E28),0)</f>
        <v>0</v>
      </c>
      <c r="I28" s="52"/>
      <c r="J28" s="53">
        <f t="shared" si="6"/>
        <v>0</v>
      </c>
    </row>
    <row r="29" spans="1:10" ht="25.5" customHeight="1" x14ac:dyDescent="0.2">
      <c r="A29" s="49" t="s">
        <v>54</v>
      </c>
      <c r="B29" s="144"/>
      <c r="C29" s="144"/>
      <c r="D29" s="50" t="s">
        <v>3</v>
      </c>
      <c r="E29" s="150">
        <f t="shared" si="4"/>
        <v>9.9983629999999994</v>
      </c>
      <c r="F29" s="150"/>
      <c r="G29" s="50" t="s">
        <v>4</v>
      </c>
      <c r="H29" s="53">
        <f t="shared" si="5"/>
        <v>0</v>
      </c>
      <c r="I29" s="52"/>
      <c r="J29" s="53">
        <f t="shared" si="6"/>
        <v>0</v>
      </c>
    </row>
    <row r="30" spans="1:10" ht="25.5" customHeight="1" x14ac:dyDescent="0.2">
      <c r="A30" s="49" t="s">
        <v>55</v>
      </c>
      <c r="B30" s="144"/>
      <c r="C30" s="144"/>
      <c r="D30" s="50" t="s">
        <v>3</v>
      </c>
      <c r="E30" s="150">
        <f t="shared" si="4"/>
        <v>9.9983629999999994</v>
      </c>
      <c r="F30" s="150"/>
      <c r="G30" s="50" t="s">
        <v>4</v>
      </c>
      <c r="H30" s="53">
        <f t="shared" si="5"/>
        <v>0</v>
      </c>
      <c r="I30" s="52"/>
      <c r="J30" s="53">
        <f t="shared" si="6"/>
        <v>0</v>
      </c>
    </row>
    <row r="31" spans="1:10" ht="25.5" customHeight="1" x14ac:dyDescent="0.2">
      <c r="A31" s="49" t="s">
        <v>56</v>
      </c>
      <c r="B31" s="144"/>
      <c r="C31" s="144"/>
      <c r="D31" s="50" t="s">
        <v>3</v>
      </c>
      <c r="E31" s="150">
        <f t="shared" si="4"/>
        <v>9.9983629999999994</v>
      </c>
      <c r="F31" s="150"/>
      <c r="G31" s="50" t="s">
        <v>4</v>
      </c>
      <c r="H31" s="53">
        <f t="shared" si="5"/>
        <v>0</v>
      </c>
      <c r="I31" s="52"/>
      <c r="J31" s="53">
        <f t="shared" si="6"/>
        <v>0</v>
      </c>
    </row>
    <row r="32" spans="1:10" ht="25.5" customHeight="1" x14ac:dyDescent="0.2">
      <c r="A32" s="49" t="s">
        <v>57</v>
      </c>
      <c r="B32" s="144"/>
      <c r="C32" s="144"/>
      <c r="D32" s="50" t="s">
        <v>3</v>
      </c>
      <c r="E32" s="150">
        <f t="shared" si="4"/>
        <v>9.9983629999999994</v>
      </c>
      <c r="F32" s="150"/>
      <c r="G32" s="50" t="s">
        <v>4</v>
      </c>
      <c r="H32" s="53">
        <f t="shared" si="5"/>
        <v>0</v>
      </c>
      <c r="I32" s="52"/>
      <c r="J32" s="53">
        <f t="shared" si="6"/>
        <v>0</v>
      </c>
    </row>
    <row r="33" spans="1:10" ht="25.5" customHeight="1" x14ac:dyDescent="0.2">
      <c r="A33" s="49" t="s">
        <v>58</v>
      </c>
      <c r="B33" s="144"/>
      <c r="C33" s="144"/>
      <c r="D33" s="50" t="s">
        <v>3</v>
      </c>
      <c r="E33" s="150">
        <f t="shared" si="4"/>
        <v>9.9983629999999994</v>
      </c>
      <c r="F33" s="150"/>
      <c r="G33" s="50" t="s">
        <v>4</v>
      </c>
      <c r="H33" s="53">
        <f t="shared" si="5"/>
        <v>0</v>
      </c>
      <c r="I33" s="52"/>
      <c r="J33" s="53">
        <f t="shared" si="6"/>
        <v>0</v>
      </c>
    </row>
    <row r="34" spans="1:10" ht="25.5" customHeight="1" x14ac:dyDescent="0.2">
      <c r="A34" s="54"/>
      <c r="B34" s="55"/>
      <c r="C34" s="55"/>
      <c r="D34" s="55"/>
      <c r="E34" s="55"/>
      <c r="F34" s="55"/>
      <c r="G34" s="51" t="s">
        <v>7</v>
      </c>
      <c r="H34" s="58">
        <f>SUM(H22:H33)</f>
        <v>0</v>
      </c>
      <c r="I34" s="57"/>
      <c r="J34" s="58">
        <f t="shared" ref="J34" si="7">ROUND(SUM(J22:J33),0)</f>
        <v>0</v>
      </c>
    </row>
    <row r="35" spans="1:10" ht="30" customHeight="1" x14ac:dyDescent="0.2">
      <c r="A35" s="148" t="s">
        <v>68</v>
      </c>
      <c r="B35" s="131"/>
      <c r="C35" s="131"/>
      <c r="D35" s="131"/>
      <c r="E35" s="131"/>
      <c r="F35" s="131"/>
      <c r="G35" s="131"/>
      <c r="H35" s="131"/>
      <c r="I35" s="131"/>
      <c r="J35" s="131"/>
    </row>
    <row r="36" spans="1:10" ht="14.1" customHeight="1" x14ac:dyDescent="0.2">
      <c r="A36" s="152" t="s">
        <v>64</v>
      </c>
      <c r="B36" s="153"/>
      <c r="C36" s="153"/>
      <c r="D36" s="153"/>
      <c r="E36" s="153"/>
      <c r="F36" s="153"/>
      <c r="G36" s="33"/>
      <c r="H36" s="33"/>
      <c r="I36" s="33"/>
      <c r="J36" s="33"/>
    </row>
    <row r="37" spans="1:10" ht="53.1" customHeight="1" x14ac:dyDescent="0.2">
      <c r="A37" s="143" t="s">
        <v>45</v>
      </c>
      <c r="B37" s="143"/>
      <c r="C37" s="143"/>
      <c r="D37" s="143"/>
      <c r="E37" s="143"/>
      <c r="F37" s="143"/>
      <c r="G37" s="143"/>
      <c r="H37" s="143"/>
      <c r="I37" s="143"/>
      <c r="J37" s="143"/>
    </row>
    <row r="38" spans="1:10" ht="28.5" customHeight="1" x14ac:dyDescent="0.2">
      <c r="A38" s="163" t="s">
        <v>69</v>
      </c>
      <c r="B38" s="164"/>
      <c r="C38" s="167"/>
      <c r="D38" s="167"/>
      <c r="E38" s="167"/>
      <c r="F38" s="86" t="s">
        <v>72</v>
      </c>
      <c r="G38" s="86"/>
      <c r="H38" s="86"/>
      <c r="I38" s="86"/>
      <c r="J38" s="87"/>
    </row>
    <row r="39" spans="1:10" s="13" customFormat="1" ht="28.5" customHeight="1" x14ac:dyDescent="0.2">
      <c r="A39" s="140" t="s">
        <v>70</v>
      </c>
      <c r="B39" s="170"/>
      <c r="C39" s="167"/>
      <c r="D39" s="167"/>
      <c r="E39" s="167"/>
      <c r="F39" s="141" t="s">
        <v>71</v>
      </c>
      <c r="G39" s="141"/>
      <c r="H39" s="141"/>
      <c r="I39" s="60"/>
      <c r="J39" s="59" t="str">
        <f>IF(ISBLANK(C39),"","CHF / 1000 "&amp;C39)</f>
        <v/>
      </c>
    </row>
    <row r="40" spans="1:10" ht="9" customHeight="1" x14ac:dyDescent="0.2">
      <c r="A40" s="10"/>
      <c r="B40" s="11"/>
      <c r="C40" s="12"/>
      <c r="D40" s="8"/>
      <c r="E40" s="14"/>
      <c r="F40" s="15"/>
      <c r="G40" s="9"/>
      <c r="H40" s="9"/>
      <c r="I40" s="22"/>
      <c r="J40" s="22"/>
    </row>
    <row r="41" spans="1:10" ht="63.95" customHeight="1" x14ac:dyDescent="0.2">
      <c r="A41" s="158" t="s">
        <v>47</v>
      </c>
      <c r="B41" s="154" t="s">
        <v>59</v>
      </c>
      <c r="C41" s="155"/>
      <c r="D41" s="161" t="s">
        <v>3</v>
      </c>
      <c r="E41" s="154" t="s">
        <v>111</v>
      </c>
      <c r="F41" s="155"/>
      <c r="G41" s="165" t="s">
        <v>4</v>
      </c>
      <c r="H41" s="88" t="s">
        <v>73</v>
      </c>
      <c r="I41" s="22"/>
      <c r="J41" s="22"/>
    </row>
    <row r="42" spans="1:10" ht="12.6" customHeight="1" x14ac:dyDescent="0.2">
      <c r="A42" s="159"/>
      <c r="B42" s="156"/>
      <c r="C42" s="157"/>
      <c r="D42" s="162"/>
      <c r="E42" s="160" t="str">
        <f>IF(ISBLANK(C39),"kg ou litre",IF(C39="litre","litre","kg"))</f>
        <v>kg ou litre</v>
      </c>
      <c r="F42" s="157"/>
      <c r="G42" s="166"/>
      <c r="H42" s="65" t="str">
        <f>IF(ISBLANK(C39),"kg ou litre",IF(C39="litre","litre","kg"))</f>
        <v>kg ou litre</v>
      </c>
      <c r="I42" s="22"/>
      <c r="J42" s="22"/>
    </row>
    <row r="43" spans="1:10" ht="25.5" customHeight="1" x14ac:dyDescent="0.2">
      <c r="A43" s="49" t="s">
        <v>48</v>
      </c>
      <c r="B43" s="144"/>
      <c r="C43" s="144"/>
      <c r="D43" s="50" t="s">
        <v>3</v>
      </c>
      <c r="E43" s="169"/>
      <c r="F43" s="169"/>
      <c r="G43" s="50" t="s">
        <v>4</v>
      </c>
      <c r="H43" s="61">
        <f>ROUND(IF(OR(ISERROR(B43/E43),ISBLANK($E$43),ISBLANK(B43)),"0",B43/E43),0)</f>
        <v>0</v>
      </c>
      <c r="I43" s="22"/>
      <c r="J43" s="22"/>
    </row>
    <row r="44" spans="1:10" ht="25.5" customHeight="1" x14ac:dyDescent="0.2">
      <c r="A44" s="49" t="s">
        <v>49</v>
      </c>
      <c r="B44" s="144"/>
      <c r="C44" s="144"/>
      <c r="D44" s="50" t="s">
        <v>3</v>
      </c>
      <c r="E44" s="168" t="str">
        <f>IF(ISBLANK($E$43),"-",$E$43)</f>
        <v>-</v>
      </c>
      <c r="F44" s="168"/>
      <c r="G44" s="50" t="s">
        <v>4</v>
      </c>
      <c r="H44" s="61">
        <f>ROUND(IF(OR(ISERROR(B44/E44),ISBLANK($E$43),ISBLANK(B44)),"0",B44/E44),0)</f>
        <v>0</v>
      </c>
      <c r="I44" s="22"/>
      <c r="J44" s="22"/>
    </row>
    <row r="45" spans="1:10" ht="25.5" customHeight="1" x14ac:dyDescent="0.2">
      <c r="A45" s="49" t="s">
        <v>50</v>
      </c>
      <c r="B45" s="144"/>
      <c r="C45" s="144"/>
      <c r="D45" s="50" t="s">
        <v>3</v>
      </c>
      <c r="E45" s="168" t="str">
        <f t="shared" ref="E45:E54" si="8">IF(ISBLANK($E$43),"-",$E$43)</f>
        <v>-</v>
      </c>
      <c r="F45" s="168"/>
      <c r="G45" s="50" t="s">
        <v>4</v>
      </c>
      <c r="H45" s="61">
        <f t="shared" ref="H45:H54" si="9">ROUND(IF(OR(ISERROR(B45/E45),ISBLANK($E$43),ISBLANK(B45)),"0",B45/E45),0)</f>
        <v>0</v>
      </c>
      <c r="I45" s="22"/>
      <c r="J45" s="22"/>
    </row>
    <row r="46" spans="1:10" ht="25.5" customHeight="1" x14ac:dyDescent="0.2">
      <c r="A46" s="49" t="s">
        <v>51</v>
      </c>
      <c r="B46" s="144"/>
      <c r="C46" s="144"/>
      <c r="D46" s="50" t="s">
        <v>3</v>
      </c>
      <c r="E46" s="168" t="str">
        <f t="shared" si="8"/>
        <v>-</v>
      </c>
      <c r="F46" s="168"/>
      <c r="G46" s="50" t="s">
        <v>4</v>
      </c>
      <c r="H46" s="61">
        <f t="shared" si="9"/>
        <v>0</v>
      </c>
      <c r="I46" s="22"/>
      <c r="J46" s="22"/>
    </row>
    <row r="47" spans="1:10" ht="25.5" customHeight="1" x14ac:dyDescent="0.2">
      <c r="A47" s="49" t="s">
        <v>5</v>
      </c>
      <c r="B47" s="144"/>
      <c r="C47" s="144"/>
      <c r="D47" s="50" t="s">
        <v>3</v>
      </c>
      <c r="E47" s="168" t="str">
        <f t="shared" si="8"/>
        <v>-</v>
      </c>
      <c r="F47" s="168"/>
      <c r="G47" s="50" t="s">
        <v>4</v>
      </c>
      <c r="H47" s="61">
        <f t="shared" si="9"/>
        <v>0</v>
      </c>
      <c r="I47" s="22"/>
      <c r="J47" s="22"/>
    </row>
    <row r="48" spans="1:10" ht="25.5" customHeight="1" x14ac:dyDescent="0.2">
      <c r="A48" s="49" t="s">
        <v>52</v>
      </c>
      <c r="B48" s="144"/>
      <c r="C48" s="144"/>
      <c r="D48" s="50" t="s">
        <v>3</v>
      </c>
      <c r="E48" s="168" t="str">
        <f t="shared" si="8"/>
        <v>-</v>
      </c>
      <c r="F48" s="168"/>
      <c r="G48" s="50" t="s">
        <v>4</v>
      </c>
      <c r="H48" s="61">
        <f t="shared" si="9"/>
        <v>0</v>
      </c>
      <c r="I48" s="22"/>
      <c r="J48" s="22"/>
    </row>
    <row r="49" spans="1:10" ht="25.5" customHeight="1" x14ac:dyDescent="0.2">
      <c r="A49" s="49" t="s">
        <v>53</v>
      </c>
      <c r="B49" s="144"/>
      <c r="C49" s="144"/>
      <c r="D49" s="50" t="s">
        <v>3</v>
      </c>
      <c r="E49" s="168" t="str">
        <f t="shared" si="8"/>
        <v>-</v>
      </c>
      <c r="F49" s="168"/>
      <c r="G49" s="50" t="s">
        <v>4</v>
      </c>
      <c r="H49" s="61">
        <f t="shared" si="9"/>
        <v>0</v>
      </c>
      <c r="I49" s="22"/>
      <c r="J49" s="22"/>
    </row>
    <row r="50" spans="1:10" ht="25.5" customHeight="1" x14ac:dyDescent="0.2">
      <c r="A50" s="49" t="s">
        <v>54</v>
      </c>
      <c r="B50" s="144"/>
      <c r="C50" s="144"/>
      <c r="D50" s="50" t="s">
        <v>3</v>
      </c>
      <c r="E50" s="168" t="str">
        <f t="shared" si="8"/>
        <v>-</v>
      </c>
      <c r="F50" s="168"/>
      <c r="G50" s="50" t="s">
        <v>4</v>
      </c>
      <c r="H50" s="61">
        <f t="shared" si="9"/>
        <v>0</v>
      </c>
      <c r="I50" s="22"/>
      <c r="J50" s="22"/>
    </row>
    <row r="51" spans="1:10" ht="25.5" customHeight="1" x14ac:dyDescent="0.2">
      <c r="A51" s="49" t="s">
        <v>55</v>
      </c>
      <c r="B51" s="144"/>
      <c r="C51" s="144"/>
      <c r="D51" s="50" t="s">
        <v>3</v>
      </c>
      <c r="E51" s="168" t="str">
        <f t="shared" si="8"/>
        <v>-</v>
      </c>
      <c r="F51" s="168"/>
      <c r="G51" s="50" t="s">
        <v>4</v>
      </c>
      <c r="H51" s="61">
        <f t="shared" si="9"/>
        <v>0</v>
      </c>
      <c r="I51" s="22"/>
      <c r="J51" s="22"/>
    </row>
    <row r="52" spans="1:10" ht="25.5" customHeight="1" x14ac:dyDescent="0.2">
      <c r="A52" s="49" t="s">
        <v>56</v>
      </c>
      <c r="B52" s="144"/>
      <c r="C52" s="144"/>
      <c r="D52" s="50" t="s">
        <v>3</v>
      </c>
      <c r="E52" s="168" t="str">
        <f t="shared" si="8"/>
        <v>-</v>
      </c>
      <c r="F52" s="168"/>
      <c r="G52" s="50" t="s">
        <v>4</v>
      </c>
      <c r="H52" s="61">
        <f t="shared" si="9"/>
        <v>0</v>
      </c>
      <c r="I52" s="22"/>
      <c r="J52" s="22"/>
    </row>
    <row r="53" spans="1:10" ht="25.5" customHeight="1" x14ac:dyDescent="0.2">
      <c r="A53" s="49" t="s">
        <v>57</v>
      </c>
      <c r="B53" s="144"/>
      <c r="C53" s="144"/>
      <c r="D53" s="50" t="s">
        <v>3</v>
      </c>
      <c r="E53" s="168" t="str">
        <f t="shared" si="8"/>
        <v>-</v>
      </c>
      <c r="F53" s="168"/>
      <c r="G53" s="50" t="s">
        <v>4</v>
      </c>
      <c r="H53" s="61">
        <f t="shared" si="9"/>
        <v>0</v>
      </c>
      <c r="I53" s="22"/>
      <c r="J53" s="22"/>
    </row>
    <row r="54" spans="1:10" ht="25.5" customHeight="1" x14ac:dyDescent="0.2">
      <c r="A54" s="49" t="s">
        <v>58</v>
      </c>
      <c r="B54" s="144"/>
      <c r="C54" s="144"/>
      <c r="D54" s="50" t="s">
        <v>3</v>
      </c>
      <c r="E54" s="168" t="str">
        <f t="shared" si="8"/>
        <v>-</v>
      </c>
      <c r="F54" s="168"/>
      <c r="G54" s="50" t="s">
        <v>4</v>
      </c>
      <c r="H54" s="61">
        <f t="shared" si="9"/>
        <v>0</v>
      </c>
      <c r="I54" s="22"/>
      <c r="J54" s="22"/>
    </row>
    <row r="55" spans="1:10" ht="25.5" customHeight="1" x14ac:dyDescent="0.2">
      <c r="A55" s="54"/>
      <c r="B55" s="55"/>
      <c r="C55" s="55"/>
      <c r="D55" s="55"/>
      <c r="E55" s="55"/>
      <c r="F55" s="171" t="str">
        <f>IF(ISBLANK(C39),"Total: ","Total in "&amp;C39&amp;": ")</f>
        <v xml:space="preserve">Total: </v>
      </c>
      <c r="G55" s="172"/>
      <c r="H55" s="58">
        <f>SUM(H43:H54)</f>
        <v>0</v>
      </c>
      <c r="I55" s="22"/>
      <c r="J55" s="22"/>
    </row>
    <row r="56" spans="1:10" ht="25.5" customHeight="1" x14ac:dyDescent="0.2">
      <c r="A56" s="148" t="s">
        <v>74</v>
      </c>
      <c r="B56" s="131"/>
      <c r="C56" s="131"/>
      <c r="D56" s="131"/>
      <c r="E56" s="131"/>
      <c r="F56" s="131"/>
      <c r="G56" s="131"/>
      <c r="H56" s="131"/>
      <c r="I56" s="131"/>
      <c r="J56" s="131"/>
    </row>
  </sheetData>
  <sheetProtection algorithmName="SHA-512" hashValue="ZjUiJF1CKwaYMA2cRxZkqVRoFbPl0r8RE3KM8yJcLuWuTMDB+MtNkXHDO4ArsfluSPs5Ym5gLiBBVTiMeppBWA==" saltValue="4hCa1RuDSvMTrayCmoXUmA==" spinCount="100000" sheet="1" objects="1" scenarios="1"/>
  <protectedRanges>
    <protectedRange sqref="B4:C15 B22:C33 C38:C39 I39 E43 B43:C54" name="Bereich1"/>
    <protectedRange sqref="I4:I16 I22:I34" name="Bereich 2"/>
  </protectedRanges>
  <dataConsolidate/>
  <mergeCells count="97">
    <mergeCell ref="B50:C50"/>
    <mergeCell ref="E50:F50"/>
    <mergeCell ref="B47:C47"/>
    <mergeCell ref="E47:F47"/>
    <mergeCell ref="B48:C48"/>
    <mergeCell ref="E48:F48"/>
    <mergeCell ref="A56:J56"/>
    <mergeCell ref="B45:C45"/>
    <mergeCell ref="E45:F45"/>
    <mergeCell ref="B46:C46"/>
    <mergeCell ref="E46:F46"/>
    <mergeCell ref="B51:C51"/>
    <mergeCell ref="E51:F51"/>
    <mergeCell ref="B52:C52"/>
    <mergeCell ref="E52:F52"/>
    <mergeCell ref="F55:G55"/>
    <mergeCell ref="B53:C53"/>
    <mergeCell ref="E53:F53"/>
    <mergeCell ref="B54:C54"/>
    <mergeCell ref="E54:F54"/>
    <mergeCell ref="B49:C49"/>
    <mergeCell ref="E49:F49"/>
    <mergeCell ref="B44:C44"/>
    <mergeCell ref="E44:F44"/>
    <mergeCell ref="B43:C43"/>
    <mergeCell ref="E43:F43"/>
    <mergeCell ref="A39:B39"/>
    <mergeCell ref="B33:C33"/>
    <mergeCell ref="E33:F33"/>
    <mergeCell ref="A36:F36"/>
    <mergeCell ref="B41:C42"/>
    <mergeCell ref="A41:A42"/>
    <mergeCell ref="E42:F42"/>
    <mergeCell ref="D41:D42"/>
    <mergeCell ref="E41:F41"/>
    <mergeCell ref="A38:B38"/>
    <mergeCell ref="A35:J35"/>
    <mergeCell ref="A37:J37"/>
    <mergeCell ref="C38:E38"/>
    <mergeCell ref="G41:G42"/>
    <mergeCell ref="F39:H39"/>
    <mergeCell ref="C39:E39"/>
    <mergeCell ref="B31:C31"/>
    <mergeCell ref="E31:F31"/>
    <mergeCell ref="B32:C32"/>
    <mergeCell ref="E32:F32"/>
    <mergeCell ref="B29:C29"/>
    <mergeCell ref="E29:F29"/>
    <mergeCell ref="B30:C30"/>
    <mergeCell ref="E30:F30"/>
    <mergeCell ref="B27:C27"/>
    <mergeCell ref="E27:F27"/>
    <mergeCell ref="B28:C28"/>
    <mergeCell ref="E28:F28"/>
    <mergeCell ref="B25:C25"/>
    <mergeCell ref="E25:F25"/>
    <mergeCell ref="B26:C26"/>
    <mergeCell ref="E26:F26"/>
    <mergeCell ref="B24:C24"/>
    <mergeCell ref="E24:F24"/>
    <mergeCell ref="B21:C21"/>
    <mergeCell ref="E21:F21"/>
    <mergeCell ref="B22:C22"/>
    <mergeCell ref="E22:F22"/>
    <mergeCell ref="B23:C23"/>
    <mergeCell ref="E23:F23"/>
    <mergeCell ref="A17:J17"/>
    <mergeCell ref="A20:J20"/>
    <mergeCell ref="A19:J19"/>
    <mergeCell ref="B14:C14"/>
    <mergeCell ref="E14:F14"/>
    <mergeCell ref="B15:C15"/>
    <mergeCell ref="E15:F15"/>
    <mergeCell ref="B12:C12"/>
    <mergeCell ref="E12:F12"/>
    <mergeCell ref="B13:C13"/>
    <mergeCell ref="E13:F13"/>
    <mergeCell ref="B10:C10"/>
    <mergeCell ref="E10:F10"/>
    <mergeCell ref="B11:C11"/>
    <mergeCell ref="E11:F11"/>
    <mergeCell ref="B8:C8"/>
    <mergeCell ref="E8:F8"/>
    <mergeCell ref="B9:C9"/>
    <mergeCell ref="E9:F9"/>
    <mergeCell ref="B3:C3"/>
    <mergeCell ref="E3:F3"/>
    <mergeCell ref="B6:C6"/>
    <mergeCell ref="E6:F6"/>
    <mergeCell ref="A2:J2"/>
    <mergeCell ref="A1:J1"/>
    <mergeCell ref="B7:C7"/>
    <mergeCell ref="E7:F7"/>
    <mergeCell ref="B4:C4"/>
    <mergeCell ref="E4:F4"/>
    <mergeCell ref="B5:C5"/>
    <mergeCell ref="E5:F5"/>
  </mergeCells>
  <dataValidations count="3">
    <dataValidation type="list" allowBlank="1" showInputMessage="1" showErrorMessage="1" sqref="C39:E39" xr:uid="{796F78A5-46B8-4CC2-BDE9-4E8278DD8B1D}">
      <formula1>"kg,litre"</formula1>
    </dataValidation>
    <dataValidation type="decimal" operator="greaterThan" allowBlank="1" showInputMessage="1" showErrorMessage="1" errorTitle="Erreur de saisie" error="Veuillez saisir le nombre décimal" sqref="B4:C15 B22:C33 B43:C54 E43:F43 I39" xr:uid="{2E8A2C43-7818-49AA-9C81-68F6C763408D}">
      <formula1>0</formula1>
    </dataValidation>
    <dataValidation type="decimal" allowBlank="1" showInputMessage="1" showErrorMessage="1" errorTitle="Erreur de saisie" error="Veuillez indiquer un pourcentage valable" sqref="I4:I15 I22:I33" xr:uid="{E181EC52-34AF-4554-ACC0-04D192D2B123}">
      <formula1>0</formula1>
      <formula2>100</formula2>
    </dataValidation>
  </dataValidations>
  <hyperlinks>
    <hyperlink ref="A18:F18" r:id="rId1" display="    Direkter Link auf die Homepage des Bundesamtes für Zoll und Grenzsicherheit " xr:uid="{00000000-0004-0000-0100-000000000000}"/>
    <hyperlink ref="A36:F36" r:id="rId2" display="Lien direct vers la page de l’Office fédéral de la douane et de la sécurité des frontières" xr:uid="{00000000-0004-0000-0100-000001000000}"/>
    <hyperlink ref="A18" r:id="rId3" xr:uid="{9CFFF1EC-8002-48FD-A76A-DD79151855E6}"/>
  </hyperlinks>
  <pageMargins left="0.68604166666666666" right="0.95854166666666663" top="0.93843750000000004" bottom="0.78740157480314965" header="0.31496062992125984" footer="0.31496062992125984"/>
  <pageSetup paperSize="9" scale="86" fitToHeight="3" orientation="landscape" r:id="rId4"/>
  <headerFooter>
    <oddHeader>&amp;L&amp;G&amp;R&amp;G</oddHeader>
    <oddFooter>&amp;L&amp;A&amp;R&amp;P/&amp;N</oddFooter>
  </headerFooter>
  <rowBreaks count="2" manualBreakCount="2">
    <brk id="18" max="9" man="1"/>
    <brk id="36" max="9" man="1"/>
  </rowBreaks>
  <customProperties>
    <customPr name="EpmWorksheetKeyString_GUID" r:id="rId5"/>
  </customPropertie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I33"/>
  <sheetViews>
    <sheetView showGridLines="0" view="pageLayout" zoomScaleNormal="100" workbookViewId="0">
      <selection activeCell="F6" sqref="F6:G6"/>
    </sheetView>
  </sheetViews>
  <sheetFormatPr baseColWidth="10" defaultRowHeight="12.75" x14ac:dyDescent="0.2"/>
  <cols>
    <col min="1" max="1" width="20.7109375" customWidth="1"/>
    <col min="2" max="2" width="11" customWidth="1"/>
    <col min="3" max="3" width="11.5703125" customWidth="1"/>
    <col min="4" max="4" width="11.7109375" customWidth="1"/>
    <col min="5" max="5" width="11.5703125" customWidth="1"/>
    <col min="6" max="6" width="11" customWidth="1"/>
    <col min="7" max="7" width="11.42578125" customWidth="1"/>
    <col min="8" max="9" width="24.5703125" customWidth="1"/>
  </cols>
  <sheetData>
    <row r="1" spans="1:9" ht="63.6" customHeight="1" x14ac:dyDescent="0.2">
      <c r="A1" s="186" t="s">
        <v>116</v>
      </c>
      <c r="B1" s="187"/>
      <c r="C1" s="187"/>
      <c r="D1" s="187"/>
      <c r="E1" s="187"/>
      <c r="F1" s="187"/>
      <c r="G1" s="187"/>
      <c r="H1" s="2"/>
      <c r="I1" s="19"/>
    </row>
    <row r="2" spans="1:9" ht="45.95" customHeight="1" x14ac:dyDescent="0.2">
      <c r="A2" s="175" t="s">
        <v>76</v>
      </c>
      <c r="B2" s="199"/>
      <c r="C2" s="199"/>
      <c r="D2" s="199"/>
      <c r="E2" s="199"/>
      <c r="F2" s="199"/>
      <c r="G2" s="200"/>
    </row>
    <row r="3" spans="1:9" ht="35.1" customHeight="1" x14ac:dyDescent="0.2">
      <c r="A3" s="69" t="s">
        <v>36</v>
      </c>
      <c r="B3" s="195" t="s">
        <v>77</v>
      </c>
      <c r="C3" s="195"/>
      <c r="D3" s="195" t="s">
        <v>78</v>
      </c>
      <c r="E3" s="195"/>
      <c r="F3" s="195" t="str">
        <f>IF(ISBLANK('B_production d’électricité'!C38),"Autre combustible",'B_production d’électricité'!C38)</f>
        <v>Autre combustible</v>
      </c>
      <c r="G3" s="195"/>
    </row>
    <row r="4" spans="1:9" ht="35.450000000000003" customHeight="1" x14ac:dyDescent="0.2">
      <c r="A4" s="69" t="s">
        <v>37</v>
      </c>
      <c r="B4" s="196" t="s">
        <v>9</v>
      </c>
      <c r="C4" s="197"/>
      <c r="D4" s="196" t="s">
        <v>9</v>
      </c>
      <c r="E4" s="197"/>
      <c r="F4" s="196" t="s">
        <v>9</v>
      </c>
      <c r="G4" s="197"/>
    </row>
    <row r="5" spans="1:9" ht="35.450000000000003" customHeight="1" x14ac:dyDescent="0.2">
      <c r="A5" s="69" t="s">
        <v>79</v>
      </c>
      <c r="B5" s="174">
        <f>SUM('B_production d’électricité'!B4:C15)</f>
        <v>0</v>
      </c>
      <c r="C5" s="198"/>
      <c r="D5" s="174">
        <f>SUM('B_production d’électricité'!B22:C33)</f>
        <v>0</v>
      </c>
      <c r="E5" s="198"/>
      <c r="F5" s="174">
        <f>SUM('B_production d’électricité'!B43:C54)</f>
        <v>0</v>
      </c>
      <c r="G5" s="198"/>
    </row>
    <row r="6" spans="1:9" ht="35.450000000000003" customHeight="1" x14ac:dyDescent="0.2">
      <c r="A6" s="69" t="s">
        <v>80</v>
      </c>
      <c r="B6" s="201">
        <v>0.20196</v>
      </c>
      <c r="C6" s="201"/>
      <c r="D6" s="201">
        <v>0.26535199999999998</v>
      </c>
      <c r="E6" s="201"/>
      <c r="F6" s="202"/>
      <c r="G6" s="202"/>
    </row>
    <row r="7" spans="1:9" ht="35.450000000000003" customHeight="1" x14ac:dyDescent="0.2">
      <c r="A7" s="69" t="s">
        <v>81</v>
      </c>
      <c r="B7" s="173">
        <f>ROUND(B5*B6/1000,1)</f>
        <v>0</v>
      </c>
      <c r="C7" s="174"/>
      <c r="D7" s="173">
        <f>ROUND(D5*D6/1000,1)</f>
        <v>0</v>
      </c>
      <c r="E7" s="174"/>
      <c r="F7" s="173">
        <f>ROUND(F5*F6/1000,1)</f>
        <v>0</v>
      </c>
      <c r="G7" s="174"/>
    </row>
    <row r="8" spans="1:9" s="5" customFormat="1" ht="35.450000000000003" customHeight="1" x14ac:dyDescent="0.2">
      <c r="A8" s="62"/>
      <c r="B8" s="63"/>
      <c r="C8" s="64"/>
      <c r="D8" s="63"/>
      <c r="E8" s="70" t="s">
        <v>10</v>
      </c>
      <c r="F8" s="173">
        <f>SUM(B7:G7)</f>
        <v>0</v>
      </c>
      <c r="G8" s="174"/>
    </row>
    <row r="9" spans="1:9" ht="379.5" customHeight="1" x14ac:dyDescent="0.2">
      <c r="A9" s="185" t="s">
        <v>83</v>
      </c>
      <c r="B9" s="185"/>
      <c r="C9" s="185"/>
      <c r="D9" s="185"/>
      <c r="E9" s="185"/>
      <c r="F9" s="185"/>
      <c r="G9" s="185"/>
    </row>
    <row r="10" spans="1:9" ht="12.75" customHeight="1" x14ac:dyDescent="0.2">
      <c r="A10" s="178" t="s">
        <v>82</v>
      </c>
      <c r="B10" s="179"/>
      <c r="C10" s="179"/>
      <c r="D10" s="179"/>
      <c r="E10" s="179"/>
      <c r="F10" s="179"/>
      <c r="G10" s="179"/>
    </row>
    <row r="11" spans="1:9" ht="63.6" customHeight="1" x14ac:dyDescent="0.2">
      <c r="A11" s="186" t="s">
        <v>116</v>
      </c>
      <c r="B11" s="187"/>
      <c r="C11" s="187"/>
      <c r="D11" s="187"/>
      <c r="E11" s="187"/>
      <c r="F11" s="187"/>
      <c r="G11" s="187"/>
    </row>
    <row r="12" spans="1:9" ht="45.6" customHeight="1" x14ac:dyDescent="0.2">
      <c r="A12" s="175" t="s">
        <v>107</v>
      </c>
      <c r="B12" s="176"/>
      <c r="C12" s="176"/>
      <c r="D12" s="176"/>
      <c r="E12" s="176"/>
      <c r="F12" s="176"/>
      <c r="G12" s="177"/>
    </row>
    <row r="13" spans="1:9" ht="80.099999999999994" customHeight="1" x14ac:dyDescent="0.2">
      <c r="A13" s="182" t="s">
        <v>84</v>
      </c>
      <c r="B13" s="183"/>
      <c r="C13" s="183"/>
      <c r="D13" s="184"/>
      <c r="E13" s="71" t="s">
        <v>85</v>
      </c>
      <c r="F13" s="71" t="s">
        <v>88</v>
      </c>
      <c r="G13" s="71" t="s">
        <v>87</v>
      </c>
    </row>
    <row r="14" spans="1:9" ht="68.099999999999994" customHeight="1" x14ac:dyDescent="0.2">
      <c r="A14" s="192" t="s">
        <v>89</v>
      </c>
      <c r="B14" s="193"/>
      <c r="C14" s="193"/>
      <c r="D14" s="194"/>
      <c r="E14" s="72"/>
      <c r="F14" s="72"/>
      <c r="G14" s="73"/>
    </row>
    <row r="15" spans="1:9" ht="68.099999999999994" customHeight="1" x14ac:dyDescent="0.2">
      <c r="A15" s="189"/>
      <c r="B15" s="190"/>
      <c r="C15" s="190"/>
      <c r="D15" s="191"/>
      <c r="E15" s="52"/>
      <c r="F15" s="52"/>
      <c r="G15" s="74"/>
    </row>
    <row r="16" spans="1:9" ht="68.099999999999994" customHeight="1" x14ac:dyDescent="0.2">
      <c r="A16" s="189"/>
      <c r="B16" s="190"/>
      <c r="C16" s="190"/>
      <c r="D16" s="191"/>
      <c r="E16" s="52"/>
      <c r="F16" s="52"/>
      <c r="G16" s="74"/>
    </row>
    <row r="17" spans="1:7" ht="68.099999999999994" customHeight="1" x14ac:dyDescent="0.2">
      <c r="A17" s="189"/>
      <c r="B17" s="190"/>
      <c r="C17" s="190"/>
      <c r="D17" s="191"/>
      <c r="E17" s="52"/>
      <c r="F17" s="52"/>
      <c r="G17" s="74"/>
    </row>
    <row r="18" spans="1:7" ht="68.099999999999994" customHeight="1" x14ac:dyDescent="0.2">
      <c r="A18" s="189"/>
      <c r="B18" s="190"/>
      <c r="C18" s="190"/>
      <c r="D18" s="191"/>
      <c r="E18" s="52"/>
      <c r="F18" s="52"/>
      <c r="G18" s="74"/>
    </row>
    <row r="19" spans="1:7" ht="68.099999999999994" customHeight="1" x14ac:dyDescent="0.2">
      <c r="A19" s="189"/>
      <c r="B19" s="190"/>
      <c r="C19" s="190"/>
      <c r="D19" s="191"/>
      <c r="E19" s="52"/>
      <c r="F19" s="52"/>
      <c r="G19" s="74"/>
    </row>
    <row r="20" spans="1:7" ht="68.099999999999994" customHeight="1" x14ac:dyDescent="0.2">
      <c r="A20" s="189"/>
      <c r="B20" s="190"/>
      <c r="C20" s="190"/>
      <c r="D20" s="191"/>
      <c r="E20" s="52"/>
      <c r="F20" s="52"/>
      <c r="G20" s="74"/>
    </row>
    <row r="21" spans="1:7" ht="55.5" customHeight="1" x14ac:dyDescent="0.2">
      <c r="A21" s="180" t="s">
        <v>109</v>
      </c>
      <c r="B21" s="181"/>
      <c r="C21" s="181"/>
      <c r="D21" s="180"/>
      <c r="E21" s="180"/>
      <c r="F21" s="180"/>
      <c r="G21" s="180"/>
    </row>
    <row r="22" spans="1:7" ht="63.95" customHeight="1" x14ac:dyDescent="0.2">
      <c r="A22" s="186" t="s">
        <v>75</v>
      </c>
      <c r="B22" s="187"/>
      <c r="C22" s="187"/>
      <c r="D22" s="187"/>
      <c r="E22" s="187"/>
      <c r="F22" s="187"/>
      <c r="G22" s="187"/>
    </row>
    <row r="23" spans="1:7" ht="45.95" customHeight="1" x14ac:dyDescent="0.2">
      <c r="A23" s="175" t="s">
        <v>112</v>
      </c>
      <c r="B23" s="176"/>
      <c r="C23" s="176"/>
      <c r="D23" s="176"/>
      <c r="E23" s="176"/>
      <c r="F23" s="176"/>
      <c r="G23" s="177"/>
    </row>
    <row r="24" spans="1:7" ht="81.599999999999994" customHeight="1" x14ac:dyDescent="0.2">
      <c r="A24" s="182" t="s">
        <v>90</v>
      </c>
      <c r="B24" s="183"/>
      <c r="C24" s="183"/>
      <c r="D24" s="184"/>
      <c r="E24" s="71" t="s">
        <v>85</v>
      </c>
      <c r="F24" s="71" t="s">
        <v>86</v>
      </c>
      <c r="G24" s="71" t="s">
        <v>91</v>
      </c>
    </row>
    <row r="25" spans="1:7" ht="68.099999999999994" customHeight="1" x14ac:dyDescent="0.2">
      <c r="A25" s="192"/>
      <c r="B25" s="193"/>
      <c r="C25" s="193"/>
      <c r="D25" s="194"/>
      <c r="E25" s="72"/>
      <c r="F25" s="72"/>
      <c r="G25" s="73"/>
    </row>
    <row r="26" spans="1:7" ht="68.099999999999994" customHeight="1" x14ac:dyDescent="0.2">
      <c r="A26" s="189"/>
      <c r="B26" s="190"/>
      <c r="C26" s="190"/>
      <c r="D26" s="191"/>
      <c r="E26" s="52"/>
      <c r="F26" s="52"/>
      <c r="G26" s="74"/>
    </row>
    <row r="27" spans="1:7" ht="68.099999999999994" customHeight="1" x14ac:dyDescent="0.2">
      <c r="A27" s="189"/>
      <c r="B27" s="190"/>
      <c r="C27" s="190"/>
      <c r="D27" s="191"/>
      <c r="E27" s="52"/>
      <c r="F27" s="52"/>
      <c r="G27" s="74"/>
    </row>
    <row r="28" spans="1:7" ht="68.099999999999994" customHeight="1" x14ac:dyDescent="0.2">
      <c r="A28" s="189"/>
      <c r="B28" s="190"/>
      <c r="C28" s="190"/>
      <c r="D28" s="191"/>
      <c r="E28" s="52"/>
      <c r="F28" s="52"/>
      <c r="G28" s="74"/>
    </row>
    <row r="29" spans="1:7" ht="68.099999999999994" customHeight="1" x14ac:dyDescent="0.2">
      <c r="A29" s="189"/>
      <c r="B29" s="190"/>
      <c r="C29" s="190"/>
      <c r="D29" s="191"/>
      <c r="E29" s="52"/>
      <c r="F29" s="52"/>
      <c r="G29" s="74"/>
    </row>
    <row r="30" spans="1:7" ht="68.099999999999994" customHeight="1" x14ac:dyDescent="0.2">
      <c r="A30" s="189"/>
      <c r="B30" s="190"/>
      <c r="C30" s="190"/>
      <c r="D30" s="191"/>
      <c r="E30" s="52"/>
      <c r="F30" s="52"/>
      <c r="G30" s="74"/>
    </row>
    <row r="31" spans="1:7" ht="68.099999999999994" customHeight="1" x14ac:dyDescent="0.2">
      <c r="A31" s="189"/>
      <c r="B31" s="190"/>
      <c r="C31" s="190"/>
      <c r="D31" s="191"/>
      <c r="E31" s="52"/>
      <c r="F31" s="52"/>
      <c r="G31" s="74"/>
    </row>
    <row r="32" spans="1:7" ht="57.95" customHeight="1" x14ac:dyDescent="0.2">
      <c r="A32" s="188" t="s">
        <v>106</v>
      </c>
      <c r="B32" s="148"/>
      <c r="C32" s="148"/>
      <c r="D32" s="188"/>
      <c r="E32" s="188"/>
      <c r="F32" s="188"/>
      <c r="G32" s="188"/>
    </row>
    <row r="33" spans="1:7" x14ac:dyDescent="0.2">
      <c r="A33" s="33"/>
      <c r="B33" s="33"/>
      <c r="C33" s="33"/>
      <c r="D33" s="33"/>
      <c r="E33" s="33"/>
      <c r="F33" s="33"/>
      <c r="G33" s="33"/>
    </row>
  </sheetData>
  <sheetProtection algorithmName="SHA-512" hashValue="6++3Ou8G4lCycP+w6L0IUvfn3uCTMTh12fkwo56DKn3+707CR8PrlaLtu1l0Qc9rg9Bne1hjswNxiT0iNeqQOw==" saltValue="e01q3l8+EZrF/VsCRe/beQ==" spinCount="100000" sheet="1" objects="1" scenarios="1"/>
  <protectedRanges>
    <protectedRange sqref="F6 A14:G20 A25:G31" name="Bereich1"/>
  </protectedRanges>
  <mergeCells count="42">
    <mergeCell ref="A24:D24"/>
    <mergeCell ref="A14:D14"/>
    <mergeCell ref="A15:D15"/>
    <mergeCell ref="A16:D16"/>
    <mergeCell ref="A17:D17"/>
    <mergeCell ref="A18:D18"/>
    <mergeCell ref="A19:D19"/>
    <mergeCell ref="A20:D20"/>
    <mergeCell ref="A22:G22"/>
    <mergeCell ref="D6:E6"/>
    <mergeCell ref="D7:E7"/>
    <mergeCell ref="B6:C6"/>
    <mergeCell ref="F3:G3"/>
    <mergeCell ref="F4:G4"/>
    <mergeCell ref="F5:G5"/>
    <mergeCell ref="F6:G6"/>
    <mergeCell ref="F7:G7"/>
    <mergeCell ref="B7:C7"/>
    <mergeCell ref="D3:E3"/>
    <mergeCell ref="D4:E4"/>
    <mergeCell ref="A1:G1"/>
    <mergeCell ref="B3:C3"/>
    <mergeCell ref="B4:C4"/>
    <mergeCell ref="B5:C5"/>
    <mergeCell ref="D5:E5"/>
    <mergeCell ref="A2:G2"/>
    <mergeCell ref="A32:G32"/>
    <mergeCell ref="A29:D29"/>
    <mergeCell ref="A30:D30"/>
    <mergeCell ref="A31:D31"/>
    <mergeCell ref="A25:D25"/>
    <mergeCell ref="A26:D26"/>
    <mergeCell ref="A27:D27"/>
    <mergeCell ref="A28:D28"/>
    <mergeCell ref="F8:G8"/>
    <mergeCell ref="A12:G12"/>
    <mergeCell ref="A23:G23"/>
    <mergeCell ref="A10:G10"/>
    <mergeCell ref="A21:G21"/>
    <mergeCell ref="A13:D13"/>
    <mergeCell ref="A9:G9"/>
    <mergeCell ref="A11:G11"/>
  </mergeCells>
  <dataValidations count="2">
    <dataValidation type="decimal" operator="greaterThan" allowBlank="1" showInputMessage="1" showErrorMessage="1" errorTitle="Erreur de saise" error="Veuillez saisir le nombre décimal" sqref="F6:G6 E14:F20 E25:F31" xr:uid="{D9FCC769-2A64-484F-B527-1ECBBD72F7E4}">
      <formula1>0</formula1>
    </dataValidation>
    <dataValidation type="whole" allowBlank="1" showInputMessage="1" showErrorMessage="1" errorTitle="Erreur de saise" error="Veuillez saisir une année valide" sqref="G14:G20 G25:G31" xr:uid="{878ADE87-D309-467E-984E-66285D2E1F93}">
      <formula1>2021</formula1>
      <formula2>2100</formula2>
    </dataValidation>
  </dataValidations>
  <hyperlinks>
    <hyperlink ref="A10:G10" r:id="rId1" display="Lien direct vers la page de l'Office fédéral de l'environnement" xr:uid="{00000000-0004-0000-0200-000000000000}"/>
  </hyperlinks>
  <pageMargins left="0.70866141732283472" right="0.70866141732283472" top="1.03125" bottom="0.78740157480314965" header="0.31496062992125984" footer="0.31496062992125984"/>
  <pageSetup paperSize="9" fitToHeight="2" orientation="portrait" r:id="rId2"/>
  <headerFooter>
    <oddHeader>&amp;L&amp;G&amp;R&amp;G</oddHeader>
    <oddFooter>&amp;L&amp;A&amp;R&amp;P/&amp;N</oddFooter>
  </headerFooter>
  <rowBreaks count="2" manualBreakCount="2">
    <brk id="10" max="6" man="1"/>
    <brk id="21" max="6" man="1"/>
  </rowBreaks>
  <customProperties>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pageSetUpPr fitToPage="1"/>
  </sheetPr>
  <dimension ref="A1:H37"/>
  <sheetViews>
    <sheetView showGridLines="0" view="pageLayout" zoomScaleNormal="100" workbookViewId="0">
      <selection activeCell="C7" sqref="C7"/>
    </sheetView>
  </sheetViews>
  <sheetFormatPr baseColWidth="10" defaultRowHeight="14.25" x14ac:dyDescent="0.2"/>
  <cols>
    <col min="1" max="1" width="71.85546875" style="1" customWidth="1"/>
    <col min="2" max="2" width="8.7109375" style="1" customWidth="1"/>
    <col min="3" max="3" width="8" style="1" customWidth="1"/>
    <col min="4" max="4" width="0.5703125" style="1" customWidth="1"/>
  </cols>
  <sheetData>
    <row r="1" spans="1:8" ht="63.95" customHeight="1" x14ac:dyDescent="0.2">
      <c r="A1" s="186" t="s">
        <v>117</v>
      </c>
      <c r="B1" s="187"/>
      <c r="C1" s="187"/>
      <c r="D1" s="2"/>
      <c r="E1" s="20"/>
      <c r="F1" s="20"/>
      <c r="G1" s="20"/>
      <c r="H1" s="19"/>
    </row>
    <row r="2" spans="1:8" ht="12" customHeight="1" x14ac:dyDescent="0.2">
      <c r="A2" s="78"/>
      <c r="B2" s="78"/>
      <c r="C2" s="78"/>
      <c r="D2" s="23"/>
      <c r="E2" s="18"/>
      <c r="F2" s="18"/>
      <c r="G2" s="19"/>
      <c r="H2" s="19"/>
    </row>
    <row r="3" spans="1:8" ht="12" customHeight="1" x14ac:dyDescent="0.2">
      <c r="A3" s="27"/>
      <c r="B3" s="27"/>
      <c r="C3" s="27"/>
      <c r="D3" s="23"/>
      <c r="E3" s="1"/>
      <c r="F3" s="1"/>
      <c r="G3" s="1"/>
      <c r="H3" s="1"/>
    </row>
    <row r="4" spans="1:8" ht="12" customHeight="1" x14ac:dyDescent="0.2">
      <c r="A4" s="33"/>
      <c r="B4" s="33"/>
      <c r="C4" s="33"/>
      <c r="D4" s="23"/>
    </row>
    <row r="5" spans="1:8" ht="22.7" customHeight="1" x14ac:dyDescent="0.3">
      <c r="A5" s="203" t="s">
        <v>92</v>
      </c>
      <c r="B5" s="204"/>
      <c r="C5" s="27"/>
    </row>
    <row r="6" spans="1:8" ht="7.5" customHeight="1" x14ac:dyDescent="0.2">
      <c r="A6" s="79"/>
      <c r="B6" s="27"/>
      <c r="C6" s="27"/>
    </row>
    <row r="7" spans="1:8" ht="14.25" customHeight="1" x14ac:dyDescent="0.2">
      <c r="A7" s="75" t="s">
        <v>93</v>
      </c>
      <c r="B7" s="33"/>
      <c r="C7" s="82"/>
    </row>
    <row r="8" spans="1:8" ht="14.25" customHeight="1" x14ac:dyDescent="0.2">
      <c r="A8" s="75" t="s">
        <v>94</v>
      </c>
      <c r="B8" s="33"/>
      <c r="C8" s="27"/>
      <c r="D8"/>
    </row>
    <row r="9" spans="1:8" ht="7.5" customHeight="1" x14ac:dyDescent="0.2">
      <c r="A9" s="27"/>
      <c r="B9" s="27"/>
      <c r="C9" s="27"/>
    </row>
    <row r="10" spans="1:8" ht="22.7" customHeight="1" x14ac:dyDescent="0.3">
      <c r="A10" s="203" t="s">
        <v>95</v>
      </c>
      <c r="B10" s="204"/>
      <c r="C10" s="27"/>
    </row>
    <row r="11" spans="1:8" ht="7.5" customHeight="1" x14ac:dyDescent="0.2">
      <c r="A11" s="79"/>
      <c r="B11" s="27"/>
      <c r="C11" s="27"/>
    </row>
    <row r="12" spans="1:8" x14ac:dyDescent="0.2">
      <c r="A12" s="76" t="s">
        <v>96</v>
      </c>
      <c r="B12" s="33"/>
      <c r="C12" s="82"/>
    </row>
    <row r="13" spans="1:8" x14ac:dyDescent="0.2">
      <c r="A13" s="79"/>
      <c r="B13" s="27"/>
      <c r="C13" s="27"/>
    </row>
    <row r="14" spans="1:8" ht="22.7" customHeight="1" x14ac:dyDescent="0.3">
      <c r="A14" s="203" t="s">
        <v>97</v>
      </c>
      <c r="B14" s="204"/>
      <c r="C14" s="27"/>
    </row>
    <row r="15" spans="1:8" ht="7.5" customHeight="1" x14ac:dyDescent="0.2">
      <c r="A15" s="79"/>
      <c r="B15" s="27"/>
      <c r="C15" s="27"/>
    </row>
    <row r="16" spans="1:8" x14ac:dyDescent="0.2">
      <c r="A16" s="76" t="s">
        <v>99</v>
      </c>
      <c r="B16" s="33"/>
      <c r="C16" s="82"/>
    </row>
    <row r="17" spans="1:3" x14ac:dyDescent="0.2">
      <c r="A17" s="79" t="s">
        <v>98</v>
      </c>
      <c r="B17" s="27"/>
      <c r="C17" s="27"/>
    </row>
    <row r="18" spans="1:3" ht="22.7" customHeight="1" x14ac:dyDescent="0.3">
      <c r="A18" s="205" t="s">
        <v>100</v>
      </c>
      <c r="B18" s="206"/>
      <c r="C18" s="27"/>
    </row>
    <row r="19" spans="1:3" ht="7.5" customHeight="1" x14ac:dyDescent="0.2">
      <c r="A19" s="79"/>
      <c r="B19" s="27"/>
      <c r="C19" s="27"/>
    </row>
    <row r="20" spans="1:3" ht="14.25" customHeight="1" x14ac:dyDescent="0.2">
      <c r="A20" s="75" t="s">
        <v>102</v>
      </c>
      <c r="B20" s="77"/>
      <c r="C20" s="82"/>
    </row>
    <row r="21" spans="1:3" ht="14.25" customHeight="1" x14ac:dyDescent="0.2">
      <c r="A21" s="75" t="s">
        <v>101</v>
      </c>
      <c r="B21" s="33"/>
      <c r="C21" s="27"/>
    </row>
    <row r="22" spans="1:3" ht="14.25" customHeight="1" x14ac:dyDescent="0.2">
      <c r="A22" s="75"/>
      <c r="B22" s="33"/>
      <c r="C22" s="27"/>
    </row>
    <row r="23" spans="1:3" x14ac:dyDescent="0.2">
      <c r="A23" s="79"/>
      <c r="B23" s="27"/>
      <c r="C23" s="27"/>
    </row>
    <row r="24" spans="1:3" ht="22.7" customHeight="1" x14ac:dyDescent="0.3">
      <c r="A24" s="203" t="s">
        <v>103</v>
      </c>
      <c r="B24" s="204"/>
      <c r="C24" s="27"/>
    </row>
    <row r="25" spans="1:3" ht="7.5" customHeight="1" x14ac:dyDescent="0.2">
      <c r="A25" s="79"/>
      <c r="B25" s="27"/>
      <c r="C25" s="27"/>
    </row>
    <row r="26" spans="1:3" x14ac:dyDescent="0.2">
      <c r="A26" s="83"/>
      <c r="B26" s="33"/>
      <c r="C26" s="82"/>
    </row>
    <row r="27" spans="1:3" x14ac:dyDescent="0.2">
      <c r="A27" s="80"/>
      <c r="B27" s="27"/>
      <c r="C27" s="81"/>
    </row>
    <row r="28" spans="1:3" x14ac:dyDescent="0.2">
      <c r="A28" s="45"/>
      <c r="B28" s="33"/>
      <c r="C28" s="82"/>
    </row>
    <row r="29" spans="1:3" x14ac:dyDescent="0.2">
      <c r="A29" s="80"/>
      <c r="B29" s="27"/>
      <c r="C29" s="81"/>
    </row>
    <row r="30" spans="1:3" x14ac:dyDescent="0.2">
      <c r="A30" s="45"/>
      <c r="B30" s="33"/>
      <c r="C30" s="82"/>
    </row>
    <row r="31" spans="1:3" x14ac:dyDescent="0.2">
      <c r="A31" s="80"/>
      <c r="B31" s="27"/>
      <c r="C31" s="81"/>
    </row>
    <row r="32" spans="1:3" x14ac:dyDescent="0.2">
      <c r="A32" s="45"/>
      <c r="B32" s="33"/>
      <c r="C32" s="82"/>
    </row>
    <row r="33" spans="1:3" x14ac:dyDescent="0.2">
      <c r="A33" s="27"/>
      <c r="B33" s="27"/>
      <c r="C33" s="27"/>
    </row>
    <row r="34" spans="1:3" x14ac:dyDescent="0.2">
      <c r="A34" s="27"/>
      <c r="B34" s="27"/>
      <c r="C34" s="27"/>
    </row>
    <row r="35" spans="1:3" x14ac:dyDescent="0.2">
      <c r="A35" s="27"/>
      <c r="B35" s="27"/>
      <c r="C35" s="27"/>
    </row>
    <row r="36" spans="1:3" x14ac:dyDescent="0.2">
      <c r="A36" s="27"/>
      <c r="B36" s="27"/>
      <c r="C36" s="27"/>
    </row>
    <row r="37" spans="1:3" x14ac:dyDescent="0.2">
      <c r="A37" s="27"/>
      <c r="B37" s="27"/>
      <c r="C37" s="27"/>
    </row>
  </sheetData>
  <sheetProtection algorithmName="SHA-512" hashValue="5GqhYf3U4W1RFtVORBeIfqzwOmS9VwXdjIO+EcgfHebfy4Th63DY3whj/GcroEE8tMPwuxTt6OJxh1CW53O94w==" saltValue="J1sNOLKhcl+jZW2Jp6kHjA==" spinCount="100000" sheet="1" objects="1" scenarios="1"/>
  <protectedRanges>
    <protectedRange sqref="A1:A2 C7 C12 C16 C20 C32 A26 C26 A28 C28 A30 C30 A32" name="Bereich1"/>
  </protectedRanges>
  <mergeCells count="6">
    <mergeCell ref="A24:B24"/>
    <mergeCell ref="A1:C1"/>
    <mergeCell ref="A5:B5"/>
    <mergeCell ref="A10:B10"/>
    <mergeCell ref="A18:B18"/>
    <mergeCell ref="A14:B14"/>
  </mergeCells>
  <dataValidations count="1">
    <dataValidation type="list" allowBlank="1" showInputMessage="1" showErrorMessage="1" sqref="C7 C12 C16 C20 C26 C28 C30 C32" xr:uid="{00000000-0002-0000-0300-000000000000}">
      <formula1>"X"</formula1>
    </dataValidation>
  </dataValidations>
  <pageMargins left="0.70866141732283472" right="0.70866141732283472" top="1" bottom="0.78740157480314965" header="0.31496062992125984" footer="0.31496062992125984"/>
  <pageSetup paperSize="9" orientation="portrait" r:id="rId1"/>
  <headerFooter>
    <oddHeader>&amp;L&amp;G&amp;R&amp;G</oddHeader>
    <oddFooter>&amp;L&amp;A&amp;R&amp;P/&amp;N</oddFooter>
  </headerFooter>
  <colBreaks count="1" manualBreakCount="1">
    <brk id="3" max="1048575" man="1"/>
  </colBreaks>
  <customProperties>
    <customPr name="EpmWorksheetKeyString_GUID" r:id="rId2"/>
  </customPropertie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Gesuch um Rückerstattung der CO2-Abgabe an Betreiber von WKK-Anlagen_PW: WKK_2018"/>
    <f:field ref="objsubject" par="" edit="true" text=""/>
    <f:field ref="objcreatedby" par="" text="Aerni, Silvan (BAFU - AES)"/>
    <f:field ref="objcreatedat" par="" text="26.10.2018 16:33:41"/>
    <f:field ref="objchangedby" par="" text="Förster, Jan (BAFU)"/>
    <f:field ref="objmodifiedat" par="" text="21.12.2018 10:07:48"/>
    <f:field ref="doc_FSCFOLIO_1_1001_FieldDocumentNumber" par="" text=""/>
    <f:field ref="doc_FSCFOLIO_1_1001_FieldSubject" par="" edit="true" text=""/>
    <f:field ref="FSCFOLIO_1_1001_FieldCurrentUser" par="" text="Silvan Aerni"/>
    <f:field ref="CCAPRECONFIG_15_1001_Objektname" par="" edit="true" text="Gesuch um Rückerstattung der CO2-Abgabe an Betreiber von WKK-Anlagen_PW: WKK_2018"/>
    <f:field ref="CHPRECONFIG_1_1001_Objektname" par="" edit="true" text="Gesuch um Rückerstattung der CO2-Abgabe an Betreiber von WKK-Anlagen_PW: WKK_2018"/>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A_informations générales</vt:lpstr>
      <vt:lpstr>B_production d’électricité</vt:lpstr>
      <vt:lpstr>C_rapport de suivi</vt:lpstr>
      <vt:lpstr>D_annexes</vt:lpstr>
      <vt:lpstr>'A_informations générales'!Druckbereich</vt:lpstr>
      <vt:lpstr>'B_production d’électricité'!Druckbereich</vt:lpstr>
      <vt:lpstr>'C_rapport de suivi'!Druckbereich</vt:lpstr>
      <vt:lpstr>D_annexes!Druckbereich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2025-03-27T06:10:18Z</dcterms:created>
  <dcterms:modified xsi:type="dcterms:W3CDTF">2025-03-27T06:11:30Z</dcterms:modified>
</cp:coreProperties>
</file>