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DieseArbeitsmappe" hidePivotFieldList="1" defaultThemeVersion="124226"/>
  <xr:revisionPtr revIDLastSave="0" documentId="13_ncr:1_{76A3E782-5CB2-485D-85E3-C838FD0150AD}" xr6:coauthVersionLast="47" xr6:coauthVersionMax="47" xr10:uidLastSave="{00000000-0000-0000-0000-000000000000}"/>
  <bookViews>
    <workbookView xWindow="57492" yWindow="-108" windowWidth="29016" windowHeight="15696" tabRatio="674" xr2:uid="{00000000-000D-0000-FFFF-FFFF00000000}"/>
  </bookViews>
  <sheets>
    <sheet name="Demande de paiement" sheetId="4" r:id="rId1"/>
    <sheet name="Récapitulatif des coûts" sheetId="9" r:id="rId2"/>
    <sheet name="Liste des justificatifs" sheetId="8" r:id="rId3"/>
  </sheets>
  <definedNames>
    <definedName name="Ausgaben" localSheetId="2">'Liste des justificatifs'!$A$9:$A$42</definedName>
    <definedName name="Ausgaben">#REF!</definedName>
    <definedName name="AusgabenDetails" localSheetId="2">'Liste des justificatifs'!$A$9:$I$9</definedName>
    <definedName name="AusgabenDetails">#REF!</definedName>
    <definedName name="_xlnm.Print_Area" localSheetId="0">'Demande de paiement'!$A$1:$J$41</definedName>
    <definedName name="Verschiedenes">#REF!</definedName>
    <definedName name="Zeile15" localSheetId="2">'Liste des justificatifs'!$A$14:$I$14</definedName>
    <definedName name="Zeile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8" l="1"/>
  <c r="I29" i="8"/>
  <c r="K29" i="8"/>
  <c r="L29" i="8"/>
  <c r="M29" i="8"/>
  <c r="N29" i="8"/>
  <c r="O29" i="8"/>
  <c r="H30" i="8"/>
  <c r="I30" i="8"/>
  <c r="K30" i="8"/>
  <c r="L30" i="8"/>
  <c r="M30" i="8"/>
  <c r="N30" i="8"/>
  <c r="O30" i="8"/>
  <c r="H31" i="8"/>
  <c r="I31" i="8"/>
  <c r="K31" i="8"/>
  <c r="L31" i="8"/>
  <c r="M31" i="8"/>
  <c r="N31" i="8"/>
  <c r="O31" i="8"/>
  <c r="H32" i="8"/>
  <c r="I32" i="8"/>
  <c r="K32" i="8"/>
  <c r="L32" i="8"/>
  <c r="M32" i="8"/>
  <c r="N32" i="8"/>
  <c r="O32" i="8"/>
  <c r="H33" i="8"/>
  <c r="I33" i="8"/>
  <c r="K33" i="8"/>
  <c r="L33" i="8"/>
  <c r="M33" i="8"/>
  <c r="N33" i="8"/>
  <c r="O33" i="8"/>
  <c r="H34" i="8"/>
  <c r="I34" i="8"/>
  <c r="K34" i="8"/>
  <c r="L34" i="8"/>
  <c r="M34" i="8"/>
  <c r="N34" i="8"/>
  <c r="O34" i="8"/>
  <c r="H35" i="8"/>
  <c r="I35" i="8"/>
  <c r="K35" i="8"/>
  <c r="L35" i="8"/>
  <c r="M35" i="8"/>
  <c r="N35" i="8"/>
  <c r="O35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36" i="8"/>
  <c r="O37" i="8"/>
  <c r="O38" i="8"/>
  <c r="O39" i="8"/>
  <c r="O40" i="8"/>
  <c r="O41" i="8"/>
  <c r="O42" i="8"/>
  <c r="O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36" i="8"/>
  <c r="N37" i="8"/>
  <c r="N38" i="8"/>
  <c r="N39" i="8"/>
  <c r="N40" i="8"/>
  <c r="N41" i="8"/>
  <c r="N42" i="8"/>
  <c r="N9" i="8"/>
  <c r="M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36" i="8"/>
  <c r="L37" i="8"/>
  <c r="L38" i="8"/>
  <c r="L39" i="8"/>
  <c r="L40" i="8"/>
  <c r="L41" i="8"/>
  <c r="L42" i="8"/>
  <c r="L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36" i="8"/>
  <c r="K37" i="8"/>
  <c r="K38" i="8"/>
  <c r="K39" i="8"/>
  <c r="K40" i="8"/>
  <c r="K41" i="8"/>
  <c r="K42" i="8"/>
  <c r="K9" i="8"/>
  <c r="I10" i="8" l="1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36" i="8"/>
  <c r="I37" i="8"/>
  <c r="I38" i="8"/>
  <c r="I39" i="8"/>
  <c r="I40" i="8"/>
  <c r="I41" i="8"/>
  <c r="I42" i="8"/>
  <c r="I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36" i="8"/>
  <c r="H37" i="8"/>
  <c r="H38" i="8"/>
  <c r="H39" i="8"/>
  <c r="H40" i="8"/>
  <c r="H41" i="8"/>
  <c r="H42" i="8"/>
  <c r="H9" i="8"/>
  <c r="B4" i="8" l="1"/>
  <c r="B3" i="8"/>
  <c r="B2" i="8"/>
  <c r="B1" i="8"/>
  <c r="B4" i="9"/>
  <c r="B3" i="9"/>
  <c r="B2" i="9"/>
  <c r="B1" i="9"/>
  <c r="F11" i="4"/>
  <c r="J11" i="4" s="1"/>
  <c r="B14" i="9"/>
  <c r="F43" i="8"/>
  <c r="I19" i="4" s="1"/>
  <c r="M42" i="8"/>
  <c r="M41" i="8"/>
  <c r="M40" i="8"/>
  <c r="M39" i="8"/>
  <c r="M38" i="8"/>
  <c r="M37" i="8"/>
  <c r="M36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I43" i="8"/>
  <c r="M11" i="8"/>
  <c r="H43" i="8"/>
  <c r="I20" i="4" s="1"/>
  <c r="M10" i="8"/>
  <c r="N43" i="8"/>
  <c r="C12" i="9" s="1"/>
  <c r="D12" i="9" s="1"/>
  <c r="E18" i="4"/>
  <c r="E20" i="4"/>
  <c r="C25" i="4"/>
  <c r="I26" i="4" s="1"/>
  <c r="M43" i="8" l="1"/>
  <c r="C11" i="9" s="1"/>
  <c r="D11" i="9" s="1"/>
  <c r="K43" i="8"/>
  <c r="C9" i="9" s="1"/>
  <c r="D9" i="9" s="1"/>
  <c r="O43" i="8"/>
  <c r="C13" i="9" s="1"/>
  <c r="D13" i="9" s="1"/>
  <c r="L43" i="8"/>
  <c r="C10" i="9" s="1"/>
  <c r="D10" i="9" s="1"/>
  <c r="I21" i="4"/>
  <c r="E25" i="4" s="1"/>
  <c r="I25" i="4" s="1"/>
  <c r="I27" i="4" s="1"/>
  <c r="C14" i="9" l="1"/>
  <c r="D14" i="9" s="1"/>
</calcChain>
</file>

<file path=xl/sharedStrings.xml><?xml version="1.0" encoding="utf-8"?>
<sst xmlns="http://schemas.openxmlformats.org/spreadsheetml/2006/main" count="72" uniqueCount="51">
  <si>
    <t>Total</t>
  </si>
  <si>
    <t xml:space="preserve"> –</t>
  </si>
  <si>
    <t>[%]</t>
  </si>
  <si>
    <t>[CHF]</t>
  </si>
  <si>
    <t>Canton</t>
  </si>
  <si>
    <t>Espace réservé aux logos, sera adapté par les cantons</t>
  </si>
  <si>
    <t>N° de
décision</t>
  </si>
  <si>
    <t>Date de
décision</t>
  </si>
  <si>
    <t>Subvention
[CHF]</t>
  </si>
  <si>
    <t>Devis
approuvé
[CHF]</t>
  </si>
  <si>
    <t>Subvention</t>
  </si>
  <si>
    <t>Espace réservé aux signatures, sera adapté par les cantons</t>
  </si>
  <si>
    <t>Type de travaux</t>
  </si>
  <si>
    <t>Acquisition de terrain</t>
  </si>
  <si>
    <t>Travaux de construction</t>
  </si>
  <si>
    <t>Direction de travaux et de projet</t>
  </si>
  <si>
    <t>Divers</t>
  </si>
  <si>
    <t>Mensurations et abornements</t>
  </si>
  <si>
    <t>Nom du projet</t>
  </si>
  <si>
    <t>Coûts du projet non subventionnables
[CHF]</t>
  </si>
  <si>
    <t>Total des dépenses selon situation au</t>
  </si>
  <si>
    <t>Coûts non subventionnables selon situation au</t>
  </si>
  <si>
    <t>de</t>
  </si>
  <si>
    <t>Subvention exigible</t>
  </si>
  <si>
    <t>N° du décompte</t>
  </si>
  <si>
    <t>Dépenses</t>
  </si>
  <si>
    <t>Total 
des décomptes précédents</t>
  </si>
  <si>
    <t>Total 
du présent décompte</t>
  </si>
  <si>
    <t>Travaux effectués</t>
  </si>
  <si>
    <t>Montant 
de la facture</t>
  </si>
  <si>
    <t>Date 
de la facture</t>
  </si>
  <si>
    <t>Part des frais facturés subventionnables</t>
  </si>
  <si>
    <t>Montant net subventionnable</t>
  </si>
  <si>
    <t>Montant net 
non subventionnable</t>
  </si>
  <si>
    <t>N° 
de pièce
comptable</t>
  </si>
  <si>
    <t>Total des coûts 
du projet
[CHF]</t>
  </si>
  <si>
    <t>Dépenses 
à ce jour</t>
  </si>
  <si>
    <t>Commune/s</t>
  </si>
  <si>
    <t>Créanciers</t>
  </si>
  <si>
    <t>Subvention déjà payée</t>
  </si>
  <si>
    <t>N° de décompte</t>
  </si>
  <si>
    <t>Acquisition 
de terrain</t>
  </si>
  <si>
    <t>Travaux de 
construction</t>
  </si>
  <si>
    <t>Mensurations et
abornements</t>
  </si>
  <si>
    <t>Montant du présent décompte du</t>
  </si>
  <si>
    <t xml:space="preserve">Coûts du présent décompte
non subventionnables </t>
  </si>
  <si>
    <t>Dépenses subventionnables, à cette date</t>
  </si>
  <si>
    <t>Taux de
subvention
[%]</t>
  </si>
  <si>
    <t>Paiement sur le compte courant du canton</t>
  </si>
  <si>
    <t>Demande de paiement à l'Office fédéral de l'environnement</t>
  </si>
  <si>
    <t>REF-1011-71200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</si>
</sst>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SFr.&quot;\ #,##0.00"/>
    <numFmt numFmtId="165" formatCode="dd/mm/yy;@"/>
    <numFmt numFmtId="166" formatCode="_ [$CHF]\ * #,##0.00_ ;_ [$CHF]\ * \-#,##0.00_ ;_ [$CHF]\ * &quot;-&quot;??_ ;_ @_ "/>
    <numFmt numFmtId="167" formatCode="0.0%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FFFF00"/>
      <name val="Arial Narrow"/>
      <family val="2"/>
    </font>
    <font>
      <sz val="10"/>
      <color rgb="FFFFFF00"/>
      <name val="Arial"/>
      <family val="2"/>
    </font>
    <font>
      <b/>
      <sz val="15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1" fillId="0" borderId="0" xfId="0" applyFont="1"/>
    <xf numFmtId="0" fontId="10" fillId="0" borderId="0" xfId="0" applyFont="1"/>
    <xf numFmtId="0" fontId="11" fillId="0" borderId="0" xfId="0" applyFont="1"/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 applyProtection="1">
      <alignment horizontal="center"/>
      <protection locked="0"/>
    </xf>
    <xf numFmtId="43" fontId="1" fillId="0" borderId="0" xfId="0" applyNumberFormat="1" applyFont="1" applyAlignment="1" applyProtection="1">
      <alignment horizontal="right"/>
      <protection locked="0"/>
    </xf>
    <xf numFmtId="43" fontId="1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 applyAlignment="1" applyProtection="1">
      <alignment horizontal="left"/>
      <protection locked="0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/>
    <xf numFmtId="166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left"/>
    </xf>
    <xf numFmtId="0" fontId="14" fillId="0" borderId="0" xfId="1" applyFont="1"/>
    <xf numFmtId="0" fontId="14" fillId="0" borderId="0" xfId="1" applyFont="1" applyProtection="1">
      <protection hidden="1"/>
    </xf>
    <xf numFmtId="0" fontId="14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0" xfId="1" applyFont="1" applyAlignment="1" applyProtection="1">
      <alignment horizontal="center" vertical="center" wrapText="1"/>
      <protection hidden="1"/>
    </xf>
    <xf numFmtId="0" fontId="14" fillId="0" borderId="6" xfId="1" applyFont="1" applyBorder="1" applyAlignment="1" applyProtection="1">
      <alignment horizontal="left" vertical="center"/>
      <protection locked="0"/>
    </xf>
    <xf numFmtId="0" fontId="14" fillId="0" borderId="6" xfId="1" applyFont="1" applyBorder="1" applyProtection="1">
      <protection locked="0"/>
    </xf>
    <xf numFmtId="165" fontId="14" fillId="0" borderId="6" xfId="1" applyNumberFormat="1" applyFont="1" applyBorder="1" applyProtection="1">
      <protection locked="0"/>
    </xf>
    <xf numFmtId="4" fontId="14" fillId="0" borderId="6" xfId="1" applyNumberFormat="1" applyFont="1" applyBorder="1" applyProtection="1">
      <protection locked="0"/>
    </xf>
    <xf numFmtId="9" fontId="14" fillId="0" borderId="6" xfId="1" applyNumberFormat="1" applyFont="1" applyBorder="1" applyAlignment="1" applyProtection="1">
      <alignment horizontal="center"/>
      <protection locked="0"/>
    </xf>
    <xf numFmtId="4" fontId="14" fillId="0" borderId="6" xfId="1" applyNumberFormat="1" applyFont="1" applyBorder="1"/>
    <xf numFmtId="0" fontId="14" fillId="0" borderId="6" xfId="1" applyFont="1" applyBorder="1" applyAlignment="1" applyProtection="1">
      <alignment horizontal="left" wrapText="1"/>
      <protection locked="0"/>
    </xf>
    <xf numFmtId="0" fontId="15" fillId="0" borderId="7" xfId="1" applyFont="1" applyBorder="1" applyAlignment="1">
      <alignment horizontal="left"/>
    </xf>
    <xf numFmtId="0" fontId="15" fillId="0" borderId="7" xfId="1" applyFont="1" applyBorder="1"/>
    <xf numFmtId="4" fontId="15" fillId="0" borderId="7" xfId="1" applyNumberFormat="1" applyFont="1" applyBorder="1"/>
    <xf numFmtId="0" fontId="14" fillId="0" borderId="0" xfId="1" applyFont="1" applyAlignment="1">
      <alignment horizontal="left"/>
    </xf>
    <xf numFmtId="0" fontId="14" fillId="0" borderId="0" xfId="1" applyFont="1" applyAlignment="1" applyProtection="1">
      <alignment horizontal="left" vertical="top" wrapText="1"/>
      <protection hidden="1"/>
    </xf>
    <xf numFmtId="0" fontId="14" fillId="0" borderId="0" xfId="1" applyFont="1" applyAlignment="1" applyProtection="1">
      <alignment horizontal="left" vertical="top"/>
      <protection hidden="1"/>
    </xf>
    <xf numFmtId="0" fontId="7" fillId="0" borderId="0" xfId="1" applyFont="1"/>
    <xf numFmtId="0" fontId="7" fillId="0" borderId="0" xfId="1" applyFont="1" applyAlignment="1" applyProtection="1">
      <alignment horizontal="left"/>
      <protection locked="0"/>
    </xf>
    <xf numFmtId="0" fontId="12" fillId="0" borderId="0" xfId="1" applyFont="1" applyAlignment="1" applyProtection="1">
      <alignment horizontal="right"/>
      <protection locked="0"/>
    </xf>
    <xf numFmtId="0" fontId="8" fillId="0" borderId="0" xfId="1" applyFont="1" applyAlignment="1" applyProtection="1">
      <alignment horizontal="left"/>
      <protection locked="0"/>
    </xf>
    <xf numFmtId="0" fontId="8" fillId="0" borderId="0" xfId="1" applyFont="1"/>
    <xf numFmtId="0" fontId="9" fillId="0" borderId="0" xfId="1" applyFont="1"/>
    <xf numFmtId="0" fontId="1" fillId="0" borderId="0" xfId="1"/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1" fillId="0" borderId="5" xfId="1" applyBorder="1"/>
    <xf numFmtId="0" fontId="3" fillId="0" borderId="5" xfId="1" applyFont="1" applyBorder="1" applyAlignment="1">
      <alignment horizont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/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3" fontId="1" fillId="0" borderId="0" xfId="0" applyNumberFormat="1" applyFont="1" applyAlignment="1" applyProtection="1">
      <alignment horizontal="center" vertical="center"/>
      <protection locked="0"/>
    </xf>
    <xf numFmtId="43" fontId="1" fillId="0" borderId="6" xfId="1" applyNumberFormat="1" applyBorder="1" applyAlignment="1">
      <alignment horizontal="center" vertical="center"/>
    </xf>
    <xf numFmtId="43" fontId="1" fillId="0" borderId="7" xfId="1" applyNumberForma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/>
    <xf numFmtId="0" fontId="14" fillId="0" borderId="0" xfId="0" applyFont="1" applyProtection="1">
      <protection hidden="1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14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6" fillId="0" borderId="0" xfId="0" applyFont="1" applyAlignment="1">
      <alignment horizontal="left"/>
    </xf>
    <xf numFmtId="0" fontId="17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4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6" fontId="1" fillId="0" borderId="0" xfId="0" applyNumberFormat="1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166" fontId="1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6" fontId="1" fillId="0" borderId="9" xfId="0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7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166" fontId="3" fillId="0" borderId="9" xfId="0" applyNumberFormat="1" applyFont="1" applyBorder="1" applyAlignment="1">
      <alignment horizontal="left"/>
    </xf>
    <xf numFmtId="166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2">
    <dxf>
      <fill>
        <patternFill>
          <bgColor rgb="FFFFCC00"/>
        </patternFill>
      </fill>
    </dxf>
    <dxf>
      <fill>
        <patternFill>
          <bgColor rgb="FFFFCC00"/>
        </patternFill>
      </fill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99060</xdr:colOff>
          <xdr:row>5</xdr:row>
          <xdr:rowOff>30480</xdr:rowOff>
        </xdr:from>
        <xdr:to>
          <xdr:col>9</xdr:col>
          <xdr:colOff>876300</xdr:colOff>
          <xdr:row>6</xdr:row>
          <xdr:rowOff>45720</xdr:rowOff>
        </xdr:to>
        <xdr:sp macro="" textlink="">
          <xdr:nvSpPr>
            <xdr:cNvPr id="1025" name="CheckBox21" descr="compte final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41"/>
  <sheetViews>
    <sheetView showGridLines="0" tabSelected="1" zoomScaleNormal="100" workbookViewId="0">
      <selection activeCell="E17" sqref="E17"/>
    </sheetView>
  </sheetViews>
  <sheetFormatPr baseColWidth="10" defaultColWidth="11.44140625" defaultRowHeight="13.2"/>
  <cols>
    <col min="1" max="1" width="0.6640625" style="4" customWidth="1"/>
    <col min="2" max="2" width="9.6640625" style="8" customWidth="1"/>
    <col min="3" max="3" width="10.109375" style="8" bestFit="1" customWidth="1"/>
    <col min="4" max="4" width="19.109375" style="8" customWidth="1"/>
    <col min="5" max="5" width="15.109375" style="4" customWidth="1"/>
    <col min="6" max="6" width="7.6640625" style="4" customWidth="1"/>
    <col min="7" max="7" width="6.88671875" style="4" customWidth="1"/>
    <col min="8" max="8" width="3" style="4" customWidth="1"/>
    <col min="9" max="9" width="6.88671875" style="4" customWidth="1"/>
    <col min="10" max="10" width="13.33203125" style="4" bestFit="1" customWidth="1"/>
    <col min="11" max="11" width="5.6640625" style="4" customWidth="1"/>
    <col min="12" max="12" width="1.6640625" style="4" customWidth="1"/>
    <col min="13" max="16384" width="11.44140625" style="4"/>
  </cols>
  <sheetData>
    <row r="1" spans="1:14" ht="89.25" customHeight="1">
      <c r="A1" s="9"/>
      <c r="B1" s="92" t="s">
        <v>5</v>
      </c>
      <c r="C1" s="78"/>
      <c r="D1" s="78"/>
      <c r="E1" s="78"/>
      <c r="F1" s="78"/>
      <c r="G1" s="78"/>
      <c r="H1" s="78"/>
      <c r="I1" s="78"/>
      <c r="J1" s="78"/>
    </row>
    <row r="3" spans="1:14" ht="18" customHeight="1">
      <c r="B3" s="78" t="s">
        <v>4</v>
      </c>
      <c r="C3" s="78"/>
      <c r="D3" s="83"/>
      <c r="E3" s="83"/>
      <c r="F3" s="83"/>
      <c r="G3" s="83"/>
      <c r="H3" s="83"/>
      <c r="I3" s="83"/>
      <c r="J3" s="83"/>
    </row>
    <row r="4" spans="1:14" ht="18" customHeight="1">
      <c r="B4" s="78" t="s">
        <v>37</v>
      </c>
      <c r="C4" s="78"/>
      <c r="D4" s="83"/>
      <c r="E4" s="83"/>
      <c r="F4" s="83"/>
      <c r="G4" s="83"/>
      <c r="H4" s="83"/>
      <c r="I4" s="83"/>
      <c r="J4" s="83"/>
    </row>
    <row r="5" spans="1:14" ht="18" customHeight="1">
      <c r="B5" s="78" t="s">
        <v>18</v>
      </c>
      <c r="C5" s="78"/>
      <c r="D5" s="83"/>
      <c r="E5" s="83"/>
      <c r="F5" s="83"/>
      <c r="G5" s="83"/>
      <c r="H5" s="83"/>
      <c r="I5" s="83"/>
      <c r="J5" s="83"/>
      <c r="K5" s="1"/>
      <c r="L5" s="1"/>
      <c r="M5" s="1"/>
      <c r="N5" s="1"/>
    </row>
    <row r="6" spans="1:14" ht="18" customHeight="1">
      <c r="B6" s="78" t="s">
        <v>24</v>
      </c>
      <c r="C6" s="78"/>
      <c r="D6" s="7"/>
      <c r="E6" s="5"/>
      <c r="F6" s="5"/>
      <c r="G6" s="6"/>
      <c r="H6" s="6"/>
      <c r="I6" s="6"/>
      <c r="J6" s="6"/>
      <c r="K6" s="1"/>
      <c r="L6" s="1"/>
      <c r="M6" s="1"/>
    </row>
    <row r="7" spans="1:14" ht="13.5" customHeight="1">
      <c r="B7" s="4"/>
      <c r="C7" s="4"/>
      <c r="J7" s="1"/>
      <c r="K7" s="1"/>
      <c r="L7" s="1"/>
      <c r="M7" s="1"/>
      <c r="N7" s="1"/>
    </row>
    <row r="8" spans="1:14" ht="6.9" customHeight="1" thickBot="1">
      <c r="B8" s="4"/>
      <c r="C8" s="4"/>
      <c r="E8" s="8"/>
      <c r="F8" s="8"/>
    </row>
    <row r="9" spans="1:14" ht="57.75" customHeight="1" thickBot="1">
      <c r="B9" s="10" t="s">
        <v>6</v>
      </c>
      <c r="C9" s="60" t="s">
        <v>7</v>
      </c>
      <c r="D9" s="60" t="s">
        <v>35</v>
      </c>
      <c r="E9" s="60" t="s">
        <v>19</v>
      </c>
      <c r="F9" s="95" t="s">
        <v>9</v>
      </c>
      <c r="G9" s="102"/>
      <c r="H9" s="95" t="s">
        <v>47</v>
      </c>
      <c r="I9" s="95"/>
      <c r="J9" s="11" t="s">
        <v>8</v>
      </c>
    </row>
    <row r="10" spans="1:14" ht="4.5" customHeight="1">
      <c r="B10" s="12"/>
      <c r="C10" s="12"/>
      <c r="D10" s="12"/>
      <c r="E10" s="12"/>
      <c r="F10" s="12"/>
      <c r="G10" s="12"/>
      <c r="H10" s="12"/>
      <c r="I10" s="12"/>
      <c r="J10" s="12"/>
    </row>
    <row r="11" spans="1:14" ht="39.9" customHeight="1">
      <c r="B11" s="58"/>
      <c r="C11" s="13"/>
      <c r="D11" s="14"/>
      <c r="E11" s="14"/>
      <c r="F11" s="79">
        <f>D11-E11</f>
        <v>0</v>
      </c>
      <c r="G11" s="80"/>
      <c r="H11" s="96"/>
      <c r="I11" s="97"/>
      <c r="J11" s="15">
        <f>ROUND(F11*H11*20,0)/20</f>
        <v>0</v>
      </c>
    </row>
    <row r="12" spans="1:14" ht="6" customHeight="1"/>
    <row r="13" spans="1:14" ht="9.9" customHeight="1"/>
    <row r="14" spans="1:14" ht="18.899999999999999" customHeight="1">
      <c r="B14" s="88" t="s">
        <v>49</v>
      </c>
      <c r="C14" s="89"/>
      <c r="D14" s="89"/>
      <c r="E14" s="89"/>
      <c r="F14" s="89"/>
      <c r="G14" s="89"/>
      <c r="H14" s="89"/>
      <c r="I14" s="89"/>
      <c r="J14" s="89"/>
    </row>
    <row r="15" spans="1:14" ht="16.5" customHeight="1">
      <c r="B15" s="59"/>
      <c r="C15"/>
      <c r="D15" s="90" t="s">
        <v>50</v>
      </c>
      <c r="E15" s="91"/>
      <c r="F15" s="91"/>
      <c r="G15"/>
      <c r="H15"/>
      <c r="I15"/>
      <c r="J15"/>
    </row>
    <row r="16" spans="1:14" ht="15" customHeight="1">
      <c r="I16" s="16"/>
    </row>
    <row r="17" spans="1:12" ht="18.899999999999999" customHeight="1">
      <c r="B17" s="78" t="s">
        <v>20</v>
      </c>
      <c r="C17" s="78"/>
      <c r="D17" s="78"/>
      <c r="E17" s="17"/>
      <c r="F17" s="19"/>
      <c r="G17" s="18"/>
      <c r="H17" s="18"/>
      <c r="I17" s="101"/>
      <c r="J17" s="101"/>
      <c r="L17" s="2"/>
    </row>
    <row r="18" spans="1:12" ht="18.899999999999999" customHeight="1">
      <c r="B18" s="77" t="s">
        <v>21</v>
      </c>
      <c r="C18" s="78"/>
      <c r="D18" s="78"/>
      <c r="E18" s="19" t="str">
        <f>IF(E17&gt;0,E17,"")</f>
        <v/>
      </c>
      <c r="F18" s="19"/>
      <c r="G18" s="18"/>
      <c r="H18" s="4" t="s">
        <v>1</v>
      </c>
      <c r="I18" s="101"/>
      <c r="J18" s="101"/>
      <c r="L18" s="2"/>
    </row>
    <row r="19" spans="1:12" ht="18.899999999999999" customHeight="1">
      <c r="B19" s="78" t="s">
        <v>44</v>
      </c>
      <c r="C19" s="78"/>
      <c r="D19" s="78"/>
      <c r="E19" s="17"/>
      <c r="F19" s="19"/>
      <c r="G19" s="18"/>
      <c r="H19" s="18"/>
      <c r="I19" s="82">
        <f>'Liste des justificatifs'!F43</f>
        <v>0</v>
      </c>
      <c r="J19" s="77"/>
      <c r="L19" s="2"/>
    </row>
    <row r="20" spans="1:12" ht="33.75" customHeight="1">
      <c r="B20" s="99" t="s">
        <v>45</v>
      </c>
      <c r="C20" s="78"/>
      <c r="D20" s="78"/>
      <c r="E20" s="19" t="str">
        <f>IF(E19&gt;0,E19,"")</f>
        <v/>
      </c>
      <c r="F20" s="19"/>
      <c r="H20" s="4" t="s">
        <v>1</v>
      </c>
      <c r="I20" s="84">
        <f>'Liste des justificatifs'!H43</f>
        <v>0</v>
      </c>
      <c r="J20" s="85"/>
      <c r="L20" s="2"/>
    </row>
    <row r="21" spans="1:12" ht="24.9" customHeight="1" thickBot="1">
      <c r="B21" s="78" t="s">
        <v>46</v>
      </c>
      <c r="C21" s="78"/>
      <c r="D21" s="78"/>
      <c r="E21" s="78"/>
      <c r="I21" s="86">
        <f>SUM(I17,(-1)*I18,I19,(-1)*I20)</f>
        <v>0</v>
      </c>
      <c r="J21" s="87"/>
      <c r="L21" s="20"/>
    </row>
    <row r="22" spans="1:12" ht="6.9" customHeight="1">
      <c r="J22" s="21"/>
    </row>
    <row r="23" spans="1:12" ht="6.9" customHeight="1">
      <c r="J23" s="21"/>
    </row>
    <row r="24" spans="1:12" ht="6.9" customHeight="1">
      <c r="J24" s="21"/>
    </row>
    <row r="25" spans="1:12" ht="18.899999999999999" customHeight="1">
      <c r="B25" s="4" t="s">
        <v>10</v>
      </c>
      <c r="C25" s="22">
        <f>H11</f>
        <v>0</v>
      </c>
      <c r="D25" s="12" t="s">
        <v>22</v>
      </c>
      <c r="E25" s="98">
        <f>I21</f>
        <v>0</v>
      </c>
      <c r="F25" s="98"/>
      <c r="G25" s="23"/>
      <c r="H25" s="8"/>
      <c r="I25" s="82">
        <f>ROUND(E25*C25*20,0)/20</f>
        <v>0</v>
      </c>
      <c r="J25" s="77"/>
      <c r="L25" s="20"/>
    </row>
    <row r="26" spans="1:12" ht="18.899999999999999" customHeight="1">
      <c r="B26" s="78" t="s">
        <v>39</v>
      </c>
      <c r="C26" s="78"/>
      <c r="D26" s="78"/>
      <c r="E26" s="78"/>
      <c r="F26" s="78"/>
      <c r="I26" s="84">
        <f>IF(I17=" ",,ROUND((I17-I18)*C25*20,0)/20)</f>
        <v>0</v>
      </c>
      <c r="J26" s="85"/>
      <c r="L26" s="20"/>
    </row>
    <row r="27" spans="1:12" ht="24.9" customHeight="1" thickBot="1">
      <c r="B27" s="81" t="s">
        <v>23</v>
      </c>
      <c r="C27" s="78"/>
      <c r="D27" s="78"/>
      <c r="E27" s="78"/>
      <c r="F27" s="78"/>
      <c r="I27" s="100">
        <f>ROUND((I25-I26)*20,0)/20</f>
        <v>0</v>
      </c>
      <c r="J27" s="87"/>
      <c r="L27" s="3"/>
    </row>
    <row r="28" spans="1:12" ht="13.8">
      <c r="B28" s="4"/>
      <c r="C28" s="4"/>
      <c r="E28" s="8"/>
      <c r="F28" s="75"/>
      <c r="G28" s="76"/>
    </row>
    <row r="30" spans="1:12">
      <c r="B30" s="77" t="s">
        <v>48</v>
      </c>
      <c r="C30" s="78"/>
      <c r="D30" s="78"/>
      <c r="E30" s="78"/>
      <c r="F30" s="78"/>
      <c r="G30" s="78"/>
      <c r="H30" s="78"/>
      <c r="I30" s="78"/>
      <c r="J30" s="78"/>
    </row>
    <row r="31" spans="1:12" ht="8.25" customHeight="1">
      <c r="B31" s="16"/>
      <c r="C31" s="16"/>
      <c r="D31" s="19"/>
    </row>
    <row r="32" spans="1:12">
      <c r="A32" s="9"/>
      <c r="B32" s="93" t="s">
        <v>11</v>
      </c>
      <c r="C32" s="94"/>
      <c r="D32" s="94"/>
      <c r="E32" s="94"/>
      <c r="F32" s="94"/>
      <c r="G32" s="94"/>
      <c r="H32" s="94"/>
      <c r="I32" s="94"/>
      <c r="J32" s="94"/>
    </row>
    <row r="33" spans="1:10">
      <c r="A33" s="9"/>
      <c r="B33" s="65"/>
      <c r="C33" s="65"/>
      <c r="D33" s="65"/>
      <c r="E33" s="9"/>
      <c r="F33" s="9"/>
      <c r="G33" s="9"/>
      <c r="H33" s="9"/>
      <c r="I33" s="9"/>
      <c r="J33" s="9"/>
    </row>
    <row r="34" spans="1:10">
      <c r="A34" s="9"/>
      <c r="B34" s="65"/>
      <c r="C34" s="65"/>
      <c r="D34" s="65"/>
      <c r="E34" s="9"/>
      <c r="F34" s="9"/>
      <c r="G34" s="9"/>
      <c r="H34" s="9"/>
      <c r="I34" s="9"/>
      <c r="J34" s="9"/>
    </row>
    <row r="35" spans="1:10">
      <c r="A35" s="9"/>
      <c r="B35" s="65"/>
      <c r="C35" s="65"/>
      <c r="D35" s="65"/>
      <c r="E35" s="9"/>
      <c r="F35" s="9"/>
      <c r="G35" s="9"/>
      <c r="H35" s="9"/>
      <c r="I35" s="9"/>
      <c r="J35" s="9"/>
    </row>
    <row r="36" spans="1:10">
      <c r="A36" s="9"/>
      <c r="B36" s="65"/>
      <c r="C36" s="65"/>
      <c r="D36" s="65"/>
      <c r="E36" s="9"/>
      <c r="F36" s="9"/>
      <c r="G36" s="9"/>
      <c r="H36" s="9"/>
      <c r="I36" s="9"/>
      <c r="J36" s="9"/>
    </row>
    <row r="37" spans="1:10">
      <c r="A37" s="9"/>
      <c r="B37" s="65"/>
      <c r="C37" s="65"/>
      <c r="D37" s="65"/>
      <c r="E37" s="9"/>
      <c r="F37" s="9"/>
      <c r="G37" s="9"/>
      <c r="H37" s="9"/>
      <c r="I37" s="9"/>
      <c r="J37" s="9"/>
    </row>
    <row r="38" spans="1:10">
      <c r="A38" s="9"/>
      <c r="B38" s="65"/>
      <c r="C38" s="65"/>
      <c r="D38" s="65"/>
      <c r="E38" s="9"/>
      <c r="F38" s="9"/>
      <c r="G38" s="9"/>
      <c r="H38" s="9"/>
      <c r="I38" s="9"/>
      <c r="J38" s="9"/>
    </row>
    <row r="39" spans="1:10">
      <c r="A39" s="9"/>
      <c r="B39" s="65"/>
      <c r="C39" s="65"/>
      <c r="D39" s="65"/>
      <c r="E39" s="9"/>
      <c r="F39" s="9"/>
      <c r="G39" s="9"/>
      <c r="H39" s="9"/>
      <c r="I39" s="9"/>
      <c r="J39" s="9"/>
    </row>
    <row r="40" spans="1:10">
      <c r="A40" s="9"/>
      <c r="B40" s="65"/>
      <c r="C40" s="65"/>
      <c r="D40" s="65"/>
      <c r="E40" s="9"/>
      <c r="F40" s="9"/>
      <c r="G40" s="9"/>
      <c r="H40" s="9"/>
      <c r="I40" s="9"/>
      <c r="J40" s="9"/>
    </row>
    <row r="41" spans="1:10">
      <c r="A41" s="9"/>
      <c r="B41" s="65"/>
      <c r="C41" s="65"/>
      <c r="D41" s="65"/>
      <c r="E41" s="9"/>
      <c r="F41" s="9"/>
      <c r="G41" s="9"/>
      <c r="H41" s="9"/>
      <c r="I41" s="9"/>
      <c r="J41" s="9"/>
    </row>
  </sheetData>
  <sheetProtection sheet="1" objects="1" scenarios="1" selectLockedCells="1"/>
  <mergeCells count="32">
    <mergeCell ref="B1:J1"/>
    <mergeCell ref="B32:J32"/>
    <mergeCell ref="H9:I9"/>
    <mergeCell ref="H11:I11"/>
    <mergeCell ref="E25:F25"/>
    <mergeCell ref="B3:C3"/>
    <mergeCell ref="B21:E21"/>
    <mergeCell ref="B26:F26"/>
    <mergeCell ref="B20:D20"/>
    <mergeCell ref="I26:J26"/>
    <mergeCell ref="I27:J27"/>
    <mergeCell ref="I17:J17"/>
    <mergeCell ref="I19:J19"/>
    <mergeCell ref="I18:J18"/>
    <mergeCell ref="F9:G9"/>
    <mergeCell ref="D3:J3"/>
    <mergeCell ref="D4:J4"/>
    <mergeCell ref="D5:J5"/>
    <mergeCell ref="I20:J20"/>
    <mergeCell ref="I21:J21"/>
    <mergeCell ref="B19:D19"/>
    <mergeCell ref="B4:C4"/>
    <mergeCell ref="B5:C5"/>
    <mergeCell ref="B6:C6"/>
    <mergeCell ref="B14:J14"/>
    <mergeCell ref="D15:F15"/>
    <mergeCell ref="B30:J30"/>
    <mergeCell ref="F11:G11"/>
    <mergeCell ref="B27:F27"/>
    <mergeCell ref="B17:D17"/>
    <mergeCell ref="B18:D18"/>
    <mergeCell ref="I25:J25"/>
  </mergeCells>
  <phoneticPr fontId="6" type="noConversion"/>
  <conditionalFormatting sqref="D3:J5 D6 B11:E11 H11:I11 E17 I17:J18 E19">
    <cfRule type="containsBlanks" dxfId="1" priority="1">
      <formula>LEN(TRIM(B3))=0</formula>
    </cfRule>
  </conditionalFormatting>
  <pageMargins left="0.6692913385826772" right="0.47244094488188981" top="0.70866141732283472" bottom="0.98425196850393704" header="0.51181102362204722" footer="0.51181102362204722"/>
  <pageSetup paperSize="9" orientation="portrait" r:id="rId1"/>
  <headerFooter alignWithMargins="0">
    <oddFooter>&amp;L&amp;"Arial Narrow,Standard"&amp;8Version 19/02/2015&amp;C&amp;"Arial Narrow,Standard"&amp;8&amp;A&amp;R&amp;"Arial Narrow,Standard"&amp;8Druckdatum &amp;D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heckBox21">
          <controlPr locked="0" defaultSize="0" autoLine="0" altText="compte final" r:id="rId5">
            <anchor>
              <from>
                <xdr:col>8</xdr:col>
                <xdr:colOff>99060</xdr:colOff>
                <xdr:row>5</xdr:row>
                <xdr:rowOff>30480</xdr:rowOff>
              </from>
              <to>
                <xdr:col>9</xdr:col>
                <xdr:colOff>868680</xdr:colOff>
                <xdr:row>6</xdr:row>
                <xdr:rowOff>53340</xdr:rowOff>
              </to>
            </anchor>
          </controlPr>
        </control>
      </mc:Choice>
      <mc:Fallback>
        <control shapeId="1025" r:id="rId4" name="CheckBox2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showGridLines="0" zoomScaleNormal="100" workbookViewId="0">
      <selection activeCell="B13" sqref="B13"/>
    </sheetView>
  </sheetViews>
  <sheetFormatPr baseColWidth="10" defaultColWidth="11.44140625" defaultRowHeight="13.2"/>
  <cols>
    <col min="1" max="1" width="26.88671875" style="49" customWidth="1"/>
    <col min="2" max="4" width="17.6640625" style="49" customWidth="1"/>
    <col min="5" max="16384" width="11.44140625" style="49"/>
  </cols>
  <sheetData>
    <row r="1" spans="1:7" s="47" customFormat="1" ht="17.399999999999999">
      <c r="A1" s="43" t="s">
        <v>4</v>
      </c>
      <c r="B1" s="44">
        <f>'Demande de paiement'!D3</f>
        <v>0</v>
      </c>
      <c r="C1" s="44"/>
      <c r="D1" s="45"/>
      <c r="E1" s="46"/>
      <c r="F1" s="46"/>
      <c r="G1" s="46"/>
    </row>
    <row r="2" spans="1:7" s="47" customFormat="1" ht="13.8">
      <c r="A2" s="43" t="s">
        <v>37</v>
      </c>
      <c r="B2" s="103">
        <f>'Demande de paiement'!D4</f>
        <v>0</v>
      </c>
      <c r="C2" s="103"/>
      <c r="D2" s="103"/>
      <c r="E2" s="46"/>
      <c r="F2" s="46"/>
      <c r="G2" s="46"/>
    </row>
    <row r="3" spans="1:7" s="47" customFormat="1" ht="13.8">
      <c r="A3" s="43" t="s">
        <v>18</v>
      </c>
      <c r="B3" s="103">
        <f>'Demande de paiement'!D5</f>
        <v>0</v>
      </c>
      <c r="C3" s="103"/>
      <c r="D3" s="103"/>
      <c r="G3" s="48"/>
    </row>
    <row r="4" spans="1:7" s="47" customFormat="1" ht="13.8">
      <c r="A4" s="43" t="s">
        <v>24</v>
      </c>
      <c r="B4" s="56">
        <f>'Demande de paiement'!D6</f>
        <v>0</v>
      </c>
      <c r="C4" s="57"/>
      <c r="D4" s="57"/>
      <c r="E4" s="48"/>
      <c r="F4" s="48"/>
      <c r="G4" s="48"/>
    </row>
    <row r="7" spans="1:7" ht="39.6">
      <c r="A7" s="50" t="s">
        <v>25</v>
      </c>
      <c r="B7" s="51" t="s">
        <v>26</v>
      </c>
      <c r="C7" s="51" t="s">
        <v>27</v>
      </c>
      <c r="D7" s="51" t="s">
        <v>36</v>
      </c>
    </row>
    <row r="8" spans="1:7">
      <c r="A8" s="52"/>
      <c r="B8" s="53" t="s">
        <v>3</v>
      </c>
      <c r="C8" s="53" t="s">
        <v>3</v>
      </c>
      <c r="D8" s="53" t="s">
        <v>3</v>
      </c>
    </row>
    <row r="9" spans="1:7" ht="51" customHeight="1">
      <c r="A9" s="54" t="s">
        <v>13</v>
      </c>
      <c r="B9" s="62"/>
      <c r="C9" s="63">
        <f>'Liste des justificatifs'!K43</f>
        <v>0</v>
      </c>
      <c r="D9" s="63">
        <f t="shared" ref="D9:D14" si="0">SUM(B9:C9)</f>
        <v>0</v>
      </c>
    </row>
    <row r="10" spans="1:7" ht="51" customHeight="1">
      <c r="A10" s="54" t="s">
        <v>14</v>
      </c>
      <c r="B10" s="62"/>
      <c r="C10" s="63">
        <f>'Liste des justificatifs'!L43</f>
        <v>0</v>
      </c>
      <c r="D10" s="63">
        <f t="shared" si="0"/>
        <v>0</v>
      </c>
    </row>
    <row r="11" spans="1:7" ht="51" customHeight="1">
      <c r="A11" s="54" t="s">
        <v>15</v>
      </c>
      <c r="B11" s="62"/>
      <c r="C11" s="63">
        <f>'Liste des justificatifs'!M43</f>
        <v>0</v>
      </c>
      <c r="D11" s="63">
        <f t="shared" si="0"/>
        <v>0</v>
      </c>
    </row>
    <row r="12" spans="1:7" ht="51" customHeight="1">
      <c r="A12" s="54" t="s">
        <v>17</v>
      </c>
      <c r="B12" s="62"/>
      <c r="C12" s="63">
        <f>'Liste des justificatifs'!N43</f>
        <v>0</v>
      </c>
      <c r="D12" s="63">
        <f t="shared" si="0"/>
        <v>0</v>
      </c>
    </row>
    <row r="13" spans="1:7" ht="51" customHeight="1">
      <c r="A13" s="54" t="s">
        <v>16</v>
      </c>
      <c r="B13" s="62"/>
      <c r="C13" s="63">
        <f>'Liste des justificatifs'!O43</f>
        <v>0</v>
      </c>
      <c r="D13" s="63">
        <f t="shared" si="0"/>
        <v>0</v>
      </c>
    </row>
    <row r="14" spans="1:7" ht="51" customHeight="1">
      <c r="A14" s="55" t="s">
        <v>0</v>
      </c>
      <c r="B14" s="64">
        <f>SUM(B9:B13)</f>
        <v>0</v>
      </c>
      <c r="C14" s="64">
        <f>SUM(C9:C13)</f>
        <v>0</v>
      </c>
      <c r="D14" s="64">
        <f t="shared" si="0"/>
        <v>0</v>
      </c>
    </row>
  </sheetData>
  <sheetProtection sheet="1" objects="1" scenarios="1" selectLockedCells="1"/>
  <mergeCells count="2">
    <mergeCell ref="B2:D2"/>
    <mergeCell ref="B3:D3"/>
  </mergeCells>
  <conditionalFormatting sqref="B9:B13">
    <cfRule type="containsBlanks" dxfId="0" priority="1">
      <formula>LEN(TRIM(B9))=0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&amp;L&amp;8Version 19/02/2015&amp;C&amp;"Arial Narrow,Standard"&amp;8&amp;A&amp;R&amp;8Druckdatum &amp;D</oddFooter>
  </headerFooter>
  <ignoredErrors>
    <ignoredError sqref="B2:D4 B1:C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showGridLines="0" zoomScale="75" zoomScaleNormal="75" workbookViewId="0">
      <selection activeCell="A34" sqref="A34"/>
    </sheetView>
  </sheetViews>
  <sheetFormatPr baseColWidth="10" defaultColWidth="11.44140625" defaultRowHeight="13.8"/>
  <cols>
    <col min="1" max="1" width="17.88671875" style="40" bestFit="1" customWidth="1"/>
    <col min="2" max="2" width="29.109375" style="40" bestFit="1" customWidth="1"/>
    <col min="3" max="3" width="25" style="24" customWidth="1"/>
    <col min="4" max="4" width="10.5546875" style="24" customWidth="1"/>
    <col min="5" max="5" width="11.109375" style="24" customWidth="1"/>
    <col min="6" max="6" width="13.33203125" style="24" bestFit="1" customWidth="1"/>
    <col min="7" max="7" width="17" style="24" customWidth="1"/>
    <col min="8" max="8" width="16.6640625" style="24" customWidth="1"/>
    <col min="9" max="9" width="20.33203125" style="24" customWidth="1"/>
    <col min="10" max="10" width="13.88671875" style="25" hidden="1" customWidth="1"/>
    <col min="11" max="11" width="11.6640625" style="25" hidden="1" customWidth="1"/>
    <col min="12" max="12" width="12.109375" style="25" hidden="1" customWidth="1"/>
    <col min="13" max="13" width="11.109375" style="25" hidden="1" customWidth="1"/>
    <col min="14" max="14" width="16.109375" style="25" hidden="1" customWidth="1"/>
    <col min="15" max="15" width="14" style="25" hidden="1" customWidth="1"/>
    <col min="16" max="16384" width="11.44140625" style="24"/>
  </cols>
  <sheetData>
    <row r="1" spans="1:15" s="68" customFormat="1">
      <c r="A1" s="57" t="s">
        <v>4</v>
      </c>
      <c r="B1" s="104">
        <f>'Demande de paiement'!D3</f>
        <v>0</v>
      </c>
      <c r="C1" s="105"/>
      <c r="D1" s="105"/>
      <c r="E1" s="105"/>
      <c r="F1" s="105"/>
      <c r="G1" s="105"/>
      <c r="H1" s="105"/>
      <c r="I1" s="105"/>
      <c r="J1" s="66"/>
      <c r="K1" s="66"/>
      <c r="L1" s="67"/>
      <c r="M1" s="67"/>
      <c r="N1" s="67"/>
      <c r="O1" s="67"/>
    </row>
    <row r="2" spans="1:15" s="68" customFormat="1" ht="14.4">
      <c r="A2" s="57" t="s">
        <v>37</v>
      </c>
      <c r="B2" s="104">
        <f>'Demande de paiement'!D4</f>
        <v>0</v>
      </c>
      <c r="C2" s="105"/>
      <c r="D2" s="105"/>
      <c r="E2" s="105"/>
      <c r="F2" s="105"/>
      <c r="G2" s="105"/>
      <c r="H2" s="105"/>
      <c r="I2" s="105"/>
      <c r="J2" s="69" t="s">
        <v>13</v>
      </c>
      <c r="K2" s="66"/>
      <c r="L2" s="67"/>
      <c r="M2" s="67"/>
      <c r="N2" s="67"/>
      <c r="O2" s="67"/>
    </row>
    <row r="3" spans="1:15" s="68" customFormat="1" ht="14.4">
      <c r="A3" s="57" t="s">
        <v>18</v>
      </c>
      <c r="B3" s="104">
        <f>'Demande de paiement'!D5</f>
        <v>0</v>
      </c>
      <c r="C3" s="104"/>
      <c r="D3" s="104"/>
      <c r="E3" s="104"/>
      <c r="F3" s="104"/>
      <c r="G3" s="104"/>
      <c r="H3" s="104"/>
      <c r="I3" s="104"/>
      <c r="J3" s="69" t="s">
        <v>14</v>
      </c>
      <c r="K3" s="66"/>
      <c r="L3" s="67"/>
      <c r="M3" s="67"/>
      <c r="N3" s="67"/>
      <c r="O3" s="67"/>
    </row>
    <row r="4" spans="1:15" s="68" customFormat="1" ht="14.4">
      <c r="A4" s="57" t="s">
        <v>40</v>
      </c>
      <c r="B4" s="61">
        <f>'Demande de paiement'!D6</f>
        <v>0</v>
      </c>
      <c r="C4" s="70"/>
      <c r="D4" s="70"/>
      <c r="I4" s="71"/>
      <c r="J4" s="69" t="s">
        <v>15</v>
      </c>
      <c r="K4" s="66"/>
      <c r="L4" s="67"/>
      <c r="M4" s="67"/>
      <c r="N4" s="67"/>
      <c r="O4" s="67"/>
    </row>
    <row r="5" spans="1:15" customFormat="1">
      <c r="A5" s="72"/>
      <c r="B5" s="72"/>
      <c r="J5" s="73" t="s">
        <v>17</v>
      </c>
      <c r="K5" s="69"/>
      <c r="L5" s="74"/>
      <c r="M5" s="74"/>
      <c r="N5" s="74"/>
      <c r="O5" s="74"/>
    </row>
    <row r="6" spans="1:15" customFormat="1">
      <c r="A6" s="72"/>
      <c r="B6" s="72"/>
      <c r="J6" s="73" t="s">
        <v>16</v>
      </c>
      <c r="K6" s="69"/>
      <c r="L6" s="74"/>
      <c r="M6" s="74"/>
      <c r="N6" s="74"/>
      <c r="O6" s="74"/>
    </row>
    <row r="7" spans="1:15" ht="38.25" customHeight="1">
      <c r="A7" s="106" t="s">
        <v>38</v>
      </c>
      <c r="B7" s="106" t="s">
        <v>12</v>
      </c>
      <c r="C7" s="106" t="s">
        <v>28</v>
      </c>
      <c r="D7" s="106" t="s">
        <v>34</v>
      </c>
      <c r="E7" s="106" t="s">
        <v>30</v>
      </c>
      <c r="F7" s="26" t="s">
        <v>29</v>
      </c>
      <c r="G7" s="26" t="s">
        <v>31</v>
      </c>
      <c r="H7" s="26" t="s">
        <v>33</v>
      </c>
      <c r="I7" s="27" t="s">
        <v>32</v>
      </c>
      <c r="K7" s="41" t="s">
        <v>41</v>
      </c>
      <c r="L7" s="41" t="s">
        <v>42</v>
      </c>
      <c r="M7" s="41" t="s">
        <v>15</v>
      </c>
      <c r="N7" s="41" t="s">
        <v>43</v>
      </c>
      <c r="O7" s="42" t="s">
        <v>16</v>
      </c>
    </row>
    <row r="8" spans="1:15">
      <c r="A8" s="107"/>
      <c r="B8" s="107"/>
      <c r="C8" s="107"/>
      <c r="D8" s="107"/>
      <c r="E8" s="107"/>
      <c r="F8" s="28" t="s">
        <v>3</v>
      </c>
      <c r="G8" s="28" t="s">
        <v>2</v>
      </c>
      <c r="H8" s="28" t="s">
        <v>3</v>
      </c>
      <c r="I8" s="28" t="s">
        <v>3</v>
      </c>
      <c r="K8" s="29"/>
      <c r="L8" s="29"/>
      <c r="M8" s="29"/>
      <c r="N8" s="29"/>
      <c r="O8" s="29"/>
    </row>
    <row r="9" spans="1:15">
      <c r="A9" s="30"/>
      <c r="B9" s="30"/>
      <c r="C9" s="31"/>
      <c r="D9" s="31"/>
      <c r="E9" s="32"/>
      <c r="F9" s="33"/>
      <c r="G9" s="34">
        <v>0</v>
      </c>
      <c r="H9" s="35">
        <f>F9*(1-G9)</f>
        <v>0</v>
      </c>
      <c r="I9" s="35">
        <f>F9*G9</f>
        <v>0</v>
      </c>
      <c r="K9" s="25">
        <f>IF($B9="Acquisition de terrain",$I9,0)</f>
        <v>0</v>
      </c>
      <c r="L9" s="25">
        <f>IF($B9="Travaux de construction",$I9,0)</f>
        <v>0</v>
      </c>
      <c r="M9" s="25">
        <f>IF($B9="Direction de travaux et de projet",$I9,0)</f>
        <v>0</v>
      </c>
      <c r="N9" s="25">
        <f>IF($B9="Mensurations et abornements",$I9,0)</f>
        <v>0</v>
      </c>
      <c r="O9" s="25">
        <f>IF($B9="Divers",$I9,0)</f>
        <v>0</v>
      </c>
    </row>
    <row r="10" spans="1:15">
      <c r="A10" s="30"/>
      <c r="B10" s="30"/>
      <c r="C10" s="31"/>
      <c r="D10" s="31"/>
      <c r="E10" s="32"/>
      <c r="F10" s="33"/>
      <c r="G10" s="34">
        <v>0</v>
      </c>
      <c r="H10" s="35">
        <f t="shared" ref="H10:H42" si="0">F10*(1-G10)</f>
        <v>0</v>
      </c>
      <c r="I10" s="35">
        <f t="shared" ref="I10:I42" si="1">F10*G10</f>
        <v>0</v>
      </c>
      <c r="K10" s="25">
        <f t="shared" ref="K10:K42" si="2">IF($B10="Acquisition de terrain",$I10,0)</f>
        <v>0</v>
      </c>
      <c r="L10" s="25">
        <f t="shared" ref="L10:L42" si="3">IF($B10="Travaux de construction",$I10,0)</f>
        <v>0</v>
      </c>
      <c r="M10" s="25">
        <f t="shared" ref="M10:M42" si="4">IF($B10="Projekt und Bauleitung",$I10,0)</f>
        <v>0</v>
      </c>
      <c r="N10" s="25">
        <f t="shared" ref="N10:N42" si="5">IF($B10="Mensurations et abornements",$I10,0)</f>
        <v>0</v>
      </c>
      <c r="O10" s="25">
        <f t="shared" ref="O10:O42" si="6">IF($B10="Divers",$I10,0)</f>
        <v>0</v>
      </c>
    </row>
    <row r="11" spans="1:15">
      <c r="A11" s="30"/>
      <c r="B11" s="30"/>
      <c r="C11" s="31"/>
      <c r="D11" s="31"/>
      <c r="E11" s="32"/>
      <c r="F11" s="33"/>
      <c r="G11" s="34">
        <v>0</v>
      </c>
      <c r="H11" s="35">
        <f t="shared" si="0"/>
        <v>0</v>
      </c>
      <c r="I11" s="35">
        <f t="shared" si="1"/>
        <v>0</v>
      </c>
      <c r="K11" s="25">
        <f t="shared" si="2"/>
        <v>0</v>
      </c>
      <c r="L11" s="25">
        <f t="shared" si="3"/>
        <v>0</v>
      </c>
      <c r="M11" s="25">
        <f t="shared" si="4"/>
        <v>0</v>
      </c>
      <c r="N11" s="25">
        <f t="shared" si="5"/>
        <v>0</v>
      </c>
      <c r="O11" s="25">
        <f t="shared" si="6"/>
        <v>0</v>
      </c>
    </row>
    <row r="12" spans="1:15">
      <c r="A12" s="30"/>
      <c r="B12" s="30"/>
      <c r="C12" s="31"/>
      <c r="D12" s="31"/>
      <c r="E12" s="32"/>
      <c r="F12" s="33"/>
      <c r="G12" s="34">
        <v>0</v>
      </c>
      <c r="H12" s="35">
        <f t="shared" si="0"/>
        <v>0</v>
      </c>
      <c r="I12" s="35">
        <f t="shared" si="1"/>
        <v>0</v>
      </c>
      <c r="K12" s="25">
        <f t="shared" si="2"/>
        <v>0</v>
      </c>
      <c r="L12" s="25">
        <f t="shared" si="3"/>
        <v>0</v>
      </c>
      <c r="M12" s="25">
        <f t="shared" si="4"/>
        <v>0</v>
      </c>
      <c r="N12" s="25">
        <f t="shared" si="5"/>
        <v>0</v>
      </c>
      <c r="O12" s="25">
        <f t="shared" si="6"/>
        <v>0</v>
      </c>
    </row>
    <row r="13" spans="1:15">
      <c r="A13" s="30"/>
      <c r="B13" s="30"/>
      <c r="C13" s="31"/>
      <c r="D13" s="31"/>
      <c r="E13" s="32"/>
      <c r="F13" s="33"/>
      <c r="G13" s="34">
        <v>0</v>
      </c>
      <c r="H13" s="35">
        <f t="shared" si="0"/>
        <v>0</v>
      </c>
      <c r="I13" s="35">
        <f t="shared" si="1"/>
        <v>0</v>
      </c>
      <c r="K13" s="25">
        <f t="shared" si="2"/>
        <v>0</v>
      </c>
      <c r="L13" s="25">
        <f t="shared" si="3"/>
        <v>0</v>
      </c>
      <c r="M13" s="25">
        <f t="shared" si="4"/>
        <v>0</v>
      </c>
      <c r="N13" s="25">
        <f t="shared" si="5"/>
        <v>0</v>
      </c>
      <c r="O13" s="25">
        <f t="shared" si="6"/>
        <v>0</v>
      </c>
    </row>
    <row r="14" spans="1:15">
      <c r="A14" s="36"/>
      <c r="B14" s="30"/>
      <c r="C14" s="31"/>
      <c r="D14" s="31"/>
      <c r="E14" s="32"/>
      <c r="F14" s="33"/>
      <c r="G14" s="34">
        <v>0</v>
      </c>
      <c r="H14" s="35">
        <f t="shared" si="0"/>
        <v>0</v>
      </c>
      <c r="I14" s="35">
        <f t="shared" si="1"/>
        <v>0</v>
      </c>
      <c r="K14" s="25">
        <f t="shared" si="2"/>
        <v>0</v>
      </c>
      <c r="L14" s="25">
        <f t="shared" si="3"/>
        <v>0</v>
      </c>
      <c r="M14" s="25">
        <f t="shared" si="4"/>
        <v>0</v>
      </c>
      <c r="N14" s="25">
        <f t="shared" si="5"/>
        <v>0</v>
      </c>
      <c r="O14" s="25">
        <f t="shared" si="6"/>
        <v>0</v>
      </c>
    </row>
    <row r="15" spans="1:15">
      <c r="A15" s="36"/>
      <c r="B15" s="30"/>
      <c r="C15" s="31"/>
      <c r="D15" s="31"/>
      <c r="E15" s="32"/>
      <c r="F15" s="33"/>
      <c r="G15" s="34">
        <v>0</v>
      </c>
      <c r="H15" s="35">
        <f t="shared" si="0"/>
        <v>0</v>
      </c>
      <c r="I15" s="35">
        <f t="shared" si="1"/>
        <v>0</v>
      </c>
      <c r="K15" s="25">
        <f t="shared" si="2"/>
        <v>0</v>
      </c>
      <c r="L15" s="25">
        <f t="shared" si="3"/>
        <v>0</v>
      </c>
      <c r="M15" s="25">
        <f t="shared" si="4"/>
        <v>0</v>
      </c>
      <c r="N15" s="25">
        <f t="shared" si="5"/>
        <v>0</v>
      </c>
      <c r="O15" s="25">
        <f t="shared" si="6"/>
        <v>0</v>
      </c>
    </row>
    <row r="16" spans="1:15">
      <c r="A16" s="36"/>
      <c r="B16" s="30"/>
      <c r="C16" s="31"/>
      <c r="D16" s="31"/>
      <c r="E16" s="32"/>
      <c r="F16" s="33"/>
      <c r="G16" s="34">
        <v>0</v>
      </c>
      <c r="H16" s="35">
        <f t="shared" si="0"/>
        <v>0</v>
      </c>
      <c r="I16" s="35">
        <f t="shared" si="1"/>
        <v>0</v>
      </c>
      <c r="K16" s="25">
        <f t="shared" si="2"/>
        <v>0</v>
      </c>
      <c r="L16" s="25">
        <f t="shared" si="3"/>
        <v>0</v>
      </c>
      <c r="M16" s="25">
        <f t="shared" si="4"/>
        <v>0</v>
      </c>
      <c r="N16" s="25">
        <f t="shared" si="5"/>
        <v>0</v>
      </c>
      <c r="O16" s="25">
        <f t="shared" si="6"/>
        <v>0</v>
      </c>
    </row>
    <row r="17" spans="1:15">
      <c r="A17" s="36"/>
      <c r="B17" s="30"/>
      <c r="C17" s="31"/>
      <c r="D17" s="31"/>
      <c r="E17" s="32"/>
      <c r="F17" s="33"/>
      <c r="G17" s="34">
        <v>0</v>
      </c>
      <c r="H17" s="35">
        <f t="shared" si="0"/>
        <v>0</v>
      </c>
      <c r="I17" s="35">
        <f t="shared" si="1"/>
        <v>0</v>
      </c>
      <c r="K17" s="25">
        <f t="shared" si="2"/>
        <v>0</v>
      </c>
      <c r="L17" s="25">
        <f t="shared" si="3"/>
        <v>0</v>
      </c>
      <c r="M17" s="25">
        <f t="shared" si="4"/>
        <v>0</v>
      </c>
      <c r="N17" s="25">
        <f t="shared" si="5"/>
        <v>0</v>
      </c>
      <c r="O17" s="25">
        <f t="shared" si="6"/>
        <v>0</v>
      </c>
    </row>
    <row r="18" spans="1:15">
      <c r="A18" s="36"/>
      <c r="B18" s="30"/>
      <c r="C18" s="31"/>
      <c r="D18" s="31"/>
      <c r="E18" s="32"/>
      <c r="F18" s="33"/>
      <c r="G18" s="34">
        <v>0</v>
      </c>
      <c r="H18" s="35">
        <f t="shared" si="0"/>
        <v>0</v>
      </c>
      <c r="I18" s="35">
        <f t="shared" si="1"/>
        <v>0</v>
      </c>
      <c r="K18" s="25">
        <f t="shared" si="2"/>
        <v>0</v>
      </c>
      <c r="L18" s="25">
        <f t="shared" si="3"/>
        <v>0</v>
      </c>
      <c r="M18" s="25">
        <f t="shared" si="4"/>
        <v>0</v>
      </c>
      <c r="N18" s="25">
        <f t="shared" si="5"/>
        <v>0</v>
      </c>
      <c r="O18" s="25">
        <f t="shared" si="6"/>
        <v>0</v>
      </c>
    </row>
    <row r="19" spans="1:15">
      <c r="A19" s="36"/>
      <c r="B19" s="30"/>
      <c r="C19" s="31"/>
      <c r="D19" s="31"/>
      <c r="E19" s="32"/>
      <c r="F19" s="33"/>
      <c r="G19" s="34">
        <v>0</v>
      </c>
      <c r="H19" s="35">
        <f t="shared" si="0"/>
        <v>0</v>
      </c>
      <c r="I19" s="35">
        <f t="shared" si="1"/>
        <v>0</v>
      </c>
      <c r="K19" s="25">
        <f t="shared" si="2"/>
        <v>0</v>
      </c>
      <c r="L19" s="25">
        <f t="shared" si="3"/>
        <v>0</v>
      </c>
      <c r="M19" s="25">
        <f t="shared" si="4"/>
        <v>0</v>
      </c>
      <c r="N19" s="25">
        <f t="shared" si="5"/>
        <v>0</v>
      </c>
      <c r="O19" s="25">
        <f t="shared" si="6"/>
        <v>0</v>
      </c>
    </row>
    <row r="20" spans="1:15">
      <c r="A20" s="36"/>
      <c r="B20" s="30"/>
      <c r="C20" s="31"/>
      <c r="D20" s="31"/>
      <c r="E20" s="32"/>
      <c r="F20" s="33"/>
      <c r="G20" s="34">
        <v>0</v>
      </c>
      <c r="H20" s="35">
        <f t="shared" si="0"/>
        <v>0</v>
      </c>
      <c r="I20" s="35">
        <f t="shared" si="1"/>
        <v>0</v>
      </c>
      <c r="K20" s="25">
        <f t="shared" si="2"/>
        <v>0</v>
      </c>
      <c r="L20" s="25">
        <f t="shared" si="3"/>
        <v>0</v>
      </c>
      <c r="M20" s="25">
        <f t="shared" si="4"/>
        <v>0</v>
      </c>
      <c r="N20" s="25">
        <f t="shared" si="5"/>
        <v>0</v>
      </c>
      <c r="O20" s="25">
        <f t="shared" si="6"/>
        <v>0</v>
      </c>
    </row>
    <row r="21" spans="1:15">
      <c r="A21" s="36"/>
      <c r="B21" s="30"/>
      <c r="C21" s="31"/>
      <c r="D21" s="31"/>
      <c r="E21" s="32"/>
      <c r="F21" s="33"/>
      <c r="G21" s="34">
        <v>0</v>
      </c>
      <c r="H21" s="35">
        <f t="shared" si="0"/>
        <v>0</v>
      </c>
      <c r="I21" s="35">
        <f t="shared" si="1"/>
        <v>0</v>
      </c>
      <c r="K21" s="25">
        <f t="shared" si="2"/>
        <v>0</v>
      </c>
      <c r="L21" s="25">
        <f t="shared" si="3"/>
        <v>0</v>
      </c>
      <c r="M21" s="25">
        <f t="shared" si="4"/>
        <v>0</v>
      </c>
      <c r="N21" s="25">
        <f t="shared" si="5"/>
        <v>0</v>
      </c>
      <c r="O21" s="25">
        <f t="shared" si="6"/>
        <v>0</v>
      </c>
    </row>
    <row r="22" spans="1:15">
      <c r="A22" s="36"/>
      <c r="B22" s="30"/>
      <c r="C22" s="31"/>
      <c r="D22" s="31"/>
      <c r="E22" s="32"/>
      <c r="F22" s="33"/>
      <c r="G22" s="34">
        <v>0</v>
      </c>
      <c r="H22" s="35">
        <f t="shared" si="0"/>
        <v>0</v>
      </c>
      <c r="I22" s="35">
        <f t="shared" si="1"/>
        <v>0</v>
      </c>
      <c r="K22" s="25">
        <f t="shared" si="2"/>
        <v>0</v>
      </c>
      <c r="L22" s="25">
        <f t="shared" si="3"/>
        <v>0</v>
      </c>
      <c r="M22" s="25">
        <f t="shared" si="4"/>
        <v>0</v>
      </c>
      <c r="N22" s="25">
        <f t="shared" si="5"/>
        <v>0</v>
      </c>
      <c r="O22" s="25">
        <f t="shared" si="6"/>
        <v>0</v>
      </c>
    </row>
    <row r="23" spans="1:15">
      <c r="A23" s="36"/>
      <c r="B23" s="30"/>
      <c r="C23" s="31"/>
      <c r="D23" s="31"/>
      <c r="E23" s="32"/>
      <c r="F23" s="33"/>
      <c r="G23" s="34">
        <v>0</v>
      </c>
      <c r="H23" s="35">
        <f t="shared" si="0"/>
        <v>0</v>
      </c>
      <c r="I23" s="35">
        <f t="shared" si="1"/>
        <v>0</v>
      </c>
      <c r="K23" s="25">
        <f t="shared" si="2"/>
        <v>0</v>
      </c>
      <c r="L23" s="25">
        <f t="shared" si="3"/>
        <v>0</v>
      </c>
      <c r="M23" s="25">
        <f t="shared" si="4"/>
        <v>0</v>
      </c>
      <c r="N23" s="25">
        <f t="shared" si="5"/>
        <v>0</v>
      </c>
      <c r="O23" s="25">
        <f t="shared" si="6"/>
        <v>0</v>
      </c>
    </row>
    <row r="24" spans="1:15">
      <c r="A24" s="36"/>
      <c r="B24" s="30"/>
      <c r="C24" s="31"/>
      <c r="D24" s="31"/>
      <c r="E24" s="32"/>
      <c r="F24" s="33"/>
      <c r="G24" s="34">
        <v>0</v>
      </c>
      <c r="H24" s="35">
        <f t="shared" si="0"/>
        <v>0</v>
      </c>
      <c r="I24" s="35">
        <f t="shared" si="1"/>
        <v>0</v>
      </c>
      <c r="K24" s="25">
        <f t="shared" si="2"/>
        <v>0</v>
      </c>
      <c r="L24" s="25">
        <f t="shared" si="3"/>
        <v>0</v>
      </c>
      <c r="M24" s="25">
        <f t="shared" si="4"/>
        <v>0</v>
      </c>
      <c r="N24" s="25">
        <f t="shared" si="5"/>
        <v>0</v>
      </c>
      <c r="O24" s="25">
        <f t="shared" si="6"/>
        <v>0</v>
      </c>
    </row>
    <row r="25" spans="1:15">
      <c r="A25" s="36"/>
      <c r="B25" s="30"/>
      <c r="C25" s="31"/>
      <c r="D25" s="31"/>
      <c r="E25" s="32"/>
      <c r="F25" s="33"/>
      <c r="G25" s="34">
        <v>0</v>
      </c>
      <c r="H25" s="35">
        <f t="shared" si="0"/>
        <v>0</v>
      </c>
      <c r="I25" s="35">
        <f t="shared" si="1"/>
        <v>0</v>
      </c>
      <c r="K25" s="25">
        <f t="shared" si="2"/>
        <v>0</v>
      </c>
      <c r="L25" s="25">
        <f t="shared" si="3"/>
        <v>0</v>
      </c>
      <c r="M25" s="25">
        <f t="shared" si="4"/>
        <v>0</v>
      </c>
      <c r="N25" s="25">
        <f t="shared" si="5"/>
        <v>0</v>
      </c>
      <c r="O25" s="25">
        <f t="shared" si="6"/>
        <v>0</v>
      </c>
    </row>
    <row r="26" spans="1:15">
      <c r="A26" s="36"/>
      <c r="B26" s="30"/>
      <c r="C26" s="31"/>
      <c r="D26" s="31"/>
      <c r="E26" s="32"/>
      <c r="F26" s="33"/>
      <c r="G26" s="34">
        <v>0</v>
      </c>
      <c r="H26" s="35">
        <f t="shared" si="0"/>
        <v>0</v>
      </c>
      <c r="I26" s="35">
        <f t="shared" si="1"/>
        <v>0</v>
      </c>
      <c r="K26" s="25">
        <f t="shared" si="2"/>
        <v>0</v>
      </c>
      <c r="L26" s="25">
        <f t="shared" si="3"/>
        <v>0</v>
      </c>
      <c r="M26" s="25">
        <f t="shared" si="4"/>
        <v>0</v>
      </c>
      <c r="N26" s="25">
        <f t="shared" si="5"/>
        <v>0</v>
      </c>
      <c r="O26" s="25">
        <f t="shared" si="6"/>
        <v>0</v>
      </c>
    </row>
    <row r="27" spans="1:15">
      <c r="A27" s="36"/>
      <c r="B27" s="30"/>
      <c r="C27" s="31"/>
      <c r="D27" s="31"/>
      <c r="E27" s="32"/>
      <c r="F27" s="33"/>
      <c r="G27" s="34">
        <v>0</v>
      </c>
      <c r="H27" s="35">
        <f t="shared" si="0"/>
        <v>0</v>
      </c>
      <c r="I27" s="35">
        <f t="shared" si="1"/>
        <v>0</v>
      </c>
      <c r="K27" s="25">
        <f t="shared" si="2"/>
        <v>0</v>
      </c>
      <c r="L27" s="25">
        <f t="shared" si="3"/>
        <v>0</v>
      </c>
      <c r="M27" s="25">
        <f t="shared" si="4"/>
        <v>0</v>
      </c>
      <c r="N27" s="25">
        <f t="shared" si="5"/>
        <v>0</v>
      </c>
      <c r="O27" s="25">
        <f t="shared" si="6"/>
        <v>0</v>
      </c>
    </row>
    <row r="28" spans="1:15">
      <c r="A28" s="36"/>
      <c r="B28" s="30"/>
      <c r="C28" s="31"/>
      <c r="D28" s="31"/>
      <c r="E28" s="32"/>
      <c r="F28" s="33"/>
      <c r="G28" s="34">
        <v>0</v>
      </c>
      <c r="H28" s="35">
        <f t="shared" si="0"/>
        <v>0</v>
      </c>
      <c r="I28" s="35">
        <f t="shared" si="1"/>
        <v>0</v>
      </c>
      <c r="K28" s="25">
        <f t="shared" si="2"/>
        <v>0</v>
      </c>
      <c r="L28" s="25">
        <f t="shared" si="3"/>
        <v>0</v>
      </c>
      <c r="M28" s="25">
        <f t="shared" si="4"/>
        <v>0</v>
      </c>
      <c r="N28" s="25">
        <f t="shared" si="5"/>
        <v>0</v>
      </c>
      <c r="O28" s="25">
        <f t="shared" si="6"/>
        <v>0</v>
      </c>
    </row>
    <row r="29" spans="1:15">
      <c r="A29" s="36"/>
      <c r="B29" s="30"/>
      <c r="C29" s="31"/>
      <c r="D29" s="31"/>
      <c r="E29" s="32"/>
      <c r="F29" s="33"/>
      <c r="G29" s="34">
        <v>0</v>
      </c>
      <c r="H29" s="35">
        <f t="shared" ref="H29:H35" si="7">F29*(1-G29)</f>
        <v>0</v>
      </c>
      <c r="I29" s="35">
        <f t="shared" ref="I29:I35" si="8">F29*G29</f>
        <v>0</v>
      </c>
      <c r="K29" s="25">
        <f t="shared" si="2"/>
        <v>0</v>
      </c>
      <c r="L29" s="25">
        <f t="shared" si="3"/>
        <v>0</v>
      </c>
      <c r="M29" s="25">
        <f t="shared" si="4"/>
        <v>0</v>
      </c>
      <c r="N29" s="25">
        <f t="shared" si="5"/>
        <v>0</v>
      </c>
      <c r="O29" s="25">
        <f t="shared" si="6"/>
        <v>0</v>
      </c>
    </row>
    <row r="30" spans="1:15">
      <c r="A30" s="36"/>
      <c r="B30" s="30"/>
      <c r="C30" s="31"/>
      <c r="D30" s="31"/>
      <c r="E30" s="32"/>
      <c r="F30" s="33"/>
      <c r="G30" s="34">
        <v>0</v>
      </c>
      <c r="H30" s="35">
        <f t="shared" si="7"/>
        <v>0</v>
      </c>
      <c r="I30" s="35">
        <f t="shared" si="8"/>
        <v>0</v>
      </c>
      <c r="K30" s="25">
        <f t="shared" si="2"/>
        <v>0</v>
      </c>
      <c r="L30" s="25">
        <f t="shared" si="3"/>
        <v>0</v>
      </c>
      <c r="M30" s="25">
        <f t="shared" si="4"/>
        <v>0</v>
      </c>
      <c r="N30" s="25">
        <f t="shared" si="5"/>
        <v>0</v>
      </c>
      <c r="O30" s="25">
        <f t="shared" si="6"/>
        <v>0</v>
      </c>
    </row>
    <row r="31" spans="1:15">
      <c r="A31" s="36"/>
      <c r="B31" s="30"/>
      <c r="C31" s="31"/>
      <c r="D31" s="31"/>
      <c r="E31" s="32"/>
      <c r="F31" s="33"/>
      <c r="G31" s="34">
        <v>0</v>
      </c>
      <c r="H31" s="35">
        <f t="shared" si="7"/>
        <v>0</v>
      </c>
      <c r="I31" s="35">
        <f t="shared" si="8"/>
        <v>0</v>
      </c>
      <c r="K31" s="25">
        <f t="shared" si="2"/>
        <v>0</v>
      </c>
      <c r="L31" s="25">
        <f t="shared" si="3"/>
        <v>0</v>
      </c>
      <c r="M31" s="25">
        <f t="shared" si="4"/>
        <v>0</v>
      </c>
      <c r="N31" s="25">
        <f t="shared" si="5"/>
        <v>0</v>
      </c>
      <c r="O31" s="25">
        <f t="shared" si="6"/>
        <v>0</v>
      </c>
    </row>
    <row r="32" spans="1:15">
      <c r="A32" s="36"/>
      <c r="B32" s="30"/>
      <c r="C32" s="31"/>
      <c r="D32" s="31"/>
      <c r="E32" s="32"/>
      <c r="F32" s="33"/>
      <c r="G32" s="34">
        <v>0</v>
      </c>
      <c r="H32" s="35">
        <f t="shared" si="7"/>
        <v>0</v>
      </c>
      <c r="I32" s="35">
        <f t="shared" si="8"/>
        <v>0</v>
      </c>
      <c r="K32" s="25">
        <f t="shared" si="2"/>
        <v>0</v>
      </c>
      <c r="L32" s="25">
        <f t="shared" si="3"/>
        <v>0</v>
      </c>
      <c r="M32" s="25">
        <f t="shared" si="4"/>
        <v>0</v>
      </c>
      <c r="N32" s="25">
        <f t="shared" si="5"/>
        <v>0</v>
      </c>
      <c r="O32" s="25">
        <f t="shared" si="6"/>
        <v>0</v>
      </c>
    </row>
    <row r="33" spans="1:15">
      <c r="A33" s="36"/>
      <c r="B33" s="30"/>
      <c r="C33" s="31"/>
      <c r="D33" s="31"/>
      <c r="E33" s="32"/>
      <c r="F33" s="33"/>
      <c r="G33" s="34">
        <v>0</v>
      </c>
      <c r="H33" s="35">
        <f t="shared" si="7"/>
        <v>0</v>
      </c>
      <c r="I33" s="35">
        <f t="shared" si="8"/>
        <v>0</v>
      </c>
      <c r="K33" s="25">
        <f t="shared" si="2"/>
        <v>0</v>
      </c>
      <c r="L33" s="25">
        <f t="shared" si="3"/>
        <v>0</v>
      </c>
      <c r="M33" s="25">
        <f t="shared" si="4"/>
        <v>0</v>
      </c>
      <c r="N33" s="25">
        <f t="shared" si="5"/>
        <v>0</v>
      </c>
      <c r="O33" s="25">
        <f t="shared" si="6"/>
        <v>0</v>
      </c>
    </row>
    <row r="34" spans="1:15">
      <c r="A34" s="36"/>
      <c r="B34" s="30"/>
      <c r="C34" s="31"/>
      <c r="D34" s="31"/>
      <c r="E34" s="32"/>
      <c r="F34" s="33"/>
      <c r="G34" s="34">
        <v>0</v>
      </c>
      <c r="H34" s="35">
        <f t="shared" si="7"/>
        <v>0</v>
      </c>
      <c r="I34" s="35">
        <f t="shared" si="8"/>
        <v>0</v>
      </c>
      <c r="K34" s="25">
        <f t="shared" si="2"/>
        <v>0</v>
      </c>
      <c r="L34" s="25">
        <f t="shared" si="3"/>
        <v>0</v>
      </c>
      <c r="M34" s="25">
        <f t="shared" si="4"/>
        <v>0</v>
      </c>
      <c r="N34" s="25">
        <f t="shared" si="5"/>
        <v>0</v>
      </c>
      <c r="O34" s="25">
        <f t="shared" si="6"/>
        <v>0</v>
      </c>
    </row>
    <row r="35" spans="1:15">
      <c r="A35" s="36"/>
      <c r="B35" s="30"/>
      <c r="C35" s="31"/>
      <c r="D35" s="31"/>
      <c r="E35" s="32"/>
      <c r="F35" s="33"/>
      <c r="G35" s="34">
        <v>0</v>
      </c>
      <c r="H35" s="35">
        <f t="shared" si="7"/>
        <v>0</v>
      </c>
      <c r="I35" s="35">
        <f t="shared" si="8"/>
        <v>0</v>
      </c>
      <c r="K35" s="25">
        <f t="shared" si="2"/>
        <v>0</v>
      </c>
      <c r="L35" s="25">
        <f t="shared" si="3"/>
        <v>0</v>
      </c>
      <c r="M35" s="25">
        <f t="shared" si="4"/>
        <v>0</v>
      </c>
      <c r="N35" s="25">
        <f t="shared" si="5"/>
        <v>0</v>
      </c>
      <c r="O35" s="25">
        <f t="shared" si="6"/>
        <v>0</v>
      </c>
    </row>
    <row r="36" spans="1:15">
      <c r="A36" s="36"/>
      <c r="B36" s="30"/>
      <c r="C36" s="31"/>
      <c r="D36" s="31"/>
      <c r="E36" s="32"/>
      <c r="F36" s="33"/>
      <c r="G36" s="34">
        <v>0</v>
      </c>
      <c r="H36" s="35">
        <f t="shared" si="0"/>
        <v>0</v>
      </c>
      <c r="I36" s="35">
        <f t="shared" si="1"/>
        <v>0</v>
      </c>
      <c r="K36" s="25">
        <f t="shared" si="2"/>
        <v>0</v>
      </c>
      <c r="L36" s="25">
        <f t="shared" si="3"/>
        <v>0</v>
      </c>
      <c r="M36" s="25">
        <f t="shared" si="4"/>
        <v>0</v>
      </c>
      <c r="N36" s="25">
        <f t="shared" si="5"/>
        <v>0</v>
      </c>
      <c r="O36" s="25">
        <f t="shared" si="6"/>
        <v>0</v>
      </c>
    </row>
    <row r="37" spans="1:15">
      <c r="A37" s="36"/>
      <c r="B37" s="30"/>
      <c r="C37" s="31"/>
      <c r="D37" s="31"/>
      <c r="E37" s="32"/>
      <c r="F37" s="33"/>
      <c r="G37" s="34">
        <v>0</v>
      </c>
      <c r="H37" s="35">
        <f t="shared" si="0"/>
        <v>0</v>
      </c>
      <c r="I37" s="35">
        <f t="shared" si="1"/>
        <v>0</v>
      </c>
      <c r="K37" s="25">
        <f t="shared" si="2"/>
        <v>0</v>
      </c>
      <c r="L37" s="25">
        <f t="shared" si="3"/>
        <v>0</v>
      </c>
      <c r="M37" s="25">
        <f t="shared" si="4"/>
        <v>0</v>
      </c>
      <c r="N37" s="25">
        <f t="shared" si="5"/>
        <v>0</v>
      </c>
      <c r="O37" s="25">
        <f t="shared" si="6"/>
        <v>0</v>
      </c>
    </row>
    <row r="38" spans="1:15">
      <c r="A38" s="36"/>
      <c r="B38" s="30"/>
      <c r="C38" s="31"/>
      <c r="D38" s="31"/>
      <c r="E38" s="32"/>
      <c r="F38" s="33"/>
      <c r="G38" s="34">
        <v>0</v>
      </c>
      <c r="H38" s="35">
        <f t="shared" si="0"/>
        <v>0</v>
      </c>
      <c r="I38" s="35">
        <f t="shared" si="1"/>
        <v>0</v>
      </c>
      <c r="K38" s="25">
        <f t="shared" si="2"/>
        <v>0</v>
      </c>
      <c r="L38" s="25">
        <f t="shared" si="3"/>
        <v>0</v>
      </c>
      <c r="M38" s="25">
        <f t="shared" si="4"/>
        <v>0</v>
      </c>
      <c r="N38" s="25">
        <f t="shared" si="5"/>
        <v>0</v>
      </c>
      <c r="O38" s="25">
        <f t="shared" si="6"/>
        <v>0</v>
      </c>
    </row>
    <row r="39" spans="1:15">
      <c r="A39" s="36"/>
      <c r="B39" s="30"/>
      <c r="C39" s="31"/>
      <c r="D39" s="31"/>
      <c r="E39" s="32"/>
      <c r="F39" s="33"/>
      <c r="G39" s="34">
        <v>0</v>
      </c>
      <c r="H39" s="35">
        <f t="shared" si="0"/>
        <v>0</v>
      </c>
      <c r="I39" s="35">
        <f t="shared" si="1"/>
        <v>0</v>
      </c>
      <c r="K39" s="25">
        <f t="shared" si="2"/>
        <v>0</v>
      </c>
      <c r="L39" s="25">
        <f t="shared" si="3"/>
        <v>0</v>
      </c>
      <c r="M39" s="25">
        <f t="shared" si="4"/>
        <v>0</v>
      </c>
      <c r="N39" s="25">
        <f t="shared" si="5"/>
        <v>0</v>
      </c>
      <c r="O39" s="25">
        <f t="shared" si="6"/>
        <v>0</v>
      </c>
    </row>
    <row r="40" spans="1:15">
      <c r="A40" s="36"/>
      <c r="B40" s="30"/>
      <c r="C40" s="31"/>
      <c r="D40" s="31"/>
      <c r="E40" s="32"/>
      <c r="F40" s="33"/>
      <c r="G40" s="34">
        <v>0</v>
      </c>
      <c r="H40" s="35">
        <f t="shared" si="0"/>
        <v>0</v>
      </c>
      <c r="I40" s="35">
        <f t="shared" si="1"/>
        <v>0</v>
      </c>
      <c r="K40" s="25">
        <f t="shared" si="2"/>
        <v>0</v>
      </c>
      <c r="L40" s="25">
        <f t="shared" si="3"/>
        <v>0</v>
      </c>
      <c r="M40" s="25">
        <f t="shared" si="4"/>
        <v>0</v>
      </c>
      <c r="N40" s="25">
        <f t="shared" si="5"/>
        <v>0</v>
      </c>
      <c r="O40" s="25">
        <f t="shared" si="6"/>
        <v>0</v>
      </c>
    </row>
    <row r="41" spans="1:15">
      <c r="A41" s="36"/>
      <c r="B41" s="30"/>
      <c r="C41" s="31"/>
      <c r="D41" s="31"/>
      <c r="E41" s="32"/>
      <c r="F41" s="33"/>
      <c r="G41" s="34">
        <v>0</v>
      </c>
      <c r="H41" s="35">
        <f t="shared" si="0"/>
        <v>0</v>
      </c>
      <c r="I41" s="35">
        <f t="shared" si="1"/>
        <v>0</v>
      </c>
      <c r="K41" s="25">
        <f t="shared" si="2"/>
        <v>0</v>
      </c>
      <c r="L41" s="25">
        <f t="shared" si="3"/>
        <v>0</v>
      </c>
      <c r="M41" s="25">
        <f t="shared" si="4"/>
        <v>0</v>
      </c>
      <c r="N41" s="25">
        <f t="shared" si="5"/>
        <v>0</v>
      </c>
      <c r="O41" s="25">
        <f t="shared" si="6"/>
        <v>0</v>
      </c>
    </row>
    <row r="42" spans="1:15">
      <c r="A42" s="36"/>
      <c r="B42" s="30"/>
      <c r="C42" s="31"/>
      <c r="D42" s="31"/>
      <c r="E42" s="32"/>
      <c r="F42" s="33"/>
      <c r="G42" s="34">
        <v>0</v>
      </c>
      <c r="H42" s="35">
        <f t="shared" si="0"/>
        <v>0</v>
      </c>
      <c r="I42" s="35">
        <f t="shared" si="1"/>
        <v>0</v>
      </c>
      <c r="K42" s="25">
        <f t="shared" si="2"/>
        <v>0</v>
      </c>
      <c r="L42" s="25">
        <f t="shared" si="3"/>
        <v>0</v>
      </c>
      <c r="M42" s="25">
        <f t="shared" si="4"/>
        <v>0</v>
      </c>
      <c r="N42" s="25">
        <f t="shared" si="5"/>
        <v>0</v>
      </c>
      <c r="O42" s="25">
        <f t="shared" si="6"/>
        <v>0</v>
      </c>
    </row>
    <row r="43" spans="1:15" ht="18.75" customHeight="1">
      <c r="A43" s="37" t="s">
        <v>0</v>
      </c>
      <c r="B43" s="37"/>
      <c r="C43" s="38"/>
      <c r="D43" s="38"/>
      <c r="E43" s="39"/>
      <c r="F43" s="39">
        <f>SUM(F9:F42)</f>
        <v>0</v>
      </c>
      <c r="G43" s="39"/>
      <c r="H43" s="39">
        <f>SUM(H9:H42)</f>
        <v>0</v>
      </c>
      <c r="I43" s="39">
        <f>SUM(I9:I42)</f>
        <v>0</v>
      </c>
      <c r="J43" s="24"/>
      <c r="K43" s="24">
        <f>SUM(K9:K42)</f>
        <v>0</v>
      </c>
      <c r="L43" s="24">
        <f>SUM(L9:L42)</f>
        <v>0</v>
      </c>
      <c r="M43" s="24">
        <f>SUM(M9:M42)</f>
        <v>0</v>
      </c>
      <c r="N43" s="24">
        <f>SUM(N9:N42)</f>
        <v>0</v>
      </c>
      <c r="O43" s="24">
        <f>SUM(O9:O42)</f>
        <v>0</v>
      </c>
    </row>
    <row r="44" spans="1:15">
      <c r="A44" s="24"/>
      <c r="B44" s="24"/>
    </row>
  </sheetData>
  <sheetProtection sheet="1" objects="1" scenarios="1" selectLockedCells="1"/>
  <mergeCells count="8">
    <mergeCell ref="B1:I1"/>
    <mergeCell ref="B2:I2"/>
    <mergeCell ref="B3:I3"/>
    <mergeCell ref="A7:A8"/>
    <mergeCell ref="B7:B8"/>
    <mergeCell ref="C7:C8"/>
    <mergeCell ref="D7:D8"/>
    <mergeCell ref="E7:E8"/>
  </mergeCells>
  <dataValidations disablePrompts="1" count="1">
    <dataValidation type="list" allowBlank="1" showInputMessage="1" showErrorMessage="1" sqref="B9:B42" xr:uid="{00000000-0002-0000-0200-000000000000}">
      <formula1>$J$1:$J$6</formula1>
    </dataValidation>
  </dataValidations>
  <pageMargins left="0.59055118110236227" right="0.59055118110236227" top="0.47244094488188981" bottom="0.74803149606299213" header="0.51181102362204722" footer="0.51181102362204722"/>
  <pageSetup paperSize="9" scale="85" orientation="landscape" r:id="rId1"/>
  <headerFooter alignWithMargins="0">
    <oddFooter>&amp;L&amp;"Arial Narrow,Standard"&amp;8Version 19/02/2015&amp;C&amp;"Arial Narrow,Standard"&amp;8&amp;A          |          &amp;P / &amp;N&amp;R&amp;"Arial Narrow,Standard"&amp;8Druckdatum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Demande de paiement</vt:lpstr>
      <vt:lpstr>Récapitulatif des coûts</vt:lpstr>
      <vt:lpstr>Liste des justificatifs</vt:lpstr>
      <vt:lpstr>'Liste des justificatifs'!Ausgaben</vt:lpstr>
      <vt:lpstr>'Liste des justificatifs'!AusgabenDetails</vt:lpstr>
      <vt:lpstr>'Demande de paiement'!Druckbereich</vt:lpstr>
      <vt:lpstr>'Liste des justificatifs'!Zeile15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2015-02-18T10:38:52Z</dcterms:created>
  <dcterms:modified xsi:type="dcterms:W3CDTF">2025-08-11T10:35:01Z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2025-08-11T10:06:36Z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3c2e0339-0d81-4715-a246-8a051a88bb4f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