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2260" windowHeight="12645" activeTab="1"/>
  </bookViews>
  <sheets>
    <sheet name="Données de suivi" sheetId="1" r:id="rId1"/>
    <sheet name="Calcul" sheetId="2" r:id="rId2"/>
  </sheets>
  <definedNames>
    <definedName name="EPy">Calcul!$D$29</definedName>
    <definedName name="ESRcey">Calcul!$D$25</definedName>
    <definedName name="ESRncy">Calcul!$D$24</definedName>
    <definedName name="ESRy">Calcul!$D$23</definedName>
    <definedName name="Fact_Emission_gaz_nat">Calcul!$D$12</definedName>
    <definedName name="Facteur_conversion">Calcul!$D$11</definedName>
    <definedName name="FE1Gaz">Calcul!$D$10</definedName>
    <definedName name="FE2Gaz">Calcul!$D$13</definedName>
    <definedName name="FEce">Calcul!$D$9</definedName>
    <definedName name="FErc">Calcul!$D$5</definedName>
    <definedName name="FRPC">Calcul!$D$4</definedName>
    <definedName name="FRyinf20">Calcul!$D$6</definedName>
    <definedName name="FRysup20">Calcul!$D$7</definedName>
    <definedName name="Pcanton">Calcul!$D$40</definedName>
    <definedName name="PR">Calcul!$D$8</definedName>
    <definedName name="QGazy">Calcul!$D$19</definedName>
    <definedName name="SommeiQCcei">Calcul!$D$18</definedName>
    <definedName name="SommeiQCnci">Calcul!$D$17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2" l="1"/>
  <c r="D10" i="2"/>
  <c r="K20" i="1" l="1"/>
  <c r="G20" i="1"/>
  <c r="K22" i="1"/>
  <c r="G22" i="1" s="1"/>
  <c r="K21" i="1"/>
  <c r="G21" i="1" s="1"/>
  <c r="K19" i="1"/>
  <c r="G19" i="1" s="1"/>
  <c r="K18" i="1"/>
  <c r="G18" i="1" s="1"/>
  <c r="D9" i="2"/>
  <c r="D25" i="2" s="1"/>
  <c r="D17" i="2" l="1"/>
  <c r="D24" i="2" s="1"/>
  <c r="D13" i="2"/>
  <c r="D29" i="2" s="1"/>
  <c r="D36" i="2" s="1"/>
</calcChain>
</file>

<file path=xl/sharedStrings.xml><?xml version="1.0" encoding="utf-8"?>
<sst xmlns="http://schemas.openxmlformats.org/spreadsheetml/2006/main" count="214" uniqueCount="204">
  <si>
    <r>
      <rPr>
        <b/>
        <sz val="11"/>
        <color theme="1"/>
        <rFont val="Calibri"/>
        <family val="2"/>
      </rPr>
      <t>N° de projet</t>
    </r>
  </si>
  <si>
    <r>
      <rPr>
        <sz val="11"/>
        <color theme="1"/>
        <rFont val="Calibri"/>
        <family val="2"/>
      </rPr>
      <t>XXXX</t>
    </r>
  </si>
  <si>
    <r>
      <rPr>
        <b/>
        <sz val="11"/>
        <color theme="1"/>
        <rFont val="Calibri"/>
        <family val="2"/>
      </rPr>
      <t>Nom du projet</t>
    </r>
  </si>
  <si>
    <r>
      <rPr>
        <sz val="11"/>
        <color theme="1"/>
        <rFont val="Calibri"/>
        <family val="2"/>
      </rPr>
      <t>NOM</t>
    </r>
  </si>
  <si>
    <r>
      <rPr>
        <b/>
        <sz val="11"/>
        <color theme="1"/>
        <rFont val="Calibri"/>
        <family val="2"/>
      </rPr>
      <t>Rapport de suivi établi par</t>
    </r>
  </si>
  <si>
    <r>
      <rPr>
        <sz val="11"/>
        <color theme="1"/>
        <rFont val="Calibri"/>
        <family val="2"/>
      </rPr>
      <t>PRENOM, NOM, POSITION, ENTREPRISE</t>
    </r>
  </si>
  <si>
    <r>
      <rPr>
        <b/>
        <sz val="11"/>
        <color theme="1"/>
        <rFont val="Calibri"/>
        <family val="2"/>
      </rPr>
      <t>Version du rapport de suivi</t>
    </r>
  </si>
  <si>
    <r>
      <rPr>
        <b/>
        <sz val="11"/>
        <color theme="1"/>
        <rFont val="Calibri"/>
        <family val="2"/>
      </rPr>
      <t>Date du rapport de suivi</t>
    </r>
  </si>
  <si>
    <r>
      <rPr>
        <b/>
        <sz val="11"/>
        <color theme="1"/>
        <rFont val="Calibri"/>
        <family val="2"/>
      </rPr>
      <t>Période de suivi du</t>
    </r>
  </si>
  <si>
    <r>
      <rPr>
        <b/>
        <sz val="11"/>
        <color theme="1"/>
        <rFont val="Calibri"/>
        <family val="2"/>
      </rPr>
      <t>Période de suivi jusqu</t>
    </r>
    <r>
      <rPr>
        <b/>
        <sz val="11"/>
        <color theme="1"/>
        <rFont val="Calibri"/>
        <family val="2"/>
      </rPr>
      <t>'au</t>
    </r>
  </si>
  <si>
    <r>
      <rPr>
        <b/>
        <sz val="11"/>
        <color theme="1"/>
        <rFont val="Calibri"/>
        <family val="2"/>
      </rPr>
      <t>Numéro du consommateur</t>
    </r>
  </si>
  <si>
    <r>
      <rPr>
        <b/>
        <sz val="11"/>
        <color theme="1"/>
        <rFont val="Calibri"/>
        <family val="2"/>
      </rPr>
      <t>Nom (uniquement en cas d</t>
    </r>
    <r>
      <rPr>
        <b/>
        <sz val="11"/>
        <color theme="1"/>
        <rFont val="Calibri"/>
        <family val="2"/>
      </rPr>
      <t>'exemption de la taxe sur le CO2)</t>
    </r>
  </si>
  <si>
    <r>
      <rPr>
        <b/>
        <sz val="11"/>
        <color theme="1"/>
        <rFont val="Calibri"/>
        <family val="2"/>
      </rPr>
      <t>Adresse</t>
    </r>
  </si>
  <si>
    <r>
      <rPr>
        <b/>
        <sz val="11"/>
        <color theme="1"/>
        <rFont val="Calibri"/>
        <family val="2"/>
      </rPr>
      <t>Année du raccordement</t>
    </r>
  </si>
  <si>
    <r>
      <rPr>
        <b/>
        <sz val="11"/>
        <color theme="1"/>
        <rFont val="Calibri"/>
        <family val="2"/>
      </rPr>
      <t>Chaleur fournie durant la période de suivi</t>
    </r>
  </si>
  <si>
    <r>
      <rPr>
        <b/>
        <sz val="11"/>
        <color theme="1"/>
        <rFont val="Calibri"/>
        <family val="2"/>
      </rPr>
      <t>Relevé initial [MWh]</t>
    </r>
  </si>
  <si>
    <r>
      <rPr>
        <b/>
        <sz val="11"/>
        <color theme="1"/>
        <rFont val="Calibri"/>
        <family val="2"/>
      </rPr>
      <t>Heure de la mesure</t>
    </r>
  </si>
  <si>
    <r>
      <rPr>
        <b/>
        <sz val="11"/>
        <color theme="1"/>
        <rFont val="Calibri"/>
        <family val="2"/>
      </rPr>
      <t>Date de la mesure</t>
    </r>
  </si>
  <si>
    <r>
      <rPr>
        <b/>
        <sz val="11"/>
        <color theme="1"/>
        <rFont val="Calibri"/>
        <family val="2"/>
      </rPr>
      <t>Relevé final [MWh]</t>
    </r>
  </si>
  <si>
    <r>
      <rPr>
        <b/>
        <sz val="11"/>
        <color theme="1"/>
        <rFont val="Calibri"/>
        <family val="2"/>
      </rPr>
      <t>Heure de la mesure</t>
    </r>
  </si>
  <si>
    <r>
      <rPr>
        <b/>
        <sz val="11"/>
        <color theme="1"/>
        <rFont val="Calibri"/>
        <family val="2"/>
      </rPr>
      <t>Date de la mesure</t>
    </r>
  </si>
  <si>
    <r>
      <rPr>
        <b/>
        <sz val="11"/>
        <color theme="1"/>
        <rFont val="Calibri"/>
        <family val="2"/>
      </rPr>
      <t>Emplacement de l</t>
    </r>
    <r>
      <rPr>
        <b/>
        <sz val="11"/>
        <color theme="1"/>
        <rFont val="Calibri"/>
        <family val="2"/>
      </rPr>
      <t>'instrument de mesure/source</t>
    </r>
  </si>
  <si>
    <r>
      <rPr>
        <b/>
        <sz val="11"/>
        <color theme="1"/>
        <rFont val="Calibri"/>
        <family val="2"/>
      </rPr>
      <t>Instrument de mesure/source</t>
    </r>
  </si>
  <si>
    <r>
      <rPr>
        <b/>
        <sz val="11"/>
        <color theme="1"/>
        <rFont val="Calibri"/>
        <family val="2"/>
      </rPr>
      <t>Étalonnage</t>
    </r>
  </si>
  <si>
    <r>
      <rPr>
        <b/>
        <sz val="11"/>
        <color theme="1"/>
        <rFont val="Calibri"/>
        <family val="2"/>
      </rPr>
      <t>Images</t>
    </r>
  </si>
  <si>
    <r>
      <rPr>
        <sz val="11"/>
        <color theme="1"/>
        <rFont val="Calibri"/>
        <family val="2"/>
      </rPr>
      <t>Rue 1, 1234 Lieu</t>
    </r>
  </si>
  <si>
    <r>
      <rPr>
        <sz val="11"/>
        <color theme="1"/>
        <rFont val="Calibri"/>
        <family val="2"/>
      </rPr>
      <t>AAAA</t>
    </r>
  </si>
  <si>
    <r>
      <rPr>
        <sz val="11"/>
        <color theme="1"/>
        <rFont val="Calibri"/>
        <family val="2"/>
      </rPr>
      <t>-</t>
    </r>
  </si>
  <si>
    <r>
      <rPr>
        <sz val="11"/>
        <color theme="1"/>
        <rFont val="Calibri"/>
        <family val="2"/>
      </rPr>
      <t>-</t>
    </r>
  </si>
  <si>
    <r>
      <rPr>
        <sz val="11"/>
        <color theme="1"/>
        <rFont val="Calibri"/>
        <family val="2"/>
      </rPr>
      <t>Adresse du consommateur</t>
    </r>
  </si>
  <si>
    <r>
      <rPr>
        <sz val="11"/>
        <color theme="1"/>
        <rFont val="Calibri"/>
        <family val="2"/>
      </rPr>
      <t>Compteur de chaleur n° x</t>
    </r>
  </si>
  <si>
    <r>
      <rPr>
        <sz val="11"/>
        <color theme="1"/>
        <rFont val="Calibri"/>
        <family val="2"/>
      </rPr>
      <t>Vérification valable jusqu</t>
    </r>
    <r>
      <rPr>
        <sz val="11"/>
        <color theme="1"/>
        <rFont val="Calibri"/>
        <family val="2"/>
      </rPr>
      <t>'en 2028</t>
    </r>
  </si>
  <si>
    <r>
      <rPr>
        <sz val="11"/>
        <color theme="1"/>
        <rFont val="Calibri"/>
        <family val="2"/>
      </rPr>
      <t>Rue 3, 1234 Lieu</t>
    </r>
  </si>
  <si>
    <r>
      <rPr>
        <sz val="11"/>
        <color theme="1"/>
        <rFont val="Calibri"/>
        <family val="2"/>
      </rPr>
      <t>AAAA</t>
    </r>
  </si>
  <si>
    <r>
      <rPr>
        <sz val="11"/>
        <color theme="1"/>
        <rFont val="Calibri"/>
        <family val="2"/>
      </rPr>
      <t>-</t>
    </r>
  </si>
  <si>
    <r>
      <rPr>
        <sz val="11"/>
        <color theme="1"/>
        <rFont val="Calibri"/>
        <family val="2"/>
      </rPr>
      <t>-</t>
    </r>
  </si>
  <si>
    <r>
      <rPr>
        <sz val="11"/>
        <color theme="1"/>
        <rFont val="Calibri"/>
        <family val="2"/>
      </rPr>
      <t>Adresse du consommateur</t>
    </r>
  </si>
  <si>
    <r>
      <rPr>
        <sz val="11"/>
        <color theme="1"/>
        <rFont val="Calibri"/>
        <family val="2"/>
      </rPr>
      <t>Compteur de chaleur n° x</t>
    </r>
  </si>
  <si>
    <r>
      <rPr>
        <sz val="11"/>
        <color theme="1"/>
        <rFont val="Calibri"/>
        <family val="2"/>
      </rPr>
      <t>Vérification valable jusqu</t>
    </r>
    <r>
      <rPr>
        <sz val="11"/>
        <color theme="1"/>
        <rFont val="Calibri"/>
        <family val="2"/>
      </rPr>
      <t>'en 2028</t>
    </r>
  </si>
  <si>
    <r>
      <rPr>
        <sz val="11"/>
        <color theme="1"/>
        <rFont val="Calibri"/>
        <family val="2"/>
      </rPr>
      <t>Rue 12, 1234 Lieu</t>
    </r>
  </si>
  <si>
    <r>
      <rPr>
        <sz val="11"/>
        <color theme="1"/>
        <rFont val="Calibri"/>
        <family val="2"/>
      </rPr>
      <t>AAAA</t>
    </r>
  </si>
  <si>
    <r>
      <rPr>
        <sz val="11"/>
        <color theme="1"/>
        <rFont val="Calibri"/>
        <family val="2"/>
      </rPr>
      <t>-</t>
    </r>
  </si>
  <si>
    <r>
      <rPr>
        <sz val="11"/>
        <color theme="1"/>
        <rFont val="Calibri"/>
        <family val="2"/>
      </rPr>
      <t>-</t>
    </r>
  </si>
  <si>
    <r>
      <rPr>
        <sz val="11"/>
        <color theme="1"/>
        <rFont val="Calibri"/>
        <family val="2"/>
      </rPr>
      <t>Adresse du consommateur</t>
    </r>
  </si>
  <si>
    <r>
      <rPr>
        <sz val="11"/>
        <color theme="1"/>
        <rFont val="Calibri"/>
        <family val="2"/>
      </rPr>
      <t>Compteur de chaleur n° x</t>
    </r>
  </si>
  <si>
    <r>
      <rPr>
        <sz val="11"/>
        <color theme="1"/>
        <rFont val="Calibri"/>
        <family val="2"/>
      </rPr>
      <t>Vérification valable jusqu</t>
    </r>
    <r>
      <rPr>
        <sz val="11"/>
        <color theme="1"/>
        <rFont val="Calibri"/>
        <family val="2"/>
      </rPr>
      <t>'en 2028</t>
    </r>
  </si>
  <si>
    <r>
      <rPr>
        <sz val="11"/>
        <color theme="1"/>
        <rFont val="Calibri"/>
        <family val="2"/>
      </rPr>
      <t>Rue 100, 1234 Lieu</t>
    </r>
  </si>
  <si>
    <r>
      <rPr>
        <sz val="11"/>
        <color theme="1"/>
        <rFont val="Calibri"/>
        <family val="2"/>
      </rPr>
      <t>AAAA</t>
    </r>
  </si>
  <si>
    <r>
      <rPr>
        <sz val="11"/>
        <color theme="1"/>
        <rFont val="Calibri"/>
        <family val="2"/>
      </rPr>
      <t>-</t>
    </r>
  </si>
  <si>
    <r>
      <rPr>
        <sz val="11"/>
        <color theme="1"/>
        <rFont val="Calibri"/>
        <family val="2"/>
      </rPr>
      <t>-</t>
    </r>
  </si>
  <si>
    <r>
      <rPr>
        <sz val="11"/>
        <color theme="1"/>
        <rFont val="Calibri"/>
        <family val="2"/>
      </rPr>
      <t>Adresse du consommateur</t>
    </r>
  </si>
  <si>
    <r>
      <rPr>
        <sz val="11"/>
        <color theme="1"/>
        <rFont val="Calibri"/>
        <family val="2"/>
      </rPr>
      <t>Compteur de chaleur n° x</t>
    </r>
  </si>
  <si>
    <r>
      <rPr>
        <sz val="11"/>
        <color theme="1"/>
        <rFont val="Calibri"/>
        <family val="2"/>
      </rPr>
      <t>Vérification valable jusqu</t>
    </r>
    <r>
      <rPr>
        <sz val="11"/>
        <color theme="1"/>
        <rFont val="Calibri"/>
        <family val="2"/>
      </rPr>
      <t>'en 2028</t>
    </r>
  </si>
  <si>
    <r>
      <rPr>
        <sz val="11"/>
        <color theme="1"/>
        <rFont val="Calibri"/>
        <family val="2"/>
      </rPr>
      <t>Rue 2, 1234 Lieu</t>
    </r>
  </si>
  <si>
    <r>
      <rPr>
        <sz val="11"/>
        <color theme="1"/>
        <rFont val="Calibri"/>
        <family val="2"/>
      </rPr>
      <t>AAAA</t>
    </r>
  </si>
  <si>
    <r>
      <rPr>
        <sz val="11"/>
        <color theme="1"/>
        <rFont val="Calibri"/>
        <family val="2"/>
      </rPr>
      <t>-</t>
    </r>
  </si>
  <si>
    <r>
      <rPr>
        <sz val="11"/>
        <color theme="1"/>
        <rFont val="Calibri"/>
        <family val="2"/>
      </rPr>
      <t>-</t>
    </r>
  </si>
  <si>
    <r>
      <rPr>
        <sz val="11"/>
        <color theme="1"/>
        <rFont val="Calibri"/>
        <family val="2"/>
      </rPr>
      <t>Adresse du consommateur</t>
    </r>
  </si>
  <si>
    <r>
      <rPr>
        <sz val="11"/>
        <color theme="1"/>
        <rFont val="Calibri"/>
        <family val="2"/>
      </rPr>
      <t>Compteur de chaleur n° x</t>
    </r>
  </si>
  <si>
    <r>
      <rPr>
        <sz val="11"/>
        <color theme="1"/>
        <rFont val="Calibri"/>
        <family val="2"/>
      </rPr>
      <t>Vérification valable jusqu</t>
    </r>
    <r>
      <rPr>
        <sz val="11"/>
        <color theme="1"/>
        <rFont val="Calibri"/>
        <family val="2"/>
      </rPr>
      <t>'en 2028</t>
    </r>
  </si>
  <si>
    <r>
      <rPr>
        <b/>
        <sz val="18"/>
        <color theme="1"/>
        <rFont val="Calibri"/>
        <family val="2"/>
      </rPr>
      <t>Paramètres fixes</t>
    </r>
  </si>
  <si>
    <r>
      <rPr>
        <b/>
        <sz val="11"/>
        <color theme="1"/>
        <rFont val="Calibri"/>
        <family val="2"/>
      </rPr>
      <t>Nom</t>
    </r>
  </si>
  <si>
    <r>
      <rPr>
        <b/>
        <sz val="11"/>
        <color theme="1"/>
        <rFont val="Calibri"/>
        <family val="2"/>
      </rPr>
      <t>Description du paramètre</t>
    </r>
  </si>
  <si>
    <r>
      <rPr>
        <b/>
        <sz val="11"/>
        <color theme="1"/>
        <rFont val="Calibri"/>
        <family val="2"/>
      </rPr>
      <t>Valeur</t>
    </r>
  </si>
  <si>
    <r>
      <rPr>
        <b/>
        <sz val="11"/>
        <color theme="1"/>
        <rFont val="Calibri"/>
        <family val="2"/>
      </rPr>
      <t xml:space="preserve">Unité </t>
    </r>
  </si>
  <si>
    <r>
      <rPr>
        <b/>
        <sz val="11"/>
        <color theme="1"/>
        <rFont val="Calibri"/>
        <family val="2"/>
      </rPr>
      <t>Sources des données</t>
    </r>
  </si>
  <si>
    <r>
      <rPr>
        <sz val="11"/>
        <color theme="1"/>
        <rFont val="Calibri"/>
        <family val="2"/>
      </rPr>
      <t>FRPC</t>
    </r>
  </si>
  <si>
    <r>
      <rPr>
        <sz val="11"/>
        <color theme="1"/>
        <rFont val="Calibri"/>
        <family val="2"/>
      </rPr>
      <t>-</t>
    </r>
  </si>
  <si>
    <r>
      <rPr>
        <u/>
        <sz val="11"/>
        <color theme="10"/>
        <rFont val="Calibri"/>
        <family val="2"/>
      </rPr>
      <t>Annexe 3a, ch. 3.4, ordonnance sur le CO2</t>
    </r>
  </si>
  <si>
    <r>
      <rPr>
        <sz val="11"/>
        <color theme="1"/>
        <rFont val="Calibri"/>
        <family val="2"/>
      </rPr>
      <t>FE</t>
    </r>
    <r>
      <rPr>
        <vertAlign val="subscript"/>
        <sz val="11"/>
        <color theme="1"/>
        <rFont val="Calibri"/>
        <family val="2"/>
      </rPr>
      <t>RC</t>
    </r>
  </si>
  <si>
    <r>
      <rPr>
        <sz val="11"/>
        <color theme="1"/>
        <rFont val="Calibri"/>
        <family val="2"/>
      </rPr>
      <t>Facteur d’émission global du réseau de chauffage à distance</t>
    </r>
  </si>
  <si>
    <r>
      <rPr>
        <u/>
        <sz val="11"/>
        <color theme="10"/>
        <rFont val="Calibri"/>
        <family val="2"/>
      </rPr>
      <t>Annexe 3a, ch. 3.4, ordonnance sur le CO2</t>
    </r>
  </si>
  <si>
    <r>
      <rPr>
        <sz val="11"/>
        <color theme="1"/>
        <rFont val="Calibri"/>
        <family val="2"/>
      </rPr>
      <t xml:space="preserve">FR </t>
    </r>
    <r>
      <rPr>
        <vertAlign val="subscript"/>
        <sz val="11"/>
        <color theme="1"/>
        <rFont val="Calibri"/>
        <family val="2"/>
      </rPr>
      <t>y</t>
    </r>
    <r>
      <rPr>
        <vertAlign val="subscript"/>
        <sz val="11"/>
        <color theme="1"/>
        <rFont val="Calibri"/>
        <family val="2"/>
      </rPr>
      <t>&lt;20</t>
    </r>
  </si>
  <si>
    <r>
      <rPr>
        <sz val="11"/>
        <color theme="1"/>
        <rFont val="Calibri"/>
        <family val="2"/>
      </rPr>
      <t>Facteur de référence de l</t>
    </r>
    <r>
      <rPr>
        <sz val="11"/>
        <color theme="1"/>
        <rFont val="Calibri"/>
        <family val="2"/>
      </rPr>
      <t xml:space="preserve">'année y ; il vaut 100 % si l’année y </t>
    </r>
    <r>
      <rPr>
        <sz val="11"/>
        <color theme="1"/>
        <rFont val="Calibri"/>
        <family val="2"/>
      </rPr>
      <t>&gt; se situe dans la période des 20 années consécutives à l’année d’installation de l’ancienne chaudière, sinon 70 %.</t>
    </r>
  </si>
  <si>
    <r>
      <rPr>
        <sz val="11"/>
        <color theme="1"/>
        <rFont val="Calibri"/>
        <family val="2"/>
      </rPr>
      <t>-</t>
    </r>
  </si>
  <si>
    <r>
      <rPr>
        <u/>
        <sz val="11"/>
        <color theme="10"/>
        <rFont val="Calibri"/>
        <family val="2"/>
      </rPr>
      <t>Annexe 3a, ch. 3.4, ordonnance sur le CO2</t>
    </r>
  </si>
  <si>
    <r>
      <rPr>
        <sz val="11"/>
        <color theme="1"/>
        <rFont val="Calibri"/>
        <family val="2"/>
      </rPr>
      <t>FR</t>
    </r>
    <r>
      <rPr>
        <vertAlign val="subscript"/>
        <sz val="11"/>
        <color theme="1"/>
        <rFont val="Calibri"/>
        <family val="2"/>
      </rPr>
      <t>y</t>
    </r>
    <r>
      <rPr>
        <vertAlign val="subscript"/>
        <sz val="11"/>
        <color theme="1"/>
        <rFont val="Calibri"/>
        <family val="2"/>
      </rPr>
      <t>&gt;=20</t>
    </r>
  </si>
  <si>
    <r>
      <rPr>
        <sz val="11"/>
        <color theme="1"/>
        <rFont val="Calibri"/>
        <family val="2"/>
      </rPr>
      <t>Facteur de référence de l</t>
    </r>
    <r>
      <rPr>
        <sz val="11"/>
        <color theme="1"/>
        <rFont val="Calibri"/>
        <family val="2"/>
      </rPr>
      <t xml:space="preserve">'année y ; il vaut 100 % si l’année y </t>
    </r>
    <r>
      <rPr>
        <sz val="11"/>
        <color theme="1"/>
        <rFont val="Calibri"/>
        <family val="2"/>
      </rPr>
      <t>&gt; se situe dans la période des 20 années consécutives à l’année d’installation de l’ancienne chaudière, sinon 70 %.</t>
    </r>
  </si>
  <si>
    <r>
      <rPr>
        <sz val="11"/>
        <color theme="1"/>
        <rFont val="Calibri"/>
        <family val="2"/>
      </rPr>
      <t>-</t>
    </r>
  </si>
  <si>
    <r>
      <rPr>
        <u/>
        <sz val="11"/>
        <color theme="10"/>
        <rFont val="Calibri"/>
        <family val="2"/>
      </rPr>
      <t>Annexe 3a, ch. 3.4, ordonnance sur le CO2</t>
    </r>
  </si>
  <si>
    <r>
      <rPr>
        <sz val="11"/>
        <color theme="1"/>
        <rFont val="Calibri"/>
        <family val="2"/>
      </rPr>
      <t>PR</t>
    </r>
  </si>
  <si>
    <r>
      <rPr>
        <sz val="11"/>
        <color theme="1"/>
        <rFont val="Calibri"/>
        <family val="2"/>
      </rPr>
      <t>Déduction globale de 10 % pour les pertes de chaleur du réseau</t>
    </r>
  </si>
  <si>
    <r>
      <rPr>
        <sz val="11"/>
        <color theme="1"/>
        <rFont val="Calibri"/>
        <family val="2"/>
      </rPr>
      <t>-</t>
    </r>
  </si>
  <si>
    <r>
      <rPr>
        <u/>
        <sz val="11"/>
        <color theme="10"/>
        <rFont val="Calibri"/>
        <family val="2"/>
      </rPr>
      <t>Annexe 3a, ch. 3.4, ordonnance sur le CO2</t>
    </r>
  </si>
  <si>
    <r>
      <rPr>
        <sz val="11"/>
        <color theme="1"/>
        <rFont val="Calibri"/>
        <family val="2"/>
      </rPr>
      <t>FE</t>
    </r>
    <r>
      <rPr>
        <vertAlign val="subscript"/>
        <sz val="11"/>
        <color theme="1"/>
        <rFont val="Calibri"/>
        <family val="2"/>
      </rPr>
      <t>ce</t>
    </r>
  </si>
  <si>
    <r>
      <rPr>
        <sz val="11"/>
        <color theme="1"/>
        <rFont val="Calibri"/>
        <family val="2"/>
      </rPr>
      <t>Facteur d’émission du réseau de chauffage à distance dépendant de la nature de la chaudière centrale à remplacer</t>
    </r>
  </si>
  <si>
    <r>
      <rPr>
        <sz val="11"/>
        <color theme="1"/>
        <rFont val="Calibri"/>
        <family val="2"/>
      </rPr>
      <t>t éq-CO2/MWh</t>
    </r>
  </si>
  <si>
    <r>
      <rPr>
        <u/>
        <sz val="11"/>
        <color theme="10"/>
        <rFont val="Calibri"/>
        <family val="2"/>
      </rPr>
      <t>Annexe 3a, ch. 3.4, ordonnance sur le CO2</t>
    </r>
  </si>
  <si>
    <r>
      <rPr>
        <sz val="11"/>
        <color theme="1"/>
        <rFont val="Calibri"/>
        <family val="2"/>
      </rPr>
      <t xml:space="preserve">FE1 </t>
    </r>
    <r>
      <rPr>
        <vertAlign val="subscript"/>
        <sz val="11"/>
        <color theme="1"/>
        <rFont val="Calibri"/>
        <family val="2"/>
      </rPr>
      <t>gaz</t>
    </r>
  </si>
  <si>
    <r>
      <rPr>
        <sz val="11"/>
        <color theme="1"/>
        <rFont val="Calibri"/>
        <family val="2"/>
      </rPr>
      <t>Facteur d’émission du gaz naturel selon l’annexe 10 converti en t éq-CO2/MWh.</t>
    </r>
  </si>
  <si>
    <r>
      <rPr>
        <sz val="11"/>
        <color theme="1"/>
        <rFont val="Calibri"/>
        <family val="2"/>
      </rPr>
      <t>t éq-CO2/MWh</t>
    </r>
  </si>
  <si>
    <r>
      <rPr>
        <u/>
        <sz val="11"/>
        <color theme="10"/>
        <rFont val="Calibri"/>
        <family val="2"/>
      </rPr>
      <t>Annexe 3a, ch. 3.4, ordonnance sur le CO2</t>
    </r>
  </si>
  <si>
    <r>
      <rPr>
        <sz val="11"/>
        <color theme="1"/>
        <rFont val="Calibri"/>
        <family val="2"/>
      </rPr>
      <t>Facteur de conversion</t>
    </r>
  </si>
  <si>
    <r>
      <rPr>
        <sz val="11"/>
        <color theme="1"/>
        <rFont val="Calibri"/>
        <family val="2"/>
      </rPr>
      <t>Pour la conversion des t éq-CO2/TJ en t éq-CO2/MWh, il convient d’utiliser le facteur 0,0036 TJ/MWh</t>
    </r>
  </si>
  <si>
    <r>
      <rPr>
        <sz val="11"/>
        <color theme="1"/>
        <rFont val="Calibri"/>
        <family val="2"/>
      </rPr>
      <t>TJ/MWh</t>
    </r>
  </si>
  <si>
    <r>
      <rPr>
        <u/>
        <sz val="11"/>
        <color theme="10"/>
        <rFont val="Calibri"/>
        <family val="2"/>
      </rPr>
      <t>Annexe 3a, ch. 3.4, ordonnance sur le CO2</t>
    </r>
  </si>
  <si>
    <r>
      <rPr>
        <sz val="11"/>
        <color theme="1"/>
        <rFont val="Calibri"/>
        <family val="2"/>
      </rPr>
      <t>Facteur d’émission du gaz naturel</t>
    </r>
  </si>
  <si>
    <r>
      <rPr>
        <sz val="11"/>
        <color theme="1"/>
        <rFont val="Calibri"/>
        <family val="2"/>
      </rPr>
      <t>Gaz naturel à l’état gazeux</t>
    </r>
  </si>
  <si>
    <r>
      <rPr>
        <sz val="11"/>
        <color theme="1"/>
        <rFont val="Calibri"/>
        <family val="2"/>
      </rPr>
      <t>tCO2/TJ</t>
    </r>
  </si>
  <si>
    <r>
      <rPr>
        <sz val="11"/>
        <color theme="1"/>
        <rFont val="Calibri"/>
        <family val="2"/>
      </rPr>
      <t>FE2</t>
    </r>
    <r>
      <rPr>
        <vertAlign val="subscript"/>
        <sz val="11"/>
        <color theme="1"/>
        <rFont val="Calibri"/>
        <family val="2"/>
      </rPr>
      <t>gaz</t>
    </r>
  </si>
  <si>
    <r>
      <rPr>
        <sz val="11"/>
        <color theme="1"/>
        <rFont val="Calibri"/>
        <family val="2"/>
      </rPr>
      <t>Facteur d’émission du gaz naturel selon l</t>
    </r>
    <r>
      <rPr>
        <sz val="11"/>
        <color theme="1"/>
        <rFont val="Calibri"/>
        <family val="2"/>
      </rPr>
      <t>'annexe 10 de l</t>
    </r>
    <r>
      <rPr>
        <sz val="11"/>
        <color theme="1"/>
        <rFont val="Calibri"/>
        <family val="2"/>
      </rPr>
      <t>'ordonnance sur le CO2</t>
    </r>
  </si>
  <si>
    <r>
      <rPr>
        <sz val="11"/>
        <color theme="1"/>
        <rFont val="Calibri"/>
        <family val="2"/>
      </rPr>
      <t>TJ/MWh</t>
    </r>
  </si>
  <si>
    <r>
      <rPr>
        <u/>
        <sz val="11"/>
        <color theme="10"/>
        <rFont val="Calibri"/>
        <family val="2"/>
      </rPr>
      <t>Annexe 3a, ch. 3.5, ordonnance sur le CO2</t>
    </r>
  </si>
  <si>
    <r>
      <rPr>
        <b/>
        <sz val="18"/>
        <color theme="1"/>
        <rFont val="Calibri"/>
        <family val="2"/>
      </rPr>
      <t>Paramètres dynamiques</t>
    </r>
  </si>
  <si>
    <r>
      <rPr>
        <b/>
        <sz val="11"/>
        <color theme="1"/>
        <rFont val="Calibri"/>
        <family val="2"/>
      </rPr>
      <t>Nom</t>
    </r>
  </si>
  <si>
    <r>
      <rPr>
        <b/>
        <sz val="11"/>
        <color theme="1"/>
        <rFont val="Calibri"/>
        <family val="2"/>
      </rPr>
      <t>Description du paramètre/de la valeur mesurée</t>
    </r>
  </si>
  <si>
    <r>
      <rPr>
        <b/>
        <sz val="10"/>
        <color theme="1"/>
        <rFont val="Arial"/>
        <family val="2"/>
      </rPr>
      <t>Valeur</t>
    </r>
  </si>
  <si>
    <r>
      <rPr>
        <b/>
        <sz val="11"/>
        <color theme="1"/>
        <rFont val="Calibri"/>
        <family val="2"/>
      </rPr>
      <t>Unité</t>
    </r>
  </si>
  <si>
    <r>
      <rPr>
        <b/>
        <sz val="11"/>
        <color theme="1"/>
        <rFont val="Calibri"/>
        <family val="2"/>
      </rPr>
      <t>Sources des données</t>
    </r>
  </si>
  <si>
    <r>
      <rPr>
        <b/>
        <sz val="11"/>
        <color theme="1"/>
        <rFont val="Calibri"/>
        <family val="2"/>
      </rPr>
      <t>Instrument de relevé / instrument d</t>
    </r>
    <r>
      <rPr>
        <b/>
        <sz val="11"/>
        <color theme="1"/>
        <rFont val="Calibri"/>
        <family val="2"/>
      </rPr>
      <t>'évaluation</t>
    </r>
  </si>
  <si>
    <r>
      <rPr>
        <b/>
        <sz val="11"/>
        <color theme="1"/>
        <rFont val="Calibri"/>
        <family val="2"/>
      </rPr>
      <t>Description de la procédure de mesure</t>
    </r>
  </si>
  <si>
    <r>
      <rPr>
        <b/>
        <sz val="11"/>
        <color theme="1"/>
        <rFont val="Calibri"/>
        <family val="2"/>
      </rPr>
      <t>Procédure d</t>
    </r>
    <r>
      <rPr>
        <b/>
        <sz val="11"/>
        <color theme="1"/>
        <rFont val="Calibri"/>
        <family val="2"/>
      </rPr>
      <t>'étalonnage</t>
    </r>
  </si>
  <si>
    <r>
      <rPr>
        <b/>
        <sz val="11"/>
        <color theme="1"/>
        <rFont val="Calibri"/>
        <family val="2"/>
      </rPr>
      <t>Précision de la méthode de mesure</t>
    </r>
  </si>
  <si>
    <r>
      <rPr>
        <b/>
        <sz val="11"/>
        <color theme="1"/>
        <rFont val="Calibri"/>
        <family val="2"/>
      </rPr>
      <t>Intervalle des mesures</t>
    </r>
  </si>
  <si>
    <r>
      <rPr>
        <b/>
        <sz val="11"/>
        <color theme="1"/>
        <rFont val="Calibri"/>
        <family val="2"/>
      </rPr>
      <t xml:space="preserve">Personne responsable </t>
    </r>
  </si>
  <si>
    <r>
      <rPr>
        <sz val="11"/>
        <color theme="1"/>
        <rFont val="Arial"/>
        <family val="2"/>
      </rPr>
      <t>∑</t>
    </r>
    <r>
      <rPr>
        <vertAlign val="subscript"/>
        <sz val="11"/>
        <color theme="1"/>
        <rFont val="Arial"/>
        <family val="2"/>
      </rPr>
      <t>i</t>
    </r>
    <r>
      <rPr>
        <sz val="11"/>
        <color theme="1"/>
        <rFont val="Arial"/>
        <family val="2"/>
      </rPr>
      <t xml:space="preserve"> </t>
    </r>
    <r>
      <rPr>
        <sz val="11"/>
        <color theme="1"/>
        <rFont val="Calibri"/>
        <family val="2"/>
      </rPr>
      <t>QC</t>
    </r>
    <r>
      <rPr>
        <vertAlign val="subscript"/>
        <sz val="11"/>
        <color theme="1"/>
        <rFont val="Calibri"/>
        <family val="2"/>
      </rPr>
      <t>nc,i,y</t>
    </r>
  </si>
  <si>
    <r>
      <rPr>
        <sz val="11"/>
        <color theme="1"/>
        <rFont val="Calibri"/>
        <family val="2"/>
      </rPr>
      <t>Somme de toutes les quantités de chaleur fournies aux nouveaux consommateurs, la mesure est effectuée au point de fourniture de la chaleur au consommateur</t>
    </r>
  </si>
  <si>
    <r>
      <rPr>
        <sz val="11"/>
        <color theme="1"/>
        <rFont val="Calibri"/>
        <family val="2"/>
      </rPr>
      <t>MWh</t>
    </r>
  </si>
  <si>
    <r>
      <rPr>
        <sz val="11"/>
        <color theme="1"/>
        <rFont val="Calibri"/>
        <family val="2"/>
      </rPr>
      <t>Compteurs de chaleur</t>
    </r>
  </si>
  <si>
    <r>
      <rPr>
        <sz val="11"/>
        <color theme="1"/>
        <rFont val="Calibri"/>
        <family val="2"/>
      </rPr>
      <t>Instrument de mesure XY, entreprise XY, type XYZ, numéro de l</t>
    </r>
    <r>
      <rPr>
        <sz val="11"/>
        <color theme="1"/>
        <rFont val="Calibri"/>
        <family val="2"/>
      </rPr>
      <t>'instrument de mesure XYZ</t>
    </r>
  </si>
  <si>
    <r>
      <rPr>
        <sz val="11"/>
        <color theme="1"/>
        <rFont val="Calibri"/>
        <family val="2"/>
      </rPr>
      <t>Télérelevé numérique de l</t>
    </r>
    <r>
      <rPr>
        <sz val="11"/>
        <color theme="1"/>
        <rFont val="Calibri"/>
        <family val="2"/>
      </rPr>
      <t>'entreprise XYZ</t>
    </r>
  </si>
  <si>
    <r>
      <rPr>
        <sz val="11"/>
        <color theme="1"/>
        <rFont val="Calibri"/>
        <family val="2"/>
      </rPr>
      <t>+/- x %</t>
    </r>
  </si>
  <si>
    <r>
      <rPr>
        <sz val="11"/>
        <color theme="1"/>
        <rFont val="Calibri"/>
        <family val="2"/>
      </rPr>
      <t>À chaque seconde</t>
    </r>
  </si>
  <si>
    <r>
      <rPr>
        <sz val="11"/>
        <color theme="1"/>
        <rFont val="Calibri"/>
        <family val="2"/>
      </rPr>
      <t>Prénom, nom, position, entreprise</t>
    </r>
  </si>
  <si>
    <r>
      <rPr>
        <sz val="11"/>
        <color theme="1"/>
        <rFont val="Arial"/>
        <family val="2"/>
      </rPr>
      <t>∑</t>
    </r>
    <r>
      <rPr>
        <vertAlign val="subscript"/>
        <sz val="11"/>
        <color theme="1"/>
        <rFont val="Arial"/>
        <family val="2"/>
      </rPr>
      <t>i</t>
    </r>
    <r>
      <rPr>
        <sz val="11"/>
        <color theme="1"/>
        <rFont val="Arial"/>
        <family val="2"/>
      </rPr>
      <t xml:space="preserve"> </t>
    </r>
    <r>
      <rPr>
        <sz val="11"/>
        <color theme="1"/>
        <rFont val="Calibri"/>
        <family val="2"/>
      </rPr>
      <t>QC</t>
    </r>
    <r>
      <rPr>
        <vertAlign val="subscript"/>
        <sz val="11"/>
        <color theme="1"/>
        <rFont val="Calibri"/>
        <family val="2"/>
      </rPr>
      <t>ce,i,y</t>
    </r>
  </si>
  <si>
    <r>
      <rPr>
        <sz val="11"/>
        <color theme="1"/>
        <rFont val="Calibri"/>
        <family val="2"/>
      </rPr>
      <t>Somme de toutes les quantités de chaleur fournies aux nouveaux consommateurs, la mesure est effectuée au point de fourniture de la chaleur au consommateur</t>
    </r>
  </si>
  <si>
    <r>
      <rPr>
        <sz val="11"/>
        <color theme="1"/>
        <rFont val="Calibri"/>
        <family val="2"/>
      </rPr>
      <t>MWh</t>
    </r>
  </si>
  <si>
    <r>
      <rPr>
        <sz val="11"/>
        <color theme="1"/>
        <rFont val="Calibri"/>
        <family val="2"/>
      </rPr>
      <t>Compteurs de chaleur</t>
    </r>
  </si>
  <si>
    <r>
      <rPr>
        <sz val="11"/>
        <color theme="1"/>
        <rFont val="Calibri"/>
        <family val="2"/>
      </rPr>
      <t>Instrument de mesure XY, entreprise XY, type XYZ, n° de l</t>
    </r>
    <r>
      <rPr>
        <sz val="11"/>
        <color theme="1"/>
        <rFont val="Calibri"/>
        <family val="2"/>
      </rPr>
      <t>'instrument de mesure XYZ</t>
    </r>
  </si>
  <si>
    <r>
      <rPr>
        <sz val="11"/>
        <color theme="1"/>
        <rFont val="Calibri"/>
        <family val="2"/>
      </rPr>
      <t>Télérelevé numérique de l</t>
    </r>
    <r>
      <rPr>
        <sz val="11"/>
        <color theme="1"/>
        <rFont val="Calibri"/>
        <family val="2"/>
      </rPr>
      <t>'entreprise XYZ</t>
    </r>
  </si>
  <si>
    <r>
      <rPr>
        <sz val="11"/>
        <color theme="1"/>
        <rFont val="Calibri"/>
        <family val="2"/>
      </rPr>
      <t>+/- x %</t>
    </r>
  </si>
  <si>
    <r>
      <rPr>
        <sz val="11"/>
        <color theme="1"/>
        <rFont val="Calibri"/>
        <family val="2"/>
      </rPr>
      <t>À chaque seconde</t>
    </r>
  </si>
  <si>
    <r>
      <rPr>
        <sz val="11"/>
        <color theme="1"/>
        <rFont val="Calibri"/>
        <family val="2"/>
      </rPr>
      <t>Prénom, nom, position, entreprise</t>
    </r>
  </si>
  <si>
    <r>
      <rPr>
        <sz val="11"/>
        <color theme="1"/>
        <rFont val="Calibri"/>
        <family val="2"/>
      </rPr>
      <t>Q</t>
    </r>
    <r>
      <rPr>
        <vertAlign val="subscript"/>
        <sz val="11"/>
        <color theme="1"/>
        <rFont val="Calibri"/>
        <family val="2"/>
      </rPr>
      <t>gaz,y</t>
    </r>
  </si>
  <si>
    <r>
      <rPr>
        <sz val="11"/>
        <color theme="1"/>
        <rFont val="Calibri"/>
        <family val="2"/>
      </rPr>
      <t>Consommation de gaz au cours de l’année y pour l’exploitation de la centrale de chauffe</t>
    </r>
  </si>
  <si>
    <r>
      <rPr>
        <sz val="11"/>
        <color theme="1"/>
        <rFont val="Calibri"/>
        <family val="2"/>
      </rPr>
      <t>MWh</t>
    </r>
  </si>
  <si>
    <r>
      <rPr>
        <sz val="11"/>
        <color theme="1"/>
        <rFont val="Calibri"/>
        <family val="2"/>
      </rPr>
      <t>Instrument de mesure du gaz</t>
    </r>
  </si>
  <si>
    <r>
      <rPr>
        <sz val="11"/>
        <color theme="1"/>
        <rFont val="Calibri"/>
        <family val="2"/>
      </rPr>
      <t>Instrument de mesure XY, entreprise XY, type XYZ, n° de l</t>
    </r>
    <r>
      <rPr>
        <sz val="11"/>
        <color theme="1"/>
        <rFont val="Calibri"/>
        <family val="2"/>
      </rPr>
      <t>'instrument de mesure XYZ</t>
    </r>
  </si>
  <si>
    <r>
      <rPr>
        <sz val="11"/>
        <color theme="1"/>
        <rFont val="Calibri"/>
        <family val="2"/>
      </rPr>
      <t>Relevé annuel du compteur et différence</t>
    </r>
  </si>
  <si>
    <r>
      <rPr>
        <sz val="11"/>
        <color theme="1"/>
        <rFont val="Calibri"/>
        <family val="2"/>
      </rPr>
      <t>+/- x %</t>
    </r>
  </si>
  <si>
    <r>
      <rPr>
        <sz val="11"/>
        <color theme="1"/>
        <rFont val="Calibri"/>
        <family val="2"/>
      </rPr>
      <t>En continu</t>
    </r>
  </si>
  <si>
    <r>
      <rPr>
        <sz val="11"/>
        <color theme="1"/>
        <rFont val="Calibri"/>
        <family val="2"/>
      </rPr>
      <t>Prénom, nom, position, entreprise</t>
    </r>
  </si>
  <si>
    <r>
      <rPr>
        <b/>
        <sz val="18"/>
        <color theme="1"/>
        <rFont val="Calibri"/>
        <family val="2"/>
      </rPr>
      <t>Calcul des émissions de référence</t>
    </r>
  </si>
  <si>
    <r>
      <rPr>
        <b/>
        <sz val="11"/>
        <color theme="1"/>
        <rFont val="Calibri"/>
        <family val="2"/>
      </rPr>
      <t>Nom</t>
    </r>
  </si>
  <si>
    <r>
      <rPr>
        <b/>
        <sz val="11"/>
        <color theme="1"/>
        <rFont val="Calibri"/>
        <family val="2"/>
      </rPr>
      <t>Description</t>
    </r>
  </si>
  <si>
    <r>
      <rPr>
        <b/>
        <sz val="11"/>
        <color theme="1"/>
        <rFont val="Calibri"/>
        <family val="2"/>
      </rPr>
      <t>Formule</t>
    </r>
  </si>
  <si>
    <r>
      <rPr>
        <b/>
        <sz val="11"/>
        <color theme="1"/>
        <rFont val="Calibri"/>
        <family val="2"/>
      </rPr>
      <t>Unité</t>
    </r>
  </si>
  <si>
    <r>
      <rPr>
        <sz val="11"/>
        <color theme="1"/>
        <rFont val="Calibri"/>
        <family val="2"/>
      </rPr>
      <t>ESR</t>
    </r>
    <r>
      <rPr>
        <vertAlign val="subscript"/>
        <sz val="11"/>
        <color theme="1"/>
        <rFont val="Calibri"/>
        <family val="2"/>
      </rPr>
      <t>y</t>
    </r>
  </si>
  <si>
    <r>
      <rPr>
        <sz val="11"/>
        <color theme="1"/>
        <rFont val="Calibri"/>
        <family val="2"/>
      </rPr>
      <t>Émissions du scénario de référence au cours de l</t>
    </r>
    <r>
      <rPr>
        <sz val="11"/>
        <color theme="1"/>
        <rFont val="Calibri"/>
        <family val="2"/>
      </rPr>
      <t>'année y</t>
    </r>
  </si>
  <si>
    <r>
      <rPr>
        <sz val="11"/>
        <color theme="1"/>
        <rFont val="Calibri"/>
        <family val="2"/>
      </rPr>
      <t>t éq.-CO2</t>
    </r>
  </si>
  <si>
    <r>
      <rPr>
        <sz val="11"/>
        <color theme="1"/>
        <rFont val="Calibri"/>
        <family val="2"/>
      </rPr>
      <t>ESR</t>
    </r>
    <r>
      <rPr>
        <vertAlign val="subscript"/>
        <sz val="11"/>
        <color theme="1"/>
        <rFont val="Calibri"/>
        <family val="2"/>
      </rPr>
      <t>nc, y</t>
    </r>
  </si>
  <si>
    <r>
      <rPr>
        <sz val="11"/>
        <color theme="1"/>
        <rFont val="Calibri"/>
        <family val="2"/>
      </rPr>
      <t>Émissions du scénario de référence des nouveaux consommateurs au cours de l</t>
    </r>
    <r>
      <rPr>
        <sz val="11"/>
        <color theme="1"/>
        <rFont val="Calibri"/>
        <family val="2"/>
      </rPr>
      <t>'année y</t>
    </r>
  </si>
  <si>
    <r>
      <rPr>
        <sz val="11"/>
        <color theme="1"/>
        <rFont val="Calibri"/>
        <family val="2"/>
      </rPr>
      <t>t éq.-CO2</t>
    </r>
  </si>
  <si>
    <r>
      <rPr>
        <sz val="11"/>
        <color theme="1"/>
        <rFont val="Calibri"/>
        <family val="2"/>
      </rPr>
      <t>ESR</t>
    </r>
    <r>
      <rPr>
        <vertAlign val="subscript"/>
        <sz val="11"/>
        <color theme="1"/>
        <rFont val="Calibri"/>
        <family val="2"/>
      </rPr>
      <t>ce, y</t>
    </r>
  </si>
  <si>
    <r>
      <rPr>
        <sz val="11"/>
        <color theme="1"/>
        <rFont val="Calibri"/>
        <family val="2"/>
      </rPr>
      <t>Émissions du scénario de référence des consommateurs existants au cours de l</t>
    </r>
    <r>
      <rPr>
        <sz val="11"/>
        <color theme="1"/>
        <rFont val="Calibri"/>
        <family val="2"/>
      </rPr>
      <t>'année y</t>
    </r>
  </si>
  <si>
    <r>
      <rPr>
        <sz val="11"/>
        <color theme="1"/>
        <rFont val="Calibri"/>
        <family val="2"/>
      </rPr>
      <t>t éq.-CO2</t>
    </r>
  </si>
  <si>
    <r>
      <rPr>
        <b/>
        <sz val="18"/>
        <color theme="1"/>
        <rFont val="Calibri"/>
        <family val="2"/>
      </rPr>
      <t>Calcul des émissions du projet</t>
    </r>
  </si>
  <si>
    <r>
      <rPr>
        <b/>
        <sz val="11"/>
        <color theme="1"/>
        <rFont val="Calibri"/>
        <family val="2"/>
      </rPr>
      <t>Nom</t>
    </r>
  </si>
  <si>
    <r>
      <rPr>
        <b/>
        <sz val="11"/>
        <color theme="1"/>
        <rFont val="Calibri"/>
        <family val="2"/>
      </rPr>
      <t>Description</t>
    </r>
  </si>
  <si>
    <r>
      <rPr>
        <b/>
        <sz val="11"/>
        <color theme="1"/>
        <rFont val="Calibri"/>
        <family val="2"/>
      </rPr>
      <t>Formule</t>
    </r>
  </si>
  <si>
    <r>
      <rPr>
        <b/>
        <sz val="11"/>
        <color theme="1"/>
        <rFont val="Calibri"/>
        <family val="2"/>
      </rPr>
      <t>Unité</t>
    </r>
  </si>
  <si>
    <r>
      <rPr>
        <sz val="11"/>
        <color theme="1"/>
        <rFont val="Calibri"/>
        <family val="2"/>
      </rPr>
      <t>EP</t>
    </r>
    <r>
      <rPr>
        <vertAlign val="subscript"/>
        <sz val="11"/>
        <color theme="1"/>
        <rFont val="Calibri"/>
        <family val="2"/>
      </rPr>
      <t>y</t>
    </r>
  </si>
  <si>
    <r>
      <rPr>
        <sz val="11"/>
        <color theme="1"/>
        <rFont val="Calibri"/>
        <family val="2"/>
      </rPr>
      <t>Émissions du projet ou du projet de programme attendues au cours de l’année y</t>
    </r>
  </si>
  <si>
    <r>
      <rPr>
        <sz val="11"/>
        <color theme="1"/>
        <rFont val="Calibri"/>
        <family val="2"/>
      </rPr>
      <t>t éq.-CO2</t>
    </r>
  </si>
  <si>
    <r>
      <rPr>
        <b/>
        <sz val="18"/>
        <color theme="1"/>
        <rFont val="Calibri"/>
        <family val="2"/>
      </rPr>
      <t>Fuite</t>
    </r>
  </si>
  <si>
    <r>
      <rPr>
        <b/>
        <sz val="11"/>
        <color theme="1"/>
        <rFont val="Calibri"/>
        <family val="2"/>
      </rPr>
      <t>Pas applicable</t>
    </r>
  </si>
  <si>
    <r>
      <rPr>
        <b/>
        <sz val="18"/>
        <color theme="1"/>
        <rFont val="Calibri"/>
        <family val="2"/>
      </rPr>
      <t>Calcul des réductions d</t>
    </r>
    <r>
      <rPr>
        <b/>
        <sz val="18"/>
        <color theme="1"/>
        <rFont val="Calibri"/>
        <family val="2"/>
      </rPr>
      <t>'émissions</t>
    </r>
  </si>
  <si>
    <r>
      <rPr>
        <b/>
        <sz val="11"/>
        <color theme="1"/>
        <rFont val="Calibri"/>
        <family val="2"/>
      </rPr>
      <t>Nom</t>
    </r>
  </si>
  <si>
    <r>
      <rPr>
        <b/>
        <sz val="11"/>
        <color theme="1"/>
        <rFont val="Calibri"/>
        <family val="2"/>
      </rPr>
      <t>Description</t>
    </r>
  </si>
  <si>
    <r>
      <rPr>
        <b/>
        <sz val="11"/>
        <color theme="1"/>
        <rFont val="Calibri"/>
        <family val="2"/>
      </rPr>
      <t>Formule</t>
    </r>
  </si>
  <si>
    <r>
      <rPr>
        <b/>
        <sz val="11"/>
        <color theme="1"/>
        <rFont val="Calibri"/>
        <family val="2"/>
      </rPr>
      <t>Unité</t>
    </r>
  </si>
  <si>
    <r>
      <rPr>
        <b/>
        <sz val="11"/>
        <color theme="1"/>
        <rFont val="Calibri"/>
        <family val="2"/>
      </rPr>
      <t>RE</t>
    </r>
    <r>
      <rPr>
        <vertAlign val="subscript"/>
        <sz val="11"/>
        <color theme="1"/>
        <rFont val="Calibri"/>
        <family val="2"/>
      </rPr>
      <t>y</t>
    </r>
  </si>
  <si>
    <r>
      <rPr>
        <sz val="11"/>
        <color theme="1"/>
        <rFont val="Calibri"/>
        <family val="2"/>
      </rPr>
      <t>Réductions d’émissions au cours de l’année y</t>
    </r>
  </si>
  <si>
    <r>
      <rPr>
        <sz val="11"/>
        <color theme="1"/>
        <rFont val="Calibri"/>
        <family val="2"/>
      </rPr>
      <t>t éq.-CO2</t>
    </r>
  </si>
  <si>
    <r>
      <rPr>
        <b/>
        <sz val="11"/>
        <color theme="1"/>
        <rFont val="Calibri"/>
        <family val="2"/>
      </rPr>
      <t>Nom</t>
    </r>
  </si>
  <si>
    <r>
      <rPr>
        <b/>
        <sz val="11"/>
        <color theme="1"/>
        <rFont val="Calibri"/>
        <family val="2"/>
      </rPr>
      <t>Description</t>
    </r>
  </si>
  <si>
    <r>
      <rPr>
        <b/>
        <sz val="11"/>
        <color theme="1"/>
        <rFont val="Calibri"/>
        <family val="2"/>
      </rPr>
      <t>Valeur</t>
    </r>
  </si>
  <si>
    <r>
      <rPr>
        <b/>
        <sz val="11"/>
        <color theme="1"/>
        <rFont val="Calibri"/>
        <family val="2"/>
      </rPr>
      <t>Unité</t>
    </r>
  </si>
  <si>
    <r>
      <rPr>
        <b/>
        <sz val="11"/>
        <color theme="1"/>
        <rFont val="Calibri"/>
        <family val="2"/>
      </rPr>
      <t>Sources des données</t>
    </r>
  </si>
  <si>
    <r>
      <rPr>
        <sz val="11"/>
        <color theme="1"/>
        <rFont val="Calibri"/>
        <family val="2"/>
      </rPr>
      <t>P</t>
    </r>
    <r>
      <rPr>
        <vertAlign val="subscript"/>
        <sz val="11"/>
        <color theme="1"/>
        <rFont val="Calibri"/>
        <family val="2"/>
      </rPr>
      <t>canton</t>
    </r>
  </si>
  <si>
    <r>
      <rPr>
        <sz val="11"/>
        <color theme="1"/>
        <rFont val="Calibri"/>
        <family val="2"/>
      </rPr>
      <t>Part des réductions d</t>
    </r>
    <r>
      <rPr>
        <sz val="11"/>
        <color theme="1"/>
        <rFont val="Calibri"/>
        <family val="2"/>
      </rPr>
      <t>'émissions que le canton a déclaré à son compte dans le Programme Bâtiments</t>
    </r>
  </si>
  <si>
    <r>
      <rPr>
        <sz val="11"/>
        <color theme="1"/>
        <rFont val="Calibri"/>
        <family val="2"/>
      </rPr>
      <t>-</t>
    </r>
  </si>
  <si>
    <r>
      <rPr>
        <sz val="11"/>
        <color theme="1"/>
        <rFont val="Calibri"/>
        <family val="2"/>
      </rPr>
      <t>Répartition de l</t>
    </r>
    <r>
      <rPr>
        <sz val="11"/>
        <color theme="1"/>
        <rFont val="Calibri"/>
        <family val="2"/>
      </rPr>
      <t>'effet du DATE, cf. NOM DU FICHIER</t>
    </r>
  </si>
  <si>
    <r>
      <rPr>
        <b/>
        <sz val="18"/>
        <color theme="1"/>
        <rFont val="Calibri"/>
        <family val="2"/>
      </rPr>
      <t>Plausibilisation des données et calculs</t>
    </r>
  </si>
  <si>
    <r>
      <rPr>
        <b/>
        <sz val="11"/>
        <color theme="1"/>
        <rFont val="Calibri"/>
        <family val="2"/>
      </rPr>
      <t>Nom</t>
    </r>
  </si>
  <si>
    <r>
      <rPr>
        <b/>
        <sz val="11"/>
        <color theme="1"/>
        <rFont val="Calibri"/>
        <family val="2"/>
      </rPr>
      <t>Description du paramètre/de la valeur mesurée</t>
    </r>
  </si>
  <si>
    <r>
      <rPr>
        <b/>
        <sz val="11"/>
        <color theme="1"/>
        <rFont val="Calibri"/>
        <family val="2"/>
      </rPr>
      <t>Valeur</t>
    </r>
  </si>
  <si>
    <r>
      <rPr>
        <b/>
        <sz val="11"/>
        <color theme="1"/>
        <rFont val="Calibri"/>
        <family val="2"/>
      </rPr>
      <t>Unité</t>
    </r>
  </si>
  <si>
    <r>
      <rPr>
        <b/>
        <sz val="11"/>
        <color theme="1"/>
        <rFont val="Calibri"/>
        <family val="2"/>
      </rPr>
      <t>Sources des données</t>
    </r>
  </si>
  <si>
    <r>
      <rPr>
        <b/>
        <sz val="11"/>
        <color theme="1"/>
        <rFont val="Calibri"/>
        <family val="2"/>
      </rPr>
      <t>Type de plausibilisation</t>
    </r>
  </si>
  <si>
    <r>
      <rPr>
        <sz val="11"/>
        <color theme="1"/>
        <rFont val="Calibri"/>
        <family val="2"/>
      </rPr>
      <t>PL</t>
    </r>
    <r>
      <rPr>
        <vertAlign val="subscript"/>
        <sz val="11"/>
        <color theme="1"/>
        <rFont val="Calibri"/>
        <family val="2"/>
      </rPr>
      <t>gaz</t>
    </r>
  </si>
  <si>
    <r>
      <rPr>
        <sz val="11"/>
        <color theme="1"/>
        <rFont val="Calibri"/>
        <family val="2"/>
      </rPr>
      <t>Quantité de gaz déduite des factures du fournisseur de gaz, pour la chaudière de pointe de charge</t>
    </r>
    <r>
      <rPr>
        <sz val="11"/>
        <color theme="1"/>
        <rFont val="Calibri"/>
        <family val="2"/>
      </rPr>
      <t xml:space="preserve">
</t>
    </r>
    <r>
      <rPr>
        <sz val="11"/>
        <color theme="1"/>
        <rFont val="Calibri"/>
        <family val="2"/>
      </rPr>
      <t xml:space="preserve">
</t>
    </r>
    <r>
      <rPr>
        <sz val="11"/>
        <color theme="1"/>
        <rFont val="Calibri"/>
        <family val="2"/>
      </rPr>
      <t xml:space="preserve">La comparaison montre que les quantités mesurées Qgaz, y sont plausibles (écart </t>
    </r>
    <r>
      <rPr>
        <sz val="11"/>
        <color theme="1"/>
        <rFont val="Calibri"/>
        <family val="2"/>
      </rPr>
      <t>&lt;1 %)</t>
    </r>
  </si>
  <si>
    <r>
      <rPr>
        <sz val="11"/>
        <color theme="1"/>
        <rFont val="Calibri"/>
        <family val="2"/>
      </rPr>
      <t>MWh</t>
    </r>
  </si>
  <si>
    <r>
      <rPr>
        <sz val="11"/>
        <color theme="1"/>
        <rFont val="Calibri"/>
        <family val="2"/>
      </rPr>
      <t>Décomptes du fournisseur de gaz, cf. NOM DU FICHIER</t>
    </r>
  </si>
  <si>
    <t>t éq-CO2/MWh</t>
  </si>
  <si>
    <t xml:space="preserve">PLgaz est comparé avec la valeur mesurée Qgaz, y. La valeur mesurée du gaz est ainsi plausibilisée pour les émissions du projet. </t>
  </si>
  <si>
    <t xml:space="preserve">Facteur de réduction relatif à la rétribution à prix coûtant du courant injecté ; ce paramètre est égal à 1, car il n'y a aucun bénéficiaire de la RPC.
</t>
  </si>
  <si>
    <t>L’assurance qualité est effectuée conformément aux exigences de l’ordonnance du 15 février 2006 sur les instruments de mesure (OIMes) et aux dispositions d’exécution correspondantes du Département fédéral de justice et police (DFJP).</t>
  </si>
  <si>
    <t>L’assurance qualité est effectuée conformément aux exigences de l’ordonnance du 15 février 2006 sur les instruments de mesure (OIMes) et aux dispositions d’exécution correspondantes du Département fédéral de justice et police (DFJP).</t>
  </si>
  <si>
    <t>Répartition de l'effet et recoupements avec d'autres instruments de la loi sur le CO2 (le cas échéant)</t>
  </si>
  <si>
    <r>
      <rPr>
        <u/>
        <sz val="11"/>
        <color theme="4" tint="-0.249977111117893"/>
        <rFont val="Calibri"/>
        <family val="2"/>
      </rPr>
      <t>Annexe 10 ordonnance sur le CO2</t>
    </r>
  </si>
  <si>
    <t>Nouvelle construction [oui/non]</t>
  </si>
  <si>
    <t>Exempté de la taxe sur le CO2? [oui/non]</t>
  </si>
  <si>
    <t>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</si>
</sst>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000_ ;_ * \-#,##0.000_ ;_ * &quot;-&quot;??_ ;_ @_ "/>
    <numFmt numFmtId="165" formatCode="_ * #,##0.0000_ ;_ * \-#,##0.0000_ ;_ * &quot;-&quot;??_ ;_ @_ "/>
    <numFmt numFmtId="166" formatCode="_ * #,##0.000_ ;_ * \-#,##0.000_ ;_ * &quot;-&quot;???_ ;_ @_ "/>
    <numFmt numFmtId="167" formatCode="0.000"/>
    <numFmt numFmtId="168" formatCode="_ * #,##0_ ;_ * \-#,##0_ ;_ * &quot;-&quot;??_ ;_ @_ "/>
  </numFmts>
  <fonts count="17" x14ac:knownFonts="1">
    <font>
      <sz val="11"/>
      <color theme="1"/>
      <name val="Calibri"/>
      <family val="2"/>
      <scheme val="minor"/>
    </font>
    <font>
      <sz val="11"/>
      <color theme="1"/>
      <name val="Calibri"/>
      <family val="2"/>
      <scheme val="minor"/>
    </font>
    <font>
      <b/>
      <sz val="10"/>
      <color theme="1"/>
      <name val="Arial"/>
      <family val="2"/>
    </font>
    <font>
      <b/>
      <sz val="11"/>
      <color theme="1"/>
      <name val="Calibri"/>
      <family val="2"/>
      <scheme val="minor"/>
    </font>
    <font>
      <u/>
      <sz val="11"/>
      <color theme="10"/>
      <name val="Calibri"/>
      <family val="2"/>
      <scheme val="minor"/>
    </font>
    <font>
      <sz val="11"/>
      <color theme="1"/>
      <name val="Arial"/>
      <family val="2"/>
    </font>
    <font>
      <vertAlign val="subscript"/>
      <sz val="11"/>
      <color theme="1"/>
      <name val="Arial"/>
      <family val="2"/>
    </font>
    <font>
      <b/>
      <sz val="18"/>
      <color theme="1"/>
      <name val="Calibri"/>
      <family val="2"/>
      <scheme val="minor"/>
    </font>
    <font>
      <b/>
      <sz val="11"/>
      <color theme="1"/>
      <name val="Calibri"/>
      <family val="2"/>
    </font>
    <font>
      <sz val="11"/>
      <color theme="1"/>
      <name val="Calibri"/>
      <family val="2"/>
    </font>
    <font>
      <b/>
      <sz val="18"/>
      <color theme="1"/>
      <name val="Calibri"/>
      <family val="2"/>
    </font>
    <font>
      <u/>
      <sz val="11"/>
      <color theme="10"/>
      <name val="Calibri"/>
      <family val="2"/>
    </font>
    <font>
      <vertAlign val="subscript"/>
      <sz val="11"/>
      <color theme="1"/>
      <name val="Calibri"/>
      <family val="2"/>
    </font>
    <font>
      <sz val="11"/>
      <name val="Calibri"/>
      <family val="2"/>
    </font>
    <font>
      <b/>
      <sz val="18"/>
      <name val="Calibri"/>
      <family val="2"/>
    </font>
    <font>
      <u/>
      <sz val="11"/>
      <color theme="4" tint="-0.249977111117893"/>
      <name val="Calibri"/>
      <family val="2"/>
      <scheme val="minor"/>
    </font>
    <font>
      <u/>
      <sz val="11"/>
      <color theme="4" tint="-0.249977111117893"/>
      <name val="Calibri"/>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71">
    <xf numFmtId="0" fontId="0" fillId="0" borderId="0" xfId="0"/>
    <xf numFmtId="0" fontId="3" fillId="0" borderId="0" xfId="0" applyFont="1"/>
    <xf numFmtId="0" fontId="0" fillId="0" borderId="0" xfId="0" applyAlignment="1">
      <alignment wrapText="1"/>
    </xf>
    <xf numFmtId="0" fontId="0" fillId="0" borderId="0" xfId="0" quotePrefix="1" applyAlignment="1">
      <alignment wrapText="1"/>
    </xf>
    <xf numFmtId="0" fontId="3" fillId="0" borderId="0" xfId="0" applyFont="1" applyAlignment="1">
      <alignment wrapText="1"/>
    </xf>
    <xf numFmtId="168" fontId="0" fillId="0" borderId="0" xfId="1" applyNumberFormat="1" applyFont="1"/>
    <xf numFmtId="0" fontId="0" fillId="0" borderId="0" xfId="0" applyFont="1"/>
    <xf numFmtId="14" fontId="0" fillId="0" borderId="0" xfId="0" applyNumberForma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0" fillId="0" borderId="4" xfId="0" applyBorder="1" applyAlignment="1">
      <alignment wrapText="1"/>
    </xf>
    <xf numFmtId="0" fontId="0" fillId="0" borderId="0" xfId="0" applyBorder="1" applyAlignment="1">
      <alignment wrapText="1"/>
    </xf>
    <xf numFmtId="0" fontId="4" fillId="0" borderId="5" xfId="2" applyBorder="1"/>
    <xf numFmtId="0" fontId="0" fillId="0" borderId="4" xfId="0" applyBorder="1"/>
    <xf numFmtId="0" fontId="0" fillId="0" borderId="0" xfId="0" applyBorder="1"/>
    <xf numFmtId="9" fontId="0" fillId="0" borderId="0" xfId="0" applyNumberFormat="1" applyBorder="1"/>
    <xf numFmtId="166" fontId="0" fillId="0" borderId="0" xfId="0" applyNumberFormat="1" applyBorder="1"/>
    <xf numFmtId="164" fontId="0" fillId="0" borderId="0" xfId="1" applyNumberFormat="1" applyFont="1" applyBorder="1"/>
    <xf numFmtId="165" fontId="0" fillId="0" borderId="0" xfId="1" applyNumberFormat="1" applyFont="1" applyBorder="1"/>
    <xf numFmtId="0" fontId="0" fillId="0" borderId="6" xfId="0" applyBorder="1"/>
    <xf numFmtId="0" fontId="0" fillId="0" borderId="7" xfId="0" applyBorder="1" applyAlignment="1">
      <alignment wrapText="1"/>
    </xf>
    <xf numFmtId="167" fontId="0" fillId="0" borderId="7" xfId="0" applyNumberFormat="1" applyBorder="1"/>
    <xf numFmtId="0" fontId="0" fillId="0" borderId="7" xfId="0" applyBorder="1"/>
    <xf numFmtId="0" fontId="4" fillId="0" borderId="8" xfId="2" applyBorder="1"/>
    <xf numFmtId="0" fontId="3" fillId="0" borderId="4" xfId="0" applyFont="1" applyBorder="1" applyAlignment="1">
      <alignment wrapText="1"/>
    </xf>
    <xf numFmtId="0" fontId="3" fillId="0" borderId="0" xfId="0" applyFont="1" applyBorder="1" applyAlignment="1">
      <alignment wrapText="1"/>
    </xf>
    <xf numFmtId="0" fontId="2" fillId="0" borderId="0" xfId="0" applyFont="1" applyBorder="1" applyAlignment="1">
      <alignment wrapText="1"/>
    </xf>
    <xf numFmtId="0" fontId="3" fillId="0" borderId="5" xfId="0" applyFont="1" applyBorder="1" applyAlignment="1">
      <alignment wrapText="1"/>
    </xf>
    <xf numFmtId="168" fontId="0" fillId="0" borderId="0" xfId="1" applyNumberFormat="1" applyFont="1" applyBorder="1" applyAlignment="1">
      <alignment wrapText="1"/>
    </xf>
    <xf numFmtId="0" fontId="0" fillId="0" borderId="0" xfId="0" quotePrefix="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quotePrefix="1" applyBorder="1" applyAlignment="1">
      <alignment wrapText="1"/>
    </xf>
    <xf numFmtId="0" fontId="0" fillId="0" borderId="8" xfId="0" applyBorder="1" applyAlignment="1">
      <alignment wrapText="1"/>
    </xf>
    <xf numFmtId="0" fontId="0" fillId="0" borderId="4" xfId="0" applyFont="1" applyBorder="1"/>
    <xf numFmtId="0" fontId="0" fillId="0" borderId="0" xfId="0" applyFont="1" applyBorder="1"/>
    <xf numFmtId="168" fontId="0" fillId="0" borderId="0" xfId="1" applyNumberFormat="1" applyFont="1" applyBorder="1"/>
    <xf numFmtId="0" fontId="0" fillId="0" borderId="5" xfId="0" applyFont="1" applyBorder="1"/>
    <xf numFmtId="0" fontId="0" fillId="0" borderId="5" xfId="0" applyBorder="1"/>
    <xf numFmtId="168" fontId="0" fillId="0" borderId="7" xfId="1" applyNumberFormat="1" applyFont="1" applyBorder="1"/>
    <xf numFmtId="0" fontId="0" fillId="0" borderId="8" xfId="0" applyBorder="1"/>
    <xf numFmtId="0" fontId="0" fillId="0" borderId="2" xfId="0" applyBorder="1"/>
    <xf numFmtId="168" fontId="0" fillId="0" borderId="2" xfId="1" applyNumberFormat="1" applyFont="1" applyBorder="1"/>
    <xf numFmtId="0" fontId="0" fillId="0" borderId="3" xfId="0" applyBorder="1"/>
    <xf numFmtId="168" fontId="3" fillId="0" borderId="0" xfId="1" applyNumberFormat="1" applyFont="1" applyBorder="1"/>
    <xf numFmtId="0" fontId="3" fillId="0" borderId="6" xfId="0" applyFont="1" applyBorder="1"/>
    <xf numFmtId="14" fontId="0" fillId="0" borderId="5" xfId="0" applyNumberFormat="1" applyBorder="1"/>
    <xf numFmtId="14" fontId="0" fillId="0" borderId="8" xfId="0" applyNumberFormat="1" applyBorder="1"/>
    <xf numFmtId="0" fontId="3" fillId="0" borderId="4" xfId="0" applyFont="1" applyFill="1" applyBorder="1"/>
    <xf numFmtId="0" fontId="0" fillId="0" borderId="6" xfId="0" applyFont="1" applyFill="1" applyBorder="1"/>
    <xf numFmtId="9" fontId="0" fillId="0" borderId="7" xfId="0" applyNumberFormat="1" applyBorder="1"/>
    <xf numFmtId="168" fontId="0" fillId="0" borderId="7" xfId="1" applyNumberFormat="1" applyFont="1" applyBorder="1" applyAlignment="1">
      <alignment wrapText="1"/>
    </xf>
    <xf numFmtId="0" fontId="0" fillId="0" borderId="7" xfId="0" applyFont="1" applyBorder="1" applyAlignment="1">
      <alignment wrapText="1"/>
    </xf>
    <xf numFmtId="168" fontId="1" fillId="0" borderId="7" xfId="1" applyNumberFormat="1" applyFont="1" applyBorder="1"/>
    <xf numFmtId="0" fontId="0" fillId="0" borderId="7" xfId="0" applyFont="1" applyBorder="1"/>
    <xf numFmtId="0" fontId="7" fillId="0" borderId="1" xfId="0" applyFont="1" applyBorder="1"/>
    <xf numFmtId="0" fontId="0" fillId="0" borderId="2" xfId="0" applyFont="1" applyBorder="1"/>
    <xf numFmtId="0" fontId="3" fillId="0" borderId="6" xfId="0" applyFont="1" applyBorder="1" applyAlignment="1">
      <alignment wrapText="1"/>
    </xf>
    <xf numFmtId="0" fontId="9" fillId="0" borderId="0" xfId="0" applyFont="1" applyBorder="1" applyAlignment="1">
      <alignment wrapText="1"/>
    </xf>
    <xf numFmtId="0" fontId="9" fillId="0" borderId="0" xfId="0" applyFont="1" applyBorder="1"/>
    <xf numFmtId="0" fontId="9" fillId="0" borderId="8" xfId="0" applyFont="1" applyBorder="1" applyAlignment="1">
      <alignment wrapText="1"/>
    </xf>
    <xf numFmtId="0" fontId="13" fillId="0" borderId="0" xfId="0" applyFont="1" applyBorder="1" applyAlignment="1">
      <alignment wrapText="1"/>
    </xf>
    <xf numFmtId="0" fontId="9" fillId="0" borderId="7" xfId="0" applyFont="1" applyBorder="1" applyAlignment="1">
      <alignment wrapText="1"/>
    </xf>
    <xf numFmtId="0" fontId="14" fillId="0" borderId="1" xfId="0" applyFont="1" applyFill="1" applyBorder="1"/>
    <xf numFmtId="0" fontId="15" fillId="0" borderId="5" xfId="2" applyFont="1" applyBorder="1"/>
    <xf numFmtId="0" fontId="8" fillId="0" borderId="0" xfId="0" applyFont="1"/>
    <xf numFmtId="0" fontId="9" fillId="0" borderId="0" xfId="0" applyFont="1"/>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file>

<file path=xl/threadedComments/threadedComment2.xml><?xml version="1.0" encoding="utf-8"?>
<ThreadedComments xmlns="http://schemas.microsoft.com/office/spreadsheetml/2018/threadedcomments" xmlns:x="http://schemas.openxmlformats.org/spreadsheetml/2006/mai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fedlex.admin.ch/eli/cc/2012/856/fr" TargetMode="External"/><Relationship Id="rId13" Type="http://schemas.microsoft.com/office/2017/10/relationships/threadedComment" Target="../threadedComments/threadedComment2.xml"/><Relationship Id="rId3" Type="http://schemas.openxmlformats.org/officeDocument/2006/relationships/hyperlink" Target="https://www.fedlex.admin.ch/eli/cc/2012/856/fr" TargetMode="External"/><Relationship Id="rId7" Type="http://schemas.openxmlformats.org/officeDocument/2006/relationships/hyperlink" Target="https://www.fedlex.admin.ch/eli/cc/2012/856/fr" TargetMode="External"/><Relationship Id="rId2" Type="http://schemas.openxmlformats.org/officeDocument/2006/relationships/hyperlink" Target="https://www.fedlex.admin.ch/eli/cc/2012/856/de" TargetMode="External"/><Relationship Id="rId1" Type="http://schemas.openxmlformats.org/officeDocument/2006/relationships/hyperlink" Target="https://www.fedlex.admin.ch/eli/cc/2012/856/fr" TargetMode="External"/><Relationship Id="rId6" Type="http://schemas.openxmlformats.org/officeDocument/2006/relationships/hyperlink" Target="https://www.fedlex.admin.ch/eli/cc/2012/856/fr" TargetMode="External"/><Relationship Id="rId5" Type="http://schemas.openxmlformats.org/officeDocument/2006/relationships/hyperlink" Target="https://www.fedlex.admin.ch/eli/cc/2012/856/fr" TargetMode="External"/><Relationship Id="rId10" Type="http://schemas.openxmlformats.org/officeDocument/2006/relationships/printerSettings" Target="../printerSettings/printerSettings2.bin"/><Relationship Id="rId4" Type="http://schemas.openxmlformats.org/officeDocument/2006/relationships/hyperlink" Target="https://www.fedlex.admin.ch/eli/cc/2012/856/fr" TargetMode="External"/><Relationship Id="rId9" Type="http://schemas.openxmlformats.org/officeDocument/2006/relationships/hyperlink" Target="https://www.fedlex.admin.ch/eli/cc/2012/856/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opLeftCell="B1" workbookViewId="0">
      <selection activeCell="F17" sqref="F17"/>
    </sheetView>
  </sheetViews>
  <sheetFormatPr baseColWidth="10" defaultColWidth="9.140625" defaultRowHeight="15" x14ac:dyDescent="0.25"/>
  <cols>
    <col min="1" max="1" width="23.140625" customWidth="1"/>
    <col min="2" max="2" width="33.85546875" customWidth="1"/>
    <col min="3" max="3" width="19.140625" bestFit="1" customWidth="1"/>
    <col min="4" max="4" width="24.28515625" customWidth="1"/>
    <col min="5" max="5" width="21" customWidth="1"/>
    <col min="6" max="6" width="30.85546875" customWidth="1"/>
    <col min="7" max="7" width="28.85546875" customWidth="1"/>
    <col min="8" max="8" width="18.42578125" customWidth="1"/>
    <col min="9" max="9" width="17.85546875" customWidth="1"/>
    <col min="10" max="10" width="16.28515625" customWidth="1"/>
    <col min="11" max="11" width="17.140625" customWidth="1"/>
    <col min="12" max="12" width="17.5703125" customWidth="1"/>
    <col min="13" max="13" width="16.140625" customWidth="1"/>
    <col min="14" max="14" width="29.85546875" bestFit="1" customWidth="1"/>
    <col min="15" max="15" width="25" bestFit="1" customWidth="1"/>
    <col min="16" max="16" width="34.5703125" bestFit="1" customWidth="1"/>
    <col min="17" max="17" width="6.28515625" bestFit="1" customWidth="1"/>
  </cols>
  <sheetData>
    <row r="1" spans="1:3" x14ac:dyDescent="0.25">
      <c r="A1" s="8" t="s">
        <v>0</v>
      </c>
      <c r="B1" s="60" t="s">
        <v>1</v>
      </c>
      <c r="C1" s="47"/>
    </row>
    <row r="2" spans="1:3" x14ac:dyDescent="0.25">
      <c r="A2" s="11" t="s">
        <v>2</v>
      </c>
      <c r="B2" s="39" t="s">
        <v>3</v>
      </c>
      <c r="C2" s="42"/>
    </row>
    <row r="3" spans="1:3" ht="30.75" thickBot="1" x14ac:dyDescent="0.3">
      <c r="A3" s="61" t="s">
        <v>4</v>
      </c>
      <c r="B3" s="58" t="s">
        <v>5</v>
      </c>
      <c r="C3" s="44"/>
    </row>
    <row r="5" spans="1:3" ht="15.75" thickBot="1" x14ac:dyDescent="0.3"/>
    <row r="6" spans="1:3" x14ac:dyDescent="0.25">
      <c r="A6" s="8" t="s">
        <v>6</v>
      </c>
      <c r="B6" s="45"/>
      <c r="C6" s="47">
        <v>2.2999999999999998</v>
      </c>
    </row>
    <row r="7" spans="1:3" x14ac:dyDescent="0.25">
      <c r="A7" s="11" t="s">
        <v>7</v>
      </c>
      <c r="B7" s="18"/>
      <c r="C7" s="50">
        <v>45322</v>
      </c>
    </row>
    <row r="8" spans="1:3" x14ac:dyDescent="0.25">
      <c r="A8" s="11"/>
      <c r="B8" s="18"/>
      <c r="C8" s="42"/>
    </row>
    <row r="9" spans="1:3" x14ac:dyDescent="0.25">
      <c r="A9" s="11" t="s">
        <v>8</v>
      </c>
      <c r="B9" s="18"/>
      <c r="C9" s="50">
        <v>44927</v>
      </c>
    </row>
    <row r="10" spans="1:3" ht="15.75" thickBot="1" x14ac:dyDescent="0.3">
      <c r="A10" s="49" t="s">
        <v>9</v>
      </c>
      <c r="B10" s="26"/>
      <c r="C10" s="51">
        <v>45291</v>
      </c>
    </row>
    <row r="17" spans="1:17" s="1" customFormat="1" x14ac:dyDescent="0.25">
      <c r="A17" s="1" t="s">
        <v>10</v>
      </c>
      <c r="B17" s="1" t="s">
        <v>11</v>
      </c>
      <c r="C17" s="1" t="s">
        <v>12</v>
      </c>
      <c r="D17" s="69" t="s">
        <v>201</v>
      </c>
      <c r="E17" s="1" t="s">
        <v>13</v>
      </c>
      <c r="F17" s="69" t="s">
        <v>202</v>
      </c>
      <c r="G17" s="1" t="s">
        <v>14</v>
      </c>
      <c r="H17" s="1" t="s">
        <v>15</v>
      </c>
      <c r="I17" s="1" t="s">
        <v>16</v>
      </c>
      <c r="J17" s="1" t="s">
        <v>17</v>
      </c>
      <c r="K17" s="1" t="s">
        <v>18</v>
      </c>
      <c r="L17" s="1" t="s">
        <v>19</v>
      </c>
      <c r="M17" s="1" t="s">
        <v>20</v>
      </c>
      <c r="N17" s="1" t="s">
        <v>21</v>
      </c>
      <c r="O17" s="1" t="s">
        <v>22</v>
      </c>
      <c r="P17" s="1" t="s">
        <v>23</v>
      </c>
      <c r="Q17" s="1" t="s">
        <v>24</v>
      </c>
    </row>
    <row r="18" spans="1:17" x14ac:dyDescent="0.25">
      <c r="A18">
        <v>1</v>
      </c>
      <c r="C18" t="s">
        <v>25</v>
      </c>
      <c r="D18" s="70" t="s">
        <v>203</v>
      </c>
      <c r="E18" t="s">
        <v>26</v>
      </c>
      <c r="F18" s="70" t="s">
        <v>203</v>
      </c>
      <c r="G18">
        <f>K18-H18</f>
        <v>50000</v>
      </c>
      <c r="H18">
        <v>12513</v>
      </c>
      <c r="I18" t="s">
        <v>27</v>
      </c>
      <c r="J18" s="7">
        <v>44927</v>
      </c>
      <c r="K18">
        <f>H18+50000</f>
        <v>62513</v>
      </c>
      <c r="L18" t="s">
        <v>28</v>
      </c>
      <c r="M18" s="7">
        <v>45291</v>
      </c>
      <c r="N18" t="s">
        <v>29</v>
      </c>
      <c r="O18" t="s">
        <v>30</v>
      </c>
      <c r="P18" t="s">
        <v>31</v>
      </c>
    </row>
    <row r="19" spans="1:17" x14ac:dyDescent="0.25">
      <c r="A19">
        <v>2</v>
      </c>
      <c r="C19" t="s">
        <v>32</v>
      </c>
      <c r="D19" s="70" t="s">
        <v>203</v>
      </c>
      <c r="E19" t="s">
        <v>33</v>
      </c>
      <c r="F19" s="70" t="s">
        <v>203</v>
      </c>
      <c r="G19">
        <f t="shared" ref="G19:G22" si="0">K19-H19</f>
        <v>40000</v>
      </c>
      <c r="H19">
        <v>1444</v>
      </c>
      <c r="I19" t="s">
        <v>34</v>
      </c>
      <c r="J19" s="7">
        <v>44927</v>
      </c>
      <c r="K19">
        <f>H19+40000</f>
        <v>41444</v>
      </c>
      <c r="L19" t="s">
        <v>35</v>
      </c>
      <c r="M19" s="7">
        <v>45291</v>
      </c>
      <c r="N19" t="s">
        <v>36</v>
      </c>
      <c r="O19" t="s">
        <v>37</v>
      </c>
      <c r="P19" t="s">
        <v>38</v>
      </c>
    </row>
    <row r="20" spans="1:17" x14ac:dyDescent="0.25">
      <c r="A20">
        <v>3</v>
      </c>
      <c r="C20" t="s">
        <v>39</v>
      </c>
      <c r="D20" s="70" t="s">
        <v>203</v>
      </c>
      <c r="E20" t="s">
        <v>40</v>
      </c>
      <c r="F20" s="70" t="s">
        <v>203</v>
      </c>
      <c r="G20">
        <f t="shared" si="0"/>
        <v>12337</v>
      </c>
      <c r="H20">
        <v>1000</v>
      </c>
      <c r="I20" t="s">
        <v>41</v>
      </c>
      <c r="J20" s="7">
        <v>44927</v>
      </c>
      <c r="K20">
        <f>H20+12337</f>
        <v>13337</v>
      </c>
      <c r="L20" t="s">
        <v>42</v>
      </c>
      <c r="M20" s="7">
        <v>45291</v>
      </c>
      <c r="N20" t="s">
        <v>43</v>
      </c>
      <c r="O20" t="s">
        <v>44</v>
      </c>
      <c r="P20" t="s">
        <v>45</v>
      </c>
    </row>
    <row r="21" spans="1:17" x14ac:dyDescent="0.25">
      <c r="A21">
        <v>4</v>
      </c>
      <c r="C21" t="s">
        <v>46</v>
      </c>
      <c r="D21" s="70" t="s">
        <v>203</v>
      </c>
      <c r="E21" t="s">
        <v>47</v>
      </c>
      <c r="F21" s="70" t="s">
        <v>203</v>
      </c>
      <c r="G21">
        <f t="shared" si="0"/>
        <v>34298</v>
      </c>
      <c r="H21">
        <v>0</v>
      </c>
      <c r="I21" t="s">
        <v>48</v>
      </c>
      <c r="J21" s="7">
        <v>44927</v>
      </c>
      <c r="K21">
        <f>H21+34298</f>
        <v>34298</v>
      </c>
      <c r="L21" t="s">
        <v>49</v>
      </c>
      <c r="M21" s="7">
        <v>45291</v>
      </c>
      <c r="N21" t="s">
        <v>50</v>
      </c>
      <c r="O21" t="s">
        <v>51</v>
      </c>
      <c r="P21" t="s">
        <v>52</v>
      </c>
    </row>
    <row r="22" spans="1:17" x14ac:dyDescent="0.25">
      <c r="A22">
        <v>5</v>
      </c>
      <c r="C22" t="s">
        <v>53</v>
      </c>
      <c r="D22" s="70" t="s">
        <v>203</v>
      </c>
      <c r="E22" t="s">
        <v>54</v>
      </c>
      <c r="F22" s="70" t="s">
        <v>203</v>
      </c>
      <c r="G22">
        <f t="shared" si="0"/>
        <v>12637</v>
      </c>
      <c r="H22">
        <v>10024</v>
      </c>
      <c r="I22" t="s">
        <v>55</v>
      </c>
      <c r="J22" s="7">
        <v>44927</v>
      </c>
      <c r="K22">
        <f>H22+12637</f>
        <v>22661</v>
      </c>
      <c r="L22" t="s">
        <v>56</v>
      </c>
      <c r="M22" s="7">
        <v>45291</v>
      </c>
      <c r="N22" t="s">
        <v>57</v>
      </c>
      <c r="O22" t="s">
        <v>58</v>
      </c>
      <c r="P22" t="s">
        <v>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4"/>
  <sheetViews>
    <sheetView tabSelected="1" topLeftCell="A21" zoomScale="82" zoomScaleNormal="82" workbookViewId="0">
      <selection activeCell="F27" sqref="F27"/>
    </sheetView>
  </sheetViews>
  <sheetFormatPr baseColWidth="10" defaultRowHeight="15" x14ac:dyDescent="0.25"/>
  <cols>
    <col min="1" max="1" width="3.7109375" customWidth="1"/>
    <col min="2" max="2" width="19.28515625" customWidth="1"/>
    <col min="3" max="3" width="49.140625" customWidth="1"/>
    <col min="4" max="4" width="22.7109375" customWidth="1"/>
    <col min="5" max="5" width="13.5703125" customWidth="1"/>
    <col min="6" max="6" width="42.140625" customWidth="1"/>
    <col min="7" max="7" width="28.85546875" customWidth="1"/>
    <col min="8" max="8" width="17" customWidth="1"/>
    <col min="9" max="9" width="43.28515625" customWidth="1"/>
    <col min="10" max="10" width="20.28515625" customWidth="1"/>
    <col min="11" max="11" width="16.42578125" bestFit="1" customWidth="1"/>
    <col min="12" max="12" width="29.5703125" customWidth="1"/>
  </cols>
  <sheetData>
    <row r="1" spans="2:12" ht="15.75" thickBot="1" x14ac:dyDescent="0.3"/>
    <row r="2" spans="2:12" ht="23.25" x14ac:dyDescent="0.35">
      <c r="B2" s="59" t="s">
        <v>60</v>
      </c>
      <c r="C2" s="9"/>
      <c r="D2" s="9"/>
      <c r="E2" s="9"/>
      <c r="F2" s="10"/>
    </row>
    <row r="3" spans="2:12" x14ac:dyDescent="0.25">
      <c r="B3" s="11" t="s">
        <v>61</v>
      </c>
      <c r="C3" s="12" t="s">
        <v>62</v>
      </c>
      <c r="D3" s="12" t="s">
        <v>63</v>
      </c>
      <c r="E3" s="12" t="s">
        <v>64</v>
      </c>
      <c r="F3" s="13" t="s">
        <v>65</v>
      </c>
    </row>
    <row r="4" spans="2:12" s="2" customFormat="1" ht="60" x14ac:dyDescent="0.25">
      <c r="B4" s="14" t="s">
        <v>66</v>
      </c>
      <c r="C4" s="65" t="s">
        <v>196</v>
      </c>
      <c r="D4" s="15">
        <v>1</v>
      </c>
      <c r="E4" s="15" t="s">
        <v>67</v>
      </c>
      <c r="F4" s="16" t="s">
        <v>68</v>
      </c>
      <c r="J4" s="3"/>
    </row>
    <row r="5" spans="2:12" ht="33.75" customHeight="1" x14ac:dyDescent="0.35">
      <c r="B5" s="17" t="s">
        <v>69</v>
      </c>
      <c r="C5" s="15" t="s">
        <v>70</v>
      </c>
      <c r="D5" s="18">
        <v>0.22</v>
      </c>
      <c r="E5" s="63" t="s">
        <v>194</v>
      </c>
      <c r="F5" s="16" t="s">
        <v>71</v>
      </c>
    </row>
    <row r="6" spans="2:12" ht="61.5" x14ac:dyDescent="0.35">
      <c r="B6" s="17" t="s">
        <v>72</v>
      </c>
      <c r="C6" s="15" t="s">
        <v>73</v>
      </c>
      <c r="D6" s="19">
        <v>1</v>
      </c>
      <c r="E6" s="18" t="s">
        <v>74</v>
      </c>
      <c r="F6" s="16" t="s">
        <v>75</v>
      </c>
    </row>
    <row r="7" spans="2:12" ht="61.5" x14ac:dyDescent="0.35">
      <c r="B7" s="17" t="s">
        <v>76</v>
      </c>
      <c r="C7" s="15" t="s">
        <v>77</v>
      </c>
      <c r="D7" s="19">
        <v>0.7</v>
      </c>
      <c r="E7" s="18" t="s">
        <v>78</v>
      </c>
      <c r="F7" s="16" t="s">
        <v>79</v>
      </c>
    </row>
    <row r="8" spans="2:12" ht="30" x14ac:dyDescent="0.25">
      <c r="B8" s="17" t="s">
        <v>80</v>
      </c>
      <c r="C8" s="15" t="s">
        <v>81</v>
      </c>
      <c r="D8" s="19">
        <v>0.1</v>
      </c>
      <c r="E8" s="18" t="s">
        <v>82</v>
      </c>
      <c r="F8" s="16" t="s">
        <v>83</v>
      </c>
    </row>
    <row r="9" spans="2:12" ht="46.5" x14ac:dyDescent="0.35">
      <c r="B9" s="17" t="s">
        <v>84</v>
      </c>
      <c r="C9" s="15" t="s">
        <v>85</v>
      </c>
      <c r="D9" s="20">
        <f>FE1Gaz/90%</f>
        <v>0.22559999999999999</v>
      </c>
      <c r="E9" s="18" t="s">
        <v>86</v>
      </c>
      <c r="F9" s="16" t="s">
        <v>87</v>
      </c>
    </row>
    <row r="10" spans="2:12" ht="31.5" x14ac:dyDescent="0.35">
      <c r="B10" s="17" t="s">
        <v>88</v>
      </c>
      <c r="C10" s="15" t="s">
        <v>89</v>
      </c>
      <c r="D10" s="21">
        <f>Fact_Emission_gaz_nat*Facteur_conversion</f>
        <v>0.20304</v>
      </c>
      <c r="E10" s="18" t="s">
        <v>90</v>
      </c>
      <c r="F10" s="16" t="s">
        <v>91</v>
      </c>
    </row>
    <row r="11" spans="2:12" ht="45" x14ac:dyDescent="0.25">
      <c r="B11" s="17" t="s">
        <v>92</v>
      </c>
      <c r="C11" s="15" t="s">
        <v>93</v>
      </c>
      <c r="D11" s="22">
        <v>3.5999999999999999E-3</v>
      </c>
      <c r="E11" s="18" t="s">
        <v>94</v>
      </c>
      <c r="F11" s="16" t="s">
        <v>95</v>
      </c>
    </row>
    <row r="12" spans="2:12" x14ac:dyDescent="0.25">
      <c r="B12" s="17" t="s">
        <v>96</v>
      </c>
      <c r="C12" s="15" t="s">
        <v>97</v>
      </c>
      <c r="D12" s="18">
        <v>56.4</v>
      </c>
      <c r="E12" s="18" t="s">
        <v>98</v>
      </c>
      <c r="F12" s="68" t="s">
        <v>200</v>
      </c>
    </row>
    <row r="13" spans="2:12" ht="41.25" customHeight="1" thickBot="1" x14ac:dyDescent="0.4">
      <c r="B13" s="23" t="s">
        <v>99</v>
      </c>
      <c r="C13" s="24" t="s">
        <v>100</v>
      </c>
      <c r="D13" s="25">
        <f>FE1Gaz</f>
        <v>0.20304</v>
      </c>
      <c r="E13" s="26" t="s">
        <v>101</v>
      </c>
      <c r="F13" s="27" t="s">
        <v>102</v>
      </c>
    </row>
    <row r="14" spans="2:12" ht="15.75" thickBot="1" x14ac:dyDescent="0.3"/>
    <row r="15" spans="2:12" s="1" customFormat="1" ht="23.25" x14ac:dyDescent="0.35">
      <c r="B15" s="59" t="s">
        <v>103</v>
      </c>
      <c r="C15" s="9"/>
      <c r="D15" s="9"/>
      <c r="E15" s="9"/>
      <c r="F15" s="9"/>
      <c r="G15" s="9"/>
      <c r="H15" s="9"/>
      <c r="I15" s="9"/>
      <c r="J15" s="9"/>
      <c r="K15" s="9"/>
      <c r="L15" s="10"/>
    </row>
    <row r="16" spans="2:12" s="4" customFormat="1" ht="45" x14ac:dyDescent="0.25">
      <c r="B16" s="28" t="s">
        <v>104</v>
      </c>
      <c r="C16" s="29" t="s">
        <v>105</v>
      </c>
      <c r="D16" s="30" t="s">
        <v>106</v>
      </c>
      <c r="E16" s="29" t="s">
        <v>107</v>
      </c>
      <c r="F16" s="29" t="s">
        <v>108</v>
      </c>
      <c r="G16" s="29" t="s">
        <v>109</v>
      </c>
      <c r="H16" s="29" t="s">
        <v>110</v>
      </c>
      <c r="I16" s="29" t="s">
        <v>111</v>
      </c>
      <c r="J16" s="29" t="s">
        <v>112</v>
      </c>
      <c r="K16" s="29" t="s">
        <v>113</v>
      </c>
      <c r="L16" s="31" t="s">
        <v>114</v>
      </c>
    </row>
    <row r="17" spans="2:12" s="2" customFormat="1" ht="91.5" x14ac:dyDescent="0.35">
      <c r="B17" s="14" t="s">
        <v>115</v>
      </c>
      <c r="C17" s="15" t="s">
        <v>116</v>
      </c>
      <c r="D17" s="32">
        <f>SUM('Données de suivi'!G18:G22)</f>
        <v>149272</v>
      </c>
      <c r="E17" s="15" t="s">
        <v>117</v>
      </c>
      <c r="F17" s="15" t="s">
        <v>118</v>
      </c>
      <c r="G17" s="15" t="s">
        <v>119</v>
      </c>
      <c r="H17" s="15" t="s">
        <v>120</v>
      </c>
      <c r="I17" s="62" t="s">
        <v>197</v>
      </c>
      <c r="J17" s="33" t="s">
        <v>121</v>
      </c>
      <c r="K17" s="15" t="s">
        <v>122</v>
      </c>
      <c r="L17" s="34" t="s">
        <v>123</v>
      </c>
    </row>
    <row r="18" spans="2:12" s="2" customFormat="1" ht="91.5" x14ac:dyDescent="0.35">
      <c r="B18" s="14" t="s">
        <v>124</v>
      </c>
      <c r="C18" s="15" t="s">
        <v>125</v>
      </c>
      <c r="D18" s="15">
        <v>0</v>
      </c>
      <c r="E18" s="15" t="s">
        <v>126</v>
      </c>
      <c r="F18" s="15" t="s">
        <v>127</v>
      </c>
      <c r="G18" s="15" t="s">
        <v>128</v>
      </c>
      <c r="H18" s="15" t="s">
        <v>129</v>
      </c>
      <c r="I18" s="62" t="s">
        <v>197</v>
      </c>
      <c r="J18" s="33" t="s">
        <v>130</v>
      </c>
      <c r="K18" s="15" t="s">
        <v>131</v>
      </c>
      <c r="L18" s="34" t="s">
        <v>132</v>
      </c>
    </row>
    <row r="19" spans="2:12" s="2" customFormat="1" ht="92.25" thickBot="1" x14ac:dyDescent="0.4">
      <c r="B19" s="35" t="s">
        <v>133</v>
      </c>
      <c r="C19" s="24" t="s">
        <v>134</v>
      </c>
      <c r="D19" s="55">
        <v>15043</v>
      </c>
      <c r="E19" s="24" t="s">
        <v>135</v>
      </c>
      <c r="F19" s="24" t="s">
        <v>136</v>
      </c>
      <c r="G19" s="24" t="s">
        <v>137</v>
      </c>
      <c r="H19" s="24" t="s">
        <v>138</v>
      </c>
      <c r="I19" s="66" t="s">
        <v>198</v>
      </c>
      <c r="J19" s="36" t="s">
        <v>139</v>
      </c>
      <c r="K19" s="24" t="s">
        <v>140</v>
      </c>
      <c r="L19" s="37" t="s">
        <v>141</v>
      </c>
    </row>
    <row r="20" spans="2:12" ht="15.75" thickBot="1" x14ac:dyDescent="0.3"/>
    <row r="21" spans="2:12" ht="23.25" x14ac:dyDescent="0.35">
      <c r="B21" s="59" t="s">
        <v>142</v>
      </c>
      <c r="C21" s="9"/>
      <c r="D21" s="9"/>
      <c r="E21" s="10"/>
    </row>
    <row r="22" spans="2:12" x14ac:dyDescent="0.25">
      <c r="B22" s="11" t="s">
        <v>143</v>
      </c>
      <c r="C22" s="12" t="s">
        <v>144</v>
      </c>
      <c r="D22" s="12" t="s">
        <v>145</v>
      </c>
      <c r="E22" s="13" t="s">
        <v>146</v>
      </c>
    </row>
    <row r="23" spans="2:12" s="6" customFormat="1" ht="18" x14ac:dyDescent="0.35">
      <c r="B23" s="38" t="s">
        <v>147</v>
      </c>
      <c r="C23" s="39" t="s">
        <v>148</v>
      </c>
      <c r="D23" s="40">
        <f>(ESRncy+ESRcey)*FRPC * (1-Pcanton)</f>
        <v>31197.848000000002</v>
      </c>
      <c r="E23" s="41" t="s">
        <v>149</v>
      </c>
    </row>
    <row r="24" spans="2:12" ht="31.5" x14ac:dyDescent="0.35">
      <c r="B24" s="17" t="s">
        <v>150</v>
      </c>
      <c r="C24" s="15" t="s">
        <v>151</v>
      </c>
      <c r="D24" s="40">
        <f>SommeiQCnci*FErc</f>
        <v>32839.840000000004</v>
      </c>
      <c r="E24" s="42" t="s">
        <v>152</v>
      </c>
    </row>
    <row r="25" spans="2:12" ht="32.25" thickBot="1" x14ac:dyDescent="0.4">
      <c r="B25" s="23" t="s">
        <v>153</v>
      </c>
      <c r="C25" s="24" t="s">
        <v>154</v>
      </c>
      <c r="D25" s="43">
        <f>SommeiQCcei*FEce*FRyinf20*1/(1-PR)</f>
        <v>0</v>
      </c>
      <c r="E25" s="44" t="s">
        <v>155</v>
      </c>
    </row>
    <row r="26" spans="2:12" ht="15.75" thickBot="1" x14ac:dyDescent="0.3">
      <c r="D26" s="5"/>
    </row>
    <row r="27" spans="2:12" ht="23.25" x14ac:dyDescent="0.35">
      <c r="B27" s="59" t="s">
        <v>156</v>
      </c>
      <c r="C27" s="45"/>
      <c r="D27" s="46"/>
      <c r="E27" s="47"/>
    </row>
    <row r="28" spans="2:12" x14ac:dyDescent="0.25">
      <c r="B28" s="11" t="s">
        <v>157</v>
      </c>
      <c r="C28" s="12" t="s">
        <v>158</v>
      </c>
      <c r="D28" s="48" t="s">
        <v>159</v>
      </c>
      <c r="E28" s="13" t="s">
        <v>160</v>
      </c>
    </row>
    <row r="29" spans="2:12" ht="32.25" thickBot="1" x14ac:dyDescent="0.4">
      <c r="B29" s="23" t="s">
        <v>161</v>
      </c>
      <c r="C29" s="24" t="s">
        <v>162</v>
      </c>
      <c r="D29" s="43">
        <f>FE2Gaz*QGazy</f>
        <v>3054.3307199999999</v>
      </c>
      <c r="E29" s="44" t="s">
        <v>163</v>
      </c>
    </row>
    <row r="30" spans="2:12" ht="15.75" thickBot="1" x14ac:dyDescent="0.3">
      <c r="D30" s="5"/>
    </row>
    <row r="31" spans="2:12" ht="23.25" x14ac:dyDescent="0.35">
      <c r="B31" s="59" t="s">
        <v>164</v>
      </c>
      <c r="C31" s="45"/>
      <c r="D31" s="46"/>
      <c r="E31" s="47"/>
    </row>
    <row r="32" spans="2:12" ht="15.75" thickBot="1" x14ac:dyDescent="0.3">
      <c r="B32" s="49" t="s">
        <v>165</v>
      </c>
      <c r="C32" s="26"/>
      <c r="D32" s="43"/>
      <c r="E32" s="44"/>
    </row>
    <row r="33" spans="2:7" ht="15.75" thickBot="1" x14ac:dyDescent="0.3">
      <c r="D33" s="5"/>
    </row>
    <row r="34" spans="2:7" ht="23.25" x14ac:dyDescent="0.35">
      <c r="B34" s="59" t="s">
        <v>166</v>
      </c>
      <c r="C34" s="45"/>
      <c r="D34" s="46"/>
      <c r="E34" s="47"/>
    </row>
    <row r="35" spans="2:7" x14ac:dyDescent="0.25">
      <c r="B35" s="11" t="s">
        <v>167</v>
      </c>
      <c r="C35" s="12" t="s">
        <v>168</v>
      </c>
      <c r="D35" s="48" t="s">
        <v>169</v>
      </c>
      <c r="E35" s="13" t="s">
        <v>170</v>
      </c>
    </row>
    <row r="36" spans="2:7" ht="18.75" thickBot="1" x14ac:dyDescent="0.4">
      <c r="B36" s="49" t="s">
        <v>171</v>
      </c>
      <c r="C36" s="26" t="s">
        <v>172</v>
      </c>
      <c r="D36" s="43">
        <f>ESRy-EPy</f>
        <v>28143.51728</v>
      </c>
      <c r="E36" s="44" t="s">
        <v>173</v>
      </c>
    </row>
    <row r="37" spans="2:7" ht="15.75" thickBot="1" x14ac:dyDescent="0.3"/>
    <row r="38" spans="2:7" ht="23.25" x14ac:dyDescent="0.35">
      <c r="B38" s="67" t="s">
        <v>199</v>
      </c>
      <c r="C38" s="45"/>
      <c r="D38" s="45"/>
      <c r="E38" s="45"/>
      <c r="F38" s="45"/>
      <c r="G38" s="47"/>
    </row>
    <row r="39" spans="2:7" x14ac:dyDescent="0.25">
      <c r="B39" s="52" t="s">
        <v>174</v>
      </c>
      <c r="C39" s="12" t="s">
        <v>175</v>
      </c>
      <c r="D39" s="12" t="s">
        <v>176</v>
      </c>
      <c r="E39" s="12" t="s">
        <v>177</v>
      </c>
      <c r="F39" s="12" t="s">
        <v>178</v>
      </c>
      <c r="G39" s="42"/>
    </row>
    <row r="40" spans="2:7" ht="32.25" thickBot="1" x14ac:dyDescent="0.4">
      <c r="B40" s="53" t="s">
        <v>179</v>
      </c>
      <c r="C40" s="24" t="s">
        <v>180</v>
      </c>
      <c r="D40" s="54">
        <v>0.05</v>
      </c>
      <c r="E40" s="26" t="s">
        <v>181</v>
      </c>
      <c r="F40" s="26" t="s">
        <v>182</v>
      </c>
      <c r="G40" s="44"/>
    </row>
    <row r="41" spans="2:7" ht="15.75" thickBot="1" x14ac:dyDescent="0.3"/>
    <row r="42" spans="2:7" ht="23.25" x14ac:dyDescent="0.35">
      <c r="B42" s="59" t="s">
        <v>183</v>
      </c>
      <c r="C42" s="9"/>
      <c r="D42" s="9"/>
      <c r="E42" s="9"/>
      <c r="F42" s="9"/>
      <c r="G42" s="10"/>
    </row>
    <row r="43" spans="2:7" x14ac:dyDescent="0.25">
      <c r="B43" s="11" t="s">
        <v>184</v>
      </c>
      <c r="C43" s="12" t="s">
        <v>185</v>
      </c>
      <c r="D43" s="12" t="s">
        <v>186</v>
      </c>
      <c r="E43" s="12" t="s">
        <v>187</v>
      </c>
      <c r="F43" s="12" t="s">
        <v>188</v>
      </c>
      <c r="G43" s="13" t="s">
        <v>189</v>
      </c>
    </row>
    <row r="44" spans="2:7" s="6" customFormat="1" ht="77.25" thickBot="1" x14ac:dyDescent="0.4">
      <c r="B44" s="53" t="s">
        <v>190</v>
      </c>
      <c r="C44" s="56" t="s">
        <v>191</v>
      </c>
      <c r="D44" s="57">
        <v>15042</v>
      </c>
      <c r="E44" s="58" t="s">
        <v>192</v>
      </c>
      <c r="F44" s="56" t="s">
        <v>193</v>
      </c>
      <c r="G44" s="64" t="s">
        <v>195</v>
      </c>
    </row>
  </sheetData>
  <hyperlinks>
    <hyperlink ref="F5" r:id="rId1" location="annex_3_a/lvl_d4e260/lvl_3/lvl_d4e268"/>
    <hyperlink ref="F6:F7" r:id="rId2" location="annex_3_a/lvl_d4e260/lvl_3/lvl_d4e268" display="CO2-V, Anhang 3a, Abschnitt 3.4"/>
    <hyperlink ref="F8" r:id="rId3" location="annex_3_a/lvl_d4e260/lvl_3/lvl_d4e268"/>
    <hyperlink ref="F10" r:id="rId4" location="annex_3_a/lvl_d4e260/lvl_3/lvl_d4e268"/>
    <hyperlink ref="F9" r:id="rId5" location="annex_3_a/lvl_d4e260/lvl_3/lvl_d4e268"/>
    <hyperlink ref="F11" r:id="rId6" location="annex_3_a/lvl_d4e260/lvl_3/lvl_d4e268"/>
    <hyperlink ref="F12" r:id="rId7" location="annex_10/lvl_d4e334"/>
    <hyperlink ref="F13" r:id="rId8" location="annex_3_a/lvl_d4e260/lvl_3/lvl_d4e269"/>
    <hyperlink ref="F4" r:id="rId9" location="annex_3_a/lvl_d4e260/lvl_3/lvl_d4e268"/>
  </hyperlinks>
  <pageMargins left="0.7" right="0.7" top="0.78740157499999996" bottom="0.78740157499999996"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18</vt:i4>
      </vt:variant>
    </vt:vector>
  </HeadingPairs>
  <TitlesOfParts>
    <vt:vector size="20" baseType="lpstr">
      <vt:lpstr>Données de suivi</vt:lpstr>
      <vt:lpstr>Calcul</vt:lpstr>
      <vt:lpstr>EPy</vt:lpstr>
      <vt:lpstr>ESRcey</vt:lpstr>
      <vt:lpstr>ESRncy</vt:lpstr>
      <vt:lpstr>ESRy</vt:lpstr>
      <vt:lpstr>Fact_Emission_gaz_nat</vt:lpstr>
      <vt:lpstr>Facteur_conversion</vt:lpstr>
      <vt:lpstr>FE1Gaz</vt:lpstr>
      <vt:lpstr>FE2Gaz</vt:lpstr>
      <vt:lpstr>FEce</vt:lpstr>
      <vt:lpstr>FErc</vt:lpstr>
      <vt:lpstr>FRPC</vt:lpstr>
      <vt:lpstr>FRyinf20</vt:lpstr>
      <vt:lpstr>FRysup20</vt:lpstr>
      <vt:lpstr>Pcanton</vt:lpstr>
      <vt:lpstr>PR</vt:lpstr>
      <vt:lpstr>QGazy</vt:lpstr>
      <vt:lpstr>SommeiQCcei</vt:lpstr>
      <vt:lpstr>SommeiQCnci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2022-05-05T06:58:52Z</dcterms:modified>
</cp:coreProperties>
</file>