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adb.intra.admin.ch\userhome$\BAFU-01\U80849505\config\Desktop\"/>
    </mc:Choice>
  </mc:AlternateContent>
  <xr:revisionPtr revIDLastSave="0" documentId="8_{0F17D5A8-64BB-466B-B0AC-D276FD02C590}" xr6:coauthVersionLast="47" xr6:coauthVersionMax="47" xr10:uidLastSave="{00000000-0000-0000-0000-000000000000}"/>
  <bookViews>
    <workbookView xWindow="-110" yWindow="-110" windowWidth="19420" windowHeight="10300" tabRatio="932" activeTab="1" xr2:uid="{C670082A-FC78-4B9D-9B9C-52FA2AD3B61C}"/>
  </bookViews>
  <sheets>
    <sheet name="Instructions" sheetId="2" r:id="rId1"/>
    <sheet name="Transmission des données" sheetId="3" r:id="rId2"/>
    <sheet name="S1" sheetId="6" r:id="rId3"/>
    <sheet name="M1" sheetId="7" r:id="rId4"/>
    <sheet name="S2" sheetId="8" r:id="rId5"/>
    <sheet name="M2" sheetId="17" r:id="rId6"/>
    <sheet name="S3" sheetId="9" r:id="rId7"/>
    <sheet name="M3" sheetId="18" r:id="rId8"/>
    <sheet name="S4" sheetId="10" r:id="rId9"/>
    <sheet name="M4" sheetId="19" r:id="rId10"/>
    <sheet name="S5" sheetId="11" r:id="rId11"/>
    <sheet name="M5" sheetId="20" r:id="rId12"/>
    <sheet name="S6" sheetId="12" r:id="rId13"/>
    <sheet name="M6" sheetId="21" r:id="rId14"/>
    <sheet name="S7" sheetId="13" r:id="rId15"/>
    <sheet name="M7" sheetId="22" r:id="rId16"/>
    <sheet name="S8" sheetId="14" r:id="rId17"/>
    <sheet name="M8" sheetId="23" r:id="rId18"/>
    <sheet name="S9" sheetId="15" r:id="rId19"/>
    <sheet name="M9" sheetId="24" r:id="rId20"/>
    <sheet name="S10" sheetId="16" r:id="rId21"/>
    <sheet name="M10" sheetId="25" r:id="rId22"/>
    <sheet name="M1-50" sheetId="26" state="hidden" r:id="rId23"/>
    <sheet name="BM1-#" sheetId="27" state="hidden" r:id="rId24"/>
    <sheet name="Conversion RS en RP" sheetId="4" r:id="rId25"/>
    <sheet name="Informations supplémentaires" sheetId="5" r:id="rId26"/>
  </sheets>
  <externalReferences>
    <externalReference r:id="rId27"/>
  </externalReferences>
  <definedNames>
    <definedName name="Betriebsgruppe">'[1]Zusätzliche Information'!$B$8:$B$12</definedName>
  </definedNames>
  <calcPr calcId="191029"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5" i="25" l="1"/>
  <c r="B54" i="25"/>
  <c r="BP44" i="25"/>
  <c r="BO44" i="25"/>
  <c r="BN44" i="25"/>
  <c r="BM44" i="25"/>
  <c r="BL44" i="25"/>
  <c r="BK44" i="25"/>
  <c r="BJ44" i="25"/>
  <c r="BI44" i="25"/>
  <c r="BH44" i="25"/>
  <c r="BG44" i="25"/>
  <c r="BF44" i="25"/>
  <c r="BE44" i="25"/>
  <c r="BD44" i="25"/>
  <c r="BC44" i="25"/>
  <c r="BB44" i="25"/>
  <c r="BA44" i="25"/>
  <c r="AZ44" i="25"/>
  <c r="AY44" i="25"/>
  <c r="BP43" i="25"/>
  <c r="BO43" i="25"/>
  <c r="BN43" i="25"/>
  <c r="BM43" i="25"/>
  <c r="BL43" i="25"/>
  <c r="BK43" i="25"/>
  <c r="BJ43" i="25"/>
  <c r="BI43" i="25"/>
  <c r="BH43" i="25"/>
  <c r="BG43" i="25"/>
  <c r="BF43" i="25"/>
  <c r="BE43" i="25"/>
  <c r="BD43" i="25"/>
  <c r="BC43" i="25"/>
  <c r="BB43" i="25"/>
  <c r="BA43" i="25"/>
  <c r="AZ43" i="25"/>
  <c r="AY43" i="25"/>
  <c r="BP42" i="25"/>
  <c r="BO42" i="25"/>
  <c r="BN42" i="25"/>
  <c r="BM42" i="25"/>
  <c r="BL42" i="25"/>
  <c r="BK42" i="25"/>
  <c r="BJ42" i="25"/>
  <c r="BI42" i="25"/>
  <c r="BH42" i="25"/>
  <c r="BG42" i="25"/>
  <c r="BF42" i="25"/>
  <c r="BE42" i="25"/>
  <c r="BD42" i="25"/>
  <c r="BC42" i="25"/>
  <c r="BB42" i="25"/>
  <c r="BA42" i="25"/>
  <c r="AZ42" i="25"/>
  <c r="AY42" i="25"/>
  <c r="BP41" i="25"/>
  <c r="BO41" i="25"/>
  <c r="BN41" i="25"/>
  <c r="BM41" i="25"/>
  <c r="BL41" i="25"/>
  <c r="BK41" i="25"/>
  <c r="BJ41" i="25"/>
  <c r="BI41" i="25"/>
  <c r="BH41" i="25"/>
  <c r="BG41" i="25"/>
  <c r="BF41" i="25"/>
  <c r="BE41" i="25"/>
  <c r="BD41" i="25"/>
  <c r="BC41" i="25"/>
  <c r="BB41" i="25"/>
  <c r="BA41" i="25"/>
  <c r="AZ41" i="25"/>
  <c r="AY41" i="25"/>
  <c r="BP40" i="25"/>
  <c r="BO40" i="25"/>
  <c r="BN40" i="25"/>
  <c r="BM40" i="25"/>
  <c r="BL40" i="25"/>
  <c r="BK40" i="25"/>
  <c r="BJ40" i="25"/>
  <c r="BI40" i="25"/>
  <c r="BH40" i="25"/>
  <c r="BG40" i="25"/>
  <c r="BF40" i="25"/>
  <c r="BE40" i="25"/>
  <c r="BD40" i="25"/>
  <c r="BC40" i="25"/>
  <c r="BB40" i="25"/>
  <c r="BA40" i="25"/>
  <c r="AZ40" i="25"/>
  <c r="AY40" i="25"/>
  <c r="BP39" i="25"/>
  <c r="BO39" i="25"/>
  <c r="BN39" i="25"/>
  <c r="BM39" i="25"/>
  <c r="BL39" i="25"/>
  <c r="BK39" i="25"/>
  <c r="BJ39" i="25"/>
  <c r="BI39" i="25"/>
  <c r="BH39" i="25"/>
  <c r="BG39" i="25"/>
  <c r="BF39" i="25"/>
  <c r="BE39" i="25"/>
  <c r="BD39" i="25"/>
  <c r="BC39" i="25"/>
  <c r="BB39" i="25"/>
  <c r="BA39" i="25"/>
  <c r="AZ39" i="25"/>
  <c r="AY39" i="25"/>
  <c r="BP34" i="25"/>
  <c r="BO34" i="25"/>
  <c r="BN34" i="25"/>
  <c r="BM34" i="25"/>
  <c r="BL34" i="25"/>
  <c r="BK34" i="25"/>
  <c r="BJ34" i="25"/>
  <c r="BI34" i="25"/>
  <c r="BH34" i="25"/>
  <c r="BG34" i="25"/>
  <c r="BF34" i="25"/>
  <c r="BE34" i="25"/>
  <c r="BD34" i="25"/>
  <c r="BC34" i="25"/>
  <c r="BB34" i="25"/>
  <c r="BA34" i="25"/>
  <c r="AZ34" i="25"/>
  <c r="AY34" i="25"/>
  <c r="BP33" i="25"/>
  <c r="BO33" i="25"/>
  <c r="BN33" i="25"/>
  <c r="BM33" i="25"/>
  <c r="BL33" i="25"/>
  <c r="BK33" i="25"/>
  <c r="BJ33" i="25"/>
  <c r="BI33" i="25"/>
  <c r="BH33" i="25"/>
  <c r="BG33" i="25"/>
  <c r="BF33" i="25"/>
  <c r="BE33" i="25"/>
  <c r="BD33" i="25"/>
  <c r="BC33" i="25"/>
  <c r="BB33" i="25"/>
  <c r="BA33" i="25"/>
  <c r="AZ33" i="25"/>
  <c r="AY33" i="25"/>
  <c r="BP32" i="25"/>
  <c r="BO32" i="25"/>
  <c r="BN32" i="25"/>
  <c r="BM32" i="25"/>
  <c r="BL32" i="25"/>
  <c r="BK32" i="25"/>
  <c r="BJ32" i="25"/>
  <c r="BI32" i="25"/>
  <c r="BH32" i="25"/>
  <c r="BG32" i="25"/>
  <c r="BF32" i="25"/>
  <c r="BE32" i="25"/>
  <c r="BD32" i="25"/>
  <c r="BC32" i="25"/>
  <c r="BB32" i="25"/>
  <c r="BA32" i="25"/>
  <c r="AZ32" i="25"/>
  <c r="AY32" i="25"/>
  <c r="BP31" i="25"/>
  <c r="BO31" i="25"/>
  <c r="BN31" i="25"/>
  <c r="BM31" i="25"/>
  <c r="BL31" i="25"/>
  <c r="BK31" i="25"/>
  <c r="BJ31" i="25"/>
  <c r="BI31" i="25"/>
  <c r="BH31" i="25"/>
  <c r="BG31" i="25"/>
  <c r="BF31" i="25"/>
  <c r="BE31" i="25"/>
  <c r="BD31" i="25"/>
  <c r="BC31" i="25"/>
  <c r="BB31" i="25"/>
  <c r="BA31" i="25"/>
  <c r="AZ31" i="25"/>
  <c r="AY31" i="25"/>
  <c r="BP30" i="25"/>
  <c r="BO30" i="25"/>
  <c r="BN30" i="25"/>
  <c r="BM30" i="25"/>
  <c r="BL30" i="25"/>
  <c r="BK30" i="25"/>
  <c r="BJ30" i="25"/>
  <c r="BI30" i="25"/>
  <c r="BH30" i="25"/>
  <c r="BG30" i="25"/>
  <c r="BF30" i="25"/>
  <c r="BE30" i="25"/>
  <c r="BD30" i="25"/>
  <c r="BC30" i="25"/>
  <c r="BB30" i="25"/>
  <c r="BA30" i="25"/>
  <c r="AZ30" i="25"/>
  <c r="AY30" i="25"/>
  <c r="BP29" i="25"/>
  <c r="BO29" i="25"/>
  <c r="BN29" i="25"/>
  <c r="BM29" i="25"/>
  <c r="BL29" i="25"/>
  <c r="BK29" i="25"/>
  <c r="BJ29" i="25"/>
  <c r="BI29" i="25"/>
  <c r="BH29" i="25"/>
  <c r="BG29" i="25"/>
  <c r="BF29" i="25"/>
  <c r="BE29" i="25"/>
  <c r="BD29" i="25"/>
  <c r="BC29" i="25"/>
  <c r="BB29" i="25"/>
  <c r="BA29" i="25"/>
  <c r="AZ29" i="25"/>
  <c r="AY29" i="25"/>
  <c r="BP28" i="25"/>
  <c r="BO28" i="25"/>
  <c r="BN28" i="25"/>
  <c r="BM28" i="25"/>
  <c r="BL28" i="25"/>
  <c r="BK28" i="25"/>
  <c r="BJ28" i="25"/>
  <c r="BI28" i="25"/>
  <c r="BH28" i="25"/>
  <c r="BG28" i="25"/>
  <c r="BF28" i="25"/>
  <c r="BE28" i="25"/>
  <c r="BD28" i="25"/>
  <c r="BC28" i="25"/>
  <c r="BB28" i="25"/>
  <c r="BA28" i="25"/>
  <c r="AZ28" i="25"/>
  <c r="AY28" i="25"/>
  <c r="BP27" i="25"/>
  <c r="BO27" i="25"/>
  <c r="BN27" i="25"/>
  <c r="BM27" i="25"/>
  <c r="BL27" i="25"/>
  <c r="BK27" i="25"/>
  <c r="BJ27" i="25"/>
  <c r="BI27" i="25"/>
  <c r="BH27" i="25"/>
  <c r="BG27" i="25"/>
  <c r="BF27" i="25"/>
  <c r="BE27" i="25"/>
  <c r="BD27" i="25"/>
  <c r="BC27" i="25"/>
  <c r="BB27" i="25"/>
  <c r="BA27" i="25"/>
  <c r="AZ27" i="25"/>
  <c r="AY27" i="25"/>
  <c r="BP26" i="25"/>
  <c r="BO26" i="25"/>
  <c r="BN26" i="25"/>
  <c r="BM26" i="25"/>
  <c r="BL26" i="25"/>
  <c r="BK26" i="25"/>
  <c r="BJ26" i="25"/>
  <c r="BI26" i="25"/>
  <c r="BH26" i="25"/>
  <c r="BG26" i="25"/>
  <c r="BF26" i="25"/>
  <c r="BE26" i="25"/>
  <c r="BD26" i="25"/>
  <c r="BC26" i="25"/>
  <c r="BB26" i="25"/>
  <c r="BA26" i="25"/>
  <c r="AZ26" i="25"/>
  <c r="AY26" i="25"/>
  <c r="BP25" i="25"/>
  <c r="BO25" i="25"/>
  <c r="BN25" i="25"/>
  <c r="BM25" i="25"/>
  <c r="BL25" i="25"/>
  <c r="BK25" i="25"/>
  <c r="BJ25" i="25"/>
  <c r="BI25" i="25"/>
  <c r="BH25" i="25"/>
  <c r="BG25" i="25"/>
  <c r="BF25" i="25"/>
  <c r="BE25" i="25"/>
  <c r="BD25" i="25"/>
  <c r="BC25" i="25"/>
  <c r="BB25" i="25"/>
  <c r="BA25" i="25"/>
  <c r="AZ25" i="25"/>
  <c r="AY25" i="25"/>
  <c r="BP24" i="25"/>
  <c r="BO24" i="25"/>
  <c r="BN24" i="25"/>
  <c r="BM24" i="25"/>
  <c r="BL24" i="25"/>
  <c r="BK24" i="25"/>
  <c r="BJ24" i="25"/>
  <c r="BI24" i="25"/>
  <c r="BH24" i="25"/>
  <c r="BG24" i="25"/>
  <c r="BF24" i="25"/>
  <c r="BE24" i="25"/>
  <c r="BD24" i="25"/>
  <c r="BC24" i="25"/>
  <c r="BB24" i="25"/>
  <c r="BA24" i="25"/>
  <c r="AZ24" i="25"/>
  <c r="AY24" i="25"/>
  <c r="BP23" i="25"/>
  <c r="BO23" i="25"/>
  <c r="BN23" i="25"/>
  <c r="BM23" i="25"/>
  <c r="BL23" i="25"/>
  <c r="BK23" i="25"/>
  <c r="BJ23" i="25"/>
  <c r="BI23" i="25"/>
  <c r="BH23" i="25"/>
  <c r="BG23" i="25"/>
  <c r="BF23" i="25"/>
  <c r="BE23" i="25"/>
  <c r="BD23" i="25"/>
  <c r="BC23" i="25"/>
  <c r="BB23" i="25"/>
  <c r="BA23" i="25"/>
  <c r="AZ23" i="25"/>
  <c r="AY23" i="25"/>
  <c r="BP22" i="25"/>
  <c r="BO22" i="25"/>
  <c r="BN22" i="25"/>
  <c r="BM22" i="25"/>
  <c r="BL22" i="25"/>
  <c r="BK22" i="25"/>
  <c r="BJ22" i="25"/>
  <c r="BI22" i="25"/>
  <c r="BH22" i="25"/>
  <c r="BG22" i="25"/>
  <c r="BF22" i="25"/>
  <c r="BE22" i="25"/>
  <c r="BD22" i="25"/>
  <c r="BC22" i="25"/>
  <c r="BB22" i="25"/>
  <c r="BA22" i="25"/>
  <c r="AZ22" i="25"/>
  <c r="AY22" i="25"/>
  <c r="BP21" i="25"/>
  <c r="BO21" i="25"/>
  <c r="BN21" i="25"/>
  <c r="BM21" i="25"/>
  <c r="BL21" i="25"/>
  <c r="BK21" i="25"/>
  <c r="BJ21" i="25"/>
  <c r="BI21" i="25"/>
  <c r="BH21" i="25"/>
  <c r="BG21" i="25"/>
  <c r="BF21" i="25"/>
  <c r="BE21" i="25"/>
  <c r="BD21" i="25"/>
  <c r="BC21" i="25"/>
  <c r="BB21" i="25"/>
  <c r="BA21" i="25"/>
  <c r="AZ21" i="25"/>
  <c r="AY21" i="25"/>
  <c r="BP20" i="25"/>
  <c r="BO20" i="25"/>
  <c r="BN20" i="25"/>
  <c r="BM20" i="25"/>
  <c r="BL20" i="25"/>
  <c r="BK20" i="25"/>
  <c r="BJ20" i="25"/>
  <c r="BI20" i="25"/>
  <c r="BH20" i="25"/>
  <c r="BG20" i="25"/>
  <c r="BF20" i="25"/>
  <c r="BE20" i="25"/>
  <c r="BD20" i="25"/>
  <c r="BC20" i="25"/>
  <c r="BB20" i="25"/>
  <c r="BA20" i="25"/>
  <c r="AZ20" i="25"/>
  <c r="AY20" i="25"/>
  <c r="BP19" i="25"/>
  <c r="BO19" i="25"/>
  <c r="BN19" i="25"/>
  <c r="BM19" i="25"/>
  <c r="BL19" i="25"/>
  <c r="BK19" i="25"/>
  <c r="BJ19" i="25"/>
  <c r="BI19" i="25"/>
  <c r="BH19" i="25"/>
  <c r="BG19" i="25"/>
  <c r="BF19" i="25"/>
  <c r="BE19" i="25"/>
  <c r="BD19" i="25"/>
  <c r="BC19" i="25"/>
  <c r="BB19" i="25"/>
  <c r="BA19" i="25"/>
  <c r="AZ19" i="25"/>
  <c r="AY19" i="25"/>
  <c r="BP18" i="25"/>
  <c r="BO18" i="25"/>
  <c r="BN18" i="25"/>
  <c r="BM18" i="25"/>
  <c r="BL18" i="25"/>
  <c r="BK18" i="25"/>
  <c r="BJ18" i="25"/>
  <c r="BI18" i="25"/>
  <c r="BH18" i="25"/>
  <c r="BG18" i="25"/>
  <c r="BF18" i="25"/>
  <c r="BE18" i="25"/>
  <c r="BD18" i="25"/>
  <c r="BC18" i="25"/>
  <c r="BB18" i="25"/>
  <c r="BA18" i="25"/>
  <c r="AZ18" i="25"/>
  <c r="AY18" i="25"/>
  <c r="BP17" i="25"/>
  <c r="BO17" i="25"/>
  <c r="BN17" i="25"/>
  <c r="BM17" i="25"/>
  <c r="BL17" i="25"/>
  <c r="BK17" i="25"/>
  <c r="BJ17" i="25"/>
  <c r="BI17" i="25"/>
  <c r="BH17" i="25"/>
  <c r="BG17" i="25"/>
  <c r="BF17" i="25"/>
  <c r="BE17" i="25"/>
  <c r="BD17" i="25"/>
  <c r="BC17" i="25"/>
  <c r="BB17" i="25"/>
  <c r="BA17" i="25"/>
  <c r="AZ17" i="25"/>
  <c r="AY17" i="25"/>
  <c r="BP16" i="25"/>
  <c r="BO16" i="25"/>
  <c r="BN16" i="25"/>
  <c r="BM16" i="25"/>
  <c r="BL16" i="25"/>
  <c r="BK16" i="25"/>
  <c r="BJ16" i="25"/>
  <c r="BI16" i="25"/>
  <c r="BH16" i="25"/>
  <c r="BG16" i="25"/>
  <c r="BF16" i="25"/>
  <c r="BE16" i="25"/>
  <c r="BD16" i="25"/>
  <c r="BC16" i="25"/>
  <c r="BB16" i="25"/>
  <c r="BA16" i="25"/>
  <c r="AZ16" i="25"/>
  <c r="AY16" i="25"/>
  <c r="BP15" i="25"/>
  <c r="BO15" i="25"/>
  <c r="BN15" i="25"/>
  <c r="BM15" i="25"/>
  <c r="BL15" i="25"/>
  <c r="BK15" i="25"/>
  <c r="BJ15" i="25"/>
  <c r="BI15" i="25"/>
  <c r="BH15" i="25"/>
  <c r="BG15" i="25"/>
  <c r="BF15" i="25"/>
  <c r="BE15" i="25"/>
  <c r="BD15" i="25"/>
  <c r="BC15" i="25"/>
  <c r="BB15" i="25"/>
  <c r="BA15" i="25"/>
  <c r="AZ15" i="25"/>
  <c r="AY15" i="25"/>
  <c r="BP14" i="25"/>
  <c r="BO14" i="25"/>
  <c r="BN14" i="25"/>
  <c r="BM14" i="25"/>
  <c r="BL14" i="25"/>
  <c r="BK14" i="25"/>
  <c r="BJ14" i="25"/>
  <c r="BI14" i="25"/>
  <c r="BH14" i="25"/>
  <c r="BG14" i="25"/>
  <c r="BF14" i="25"/>
  <c r="BE14" i="25"/>
  <c r="BD14" i="25"/>
  <c r="BC14" i="25"/>
  <c r="BB14" i="25"/>
  <c r="BA14" i="25"/>
  <c r="AZ14" i="25"/>
  <c r="AY14" i="25"/>
  <c r="BP13" i="25"/>
  <c r="BO13" i="25"/>
  <c r="BN13" i="25"/>
  <c r="BM13" i="25"/>
  <c r="BL13" i="25"/>
  <c r="BK13" i="25"/>
  <c r="BJ13" i="25"/>
  <c r="BI13" i="25"/>
  <c r="BH13" i="25"/>
  <c r="BG13" i="25"/>
  <c r="BF13" i="25"/>
  <c r="BE13" i="25"/>
  <c r="BD13" i="25"/>
  <c r="BC13" i="25"/>
  <c r="BB13" i="25"/>
  <c r="BA13" i="25"/>
  <c r="AZ13" i="25"/>
  <c r="AY13" i="25"/>
  <c r="BP12" i="25"/>
  <c r="BO12" i="25"/>
  <c r="BN12" i="25"/>
  <c r="BM12" i="25"/>
  <c r="BL12" i="25"/>
  <c r="BK12" i="25"/>
  <c r="BJ12" i="25"/>
  <c r="BI12" i="25"/>
  <c r="BH12" i="25"/>
  <c r="BG12" i="25"/>
  <c r="BF12" i="25"/>
  <c r="BE12" i="25"/>
  <c r="BD12" i="25"/>
  <c r="BC12" i="25"/>
  <c r="BB12" i="25"/>
  <c r="BA12" i="25"/>
  <c r="AZ12" i="25"/>
  <c r="AY12" i="25"/>
  <c r="BP11" i="25"/>
  <c r="BO11" i="25"/>
  <c r="BN11" i="25"/>
  <c r="BM11" i="25"/>
  <c r="BL11" i="25"/>
  <c r="BK11" i="25"/>
  <c r="BJ11" i="25"/>
  <c r="BI11" i="25"/>
  <c r="BH11" i="25"/>
  <c r="BG11" i="25"/>
  <c r="BF11" i="25"/>
  <c r="BE11" i="25"/>
  <c r="BD11" i="25"/>
  <c r="BC11" i="25"/>
  <c r="BB11" i="25"/>
  <c r="BA11" i="25"/>
  <c r="AZ11" i="25"/>
  <c r="AY11" i="25"/>
  <c r="BP10" i="25"/>
  <c r="BO10" i="25"/>
  <c r="BN10" i="25"/>
  <c r="BM10" i="25"/>
  <c r="BL10" i="25"/>
  <c r="BK10" i="25"/>
  <c r="BJ10" i="25"/>
  <c r="BI10" i="25"/>
  <c r="BH10" i="25"/>
  <c r="BG10" i="25"/>
  <c r="BF10" i="25"/>
  <c r="BE10" i="25"/>
  <c r="BD10" i="25"/>
  <c r="BC10" i="25"/>
  <c r="BB10" i="25"/>
  <c r="BA10" i="25"/>
  <c r="AZ10" i="25"/>
  <c r="AY10" i="25"/>
  <c r="BP9" i="25"/>
  <c r="BO9" i="25"/>
  <c r="BN9" i="25"/>
  <c r="BM9" i="25"/>
  <c r="BL9" i="25"/>
  <c r="BK9" i="25"/>
  <c r="BJ9" i="25"/>
  <c r="BI9" i="25"/>
  <c r="BH9" i="25"/>
  <c r="BG9" i="25"/>
  <c r="BF9" i="25"/>
  <c r="BE9" i="25"/>
  <c r="BD9" i="25"/>
  <c r="BC9" i="25"/>
  <c r="BB9" i="25"/>
  <c r="BA9" i="25"/>
  <c r="AZ9" i="25"/>
  <c r="AY9" i="25"/>
  <c r="B55" i="24"/>
  <c r="B54" i="24"/>
  <c r="BP44" i="24"/>
  <c r="BO44" i="24"/>
  <c r="BN44" i="24"/>
  <c r="BM44" i="24"/>
  <c r="BL44" i="24"/>
  <c r="BK44" i="24"/>
  <c r="BJ44" i="24"/>
  <c r="BI44" i="24"/>
  <c r="BH44" i="24"/>
  <c r="BG44" i="24"/>
  <c r="BF44" i="24"/>
  <c r="BE44" i="24"/>
  <c r="BD44" i="24"/>
  <c r="BC44" i="24"/>
  <c r="BB44" i="24"/>
  <c r="BA44" i="24"/>
  <c r="AZ44" i="24"/>
  <c r="AY44" i="24"/>
  <c r="BP43" i="24"/>
  <c r="BO43" i="24"/>
  <c r="BN43" i="24"/>
  <c r="BM43" i="24"/>
  <c r="BL43" i="24"/>
  <c r="BK43" i="24"/>
  <c r="BJ43" i="24"/>
  <c r="BI43" i="24"/>
  <c r="BH43" i="24"/>
  <c r="BG43" i="24"/>
  <c r="BF43" i="24"/>
  <c r="BE43" i="24"/>
  <c r="BD43" i="24"/>
  <c r="BC43" i="24"/>
  <c r="BB43" i="24"/>
  <c r="BA43" i="24"/>
  <c r="AZ43" i="24"/>
  <c r="AY43" i="24"/>
  <c r="BP42" i="24"/>
  <c r="BO42" i="24"/>
  <c r="BN42" i="24"/>
  <c r="BM42" i="24"/>
  <c r="BL42" i="24"/>
  <c r="BK42" i="24"/>
  <c r="BJ42" i="24"/>
  <c r="BI42" i="24"/>
  <c r="BH42" i="24"/>
  <c r="BG42" i="24"/>
  <c r="BF42" i="24"/>
  <c r="BE42" i="24"/>
  <c r="BD42" i="24"/>
  <c r="BC42" i="24"/>
  <c r="BB42" i="24"/>
  <c r="BA42" i="24"/>
  <c r="AZ42" i="24"/>
  <c r="AY42" i="24"/>
  <c r="BP41" i="24"/>
  <c r="BO41" i="24"/>
  <c r="BN41" i="24"/>
  <c r="BM41" i="24"/>
  <c r="BL41" i="24"/>
  <c r="BK41" i="24"/>
  <c r="BJ41" i="24"/>
  <c r="BI41" i="24"/>
  <c r="BH41" i="24"/>
  <c r="BG41" i="24"/>
  <c r="BF41" i="24"/>
  <c r="BE41" i="24"/>
  <c r="BD41" i="24"/>
  <c r="BC41" i="24"/>
  <c r="BB41" i="24"/>
  <c r="BA41" i="24"/>
  <c r="AZ41" i="24"/>
  <c r="AY41" i="24"/>
  <c r="BP40" i="24"/>
  <c r="BO40" i="24"/>
  <c r="BN40" i="24"/>
  <c r="BM40" i="24"/>
  <c r="BL40" i="24"/>
  <c r="BK40" i="24"/>
  <c r="BJ40" i="24"/>
  <c r="BI40" i="24"/>
  <c r="BH40" i="24"/>
  <c r="BG40" i="24"/>
  <c r="BF40" i="24"/>
  <c r="BE40" i="24"/>
  <c r="BD40" i="24"/>
  <c r="BC40" i="24"/>
  <c r="BB40" i="24"/>
  <c r="BA40" i="24"/>
  <c r="AZ40" i="24"/>
  <c r="AY40" i="24"/>
  <c r="BP39" i="24"/>
  <c r="BO39" i="24"/>
  <c r="BN39" i="24"/>
  <c r="BM39" i="24"/>
  <c r="BL39" i="24"/>
  <c r="BK39" i="24"/>
  <c r="BJ39" i="24"/>
  <c r="BI39" i="24"/>
  <c r="BH39" i="24"/>
  <c r="BG39" i="24"/>
  <c r="BF39" i="24"/>
  <c r="BE39" i="24"/>
  <c r="BD39" i="24"/>
  <c r="BC39" i="24"/>
  <c r="BB39" i="24"/>
  <c r="BA39" i="24"/>
  <c r="AZ39" i="24"/>
  <c r="AY39" i="24"/>
  <c r="BP34" i="24"/>
  <c r="BO34" i="24"/>
  <c r="BN34" i="24"/>
  <c r="BM34" i="24"/>
  <c r="BL34" i="24"/>
  <c r="BK34" i="24"/>
  <c r="BJ34" i="24"/>
  <c r="BI34" i="24"/>
  <c r="BH34" i="24"/>
  <c r="BG34" i="24"/>
  <c r="BF34" i="24"/>
  <c r="BE34" i="24"/>
  <c r="BD34" i="24"/>
  <c r="BC34" i="24"/>
  <c r="BB34" i="24"/>
  <c r="BA34" i="24"/>
  <c r="AZ34" i="24"/>
  <c r="AY34" i="24"/>
  <c r="BP33" i="24"/>
  <c r="BO33" i="24"/>
  <c r="BN33" i="24"/>
  <c r="BM33" i="24"/>
  <c r="BL33" i="24"/>
  <c r="BK33" i="24"/>
  <c r="BJ33" i="24"/>
  <c r="BI33" i="24"/>
  <c r="BH33" i="24"/>
  <c r="BG33" i="24"/>
  <c r="BF33" i="24"/>
  <c r="BE33" i="24"/>
  <c r="BD33" i="24"/>
  <c r="BC33" i="24"/>
  <c r="BB33" i="24"/>
  <c r="BA33" i="24"/>
  <c r="AZ33" i="24"/>
  <c r="AY33" i="24"/>
  <c r="BP32" i="24"/>
  <c r="BO32" i="24"/>
  <c r="BN32" i="24"/>
  <c r="BM32" i="24"/>
  <c r="BL32" i="24"/>
  <c r="BK32" i="24"/>
  <c r="BJ32" i="24"/>
  <c r="BI32" i="24"/>
  <c r="BH32" i="24"/>
  <c r="BG32" i="24"/>
  <c r="BF32" i="24"/>
  <c r="BE32" i="24"/>
  <c r="BD32" i="24"/>
  <c r="BC32" i="24"/>
  <c r="BB32" i="24"/>
  <c r="BA32" i="24"/>
  <c r="AZ32" i="24"/>
  <c r="AY32" i="24"/>
  <c r="BP31" i="24"/>
  <c r="BO31" i="24"/>
  <c r="BN31" i="24"/>
  <c r="BM31" i="24"/>
  <c r="BL31" i="24"/>
  <c r="BK31" i="24"/>
  <c r="BJ31" i="24"/>
  <c r="BI31" i="24"/>
  <c r="BH31" i="24"/>
  <c r="BG31" i="24"/>
  <c r="BF31" i="24"/>
  <c r="BE31" i="24"/>
  <c r="BD31" i="24"/>
  <c r="BC31" i="24"/>
  <c r="BB31" i="24"/>
  <c r="BA31" i="24"/>
  <c r="AZ31" i="24"/>
  <c r="AY31" i="24"/>
  <c r="BP30" i="24"/>
  <c r="BO30" i="24"/>
  <c r="BN30" i="24"/>
  <c r="BM30" i="24"/>
  <c r="BL30" i="24"/>
  <c r="BK30" i="24"/>
  <c r="BJ30" i="24"/>
  <c r="BI30" i="24"/>
  <c r="BH30" i="24"/>
  <c r="BG30" i="24"/>
  <c r="BF30" i="24"/>
  <c r="BE30" i="24"/>
  <c r="BD30" i="24"/>
  <c r="BC30" i="24"/>
  <c r="BB30" i="24"/>
  <c r="BA30" i="24"/>
  <c r="AZ30" i="24"/>
  <c r="AY30" i="24"/>
  <c r="BP29" i="24"/>
  <c r="BO29" i="24"/>
  <c r="BN29" i="24"/>
  <c r="BM29" i="24"/>
  <c r="BL29" i="24"/>
  <c r="BK29" i="24"/>
  <c r="BJ29" i="24"/>
  <c r="BI29" i="24"/>
  <c r="BH29" i="24"/>
  <c r="BG29" i="24"/>
  <c r="BF29" i="24"/>
  <c r="BE29" i="24"/>
  <c r="BD29" i="24"/>
  <c r="BC29" i="24"/>
  <c r="BB29" i="24"/>
  <c r="BA29" i="24"/>
  <c r="AZ29" i="24"/>
  <c r="AY29" i="24"/>
  <c r="BP28" i="24"/>
  <c r="BO28" i="24"/>
  <c r="BN28" i="24"/>
  <c r="BM28" i="24"/>
  <c r="BL28" i="24"/>
  <c r="BK28" i="24"/>
  <c r="BJ28" i="24"/>
  <c r="BI28" i="24"/>
  <c r="BH28" i="24"/>
  <c r="BG28" i="24"/>
  <c r="BF28" i="24"/>
  <c r="BE28" i="24"/>
  <c r="BD28" i="24"/>
  <c r="BC28" i="24"/>
  <c r="BB28" i="24"/>
  <c r="BA28" i="24"/>
  <c r="AZ28" i="24"/>
  <c r="AY28" i="24"/>
  <c r="BP27" i="24"/>
  <c r="BO27" i="24"/>
  <c r="BN27" i="24"/>
  <c r="BM27" i="24"/>
  <c r="BL27" i="24"/>
  <c r="BK27" i="24"/>
  <c r="BJ27" i="24"/>
  <c r="BI27" i="24"/>
  <c r="BH27" i="24"/>
  <c r="BG27" i="24"/>
  <c r="BF27" i="24"/>
  <c r="BE27" i="24"/>
  <c r="BD27" i="24"/>
  <c r="BC27" i="24"/>
  <c r="BB27" i="24"/>
  <c r="BA27" i="24"/>
  <c r="AZ27" i="24"/>
  <c r="AY27" i="24"/>
  <c r="BP26" i="24"/>
  <c r="BO26" i="24"/>
  <c r="BN26" i="24"/>
  <c r="BM26" i="24"/>
  <c r="BL26" i="24"/>
  <c r="BK26" i="24"/>
  <c r="BJ26" i="24"/>
  <c r="BI26" i="24"/>
  <c r="BH26" i="24"/>
  <c r="BG26" i="24"/>
  <c r="BF26" i="24"/>
  <c r="BE26" i="24"/>
  <c r="BD26" i="24"/>
  <c r="BC26" i="24"/>
  <c r="BB26" i="24"/>
  <c r="BA26" i="24"/>
  <c r="AZ26" i="24"/>
  <c r="AY26" i="24"/>
  <c r="BP25" i="24"/>
  <c r="BO25" i="24"/>
  <c r="BN25" i="24"/>
  <c r="BM25" i="24"/>
  <c r="BL25" i="24"/>
  <c r="BK25" i="24"/>
  <c r="BJ25" i="24"/>
  <c r="BI25" i="24"/>
  <c r="BH25" i="24"/>
  <c r="BG25" i="24"/>
  <c r="BF25" i="24"/>
  <c r="BE25" i="24"/>
  <c r="BD25" i="24"/>
  <c r="BC25" i="24"/>
  <c r="BB25" i="24"/>
  <c r="BA25" i="24"/>
  <c r="AZ25" i="24"/>
  <c r="AY25" i="24"/>
  <c r="BP24" i="24"/>
  <c r="BO24" i="24"/>
  <c r="BN24" i="24"/>
  <c r="BM24" i="24"/>
  <c r="BL24" i="24"/>
  <c r="BK24" i="24"/>
  <c r="BJ24" i="24"/>
  <c r="BI24" i="24"/>
  <c r="BH24" i="24"/>
  <c r="BG24" i="24"/>
  <c r="BF24" i="24"/>
  <c r="BE24" i="24"/>
  <c r="BD24" i="24"/>
  <c r="BC24" i="24"/>
  <c r="BB24" i="24"/>
  <c r="BA24" i="24"/>
  <c r="AZ24" i="24"/>
  <c r="AY24" i="24"/>
  <c r="BP23" i="24"/>
  <c r="BO23" i="24"/>
  <c r="BN23" i="24"/>
  <c r="BM23" i="24"/>
  <c r="BL23" i="24"/>
  <c r="BK23" i="24"/>
  <c r="BJ23" i="24"/>
  <c r="BI23" i="24"/>
  <c r="BH23" i="24"/>
  <c r="BG23" i="24"/>
  <c r="BF23" i="24"/>
  <c r="BE23" i="24"/>
  <c r="BD23" i="24"/>
  <c r="BC23" i="24"/>
  <c r="BB23" i="24"/>
  <c r="BA23" i="24"/>
  <c r="AZ23" i="24"/>
  <c r="AY23" i="24"/>
  <c r="BP22" i="24"/>
  <c r="BO22" i="24"/>
  <c r="BN22" i="24"/>
  <c r="BM22" i="24"/>
  <c r="BL22" i="24"/>
  <c r="BK22" i="24"/>
  <c r="BJ22" i="24"/>
  <c r="BI22" i="24"/>
  <c r="BH22" i="24"/>
  <c r="BG22" i="24"/>
  <c r="BF22" i="24"/>
  <c r="BE22" i="24"/>
  <c r="BD22" i="24"/>
  <c r="BC22" i="24"/>
  <c r="BB22" i="24"/>
  <c r="BA22" i="24"/>
  <c r="AZ22" i="24"/>
  <c r="AY22" i="24"/>
  <c r="BP21" i="24"/>
  <c r="BO21" i="24"/>
  <c r="BN21" i="24"/>
  <c r="BM21" i="24"/>
  <c r="BL21" i="24"/>
  <c r="BK21" i="24"/>
  <c r="BJ21" i="24"/>
  <c r="BI21" i="24"/>
  <c r="BH21" i="24"/>
  <c r="BG21" i="24"/>
  <c r="BF21" i="24"/>
  <c r="BE21" i="24"/>
  <c r="BD21" i="24"/>
  <c r="BC21" i="24"/>
  <c r="BB21" i="24"/>
  <c r="BA21" i="24"/>
  <c r="AZ21" i="24"/>
  <c r="AY21" i="24"/>
  <c r="BP20" i="24"/>
  <c r="BO20" i="24"/>
  <c r="BN20" i="24"/>
  <c r="BM20" i="24"/>
  <c r="BL20" i="24"/>
  <c r="BK20" i="24"/>
  <c r="BJ20" i="24"/>
  <c r="BI20" i="24"/>
  <c r="BH20" i="24"/>
  <c r="BG20" i="24"/>
  <c r="BF20" i="24"/>
  <c r="BE20" i="24"/>
  <c r="BD20" i="24"/>
  <c r="BC20" i="24"/>
  <c r="BB20" i="24"/>
  <c r="BA20" i="24"/>
  <c r="AZ20" i="24"/>
  <c r="AY20" i="24"/>
  <c r="BP19" i="24"/>
  <c r="BO19" i="24"/>
  <c r="BN19" i="24"/>
  <c r="BM19" i="24"/>
  <c r="BL19" i="24"/>
  <c r="BK19" i="24"/>
  <c r="BJ19" i="24"/>
  <c r="BI19" i="24"/>
  <c r="BH19" i="24"/>
  <c r="BG19" i="24"/>
  <c r="BF19" i="24"/>
  <c r="BE19" i="24"/>
  <c r="BD19" i="24"/>
  <c r="BC19" i="24"/>
  <c r="BB19" i="24"/>
  <c r="BA19" i="24"/>
  <c r="AZ19" i="24"/>
  <c r="AY19" i="24"/>
  <c r="BP18" i="24"/>
  <c r="BO18" i="24"/>
  <c r="BN18" i="24"/>
  <c r="BM18" i="24"/>
  <c r="BL18" i="24"/>
  <c r="BK18" i="24"/>
  <c r="BJ18" i="24"/>
  <c r="BI18" i="24"/>
  <c r="BH18" i="24"/>
  <c r="BG18" i="24"/>
  <c r="BF18" i="24"/>
  <c r="BE18" i="24"/>
  <c r="BD18" i="24"/>
  <c r="BC18" i="24"/>
  <c r="BB18" i="24"/>
  <c r="BA18" i="24"/>
  <c r="AZ18" i="24"/>
  <c r="AY18" i="24"/>
  <c r="BP17" i="24"/>
  <c r="BO17" i="24"/>
  <c r="BN17" i="24"/>
  <c r="BM17" i="24"/>
  <c r="BL17" i="24"/>
  <c r="BK17" i="24"/>
  <c r="BJ17" i="24"/>
  <c r="BI17" i="24"/>
  <c r="BH17" i="24"/>
  <c r="BG17" i="24"/>
  <c r="BF17" i="24"/>
  <c r="BE17" i="24"/>
  <c r="BD17" i="24"/>
  <c r="BC17" i="24"/>
  <c r="BB17" i="24"/>
  <c r="BA17" i="24"/>
  <c r="AZ17" i="24"/>
  <c r="AY17" i="24"/>
  <c r="BP16" i="24"/>
  <c r="BO16" i="24"/>
  <c r="BN16" i="24"/>
  <c r="BM16" i="24"/>
  <c r="BL16" i="24"/>
  <c r="BK16" i="24"/>
  <c r="BJ16" i="24"/>
  <c r="BI16" i="24"/>
  <c r="BH16" i="24"/>
  <c r="BG16" i="24"/>
  <c r="BF16" i="24"/>
  <c r="BE16" i="24"/>
  <c r="BD16" i="24"/>
  <c r="BC16" i="24"/>
  <c r="BB16" i="24"/>
  <c r="BA16" i="24"/>
  <c r="AZ16" i="24"/>
  <c r="AY16" i="24"/>
  <c r="BP15" i="24"/>
  <c r="BO15" i="24"/>
  <c r="BN15" i="24"/>
  <c r="BM15" i="24"/>
  <c r="BL15" i="24"/>
  <c r="BK15" i="24"/>
  <c r="BJ15" i="24"/>
  <c r="BI15" i="24"/>
  <c r="BH15" i="24"/>
  <c r="BG15" i="24"/>
  <c r="BF15" i="24"/>
  <c r="BE15" i="24"/>
  <c r="BD15" i="24"/>
  <c r="BC15" i="24"/>
  <c r="BB15" i="24"/>
  <c r="BA15" i="24"/>
  <c r="AZ15" i="24"/>
  <c r="AY15" i="24"/>
  <c r="BP14" i="24"/>
  <c r="BO14" i="24"/>
  <c r="BN14" i="24"/>
  <c r="BM14" i="24"/>
  <c r="BL14" i="24"/>
  <c r="BK14" i="24"/>
  <c r="BJ14" i="24"/>
  <c r="BI14" i="24"/>
  <c r="BH14" i="24"/>
  <c r="BG14" i="24"/>
  <c r="BF14" i="24"/>
  <c r="BE14" i="24"/>
  <c r="BD14" i="24"/>
  <c r="BC14" i="24"/>
  <c r="BB14" i="24"/>
  <c r="BA14" i="24"/>
  <c r="AZ14" i="24"/>
  <c r="AY14" i="24"/>
  <c r="BP13" i="24"/>
  <c r="BO13" i="24"/>
  <c r="BN13" i="24"/>
  <c r="BM13" i="24"/>
  <c r="BL13" i="24"/>
  <c r="BK13" i="24"/>
  <c r="BJ13" i="24"/>
  <c r="BI13" i="24"/>
  <c r="BH13" i="24"/>
  <c r="BG13" i="24"/>
  <c r="BF13" i="24"/>
  <c r="BE13" i="24"/>
  <c r="BD13" i="24"/>
  <c r="BC13" i="24"/>
  <c r="BB13" i="24"/>
  <c r="BA13" i="24"/>
  <c r="AZ13" i="24"/>
  <c r="AY13" i="24"/>
  <c r="BP12" i="24"/>
  <c r="BO12" i="24"/>
  <c r="BN12" i="24"/>
  <c r="BM12" i="24"/>
  <c r="BL12" i="24"/>
  <c r="BK12" i="24"/>
  <c r="BJ12" i="24"/>
  <c r="BI12" i="24"/>
  <c r="BH12" i="24"/>
  <c r="BG12" i="24"/>
  <c r="BF12" i="24"/>
  <c r="BE12" i="24"/>
  <c r="BD12" i="24"/>
  <c r="BC12" i="24"/>
  <c r="BB12" i="24"/>
  <c r="BA12" i="24"/>
  <c r="AZ12" i="24"/>
  <c r="AY12" i="24"/>
  <c r="BP11" i="24"/>
  <c r="BO11" i="24"/>
  <c r="BN11" i="24"/>
  <c r="BM11" i="24"/>
  <c r="BL11" i="24"/>
  <c r="BK11" i="24"/>
  <c r="BJ11" i="24"/>
  <c r="BI11" i="24"/>
  <c r="BH11" i="24"/>
  <c r="BG11" i="24"/>
  <c r="BF11" i="24"/>
  <c r="BE11" i="24"/>
  <c r="BD11" i="24"/>
  <c r="BC11" i="24"/>
  <c r="BB11" i="24"/>
  <c r="BA11" i="24"/>
  <c r="AZ11" i="24"/>
  <c r="AY11" i="24"/>
  <c r="BP10" i="24"/>
  <c r="BO10" i="24"/>
  <c r="BN10" i="24"/>
  <c r="BM10" i="24"/>
  <c r="BL10" i="24"/>
  <c r="BK10" i="24"/>
  <c r="BJ10" i="24"/>
  <c r="BI10" i="24"/>
  <c r="BH10" i="24"/>
  <c r="BG10" i="24"/>
  <c r="BF10" i="24"/>
  <c r="BE10" i="24"/>
  <c r="BD10" i="24"/>
  <c r="BC10" i="24"/>
  <c r="BB10" i="24"/>
  <c r="BA10" i="24"/>
  <c r="AZ10" i="24"/>
  <c r="AY10" i="24"/>
  <c r="BP9" i="24"/>
  <c r="BO9" i="24"/>
  <c r="BN9" i="24"/>
  <c r="BM9" i="24"/>
  <c r="BL9" i="24"/>
  <c r="BK9" i="24"/>
  <c r="BJ9" i="24"/>
  <c r="BI9" i="24"/>
  <c r="BH9" i="24"/>
  <c r="BG9" i="24"/>
  <c r="BF9" i="24"/>
  <c r="BE9" i="24"/>
  <c r="BD9" i="24"/>
  <c r="BC9" i="24"/>
  <c r="BB9" i="24"/>
  <c r="BA9" i="24"/>
  <c r="AZ9" i="24"/>
  <c r="AY9" i="24"/>
  <c r="B55" i="23"/>
  <c r="B54" i="23"/>
  <c r="BP44" i="23"/>
  <c r="BO44" i="23"/>
  <c r="BN44" i="23"/>
  <c r="BM44" i="23"/>
  <c r="BL44" i="23"/>
  <c r="BK44" i="23"/>
  <c r="BJ44" i="23"/>
  <c r="BI44" i="23"/>
  <c r="BH44" i="23"/>
  <c r="BG44" i="23"/>
  <c r="BF44" i="23"/>
  <c r="BE44" i="23"/>
  <c r="BD44" i="23"/>
  <c r="BC44" i="23"/>
  <c r="BB44" i="23"/>
  <c r="BA44" i="23"/>
  <c r="AZ44" i="23"/>
  <c r="AY44" i="23"/>
  <c r="BP43" i="23"/>
  <c r="BO43" i="23"/>
  <c r="BN43" i="23"/>
  <c r="BM43" i="23"/>
  <c r="BL43" i="23"/>
  <c r="BK43" i="23"/>
  <c r="BJ43" i="23"/>
  <c r="BI43" i="23"/>
  <c r="BH43" i="23"/>
  <c r="BG43" i="23"/>
  <c r="BF43" i="23"/>
  <c r="BE43" i="23"/>
  <c r="BD43" i="23"/>
  <c r="BC43" i="23"/>
  <c r="BB43" i="23"/>
  <c r="BA43" i="23"/>
  <c r="AZ43" i="23"/>
  <c r="AY43" i="23"/>
  <c r="BP42" i="23"/>
  <c r="BO42" i="23"/>
  <c r="BN42" i="23"/>
  <c r="BM42" i="23"/>
  <c r="BL42" i="23"/>
  <c r="BK42" i="23"/>
  <c r="BJ42" i="23"/>
  <c r="BI42" i="23"/>
  <c r="BH42" i="23"/>
  <c r="BG42" i="23"/>
  <c r="BF42" i="23"/>
  <c r="BE42" i="23"/>
  <c r="BD42" i="23"/>
  <c r="BC42" i="23"/>
  <c r="BB42" i="23"/>
  <c r="BA42" i="23"/>
  <c r="AZ42" i="23"/>
  <c r="AY42" i="23"/>
  <c r="BP41" i="23"/>
  <c r="BO41" i="23"/>
  <c r="BN41" i="23"/>
  <c r="BM41" i="23"/>
  <c r="BL41" i="23"/>
  <c r="BK41" i="23"/>
  <c r="BJ41" i="23"/>
  <c r="BI41" i="23"/>
  <c r="BH41" i="23"/>
  <c r="BG41" i="23"/>
  <c r="BF41" i="23"/>
  <c r="BE41" i="23"/>
  <c r="BD41" i="23"/>
  <c r="BC41" i="23"/>
  <c r="BB41" i="23"/>
  <c r="BA41" i="23"/>
  <c r="AZ41" i="23"/>
  <c r="AY41" i="23"/>
  <c r="BP40" i="23"/>
  <c r="BO40" i="23"/>
  <c r="BN40" i="23"/>
  <c r="BM40" i="23"/>
  <c r="BL40" i="23"/>
  <c r="BK40" i="23"/>
  <c r="BJ40" i="23"/>
  <c r="BI40" i="23"/>
  <c r="BH40" i="23"/>
  <c r="BG40" i="23"/>
  <c r="BF40" i="23"/>
  <c r="BE40" i="23"/>
  <c r="BD40" i="23"/>
  <c r="BC40" i="23"/>
  <c r="BB40" i="23"/>
  <c r="BA40" i="23"/>
  <c r="AZ40" i="23"/>
  <c r="AY40" i="23"/>
  <c r="BP39" i="23"/>
  <c r="BO39" i="23"/>
  <c r="BN39" i="23"/>
  <c r="BM39" i="23"/>
  <c r="BL39" i="23"/>
  <c r="BK39" i="23"/>
  <c r="BJ39" i="23"/>
  <c r="BI39" i="23"/>
  <c r="BH39" i="23"/>
  <c r="BG39" i="23"/>
  <c r="BF39" i="23"/>
  <c r="BE39" i="23"/>
  <c r="BD39" i="23"/>
  <c r="BC39" i="23"/>
  <c r="BB39" i="23"/>
  <c r="BA39" i="23"/>
  <c r="AZ39" i="23"/>
  <c r="AY39" i="23"/>
  <c r="BP34" i="23"/>
  <c r="BO34" i="23"/>
  <c r="BN34" i="23"/>
  <c r="BM34" i="23"/>
  <c r="BL34" i="23"/>
  <c r="BK34" i="23"/>
  <c r="BJ34" i="23"/>
  <c r="BI34" i="23"/>
  <c r="BH34" i="23"/>
  <c r="BG34" i="23"/>
  <c r="BF34" i="23"/>
  <c r="BE34" i="23"/>
  <c r="BD34" i="23"/>
  <c r="BC34" i="23"/>
  <c r="BB34" i="23"/>
  <c r="BA34" i="23"/>
  <c r="AZ34" i="23"/>
  <c r="AY34" i="23"/>
  <c r="BP33" i="23"/>
  <c r="BO33" i="23"/>
  <c r="BN33" i="23"/>
  <c r="BM33" i="23"/>
  <c r="BL33" i="23"/>
  <c r="BK33" i="23"/>
  <c r="BJ33" i="23"/>
  <c r="BI33" i="23"/>
  <c r="BH33" i="23"/>
  <c r="BG33" i="23"/>
  <c r="BF33" i="23"/>
  <c r="BE33" i="23"/>
  <c r="BD33" i="23"/>
  <c r="BC33" i="23"/>
  <c r="BB33" i="23"/>
  <c r="BA33" i="23"/>
  <c r="AZ33" i="23"/>
  <c r="AY33" i="23"/>
  <c r="BP32" i="23"/>
  <c r="BO32" i="23"/>
  <c r="BN32" i="23"/>
  <c r="BM32" i="23"/>
  <c r="BL32" i="23"/>
  <c r="BK32" i="23"/>
  <c r="BJ32" i="23"/>
  <c r="BI32" i="23"/>
  <c r="BH32" i="23"/>
  <c r="BG32" i="23"/>
  <c r="BF32" i="23"/>
  <c r="BE32" i="23"/>
  <c r="BD32" i="23"/>
  <c r="BC32" i="23"/>
  <c r="BB32" i="23"/>
  <c r="BA32" i="23"/>
  <c r="AZ32" i="23"/>
  <c r="AY32" i="23"/>
  <c r="BP31" i="23"/>
  <c r="BO31" i="23"/>
  <c r="BN31" i="23"/>
  <c r="BM31" i="23"/>
  <c r="BL31" i="23"/>
  <c r="BK31" i="23"/>
  <c r="BJ31" i="23"/>
  <c r="BI31" i="23"/>
  <c r="BH31" i="23"/>
  <c r="BG31" i="23"/>
  <c r="BF31" i="23"/>
  <c r="BE31" i="23"/>
  <c r="BD31" i="23"/>
  <c r="BC31" i="23"/>
  <c r="BB31" i="23"/>
  <c r="BA31" i="23"/>
  <c r="AZ31" i="23"/>
  <c r="AY31" i="23"/>
  <c r="BP30" i="23"/>
  <c r="BO30" i="23"/>
  <c r="BN30" i="23"/>
  <c r="BM30" i="23"/>
  <c r="BL30" i="23"/>
  <c r="BK30" i="23"/>
  <c r="BJ30" i="23"/>
  <c r="BI30" i="23"/>
  <c r="BH30" i="23"/>
  <c r="BG30" i="23"/>
  <c r="BF30" i="23"/>
  <c r="BE30" i="23"/>
  <c r="BD30" i="23"/>
  <c r="BC30" i="23"/>
  <c r="BB30" i="23"/>
  <c r="BA30" i="23"/>
  <c r="AZ30" i="23"/>
  <c r="AY30" i="23"/>
  <c r="BP29" i="23"/>
  <c r="BO29" i="23"/>
  <c r="BN29" i="23"/>
  <c r="BM29" i="23"/>
  <c r="BL29" i="23"/>
  <c r="BK29" i="23"/>
  <c r="BJ29" i="23"/>
  <c r="BI29" i="23"/>
  <c r="BH29" i="23"/>
  <c r="BG29" i="23"/>
  <c r="BF29" i="23"/>
  <c r="BE29" i="23"/>
  <c r="BD29" i="23"/>
  <c r="BC29" i="23"/>
  <c r="BB29" i="23"/>
  <c r="BA29" i="23"/>
  <c r="AZ29" i="23"/>
  <c r="AY29" i="23"/>
  <c r="BP28" i="23"/>
  <c r="BO28" i="23"/>
  <c r="BN28" i="23"/>
  <c r="BM28" i="23"/>
  <c r="BL28" i="23"/>
  <c r="BK28" i="23"/>
  <c r="BJ28" i="23"/>
  <c r="BI28" i="23"/>
  <c r="BH28" i="23"/>
  <c r="BG28" i="23"/>
  <c r="BF28" i="23"/>
  <c r="BE28" i="23"/>
  <c r="BD28" i="23"/>
  <c r="BC28" i="23"/>
  <c r="BB28" i="23"/>
  <c r="BA28" i="23"/>
  <c r="AZ28" i="23"/>
  <c r="AY28" i="23"/>
  <c r="BP27" i="23"/>
  <c r="BO27" i="23"/>
  <c r="BN27" i="23"/>
  <c r="BM27" i="23"/>
  <c r="BL27" i="23"/>
  <c r="BK27" i="23"/>
  <c r="BJ27" i="23"/>
  <c r="BI27" i="23"/>
  <c r="BH27" i="23"/>
  <c r="BG27" i="23"/>
  <c r="BF27" i="23"/>
  <c r="BE27" i="23"/>
  <c r="BD27" i="23"/>
  <c r="BC27" i="23"/>
  <c r="BB27" i="23"/>
  <c r="BA27" i="23"/>
  <c r="AZ27" i="23"/>
  <c r="AY27" i="23"/>
  <c r="BP26" i="23"/>
  <c r="BO26" i="23"/>
  <c r="BN26" i="23"/>
  <c r="BM26" i="23"/>
  <c r="BL26" i="23"/>
  <c r="BK26" i="23"/>
  <c r="BJ26" i="23"/>
  <c r="BI26" i="23"/>
  <c r="BH26" i="23"/>
  <c r="BG26" i="23"/>
  <c r="BF26" i="23"/>
  <c r="BE26" i="23"/>
  <c r="BD26" i="23"/>
  <c r="BC26" i="23"/>
  <c r="BB26" i="23"/>
  <c r="BA26" i="23"/>
  <c r="AZ26" i="23"/>
  <c r="AY26" i="23"/>
  <c r="BP25" i="23"/>
  <c r="BO25" i="23"/>
  <c r="BN25" i="23"/>
  <c r="BM25" i="23"/>
  <c r="BL25" i="23"/>
  <c r="BK25" i="23"/>
  <c r="BJ25" i="23"/>
  <c r="BI25" i="23"/>
  <c r="BH25" i="23"/>
  <c r="BG25" i="23"/>
  <c r="BF25" i="23"/>
  <c r="BE25" i="23"/>
  <c r="BD25" i="23"/>
  <c r="BC25" i="23"/>
  <c r="BB25" i="23"/>
  <c r="BA25" i="23"/>
  <c r="AZ25" i="23"/>
  <c r="AY25" i="23"/>
  <c r="BP24" i="23"/>
  <c r="BO24" i="23"/>
  <c r="BN24" i="23"/>
  <c r="BM24" i="23"/>
  <c r="BL24" i="23"/>
  <c r="BK24" i="23"/>
  <c r="BJ24" i="23"/>
  <c r="BI24" i="23"/>
  <c r="BH24" i="23"/>
  <c r="BG24" i="23"/>
  <c r="BF24" i="23"/>
  <c r="BE24" i="23"/>
  <c r="BD24" i="23"/>
  <c r="BC24" i="23"/>
  <c r="BB24" i="23"/>
  <c r="BA24" i="23"/>
  <c r="AZ24" i="23"/>
  <c r="AY24" i="23"/>
  <c r="BP23" i="23"/>
  <c r="BO23" i="23"/>
  <c r="BN23" i="23"/>
  <c r="BM23" i="23"/>
  <c r="BL23" i="23"/>
  <c r="BK23" i="23"/>
  <c r="BJ23" i="23"/>
  <c r="BI23" i="23"/>
  <c r="BH23" i="23"/>
  <c r="BG23" i="23"/>
  <c r="BF23" i="23"/>
  <c r="BE23" i="23"/>
  <c r="BD23" i="23"/>
  <c r="BC23" i="23"/>
  <c r="BB23" i="23"/>
  <c r="BA23" i="23"/>
  <c r="AZ23" i="23"/>
  <c r="AY23" i="23"/>
  <c r="BP22" i="23"/>
  <c r="BO22" i="23"/>
  <c r="BN22" i="23"/>
  <c r="BM22" i="23"/>
  <c r="BL22" i="23"/>
  <c r="BK22" i="23"/>
  <c r="BJ22" i="23"/>
  <c r="BI22" i="23"/>
  <c r="BH22" i="23"/>
  <c r="BG22" i="23"/>
  <c r="BF22" i="23"/>
  <c r="BE22" i="23"/>
  <c r="BD22" i="23"/>
  <c r="BC22" i="23"/>
  <c r="BB22" i="23"/>
  <c r="BA22" i="23"/>
  <c r="AZ22" i="23"/>
  <c r="AY22" i="23"/>
  <c r="BP21" i="23"/>
  <c r="BO21" i="23"/>
  <c r="BN21" i="23"/>
  <c r="BM21" i="23"/>
  <c r="BL21" i="23"/>
  <c r="BK21" i="23"/>
  <c r="BJ21" i="23"/>
  <c r="BI21" i="23"/>
  <c r="BH21" i="23"/>
  <c r="BG21" i="23"/>
  <c r="BF21" i="23"/>
  <c r="BE21" i="23"/>
  <c r="BD21" i="23"/>
  <c r="BC21" i="23"/>
  <c r="BB21" i="23"/>
  <c r="BA21" i="23"/>
  <c r="AZ21" i="23"/>
  <c r="AY21" i="23"/>
  <c r="BP20" i="23"/>
  <c r="BO20" i="23"/>
  <c r="BN20" i="23"/>
  <c r="BM20" i="23"/>
  <c r="BL20" i="23"/>
  <c r="BK20" i="23"/>
  <c r="BJ20" i="23"/>
  <c r="BI20" i="23"/>
  <c r="BH20" i="23"/>
  <c r="BG20" i="23"/>
  <c r="BF20" i="23"/>
  <c r="BE20" i="23"/>
  <c r="BD20" i="23"/>
  <c r="BC20" i="23"/>
  <c r="BB20" i="23"/>
  <c r="BA20" i="23"/>
  <c r="AZ20" i="23"/>
  <c r="AY20" i="23"/>
  <c r="BP19" i="23"/>
  <c r="BO19" i="23"/>
  <c r="BN19" i="23"/>
  <c r="BM19" i="23"/>
  <c r="BL19" i="23"/>
  <c r="BK19" i="23"/>
  <c r="BJ19" i="23"/>
  <c r="BI19" i="23"/>
  <c r="BH19" i="23"/>
  <c r="BG19" i="23"/>
  <c r="BF19" i="23"/>
  <c r="BE19" i="23"/>
  <c r="BD19" i="23"/>
  <c r="BC19" i="23"/>
  <c r="BB19" i="23"/>
  <c r="BA19" i="23"/>
  <c r="AZ19" i="23"/>
  <c r="AY19" i="23"/>
  <c r="BP18" i="23"/>
  <c r="BO18" i="23"/>
  <c r="BN18" i="23"/>
  <c r="BM18" i="23"/>
  <c r="BL18" i="23"/>
  <c r="BK18" i="23"/>
  <c r="BJ18" i="23"/>
  <c r="BI18" i="23"/>
  <c r="BH18" i="23"/>
  <c r="BG18" i="23"/>
  <c r="BF18" i="23"/>
  <c r="BE18" i="23"/>
  <c r="BD18" i="23"/>
  <c r="BC18" i="23"/>
  <c r="BB18" i="23"/>
  <c r="BA18" i="23"/>
  <c r="AZ18" i="23"/>
  <c r="AY18" i="23"/>
  <c r="BP17" i="23"/>
  <c r="BO17" i="23"/>
  <c r="BN17" i="23"/>
  <c r="BM17" i="23"/>
  <c r="BL17" i="23"/>
  <c r="BK17" i="23"/>
  <c r="BJ17" i="23"/>
  <c r="BI17" i="23"/>
  <c r="BH17" i="23"/>
  <c r="BG17" i="23"/>
  <c r="BF17" i="23"/>
  <c r="BE17" i="23"/>
  <c r="BD17" i="23"/>
  <c r="BC17" i="23"/>
  <c r="BB17" i="23"/>
  <c r="BA17" i="23"/>
  <c r="AZ17" i="23"/>
  <c r="AY17" i="23"/>
  <c r="BP16" i="23"/>
  <c r="BO16" i="23"/>
  <c r="BN16" i="23"/>
  <c r="BM16" i="23"/>
  <c r="BL16" i="23"/>
  <c r="BK16" i="23"/>
  <c r="BJ16" i="23"/>
  <c r="BI16" i="23"/>
  <c r="BH16" i="23"/>
  <c r="BG16" i="23"/>
  <c r="BF16" i="23"/>
  <c r="BE16" i="23"/>
  <c r="BD16" i="23"/>
  <c r="BC16" i="23"/>
  <c r="BB16" i="23"/>
  <c r="BA16" i="23"/>
  <c r="AZ16" i="23"/>
  <c r="AY16" i="23"/>
  <c r="BP15" i="23"/>
  <c r="BO15" i="23"/>
  <c r="BN15" i="23"/>
  <c r="BM15" i="23"/>
  <c r="BL15" i="23"/>
  <c r="BK15" i="23"/>
  <c r="BJ15" i="23"/>
  <c r="BI15" i="23"/>
  <c r="BH15" i="23"/>
  <c r="BG15" i="23"/>
  <c r="BF15" i="23"/>
  <c r="BE15" i="23"/>
  <c r="BD15" i="23"/>
  <c r="BC15" i="23"/>
  <c r="BB15" i="23"/>
  <c r="BA15" i="23"/>
  <c r="AZ15" i="23"/>
  <c r="AY15" i="23"/>
  <c r="BP14" i="23"/>
  <c r="BO14" i="23"/>
  <c r="BN14" i="23"/>
  <c r="BM14" i="23"/>
  <c r="BL14" i="23"/>
  <c r="BK14" i="23"/>
  <c r="BJ14" i="23"/>
  <c r="BI14" i="23"/>
  <c r="BH14" i="23"/>
  <c r="BG14" i="23"/>
  <c r="BF14" i="23"/>
  <c r="BE14" i="23"/>
  <c r="BD14" i="23"/>
  <c r="BC14" i="23"/>
  <c r="BB14" i="23"/>
  <c r="BA14" i="23"/>
  <c r="AZ14" i="23"/>
  <c r="AY14" i="23"/>
  <c r="BP13" i="23"/>
  <c r="BO13" i="23"/>
  <c r="BN13" i="23"/>
  <c r="BM13" i="23"/>
  <c r="BL13" i="23"/>
  <c r="BK13" i="23"/>
  <c r="BJ13" i="23"/>
  <c r="BI13" i="23"/>
  <c r="BH13" i="23"/>
  <c r="BG13" i="23"/>
  <c r="BF13" i="23"/>
  <c r="BE13" i="23"/>
  <c r="BD13" i="23"/>
  <c r="BC13" i="23"/>
  <c r="BB13" i="23"/>
  <c r="BA13" i="23"/>
  <c r="AZ13" i="23"/>
  <c r="AY13" i="23"/>
  <c r="BP12" i="23"/>
  <c r="BO12" i="23"/>
  <c r="BN12" i="23"/>
  <c r="BM12" i="23"/>
  <c r="BL12" i="23"/>
  <c r="BK12" i="23"/>
  <c r="BJ12" i="23"/>
  <c r="BI12" i="23"/>
  <c r="BH12" i="23"/>
  <c r="BG12" i="23"/>
  <c r="BF12" i="23"/>
  <c r="BE12" i="23"/>
  <c r="BD12" i="23"/>
  <c r="BC12" i="23"/>
  <c r="BB12" i="23"/>
  <c r="BA12" i="23"/>
  <c r="AZ12" i="23"/>
  <c r="AY12" i="23"/>
  <c r="BP11" i="23"/>
  <c r="BO11" i="23"/>
  <c r="BN11" i="23"/>
  <c r="BM11" i="23"/>
  <c r="BL11" i="23"/>
  <c r="BK11" i="23"/>
  <c r="BJ11" i="23"/>
  <c r="BI11" i="23"/>
  <c r="BH11" i="23"/>
  <c r="BG11" i="23"/>
  <c r="BF11" i="23"/>
  <c r="BE11" i="23"/>
  <c r="BD11" i="23"/>
  <c r="BC11" i="23"/>
  <c r="BB11" i="23"/>
  <c r="BA11" i="23"/>
  <c r="AZ11" i="23"/>
  <c r="AY11" i="23"/>
  <c r="BP10" i="23"/>
  <c r="BO10" i="23"/>
  <c r="BN10" i="23"/>
  <c r="BM10" i="23"/>
  <c r="BL10" i="23"/>
  <c r="BK10" i="23"/>
  <c r="BJ10" i="23"/>
  <c r="BI10" i="23"/>
  <c r="BH10" i="23"/>
  <c r="BG10" i="23"/>
  <c r="BF10" i="23"/>
  <c r="BE10" i="23"/>
  <c r="BD10" i="23"/>
  <c r="BC10" i="23"/>
  <c r="BB10" i="23"/>
  <c r="BA10" i="23"/>
  <c r="AZ10" i="23"/>
  <c r="AY10" i="23"/>
  <c r="BP9" i="23"/>
  <c r="BO9" i="23"/>
  <c r="BN9" i="23"/>
  <c r="BM9" i="23"/>
  <c r="BL9" i="23"/>
  <c r="BK9" i="23"/>
  <c r="BJ9" i="23"/>
  <c r="BI9" i="23"/>
  <c r="BH9" i="23"/>
  <c r="BG9" i="23"/>
  <c r="BF9" i="23"/>
  <c r="BE9" i="23"/>
  <c r="BD9" i="23"/>
  <c r="BC9" i="23"/>
  <c r="BB9" i="23"/>
  <c r="BA9" i="23"/>
  <c r="AZ9" i="23"/>
  <c r="AY9" i="23"/>
  <c r="B55" i="22"/>
  <c r="B54" i="22"/>
  <c r="BP44" i="22"/>
  <c r="BO44" i="22"/>
  <c r="BN44" i="22"/>
  <c r="BM44" i="22"/>
  <c r="BL44" i="22"/>
  <c r="BK44" i="22"/>
  <c r="BJ44" i="22"/>
  <c r="BI44" i="22"/>
  <c r="BH44" i="22"/>
  <c r="BG44" i="22"/>
  <c r="BF44" i="22"/>
  <c r="BE44" i="22"/>
  <c r="BD44" i="22"/>
  <c r="BC44" i="22"/>
  <c r="BB44" i="22"/>
  <c r="BA44" i="22"/>
  <c r="AZ44" i="22"/>
  <c r="AY44" i="22"/>
  <c r="BP43" i="22"/>
  <c r="BO43" i="22"/>
  <c r="BN43" i="22"/>
  <c r="BM43" i="22"/>
  <c r="BL43" i="22"/>
  <c r="BK43" i="22"/>
  <c r="BJ43" i="22"/>
  <c r="BI43" i="22"/>
  <c r="BH43" i="22"/>
  <c r="BG43" i="22"/>
  <c r="BF43" i="22"/>
  <c r="BE43" i="22"/>
  <c r="BD43" i="22"/>
  <c r="BC43" i="22"/>
  <c r="BB43" i="22"/>
  <c r="BA43" i="22"/>
  <c r="AZ43" i="22"/>
  <c r="AY43" i="22"/>
  <c r="BP42" i="22"/>
  <c r="BO42" i="22"/>
  <c r="BN42" i="22"/>
  <c r="BM42" i="22"/>
  <c r="BL42" i="22"/>
  <c r="BK42" i="22"/>
  <c r="BJ42" i="22"/>
  <c r="BI42" i="22"/>
  <c r="BH42" i="22"/>
  <c r="BG42" i="22"/>
  <c r="BF42" i="22"/>
  <c r="BE42" i="22"/>
  <c r="BD42" i="22"/>
  <c r="BC42" i="22"/>
  <c r="BB42" i="22"/>
  <c r="BA42" i="22"/>
  <c r="AZ42" i="22"/>
  <c r="AY42" i="22"/>
  <c r="BP41" i="22"/>
  <c r="BO41" i="22"/>
  <c r="BN41" i="22"/>
  <c r="BM41" i="22"/>
  <c r="BL41" i="22"/>
  <c r="BK41" i="22"/>
  <c r="BJ41" i="22"/>
  <c r="BI41" i="22"/>
  <c r="BH41" i="22"/>
  <c r="BG41" i="22"/>
  <c r="BF41" i="22"/>
  <c r="BE41" i="22"/>
  <c r="BD41" i="22"/>
  <c r="BC41" i="22"/>
  <c r="BB41" i="22"/>
  <c r="BA41" i="22"/>
  <c r="AZ41" i="22"/>
  <c r="AY41" i="22"/>
  <c r="BP40" i="22"/>
  <c r="BO40" i="22"/>
  <c r="BN40" i="22"/>
  <c r="BM40" i="22"/>
  <c r="BL40" i="22"/>
  <c r="BK40" i="22"/>
  <c r="BJ40" i="22"/>
  <c r="BI40" i="22"/>
  <c r="BH40" i="22"/>
  <c r="BG40" i="22"/>
  <c r="BF40" i="22"/>
  <c r="BE40" i="22"/>
  <c r="BD40" i="22"/>
  <c r="BC40" i="22"/>
  <c r="BB40" i="22"/>
  <c r="BA40" i="22"/>
  <c r="AZ40" i="22"/>
  <c r="AY40" i="22"/>
  <c r="BP39" i="22"/>
  <c r="BO39" i="22"/>
  <c r="BN39" i="22"/>
  <c r="BM39" i="22"/>
  <c r="BL39" i="22"/>
  <c r="BK39" i="22"/>
  <c r="BJ39" i="22"/>
  <c r="BI39" i="22"/>
  <c r="BH39" i="22"/>
  <c r="BG39" i="22"/>
  <c r="BF39" i="22"/>
  <c r="BE39" i="22"/>
  <c r="BD39" i="22"/>
  <c r="BC39" i="22"/>
  <c r="BB39" i="22"/>
  <c r="BA39" i="22"/>
  <c r="AZ39" i="22"/>
  <c r="AY39" i="22"/>
  <c r="BP34" i="22"/>
  <c r="BO34" i="22"/>
  <c r="BN34" i="22"/>
  <c r="BM34" i="22"/>
  <c r="BL34" i="22"/>
  <c r="BK34" i="22"/>
  <c r="BJ34" i="22"/>
  <c r="BI34" i="22"/>
  <c r="BH34" i="22"/>
  <c r="BG34" i="22"/>
  <c r="BF34" i="22"/>
  <c r="BE34" i="22"/>
  <c r="BD34" i="22"/>
  <c r="BC34" i="22"/>
  <c r="BB34" i="22"/>
  <c r="BA34" i="22"/>
  <c r="AZ34" i="22"/>
  <c r="AY34" i="22"/>
  <c r="BP33" i="22"/>
  <c r="BO33" i="22"/>
  <c r="BN33" i="22"/>
  <c r="BM33" i="22"/>
  <c r="BL33" i="22"/>
  <c r="BK33" i="22"/>
  <c r="BJ33" i="22"/>
  <c r="BI33" i="22"/>
  <c r="BH33" i="22"/>
  <c r="BG33" i="22"/>
  <c r="BF33" i="22"/>
  <c r="BE33" i="22"/>
  <c r="BD33" i="22"/>
  <c r="BC33" i="22"/>
  <c r="BB33" i="22"/>
  <c r="BA33" i="22"/>
  <c r="AZ33" i="22"/>
  <c r="AY33" i="22"/>
  <c r="BP32" i="22"/>
  <c r="BO32" i="22"/>
  <c r="BN32" i="22"/>
  <c r="BM32" i="22"/>
  <c r="BL32" i="22"/>
  <c r="BK32" i="22"/>
  <c r="BJ32" i="22"/>
  <c r="BI32" i="22"/>
  <c r="BH32" i="22"/>
  <c r="BG32" i="22"/>
  <c r="BF32" i="22"/>
  <c r="BE32" i="22"/>
  <c r="BD32" i="22"/>
  <c r="BC32" i="22"/>
  <c r="BB32" i="22"/>
  <c r="BA32" i="22"/>
  <c r="AZ32" i="22"/>
  <c r="AY32" i="22"/>
  <c r="BP31" i="22"/>
  <c r="BO31" i="22"/>
  <c r="BN31" i="22"/>
  <c r="BM31" i="22"/>
  <c r="BL31" i="22"/>
  <c r="BK31" i="22"/>
  <c r="BJ31" i="22"/>
  <c r="BI31" i="22"/>
  <c r="BH31" i="22"/>
  <c r="BG31" i="22"/>
  <c r="BF31" i="22"/>
  <c r="BE31" i="22"/>
  <c r="BD31" i="22"/>
  <c r="BC31" i="22"/>
  <c r="BB31" i="22"/>
  <c r="BA31" i="22"/>
  <c r="AZ31" i="22"/>
  <c r="AY31" i="22"/>
  <c r="BP30" i="22"/>
  <c r="BO30" i="22"/>
  <c r="BN30" i="22"/>
  <c r="BM30" i="22"/>
  <c r="BL30" i="22"/>
  <c r="BK30" i="22"/>
  <c r="BJ30" i="22"/>
  <c r="BI30" i="22"/>
  <c r="BH30" i="22"/>
  <c r="BG30" i="22"/>
  <c r="BF30" i="22"/>
  <c r="BE30" i="22"/>
  <c r="BD30" i="22"/>
  <c r="BC30" i="22"/>
  <c r="BB30" i="22"/>
  <c r="BA30" i="22"/>
  <c r="AZ30" i="22"/>
  <c r="AY30" i="22"/>
  <c r="BP29" i="22"/>
  <c r="BO29" i="22"/>
  <c r="BN29" i="22"/>
  <c r="BM29" i="22"/>
  <c r="BL29" i="22"/>
  <c r="BK29" i="22"/>
  <c r="BJ29" i="22"/>
  <c r="BI29" i="22"/>
  <c r="BH29" i="22"/>
  <c r="BG29" i="22"/>
  <c r="BF29" i="22"/>
  <c r="BE29" i="22"/>
  <c r="BD29" i="22"/>
  <c r="BC29" i="22"/>
  <c r="BB29" i="22"/>
  <c r="BA29" i="22"/>
  <c r="AZ29" i="22"/>
  <c r="AY29" i="22"/>
  <c r="BP28" i="22"/>
  <c r="BO28" i="22"/>
  <c r="BN28" i="22"/>
  <c r="BM28" i="22"/>
  <c r="BL28" i="22"/>
  <c r="BK28" i="22"/>
  <c r="BJ28" i="22"/>
  <c r="BI28" i="22"/>
  <c r="BH28" i="22"/>
  <c r="BG28" i="22"/>
  <c r="BF28" i="22"/>
  <c r="BE28" i="22"/>
  <c r="BD28" i="22"/>
  <c r="BC28" i="22"/>
  <c r="BB28" i="22"/>
  <c r="BA28" i="22"/>
  <c r="AZ28" i="22"/>
  <c r="AY28" i="22"/>
  <c r="BP27" i="22"/>
  <c r="BO27" i="22"/>
  <c r="BN27" i="22"/>
  <c r="BM27" i="22"/>
  <c r="BL27" i="22"/>
  <c r="BK27" i="22"/>
  <c r="BJ27" i="22"/>
  <c r="BI27" i="22"/>
  <c r="BH27" i="22"/>
  <c r="BG27" i="22"/>
  <c r="BF27" i="22"/>
  <c r="BE27" i="22"/>
  <c r="BD27" i="22"/>
  <c r="BC27" i="22"/>
  <c r="BB27" i="22"/>
  <c r="BA27" i="22"/>
  <c r="AZ27" i="22"/>
  <c r="AY27" i="22"/>
  <c r="BP26" i="22"/>
  <c r="BO26" i="22"/>
  <c r="BN26" i="22"/>
  <c r="BM26" i="22"/>
  <c r="BL26" i="22"/>
  <c r="BK26" i="22"/>
  <c r="BJ26" i="22"/>
  <c r="BI26" i="22"/>
  <c r="BH26" i="22"/>
  <c r="BG26" i="22"/>
  <c r="BF26" i="22"/>
  <c r="BE26" i="22"/>
  <c r="BD26" i="22"/>
  <c r="BC26" i="22"/>
  <c r="BB26" i="22"/>
  <c r="BA26" i="22"/>
  <c r="AZ26" i="22"/>
  <c r="AY26" i="22"/>
  <c r="BP25" i="22"/>
  <c r="BO25" i="22"/>
  <c r="BN25" i="22"/>
  <c r="BM25" i="22"/>
  <c r="BL25" i="22"/>
  <c r="BK25" i="22"/>
  <c r="BJ25" i="22"/>
  <c r="BI25" i="22"/>
  <c r="BH25" i="22"/>
  <c r="BG25" i="22"/>
  <c r="BF25" i="22"/>
  <c r="BE25" i="22"/>
  <c r="BD25" i="22"/>
  <c r="BC25" i="22"/>
  <c r="BB25" i="22"/>
  <c r="BA25" i="22"/>
  <c r="AZ25" i="22"/>
  <c r="AY25" i="22"/>
  <c r="BP24" i="22"/>
  <c r="BO24" i="22"/>
  <c r="BN24" i="22"/>
  <c r="BM24" i="22"/>
  <c r="BL24" i="22"/>
  <c r="BK24" i="22"/>
  <c r="BJ24" i="22"/>
  <c r="BI24" i="22"/>
  <c r="BH24" i="22"/>
  <c r="BG24" i="22"/>
  <c r="BF24" i="22"/>
  <c r="BE24" i="22"/>
  <c r="BD24" i="22"/>
  <c r="BC24" i="22"/>
  <c r="BB24" i="22"/>
  <c r="BA24" i="22"/>
  <c r="AZ24" i="22"/>
  <c r="AY24" i="22"/>
  <c r="BP23" i="22"/>
  <c r="BO23" i="22"/>
  <c r="BN23" i="22"/>
  <c r="BM23" i="22"/>
  <c r="BL23" i="22"/>
  <c r="BK23" i="22"/>
  <c r="BJ23" i="22"/>
  <c r="BI23" i="22"/>
  <c r="BH23" i="22"/>
  <c r="BG23" i="22"/>
  <c r="BF23" i="22"/>
  <c r="BE23" i="22"/>
  <c r="BD23" i="22"/>
  <c r="BC23" i="22"/>
  <c r="BB23" i="22"/>
  <c r="BA23" i="22"/>
  <c r="AZ23" i="22"/>
  <c r="AY23" i="22"/>
  <c r="BP22" i="22"/>
  <c r="BO22" i="22"/>
  <c r="BN22" i="22"/>
  <c r="BM22" i="22"/>
  <c r="BL22" i="22"/>
  <c r="BK22" i="22"/>
  <c r="BJ22" i="22"/>
  <c r="BI22" i="22"/>
  <c r="BH22" i="22"/>
  <c r="BG22" i="22"/>
  <c r="BF22" i="22"/>
  <c r="BE22" i="22"/>
  <c r="BD22" i="22"/>
  <c r="BC22" i="22"/>
  <c r="BB22" i="22"/>
  <c r="BA22" i="22"/>
  <c r="AZ22" i="22"/>
  <c r="AY22" i="22"/>
  <c r="BP21" i="22"/>
  <c r="BO21" i="22"/>
  <c r="BN21" i="22"/>
  <c r="BM21" i="22"/>
  <c r="BL21" i="22"/>
  <c r="BK21" i="22"/>
  <c r="BJ21" i="22"/>
  <c r="BI21" i="22"/>
  <c r="BH21" i="22"/>
  <c r="BG21" i="22"/>
  <c r="BF21" i="22"/>
  <c r="BE21" i="22"/>
  <c r="BD21" i="22"/>
  <c r="BC21" i="22"/>
  <c r="BB21" i="22"/>
  <c r="BA21" i="22"/>
  <c r="AZ21" i="22"/>
  <c r="AY21" i="22"/>
  <c r="BP20" i="22"/>
  <c r="BO20" i="22"/>
  <c r="BN20" i="22"/>
  <c r="BM20" i="22"/>
  <c r="BL20" i="22"/>
  <c r="BK20" i="22"/>
  <c r="BJ20" i="22"/>
  <c r="BI20" i="22"/>
  <c r="BH20" i="22"/>
  <c r="BG20" i="22"/>
  <c r="BF20" i="22"/>
  <c r="BE20" i="22"/>
  <c r="BD20" i="22"/>
  <c r="BC20" i="22"/>
  <c r="BB20" i="22"/>
  <c r="BA20" i="22"/>
  <c r="AZ20" i="22"/>
  <c r="AY20" i="22"/>
  <c r="BP19" i="22"/>
  <c r="BO19" i="22"/>
  <c r="BN19" i="22"/>
  <c r="BM19" i="22"/>
  <c r="BL19" i="22"/>
  <c r="BK19" i="22"/>
  <c r="BJ19" i="22"/>
  <c r="BI19" i="22"/>
  <c r="BH19" i="22"/>
  <c r="BG19" i="22"/>
  <c r="BF19" i="22"/>
  <c r="BE19" i="22"/>
  <c r="BD19" i="22"/>
  <c r="BC19" i="22"/>
  <c r="BB19" i="22"/>
  <c r="BA19" i="22"/>
  <c r="AZ19" i="22"/>
  <c r="AY19" i="22"/>
  <c r="BP18" i="22"/>
  <c r="BO18" i="22"/>
  <c r="BN18" i="22"/>
  <c r="BM18" i="22"/>
  <c r="BL18" i="22"/>
  <c r="BK18" i="22"/>
  <c r="BJ18" i="22"/>
  <c r="BI18" i="22"/>
  <c r="BH18" i="22"/>
  <c r="BG18" i="22"/>
  <c r="BF18" i="22"/>
  <c r="BE18" i="22"/>
  <c r="BD18" i="22"/>
  <c r="BC18" i="22"/>
  <c r="BB18" i="22"/>
  <c r="BA18" i="22"/>
  <c r="AZ18" i="22"/>
  <c r="AY18" i="22"/>
  <c r="BP17" i="22"/>
  <c r="BO17" i="22"/>
  <c r="BN17" i="22"/>
  <c r="BM17" i="22"/>
  <c r="BL17" i="22"/>
  <c r="BK17" i="22"/>
  <c r="BJ17" i="22"/>
  <c r="BI17" i="22"/>
  <c r="BH17" i="22"/>
  <c r="BG17" i="22"/>
  <c r="BF17" i="22"/>
  <c r="BE17" i="22"/>
  <c r="BD17" i="22"/>
  <c r="BC17" i="22"/>
  <c r="BB17" i="22"/>
  <c r="BA17" i="22"/>
  <c r="AZ17" i="22"/>
  <c r="AY17" i="22"/>
  <c r="BP16" i="22"/>
  <c r="BO16" i="22"/>
  <c r="BN16" i="22"/>
  <c r="BM16" i="22"/>
  <c r="BL16" i="22"/>
  <c r="BK16" i="22"/>
  <c r="BJ16" i="22"/>
  <c r="BI16" i="22"/>
  <c r="BH16" i="22"/>
  <c r="BG16" i="22"/>
  <c r="BF16" i="22"/>
  <c r="BE16" i="22"/>
  <c r="BD16" i="22"/>
  <c r="BC16" i="22"/>
  <c r="BB16" i="22"/>
  <c r="BA16" i="22"/>
  <c r="AZ16" i="22"/>
  <c r="AY16" i="22"/>
  <c r="BP15" i="22"/>
  <c r="BO15" i="22"/>
  <c r="BN15" i="22"/>
  <c r="BM15" i="22"/>
  <c r="BL15" i="22"/>
  <c r="BK15" i="22"/>
  <c r="BJ15" i="22"/>
  <c r="BI15" i="22"/>
  <c r="BH15" i="22"/>
  <c r="BG15" i="22"/>
  <c r="BF15" i="22"/>
  <c r="BE15" i="22"/>
  <c r="BD15" i="22"/>
  <c r="BC15" i="22"/>
  <c r="BB15" i="22"/>
  <c r="BA15" i="22"/>
  <c r="AZ15" i="22"/>
  <c r="AY15" i="22"/>
  <c r="BP14" i="22"/>
  <c r="BO14" i="22"/>
  <c r="BN14" i="22"/>
  <c r="BM14" i="22"/>
  <c r="BL14" i="22"/>
  <c r="BK14" i="22"/>
  <c r="BJ14" i="22"/>
  <c r="BI14" i="22"/>
  <c r="BH14" i="22"/>
  <c r="BG14" i="22"/>
  <c r="BF14" i="22"/>
  <c r="BE14" i="22"/>
  <c r="BD14" i="22"/>
  <c r="BC14" i="22"/>
  <c r="BB14" i="22"/>
  <c r="BA14" i="22"/>
  <c r="AZ14" i="22"/>
  <c r="AY14" i="22"/>
  <c r="BP13" i="22"/>
  <c r="BO13" i="22"/>
  <c r="BN13" i="22"/>
  <c r="BM13" i="22"/>
  <c r="BL13" i="22"/>
  <c r="BK13" i="22"/>
  <c r="BJ13" i="22"/>
  <c r="BI13" i="22"/>
  <c r="BH13" i="22"/>
  <c r="BG13" i="22"/>
  <c r="BF13" i="22"/>
  <c r="BE13" i="22"/>
  <c r="BD13" i="22"/>
  <c r="BC13" i="22"/>
  <c r="BB13" i="22"/>
  <c r="BA13" i="22"/>
  <c r="AZ13" i="22"/>
  <c r="AY13" i="22"/>
  <c r="BP12" i="22"/>
  <c r="BO12" i="22"/>
  <c r="BN12" i="22"/>
  <c r="BM12" i="22"/>
  <c r="BL12" i="22"/>
  <c r="BK12" i="22"/>
  <c r="BJ12" i="22"/>
  <c r="BI12" i="22"/>
  <c r="BH12" i="22"/>
  <c r="BG12" i="22"/>
  <c r="BF12" i="22"/>
  <c r="BE12" i="22"/>
  <c r="BD12" i="22"/>
  <c r="BC12" i="22"/>
  <c r="BB12" i="22"/>
  <c r="BA12" i="22"/>
  <c r="AZ12" i="22"/>
  <c r="AY12" i="22"/>
  <c r="BP11" i="22"/>
  <c r="BO11" i="22"/>
  <c r="BN11" i="22"/>
  <c r="BM11" i="22"/>
  <c r="BL11" i="22"/>
  <c r="BK11" i="22"/>
  <c r="BJ11" i="22"/>
  <c r="BI11" i="22"/>
  <c r="BH11" i="22"/>
  <c r="BG11" i="22"/>
  <c r="BF11" i="22"/>
  <c r="BE11" i="22"/>
  <c r="BD11" i="22"/>
  <c r="BC11" i="22"/>
  <c r="BB11" i="22"/>
  <c r="BA11" i="22"/>
  <c r="AZ11" i="22"/>
  <c r="AY11" i="22"/>
  <c r="BP10" i="22"/>
  <c r="BO10" i="22"/>
  <c r="BN10" i="22"/>
  <c r="BM10" i="22"/>
  <c r="BL10" i="22"/>
  <c r="BK10" i="22"/>
  <c r="BJ10" i="22"/>
  <c r="BI10" i="22"/>
  <c r="BH10" i="22"/>
  <c r="BG10" i="22"/>
  <c r="BF10" i="22"/>
  <c r="BE10" i="22"/>
  <c r="BD10" i="22"/>
  <c r="BC10" i="22"/>
  <c r="BB10" i="22"/>
  <c r="BA10" i="22"/>
  <c r="AZ10" i="22"/>
  <c r="AY10" i="22"/>
  <c r="BP9" i="22"/>
  <c r="BO9" i="22"/>
  <c r="BN9" i="22"/>
  <c r="BM9" i="22"/>
  <c r="BL9" i="22"/>
  <c r="BK9" i="22"/>
  <c r="BJ9" i="22"/>
  <c r="BI9" i="22"/>
  <c r="BH9" i="22"/>
  <c r="BG9" i="22"/>
  <c r="BF9" i="22"/>
  <c r="BE9" i="22"/>
  <c r="BD9" i="22"/>
  <c r="BC9" i="22"/>
  <c r="BB9" i="22"/>
  <c r="BA9" i="22"/>
  <c r="AZ9" i="22"/>
  <c r="AY9" i="22"/>
  <c r="B55" i="21"/>
  <c r="B54" i="21"/>
  <c r="BP44" i="21"/>
  <c r="BO44" i="21"/>
  <c r="BN44" i="21"/>
  <c r="BM44" i="21"/>
  <c r="BL44" i="21"/>
  <c r="BK44" i="21"/>
  <c r="BJ44" i="21"/>
  <c r="BI44" i="21"/>
  <c r="BH44" i="21"/>
  <c r="BG44" i="21"/>
  <c r="BF44" i="21"/>
  <c r="BE44" i="21"/>
  <c r="BD44" i="21"/>
  <c r="BC44" i="21"/>
  <c r="BB44" i="21"/>
  <c r="BA44" i="21"/>
  <c r="AZ44" i="21"/>
  <c r="AY44" i="21"/>
  <c r="BP43" i="21"/>
  <c r="BO43" i="21"/>
  <c r="BN43" i="21"/>
  <c r="BM43" i="21"/>
  <c r="BL43" i="21"/>
  <c r="BK43" i="21"/>
  <c r="BJ43" i="21"/>
  <c r="BI43" i="21"/>
  <c r="BH43" i="21"/>
  <c r="BG43" i="21"/>
  <c r="BF43" i="21"/>
  <c r="BE43" i="21"/>
  <c r="BD43" i="21"/>
  <c r="BC43" i="21"/>
  <c r="BB43" i="21"/>
  <c r="BA43" i="21"/>
  <c r="AZ43" i="21"/>
  <c r="AY43" i="21"/>
  <c r="BP42" i="21"/>
  <c r="BO42" i="21"/>
  <c r="BN42" i="21"/>
  <c r="BM42" i="21"/>
  <c r="BL42" i="21"/>
  <c r="BK42" i="21"/>
  <c r="BJ42" i="21"/>
  <c r="BI42" i="21"/>
  <c r="BH42" i="21"/>
  <c r="BG42" i="21"/>
  <c r="BF42" i="21"/>
  <c r="BE42" i="21"/>
  <c r="BD42" i="21"/>
  <c r="BC42" i="21"/>
  <c r="BB42" i="21"/>
  <c r="BA42" i="21"/>
  <c r="AZ42" i="21"/>
  <c r="AY42" i="21"/>
  <c r="BP41" i="21"/>
  <c r="BO41" i="21"/>
  <c r="BN41" i="21"/>
  <c r="BM41" i="21"/>
  <c r="BL41" i="21"/>
  <c r="BK41" i="21"/>
  <c r="BJ41" i="21"/>
  <c r="BI41" i="21"/>
  <c r="BH41" i="21"/>
  <c r="BG41" i="21"/>
  <c r="BF41" i="21"/>
  <c r="BE41" i="21"/>
  <c r="BD41" i="21"/>
  <c r="BC41" i="21"/>
  <c r="BB41" i="21"/>
  <c r="BA41" i="21"/>
  <c r="AZ41" i="21"/>
  <c r="AY41" i="21"/>
  <c r="BP40" i="21"/>
  <c r="BO40" i="21"/>
  <c r="BN40" i="21"/>
  <c r="BM40" i="21"/>
  <c r="BL40" i="21"/>
  <c r="BK40" i="21"/>
  <c r="BJ40" i="21"/>
  <c r="BI40" i="21"/>
  <c r="BH40" i="21"/>
  <c r="BG40" i="21"/>
  <c r="BF40" i="21"/>
  <c r="BE40" i="21"/>
  <c r="BD40" i="21"/>
  <c r="BC40" i="21"/>
  <c r="BB40" i="21"/>
  <c r="BA40" i="21"/>
  <c r="AZ40" i="21"/>
  <c r="AY40" i="21"/>
  <c r="BP39" i="21"/>
  <c r="BO39" i="21"/>
  <c r="BN39" i="21"/>
  <c r="BM39" i="21"/>
  <c r="BL39" i="21"/>
  <c r="BK39" i="21"/>
  <c r="BJ39" i="21"/>
  <c r="BI39" i="21"/>
  <c r="BH39" i="21"/>
  <c r="BG39" i="21"/>
  <c r="BF39" i="21"/>
  <c r="BE39" i="21"/>
  <c r="BD39" i="21"/>
  <c r="BC39" i="21"/>
  <c r="BB39" i="21"/>
  <c r="BA39" i="21"/>
  <c r="AZ39" i="21"/>
  <c r="AY39" i="21"/>
  <c r="BP34" i="21"/>
  <c r="BO34" i="21"/>
  <c r="BN34" i="21"/>
  <c r="BM34" i="21"/>
  <c r="BL34" i="21"/>
  <c r="BK34" i="21"/>
  <c r="BJ34" i="21"/>
  <c r="BI34" i="21"/>
  <c r="BH34" i="21"/>
  <c r="BG34" i="21"/>
  <c r="BF34" i="21"/>
  <c r="BE34" i="21"/>
  <c r="BD34" i="21"/>
  <c r="BC34" i="21"/>
  <c r="BB34" i="21"/>
  <c r="BA34" i="21"/>
  <c r="AZ34" i="21"/>
  <c r="AY34" i="21"/>
  <c r="BP33" i="21"/>
  <c r="BO33" i="21"/>
  <c r="BN33" i="21"/>
  <c r="BM33" i="21"/>
  <c r="BL33" i="21"/>
  <c r="BK33" i="21"/>
  <c r="BJ33" i="21"/>
  <c r="BI33" i="21"/>
  <c r="BH33" i="21"/>
  <c r="BG33" i="21"/>
  <c r="BF33" i="21"/>
  <c r="BE33" i="21"/>
  <c r="BD33" i="21"/>
  <c r="BC33" i="21"/>
  <c r="BB33" i="21"/>
  <c r="BA33" i="21"/>
  <c r="AZ33" i="21"/>
  <c r="AY33" i="21"/>
  <c r="BP32" i="21"/>
  <c r="BO32" i="21"/>
  <c r="BN32" i="21"/>
  <c r="BM32" i="21"/>
  <c r="BL32" i="21"/>
  <c r="BK32" i="21"/>
  <c r="BJ32" i="21"/>
  <c r="BI32" i="21"/>
  <c r="BH32" i="21"/>
  <c r="BG32" i="21"/>
  <c r="BF32" i="21"/>
  <c r="BE32" i="21"/>
  <c r="BD32" i="21"/>
  <c r="BC32" i="21"/>
  <c r="BB32" i="21"/>
  <c r="BA32" i="21"/>
  <c r="AZ32" i="21"/>
  <c r="AY32" i="21"/>
  <c r="BP31" i="21"/>
  <c r="BO31" i="21"/>
  <c r="BN31" i="21"/>
  <c r="BM31" i="21"/>
  <c r="BL31" i="21"/>
  <c r="BK31" i="21"/>
  <c r="BJ31" i="21"/>
  <c r="BI31" i="21"/>
  <c r="BH31" i="21"/>
  <c r="BG31" i="21"/>
  <c r="BF31" i="21"/>
  <c r="BE31" i="21"/>
  <c r="BD31" i="21"/>
  <c r="BC31" i="21"/>
  <c r="BB31" i="21"/>
  <c r="BA31" i="21"/>
  <c r="AZ31" i="21"/>
  <c r="AY31" i="21"/>
  <c r="BP30" i="21"/>
  <c r="BO30" i="21"/>
  <c r="BN30" i="21"/>
  <c r="BM30" i="21"/>
  <c r="BL30" i="21"/>
  <c r="BK30" i="21"/>
  <c r="BJ30" i="21"/>
  <c r="BI30" i="21"/>
  <c r="BH30" i="21"/>
  <c r="BG30" i="21"/>
  <c r="BF30" i="21"/>
  <c r="BE30" i="21"/>
  <c r="BD30" i="21"/>
  <c r="BC30" i="21"/>
  <c r="BB30" i="21"/>
  <c r="BA30" i="21"/>
  <c r="AZ30" i="21"/>
  <c r="AY30" i="21"/>
  <c r="BP29" i="21"/>
  <c r="BO29" i="21"/>
  <c r="BN29" i="21"/>
  <c r="BM29" i="21"/>
  <c r="BL29" i="21"/>
  <c r="BK29" i="21"/>
  <c r="BJ29" i="21"/>
  <c r="BI29" i="21"/>
  <c r="BH29" i="21"/>
  <c r="BG29" i="21"/>
  <c r="BF29" i="21"/>
  <c r="BE29" i="21"/>
  <c r="BD29" i="21"/>
  <c r="BC29" i="21"/>
  <c r="BB29" i="21"/>
  <c r="BA29" i="21"/>
  <c r="AZ29" i="21"/>
  <c r="AY29" i="21"/>
  <c r="BP28" i="21"/>
  <c r="BO28" i="21"/>
  <c r="BN28" i="21"/>
  <c r="BM28" i="21"/>
  <c r="BL28" i="21"/>
  <c r="BK28" i="21"/>
  <c r="BJ28" i="21"/>
  <c r="BI28" i="21"/>
  <c r="BH28" i="21"/>
  <c r="BG28" i="21"/>
  <c r="BF28" i="21"/>
  <c r="BE28" i="21"/>
  <c r="BD28" i="21"/>
  <c r="BC28" i="21"/>
  <c r="BB28" i="21"/>
  <c r="BA28" i="21"/>
  <c r="AZ28" i="21"/>
  <c r="AY28" i="21"/>
  <c r="BP27" i="21"/>
  <c r="BO27" i="21"/>
  <c r="BN27" i="21"/>
  <c r="BM27" i="21"/>
  <c r="BL27" i="21"/>
  <c r="BK27" i="21"/>
  <c r="BJ27" i="21"/>
  <c r="BI27" i="21"/>
  <c r="BH27" i="21"/>
  <c r="BG27" i="21"/>
  <c r="BF27" i="21"/>
  <c r="BE27" i="21"/>
  <c r="BD27" i="21"/>
  <c r="BC27" i="21"/>
  <c r="BB27" i="21"/>
  <c r="BA27" i="21"/>
  <c r="AZ27" i="21"/>
  <c r="AY27" i="21"/>
  <c r="BP26" i="21"/>
  <c r="BO26" i="21"/>
  <c r="BN26" i="21"/>
  <c r="BM26" i="21"/>
  <c r="BL26" i="21"/>
  <c r="BK26" i="21"/>
  <c r="BJ26" i="21"/>
  <c r="BI26" i="21"/>
  <c r="BH26" i="21"/>
  <c r="BG26" i="21"/>
  <c r="BF26" i="21"/>
  <c r="BE26" i="21"/>
  <c r="BD26" i="21"/>
  <c r="BC26" i="21"/>
  <c r="BB26" i="21"/>
  <c r="BA26" i="21"/>
  <c r="AZ26" i="21"/>
  <c r="AY26" i="21"/>
  <c r="BP25" i="21"/>
  <c r="BO25" i="21"/>
  <c r="BN25" i="21"/>
  <c r="BM25" i="21"/>
  <c r="BL25" i="21"/>
  <c r="BK25" i="21"/>
  <c r="BJ25" i="21"/>
  <c r="BI25" i="21"/>
  <c r="BH25" i="21"/>
  <c r="BG25" i="21"/>
  <c r="BF25" i="21"/>
  <c r="BE25" i="21"/>
  <c r="BD25" i="21"/>
  <c r="BC25" i="21"/>
  <c r="BB25" i="21"/>
  <c r="BA25" i="21"/>
  <c r="AZ25" i="21"/>
  <c r="AY25" i="21"/>
  <c r="BP24" i="21"/>
  <c r="BO24" i="21"/>
  <c r="BN24" i="21"/>
  <c r="BM24" i="21"/>
  <c r="BL24" i="21"/>
  <c r="BK24" i="21"/>
  <c r="BJ24" i="21"/>
  <c r="BI24" i="21"/>
  <c r="BH24" i="21"/>
  <c r="BG24" i="21"/>
  <c r="BF24" i="21"/>
  <c r="BE24" i="21"/>
  <c r="BD24" i="21"/>
  <c r="BC24" i="21"/>
  <c r="BB24" i="21"/>
  <c r="BA24" i="21"/>
  <c r="AZ24" i="21"/>
  <c r="AY24" i="21"/>
  <c r="BP23" i="21"/>
  <c r="BO23" i="21"/>
  <c r="BN23" i="21"/>
  <c r="BM23" i="21"/>
  <c r="BL23" i="21"/>
  <c r="BK23" i="21"/>
  <c r="BJ23" i="21"/>
  <c r="BI23" i="21"/>
  <c r="BH23" i="21"/>
  <c r="BG23" i="21"/>
  <c r="BF23" i="21"/>
  <c r="BE23" i="21"/>
  <c r="BD23" i="21"/>
  <c r="BC23" i="21"/>
  <c r="BB23" i="21"/>
  <c r="BA23" i="21"/>
  <c r="AZ23" i="21"/>
  <c r="AY23" i="21"/>
  <c r="BP22" i="21"/>
  <c r="BO22" i="21"/>
  <c r="BN22" i="21"/>
  <c r="BM22" i="21"/>
  <c r="BL22" i="21"/>
  <c r="BK22" i="21"/>
  <c r="BJ22" i="21"/>
  <c r="BI22" i="21"/>
  <c r="BH22" i="21"/>
  <c r="BG22" i="21"/>
  <c r="BF22" i="21"/>
  <c r="BE22" i="21"/>
  <c r="BD22" i="21"/>
  <c r="BC22" i="21"/>
  <c r="BB22" i="21"/>
  <c r="BA22" i="21"/>
  <c r="AZ22" i="21"/>
  <c r="AY22" i="21"/>
  <c r="BP21" i="21"/>
  <c r="BO21" i="21"/>
  <c r="BN21" i="21"/>
  <c r="BM21" i="21"/>
  <c r="BL21" i="21"/>
  <c r="BK21" i="21"/>
  <c r="BJ21" i="21"/>
  <c r="BI21" i="21"/>
  <c r="BH21" i="21"/>
  <c r="BG21" i="21"/>
  <c r="BF21" i="21"/>
  <c r="BE21" i="21"/>
  <c r="BD21" i="21"/>
  <c r="BC21" i="21"/>
  <c r="BB21" i="21"/>
  <c r="BA21" i="21"/>
  <c r="AZ21" i="21"/>
  <c r="AY21" i="21"/>
  <c r="BP20" i="21"/>
  <c r="BO20" i="21"/>
  <c r="BN20" i="21"/>
  <c r="BM20" i="21"/>
  <c r="BL20" i="21"/>
  <c r="BK20" i="21"/>
  <c r="BJ20" i="21"/>
  <c r="BI20" i="21"/>
  <c r="BH20" i="21"/>
  <c r="BG20" i="21"/>
  <c r="BF20" i="21"/>
  <c r="BE20" i="21"/>
  <c r="BD20" i="21"/>
  <c r="BC20" i="21"/>
  <c r="BB20" i="21"/>
  <c r="BA20" i="21"/>
  <c r="AZ20" i="21"/>
  <c r="AY20" i="21"/>
  <c r="BP19" i="21"/>
  <c r="BO19" i="21"/>
  <c r="BN19" i="21"/>
  <c r="BM19" i="21"/>
  <c r="BL19" i="21"/>
  <c r="BK19" i="21"/>
  <c r="BJ19" i="21"/>
  <c r="BI19" i="21"/>
  <c r="BH19" i="21"/>
  <c r="BG19" i="21"/>
  <c r="BF19" i="21"/>
  <c r="BE19" i="21"/>
  <c r="BD19" i="21"/>
  <c r="BC19" i="21"/>
  <c r="BB19" i="21"/>
  <c r="BA19" i="21"/>
  <c r="AZ19" i="21"/>
  <c r="AY19" i="21"/>
  <c r="BP18" i="21"/>
  <c r="BO18" i="21"/>
  <c r="BN18" i="21"/>
  <c r="BM18" i="21"/>
  <c r="BL18" i="21"/>
  <c r="BK18" i="21"/>
  <c r="BJ18" i="21"/>
  <c r="BI18" i="21"/>
  <c r="BH18" i="21"/>
  <c r="BG18" i="21"/>
  <c r="BF18" i="21"/>
  <c r="BE18" i="21"/>
  <c r="BD18" i="21"/>
  <c r="BC18" i="21"/>
  <c r="BB18" i="21"/>
  <c r="BA18" i="21"/>
  <c r="AZ18" i="21"/>
  <c r="AY18" i="21"/>
  <c r="BP17" i="21"/>
  <c r="BO17" i="21"/>
  <c r="BN17" i="21"/>
  <c r="BM17" i="21"/>
  <c r="BL17" i="21"/>
  <c r="BK17" i="21"/>
  <c r="BJ17" i="21"/>
  <c r="BI17" i="21"/>
  <c r="BH17" i="21"/>
  <c r="BG17" i="21"/>
  <c r="BF17" i="21"/>
  <c r="BE17" i="21"/>
  <c r="BD17" i="21"/>
  <c r="BC17" i="21"/>
  <c r="BB17" i="21"/>
  <c r="BA17" i="21"/>
  <c r="AZ17" i="21"/>
  <c r="AY17" i="21"/>
  <c r="BP16" i="21"/>
  <c r="BO16" i="21"/>
  <c r="BN16" i="21"/>
  <c r="BM16" i="21"/>
  <c r="BL16" i="21"/>
  <c r="BK16" i="21"/>
  <c r="BJ16" i="21"/>
  <c r="BI16" i="21"/>
  <c r="BH16" i="21"/>
  <c r="BG16" i="21"/>
  <c r="BF16" i="21"/>
  <c r="BE16" i="21"/>
  <c r="BD16" i="21"/>
  <c r="BC16" i="21"/>
  <c r="BB16" i="21"/>
  <c r="BA16" i="21"/>
  <c r="AZ16" i="21"/>
  <c r="AY16" i="21"/>
  <c r="BP15" i="21"/>
  <c r="BO15" i="21"/>
  <c r="BN15" i="21"/>
  <c r="BM15" i="21"/>
  <c r="BL15" i="21"/>
  <c r="BK15" i="21"/>
  <c r="BJ15" i="21"/>
  <c r="BI15" i="21"/>
  <c r="BH15" i="21"/>
  <c r="BG15" i="21"/>
  <c r="BF15" i="21"/>
  <c r="BE15" i="21"/>
  <c r="BD15" i="21"/>
  <c r="BC15" i="21"/>
  <c r="BB15" i="21"/>
  <c r="BA15" i="21"/>
  <c r="AZ15" i="21"/>
  <c r="AY15" i="21"/>
  <c r="BP14" i="21"/>
  <c r="BO14" i="21"/>
  <c r="BN14" i="21"/>
  <c r="BM14" i="21"/>
  <c r="BL14" i="21"/>
  <c r="BK14" i="21"/>
  <c r="BJ14" i="21"/>
  <c r="BI14" i="21"/>
  <c r="BH14" i="21"/>
  <c r="BG14" i="21"/>
  <c r="BF14" i="21"/>
  <c r="BE14" i="21"/>
  <c r="BD14" i="21"/>
  <c r="BC14" i="21"/>
  <c r="BB14" i="21"/>
  <c r="BA14" i="21"/>
  <c r="AZ14" i="21"/>
  <c r="AY14" i="21"/>
  <c r="BP13" i="21"/>
  <c r="BO13" i="21"/>
  <c r="BN13" i="21"/>
  <c r="BM13" i="21"/>
  <c r="BL13" i="21"/>
  <c r="BK13" i="21"/>
  <c r="BJ13" i="21"/>
  <c r="BI13" i="21"/>
  <c r="BH13" i="21"/>
  <c r="BG13" i="21"/>
  <c r="BF13" i="21"/>
  <c r="BE13" i="21"/>
  <c r="BD13" i="21"/>
  <c r="BC13" i="21"/>
  <c r="BB13" i="21"/>
  <c r="BA13" i="21"/>
  <c r="AZ13" i="21"/>
  <c r="AY13" i="21"/>
  <c r="BP12" i="21"/>
  <c r="BO12" i="21"/>
  <c r="BN12" i="21"/>
  <c r="BM12" i="21"/>
  <c r="BL12" i="21"/>
  <c r="BK12" i="21"/>
  <c r="BJ12" i="21"/>
  <c r="BI12" i="21"/>
  <c r="BH12" i="21"/>
  <c r="BG12" i="21"/>
  <c r="BF12" i="21"/>
  <c r="BE12" i="21"/>
  <c r="BD12" i="21"/>
  <c r="BC12" i="21"/>
  <c r="BB12" i="21"/>
  <c r="BA12" i="21"/>
  <c r="AZ12" i="21"/>
  <c r="AY12" i="21"/>
  <c r="BP11" i="21"/>
  <c r="BO11" i="21"/>
  <c r="BN11" i="21"/>
  <c r="BM11" i="21"/>
  <c r="BL11" i="21"/>
  <c r="BK11" i="21"/>
  <c r="BJ11" i="21"/>
  <c r="BI11" i="21"/>
  <c r="BH11" i="21"/>
  <c r="BG11" i="21"/>
  <c r="BF11" i="21"/>
  <c r="BE11" i="21"/>
  <c r="BD11" i="21"/>
  <c r="BC11" i="21"/>
  <c r="BB11" i="21"/>
  <c r="BA11" i="21"/>
  <c r="AZ11" i="21"/>
  <c r="AY11" i="21"/>
  <c r="BP10" i="21"/>
  <c r="BO10" i="21"/>
  <c r="BN10" i="21"/>
  <c r="BM10" i="21"/>
  <c r="BL10" i="21"/>
  <c r="BK10" i="21"/>
  <c r="BJ10" i="21"/>
  <c r="BI10" i="21"/>
  <c r="BH10" i="21"/>
  <c r="BG10" i="21"/>
  <c r="BF10" i="21"/>
  <c r="BE10" i="21"/>
  <c r="BD10" i="21"/>
  <c r="BC10" i="21"/>
  <c r="BB10" i="21"/>
  <c r="BA10" i="21"/>
  <c r="AZ10" i="21"/>
  <c r="AY10" i="21"/>
  <c r="BP9" i="21"/>
  <c r="BO9" i="21"/>
  <c r="BN9" i="21"/>
  <c r="BM9" i="21"/>
  <c r="BL9" i="21"/>
  <c r="BK9" i="21"/>
  <c r="BJ9" i="21"/>
  <c r="BI9" i="21"/>
  <c r="BH9" i="21"/>
  <c r="BG9" i="21"/>
  <c r="BF9" i="21"/>
  <c r="BE9" i="21"/>
  <c r="BD9" i="21"/>
  <c r="BC9" i="21"/>
  <c r="BB9" i="21"/>
  <c r="BA9" i="21"/>
  <c r="AZ9" i="21"/>
  <c r="AY9" i="21"/>
  <c r="B55" i="20"/>
  <c r="B54" i="20"/>
  <c r="BP44" i="20"/>
  <c r="BO44" i="20"/>
  <c r="BN44" i="20"/>
  <c r="BM44" i="20"/>
  <c r="BL44" i="20"/>
  <c r="BK44" i="20"/>
  <c r="BJ44" i="20"/>
  <c r="BI44" i="20"/>
  <c r="BH44" i="20"/>
  <c r="BG44" i="20"/>
  <c r="BF44" i="20"/>
  <c r="BE44" i="20"/>
  <c r="BD44" i="20"/>
  <c r="BC44" i="20"/>
  <c r="BB44" i="20"/>
  <c r="BA44" i="20"/>
  <c r="AZ44" i="20"/>
  <c r="AY44" i="20"/>
  <c r="BP43" i="20"/>
  <c r="BO43" i="20"/>
  <c r="BN43" i="20"/>
  <c r="BM43" i="20"/>
  <c r="BL43" i="20"/>
  <c r="BK43" i="20"/>
  <c r="BJ43" i="20"/>
  <c r="BI43" i="20"/>
  <c r="BH43" i="20"/>
  <c r="BG43" i="20"/>
  <c r="BF43" i="20"/>
  <c r="BE43" i="20"/>
  <c r="BD43" i="20"/>
  <c r="BC43" i="20"/>
  <c r="BB43" i="20"/>
  <c r="BA43" i="20"/>
  <c r="AZ43" i="20"/>
  <c r="AY43" i="20"/>
  <c r="BP42" i="20"/>
  <c r="BO42" i="20"/>
  <c r="BN42" i="20"/>
  <c r="BM42" i="20"/>
  <c r="BL42" i="20"/>
  <c r="BK42" i="20"/>
  <c r="BJ42" i="20"/>
  <c r="BI42" i="20"/>
  <c r="BH42" i="20"/>
  <c r="BG42" i="20"/>
  <c r="BF42" i="20"/>
  <c r="BE42" i="20"/>
  <c r="BD42" i="20"/>
  <c r="BC42" i="20"/>
  <c r="BB42" i="20"/>
  <c r="BA42" i="20"/>
  <c r="AZ42" i="20"/>
  <c r="AY42" i="20"/>
  <c r="BP41" i="20"/>
  <c r="BO41" i="20"/>
  <c r="BN41" i="20"/>
  <c r="BM41" i="20"/>
  <c r="BL41" i="20"/>
  <c r="BK41" i="20"/>
  <c r="BJ41" i="20"/>
  <c r="BI41" i="20"/>
  <c r="BH41" i="20"/>
  <c r="BG41" i="20"/>
  <c r="BF41" i="20"/>
  <c r="BE41" i="20"/>
  <c r="BD41" i="20"/>
  <c r="BC41" i="20"/>
  <c r="BB41" i="20"/>
  <c r="BA41" i="20"/>
  <c r="AZ41" i="20"/>
  <c r="AY41" i="20"/>
  <c r="BP40" i="20"/>
  <c r="BO40" i="20"/>
  <c r="BN40" i="20"/>
  <c r="BM40" i="20"/>
  <c r="BL40" i="20"/>
  <c r="BK40" i="20"/>
  <c r="BJ40" i="20"/>
  <c r="BI40" i="20"/>
  <c r="BH40" i="20"/>
  <c r="BG40" i="20"/>
  <c r="BF40" i="20"/>
  <c r="BE40" i="20"/>
  <c r="BD40" i="20"/>
  <c r="BC40" i="20"/>
  <c r="BB40" i="20"/>
  <c r="BA40" i="20"/>
  <c r="AZ40" i="20"/>
  <c r="AY40" i="20"/>
  <c r="BP39" i="20"/>
  <c r="BO39" i="20"/>
  <c r="BN39" i="20"/>
  <c r="BM39" i="20"/>
  <c r="BL39" i="20"/>
  <c r="BK39" i="20"/>
  <c r="BJ39" i="20"/>
  <c r="BI39" i="20"/>
  <c r="BH39" i="20"/>
  <c r="BG39" i="20"/>
  <c r="BF39" i="20"/>
  <c r="BE39" i="20"/>
  <c r="BD39" i="20"/>
  <c r="BC39" i="20"/>
  <c r="BB39" i="20"/>
  <c r="BA39" i="20"/>
  <c r="AZ39" i="20"/>
  <c r="AY39" i="20"/>
  <c r="BP34" i="20"/>
  <c r="BO34" i="20"/>
  <c r="BN34" i="20"/>
  <c r="BM34" i="20"/>
  <c r="BL34" i="20"/>
  <c r="BK34" i="20"/>
  <c r="BJ34" i="20"/>
  <c r="BI34" i="20"/>
  <c r="BH34" i="20"/>
  <c r="BG34" i="20"/>
  <c r="BF34" i="20"/>
  <c r="BE34" i="20"/>
  <c r="BD34" i="20"/>
  <c r="BC34" i="20"/>
  <c r="BB34" i="20"/>
  <c r="BA34" i="20"/>
  <c r="AZ34" i="20"/>
  <c r="AY34" i="20"/>
  <c r="BP33" i="20"/>
  <c r="BO33" i="20"/>
  <c r="BN33" i="20"/>
  <c r="BM33" i="20"/>
  <c r="BL33" i="20"/>
  <c r="BK33" i="20"/>
  <c r="BJ33" i="20"/>
  <c r="BI33" i="20"/>
  <c r="BH33" i="20"/>
  <c r="BG33" i="20"/>
  <c r="BF33" i="20"/>
  <c r="BE33" i="20"/>
  <c r="BD33" i="20"/>
  <c r="BC33" i="20"/>
  <c r="BB33" i="20"/>
  <c r="BA33" i="20"/>
  <c r="AZ33" i="20"/>
  <c r="AY33" i="20"/>
  <c r="BP32" i="20"/>
  <c r="BO32" i="20"/>
  <c r="BN32" i="20"/>
  <c r="BM32" i="20"/>
  <c r="BL32" i="20"/>
  <c r="BK32" i="20"/>
  <c r="BJ32" i="20"/>
  <c r="BI32" i="20"/>
  <c r="BH32" i="20"/>
  <c r="BG32" i="20"/>
  <c r="BF32" i="20"/>
  <c r="BE32" i="20"/>
  <c r="BD32" i="20"/>
  <c r="BC32" i="20"/>
  <c r="BB32" i="20"/>
  <c r="BA32" i="20"/>
  <c r="AZ32" i="20"/>
  <c r="AY32" i="20"/>
  <c r="BP31" i="20"/>
  <c r="BO31" i="20"/>
  <c r="BN31" i="20"/>
  <c r="BM31" i="20"/>
  <c r="BL31" i="20"/>
  <c r="BK31" i="20"/>
  <c r="BJ31" i="20"/>
  <c r="BI31" i="20"/>
  <c r="BH31" i="20"/>
  <c r="BG31" i="20"/>
  <c r="BF31" i="20"/>
  <c r="BE31" i="20"/>
  <c r="BD31" i="20"/>
  <c r="BC31" i="20"/>
  <c r="BB31" i="20"/>
  <c r="BA31" i="20"/>
  <c r="AZ31" i="20"/>
  <c r="AY31" i="20"/>
  <c r="BP30" i="20"/>
  <c r="BO30" i="20"/>
  <c r="BN30" i="20"/>
  <c r="BM30" i="20"/>
  <c r="BL30" i="20"/>
  <c r="BK30" i="20"/>
  <c r="BJ30" i="20"/>
  <c r="BI30" i="20"/>
  <c r="BH30" i="20"/>
  <c r="BG30" i="20"/>
  <c r="BF30" i="20"/>
  <c r="BE30" i="20"/>
  <c r="BD30" i="20"/>
  <c r="BC30" i="20"/>
  <c r="BB30" i="20"/>
  <c r="BA30" i="20"/>
  <c r="AZ30" i="20"/>
  <c r="AY30" i="20"/>
  <c r="BP29" i="20"/>
  <c r="BO29" i="20"/>
  <c r="BN29" i="20"/>
  <c r="BM29" i="20"/>
  <c r="BL29" i="20"/>
  <c r="BK29" i="20"/>
  <c r="BJ29" i="20"/>
  <c r="BI29" i="20"/>
  <c r="BH29" i="20"/>
  <c r="BG29" i="20"/>
  <c r="BF29" i="20"/>
  <c r="BE29" i="20"/>
  <c r="BD29" i="20"/>
  <c r="BC29" i="20"/>
  <c r="BB29" i="20"/>
  <c r="BA29" i="20"/>
  <c r="AZ29" i="20"/>
  <c r="AY29" i="20"/>
  <c r="BP28" i="20"/>
  <c r="BO28" i="20"/>
  <c r="BN28" i="20"/>
  <c r="BM28" i="20"/>
  <c r="BL28" i="20"/>
  <c r="BK28" i="20"/>
  <c r="BJ28" i="20"/>
  <c r="BI28" i="20"/>
  <c r="BH28" i="20"/>
  <c r="BG28" i="20"/>
  <c r="BF28" i="20"/>
  <c r="BE28" i="20"/>
  <c r="BD28" i="20"/>
  <c r="BC28" i="20"/>
  <c r="BB28" i="20"/>
  <c r="BA28" i="20"/>
  <c r="AZ28" i="20"/>
  <c r="AY28" i="20"/>
  <c r="BP27" i="20"/>
  <c r="BO27" i="20"/>
  <c r="BN27" i="20"/>
  <c r="BM27" i="20"/>
  <c r="BL27" i="20"/>
  <c r="BK27" i="20"/>
  <c r="BJ27" i="20"/>
  <c r="BI27" i="20"/>
  <c r="BH27" i="20"/>
  <c r="BG27" i="20"/>
  <c r="BF27" i="20"/>
  <c r="BE27" i="20"/>
  <c r="BD27" i="20"/>
  <c r="BC27" i="20"/>
  <c r="BB27" i="20"/>
  <c r="BA27" i="20"/>
  <c r="AZ27" i="20"/>
  <c r="AY27" i="20"/>
  <c r="BP26" i="20"/>
  <c r="BO26" i="20"/>
  <c r="BN26" i="20"/>
  <c r="BM26" i="20"/>
  <c r="BL26" i="20"/>
  <c r="BK26" i="20"/>
  <c r="BJ26" i="20"/>
  <c r="BI26" i="20"/>
  <c r="BH26" i="20"/>
  <c r="BG26" i="20"/>
  <c r="BF26" i="20"/>
  <c r="BE26" i="20"/>
  <c r="BD26" i="20"/>
  <c r="BC26" i="20"/>
  <c r="BB26" i="20"/>
  <c r="BA26" i="20"/>
  <c r="AZ26" i="20"/>
  <c r="AY26" i="20"/>
  <c r="BP25" i="20"/>
  <c r="BO25" i="20"/>
  <c r="BN25" i="20"/>
  <c r="BM25" i="20"/>
  <c r="BL25" i="20"/>
  <c r="BK25" i="20"/>
  <c r="BJ25" i="20"/>
  <c r="BI25" i="20"/>
  <c r="BH25" i="20"/>
  <c r="BG25" i="20"/>
  <c r="BF25" i="20"/>
  <c r="BE25" i="20"/>
  <c r="BD25" i="20"/>
  <c r="BC25" i="20"/>
  <c r="BB25" i="20"/>
  <c r="BA25" i="20"/>
  <c r="AZ25" i="20"/>
  <c r="AY25" i="20"/>
  <c r="BP24" i="20"/>
  <c r="BO24" i="20"/>
  <c r="BN24" i="20"/>
  <c r="BM24" i="20"/>
  <c r="BL24" i="20"/>
  <c r="BK24" i="20"/>
  <c r="BJ24" i="20"/>
  <c r="BI24" i="20"/>
  <c r="BH24" i="20"/>
  <c r="BG24" i="20"/>
  <c r="BF24" i="20"/>
  <c r="BE24" i="20"/>
  <c r="BD24" i="20"/>
  <c r="BC24" i="20"/>
  <c r="BB24" i="20"/>
  <c r="BA24" i="20"/>
  <c r="AZ24" i="20"/>
  <c r="AY24" i="20"/>
  <c r="BP23" i="20"/>
  <c r="BO23" i="20"/>
  <c r="BN23" i="20"/>
  <c r="BM23" i="20"/>
  <c r="BL23" i="20"/>
  <c r="BK23" i="20"/>
  <c r="BJ23" i="20"/>
  <c r="BI23" i="20"/>
  <c r="BH23" i="20"/>
  <c r="BG23" i="20"/>
  <c r="BF23" i="20"/>
  <c r="BE23" i="20"/>
  <c r="BD23" i="20"/>
  <c r="BC23" i="20"/>
  <c r="BB23" i="20"/>
  <c r="BA23" i="20"/>
  <c r="AZ23" i="20"/>
  <c r="AY23" i="20"/>
  <c r="BP22" i="20"/>
  <c r="BO22" i="20"/>
  <c r="BN22" i="20"/>
  <c r="BM22" i="20"/>
  <c r="BL22" i="20"/>
  <c r="BK22" i="20"/>
  <c r="BJ22" i="20"/>
  <c r="BI22" i="20"/>
  <c r="BH22" i="20"/>
  <c r="BG22" i="20"/>
  <c r="BF22" i="20"/>
  <c r="BE22" i="20"/>
  <c r="BD22" i="20"/>
  <c r="BC22" i="20"/>
  <c r="BB22" i="20"/>
  <c r="BA22" i="20"/>
  <c r="AZ22" i="20"/>
  <c r="AY22" i="20"/>
  <c r="BP21" i="20"/>
  <c r="BO21" i="20"/>
  <c r="BN21" i="20"/>
  <c r="BM21" i="20"/>
  <c r="BL21" i="20"/>
  <c r="BK21" i="20"/>
  <c r="BJ21" i="20"/>
  <c r="BI21" i="20"/>
  <c r="BH21" i="20"/>
  <c r="BG21" i="20"/>
  <c r="BF21" i="20"/>
  <c r="BE21" i="20"/>
  <c r="BD21" i="20"/>
  <c r="BC21" i="20"/>
  <c r="BB21" i="20"/>
  <c r="BA21" i="20"/>
  <c r="AZ21" i="20"/>
  <c r="AY21" i="20"/>
  <c r="BP20" i="20"/>
  <c r="BO20" i="20"/>
  <c r="BN20" i="20"/>
  <c r="BM20" i="20"/>
  <c r="BL20" i="20"/>
  <c r="BK20" i="20"/>
  <c r="BJ20" i="20"/>
  <c r="BI20" i="20"/>
  <c r="BH20" i="20"/>
  <c r="BG20" i="20"/>
  <c r="BF20" i="20"/>
  <c r="BE20" i="20"/>
  <c r="BD20" i="20"/>
  <c r="BC20" i="20"/>
  <c r="BB20" i="20"/>
  <c r="BA20" i="20"/>
  <c r="AZ20" i="20"/>
  <c r="AY20" i="20"/>
  <c r="BP19" i="20"/>
  <c r="BO19" i="20"/>
  <c r="BN19" i="20"/>
  <c r="BM19" i="20"/>
  <c r="BL19" i="20"/>
  <c r="BK19" i="20"/>
  <c r="BJ19" i="20"/>
  <c r="BI19" i="20"/>
  <c r="BH19" i="20"/>
  <c r="BG19" i="20"/>
  <c r="BF19" i="20"/>
  <c r="BE19" i="20"/>
  <c r="BD19" i="20"/>
  <c r="BC19" i="20"/>
  <c r="BB19" i="20"/>
  <c r="BA19" i="20"/>
  <c r="AZ19" i="20"/>
  <c r="AY19" i="20"/>
  <c r="BP18" i="20"/>
  <c r="BO18" i="20"/>
  <c r="BN18" i="20"/>
  <c r="BM18" i="20"/>
  <c r="BL18" i="20"/>
  <c r="BK18" i="20"/>
  <c r="BJ18" i="20"/>
  <c r="BI18" i="20"/>
  <c r="BH18" i="20"/>
  <c r="BG18" i="20"/>
  <c r="BF18" i="20"/>
  <c r="BE18" i="20"/>
  <c r="BD18" i="20"/>
  <c r="BC18" i="20"/>
  <c r="BB18" i="20"/>
  <c r="BA18" i="20"/>
  <c r="AZ18" i="20"/>
  <c r="AY18" i="20"/>
  <c r="BP17" i="20"/>
  <c r="BO17" i="20"/>
  <c r="BN17" i="20"/>
  <c r="BM17" i="20"/>
  <c r="BL17" i="20"/>
  <c r="BK17" i="20"/>
  <c r="BJ17" i="20"/>
  <c r="BI17" i="20"/>
  <c r="BH17" i="20"/>
  <c r="BG17" i="20"/>
  <c r="BF17" i="20"/>
  <c r="BE17" i="20"/>
  <c r="BD17" i="20"/>
  <c r="BC17" i="20"/>
  <c r="BB17" i="20"/>
  <c r="BA17" i="20"/>
  <c r="AZ17" i="20"/>
  <c r="AY17" i="20"/>
  <c r="BP16" i="20"/>
  <c r="BO16" i="20"/>
  <c r="BN16" i="20"/>
  <c r="BM16" i="20"/>
  <c r="BL16" i="20"/>
  <c r="BK16" i="20"/>
  <c r="BJ16" i="20"/>
  <c r="BI16" i="20"/>
  <c r="BH16" i="20"/>
  <c r="BG16" i="20"/>
  <c r="BF16" i="20"/>
  <c r="BE16" i="20"/>
  <c r="BD16" i="20"/>
  <c r="BC16" i="20"/>
  <c r="BB16" i="20"/>
  <c r="BA16" i="20"/>
  <c r="AZ16" i="20"/>
  <c r="AY16" i="20"/>
  <c r="BP15" i="20"/>
  <c r="BO15" i="20"/>
  <c r="BN15" i="20"/>
  <c r="BM15" i="20"/>
  <c r="BL15" i="20"/>
  <c r="BK15" i="20"/>
  <c r="BJ15" i="20"/>
  <c r="BI15" i="20"/>
  <c r="BH15" i="20"/>
  <c r="BG15" i="20"/>
  <c r="BF15" i="20"/>
  <c r="BE15" i="20"/>
  <c r="BD15" i="20"/>
  <c r="BC15" i="20"/>
  <c r="BB15" i="20"/>
  <c r="BA15" i="20"/>
  <c r="AZ15" i="20"/>
  <c r="AY15" i="20"/>
  <c r="BP14" i="20"/>
  <c r="BO14" i="20"/>
  <c r="BN14" i="20"/>
  <c r="BM14" i="20"/>
  <c r="BL14" i="20"/>
  <c r="BK14" i="20"/>
  <c r="BJ14" i="20"/>
  <c r="BI14" i="20"/>
  <c r="BH14" i="20"/>
  <c r="BG14" i="20"/>
  <c r="BF14" i="20"/>
  <c r="BE14" i="20"/>
  <c r="BD14" i="20"/>
  <c r="BC14" i="20"/>
  <c r="BB14" i="20"/>
  <c r="BA14" i="20"/>
  <c r="AZ14" i="20"/>
  <c r="AY14" i="20"/>
  <c r="BP13" i="20"/>
  <c r="BO13" i="20"/>
  <c r="BN13" i="20"/>
  <c r="BM13" i="20"/>
  <c r="BL13" i="20"/>
  <c r="BK13" i="20"/>
  <c r="BJ13" i="20"/>
  <c r="BI13" i="20"/>
  <c r="BH13" i="20"/>
  <c r="BG13" i="20"/>
  <c r="BF13" i="20"/>
  <c r="BE13" i="20"/>
  <c r="BD13" i="20"/>
  <c r="BC13" i="20"/>
  <c r="BB13" i="20"/>
  <c r="BA13" i="20"/>
  <c r="AZ13" i="20"/>
  <c r="AY13" i="20"/>
  <c r="BP12" i="20"/>
  <c r="BO12" i="20"/>
  <c r="BN12" i="20"/>
  <c r="BM12" i="20"/>
  <c r="BL12" i="20"/>
  <c r="BK12" i="20"/>
  <c r="BJ12" i="20"/>
  <c r="BI12" i="20"/>
  <c r="BH12" i="20"/>
  <c r="BG12" i="20"/>
  <c r="BF12" i="20"/>
  <c r="BE12" i="20"/>
  <c r="BD12" i="20"/>
  <c r="BC12" i="20"/>
  <c r="BB12" i="20"/>
  <c r="BA12" i="20"/>
  <c r="AZ12" i="20"/>
  <c r="AY12" i="20"/>
  <c r="BP11" i="20"/>
  <c r="BO11" i="20"/>
  <c r="BN11" i="20"/>
  <c r="BM11" i="20"/>
  <c r="BL11" i="20"/>
  <c r="BK11" i="20"/>
  <c r="BJ11" i="20"/>
  <c r="BI11" i="20"/>
  <c r="BH11" i="20"/>
  <c r="BG11" i="20"/>
  <c r="BF11" i="20"/>
  <c r="BE11" i="20"/>
  <c r="BD11" i="20"/>
  <c r="BC11" i="20"/>
  <c r="BB11" i="20"/>
  <c r="BA11" i="20"/>
  <c r="AZ11" i="20"/>
  <c r="AY11" i="20"/>
  <c r="BP10" i="20"/>
  <c r="BO10" i="20"/>
  <c r="BN10" i="20"/>
  <c r="BM10" i="20"/>
  <c r="BL10" i="20"/>
  <c r="BK10" i="20"/>
  <c r="BJ10" i="20"/>
  <c r="BI10" i="20"/>
  <c r="BH10" i="20"/>
  <c r="BG10" i="20"/>
  <c r="BF10" i="20"/>
  <c r="BE10" i="20"/>
  <c r="BD10" i="20"/>
  <c r="BC10" i="20"/>
  <c r="BB10" i="20"/>
  <c r="BA10" i="20"/>
  <c r="AZ10" i="20"/>
  <c r="AY10" i="20"/>
  <c r="BP9" i="20"/>
  <c r="BO9" i="20"/>
  <c r="BN9" i="20"/>
  <c r="BM9" i="20"/>
  <c r="BL9" i="20"/>
  <c r="BK9" i="20"/>
  <c r="BJ9" i="20"/>
  <c r="BI9" i="20"/>
  <c r="BH9" i="20"/>
  <c r="BG9" i="20"/>
  <c r="BF9" i="20"/>
  <c r="BE9" i="20"/>
  <c r="BD9" i="20"/>
  <c r="BC9" i="20"/>
  <c r="BB9" i="20"/>
  <c r="BA9" i="20"/>
  <c r="AZ9" i="20"/>
  <c r="AY9" i="20"/>
  <c r="B55" i="19"/>
  <c r="B54" i="19"/>
  <c r="BP44" i="19"/>
  <c r="BO44" i="19"/>
  <c r="BN44" i="19"/>
  <c r="BM44" i="19"/>
  <c r="BL44" i="19"/>
  <c r="BK44" i="19"/>
  <c r="BJ44" i="19"/>
  <c r="BI44" i="19"/>
  <c r="BH44" i="19"/>
  <c r="BG44" i="19"/>
  <c r="BF44" i="19"/>
  <c r="BE44" i="19"/>
  <c r="BD44" i="19"/>
  <c r="BC44" i="19"/>
  <c r="BB44" i="19"/>
  <c r="BA44" i="19"/>
  <c r="AZ44" i="19"/>
  <c r="AY44" i="19"/>
  <c r="BP43" i="19"/>
  <c r="BO43" i="19"/>
  <c r="BN43" i="19"/>
  <c r="BM43" i="19"/>
  <c r="BL43" i="19"/>
  <c r="BK43" i="19"/>
  <c r="BJ43" i="19"/>
  <c r="BI43" i="19"/>
  <c r="BH43" i="19"/>
  <c r="BG43" i="19"/>
  <c r="BF43" i="19"/>
  <c r="BE43" i="19"/>
  <c r="BD43" i="19"/>
  <c r="BC43" i="19"/>
  <c r="BB43" i="19"/>
  <c r="BA43" i="19"/>
  <c r="AZ43" i="19"/>
  <c r="AY43" i="19"/>
  <c r="BP42" i="19"/>
  <c r="BO42" i="19"/>
  <c r="BN42" i="19"/>
  <c r="BM42" i="19"/>
  <c r="BL42" i="19"/>
  <c r="BK42" i="19"/>
  <c r="BJ42" i="19"/>
  <c r="BI42" i="19"/>
  <c r="BH42" i="19"/>
  <c r="BG42" i="19"/>
  <c r="BF42" i="19"/>
  <c r="BE42" i="19"/>
  <c r="BD42" i="19"/>
  <c r="BC42" i="19"/>
  <c r="BB42" i="19"/>
  <c r="BA42" i="19"/>
  <c r="AZ42" i="19"/>
  <c r="AY42" i="19"/>
  <c r="BP41" i="19"/>
  <c r="BO41" i="19"/>
  <c r="BN41" i="19"/>
  <c r="BM41" i="19"/>
  <c r="BL41" i="19"/>
  <c r="BK41" i="19"/>
  <c r="BJ41" i="19"/>
  <c r="BI41" i="19"/>
  <c r="BH41" i="19"/>
  <c r="BG41" i="19"/>
  <c r="BF41" i="19"/>
  <c r="BE41" i="19"/>
  <c r="BD41" i="19"/>
  <c r="BC41" i="19"/>
  <c r="BB41" i="19"/>
  <c r="BA41" i="19"/>
  <c r="AZ41" i="19"/>
  <c r="AY41" i="19"/>
  <c r="BP40" i="19"/>
  <c r="BO40" i="19"/>
  <c r="BN40" i="19"/>
  <c r="BM40" i="19"/>
  <c r="BL40" i="19"/>
  <c r="BK40" i="19"/>
  <c r="BJ40" i="19"/>
  <c r="BI40" i="19"/>
  <c r="BH40" i="19"/>
  <c r="BG40" i="19"/>
  <c r="BF40" i="19"/>
  <c r="BE40" i="19"/>
  <c r="BD40" i="19"/>
  <c r="BC40" i="19"/>
  <c r="BB40" i="19"/>
  <c r="BA40" i="19"/>
  <c r="AZ40" i="19"/>
  <c r="AY40" i="19"/>
  <c r="BP39" i="19"/>
  <c r="BO39" i="19"/>
  <c r="BN39" i="19"/>
  <c r="BM39" i="19"/>
  <c r="BL39" i="19"/>
  <c r="BK39" i="19"/>
  <c r="BJ39" i="19"/>
  <c r="BI39" i="19"/>
  <c r="BH39" i="19"/>
  <c r="BG39" i="19"/>
  <c r="BF39" i="19"/>
  <c r="BE39" i="19"/>
  <c r="BD39" i="19"/>
  <c r="BC39" i="19"/>
  <c r="BB39" i="19"/>
  <c r="BA39" i="19"/>
  <c r="AZ39" i="19"/>
  <c r="AY39" i="19"/>
  <c r="BP34" i="19"/>
  <c r="BO34" i="19"/>
  <c r="BN34" i="19"/>
  <c r="BM34" i="19"/>
  <c r="BL34" i="19"/>
  <c r="BK34" i="19"/>
  <c r="BJ34" i="19"/>
  <c r="BI34" i="19"/>
  <c r="BH34" i="19"/>
  <c r="BG34" i="19"/>
  <c r="BF34" i="19"/>
  <c r="BE34" i="19"/>
  <c r="BD34" i="19"/>
  <c r="BC34" i="19"/>
  <c r="BB34" i="19"/>
  <c r="BA34" i="19"/>
  <c r="AZ34" i="19"/>
  <c r="AY34" i="19"/>
  <c r="BP33" i="19"/>
  <c r="BO33" i="19"/>
  <c r="BN33" i="19"/>
  <c r="BM33" i="19"/>
  <c r="BL33" i="19"/>
  <c r="BK33" i="19"/>
  <c r="BJ33" i="19"/>
  <c r="BI33" i="19"/>
  <c r="BH33" i="19"/>
  <c r="BG33" i="19"/>
  <c r="BF33" i="19"/>
  <c r="BE33" i="19"/>
  <c r="BD33" i="19"/>
  <c r="BC33" i="19"/>
  <c r="BB33" i="19"/>
  <c r="BA33" i="19"/>
  <c r="AZ33" i="19"/>
  <c r="AY33" i="19"/>
  <c r="BP32" i="19"/>
  <c r="BO32" i="19"/>
  <c r="BN32" i="19"/>
  <c r="BM32" i="19"/>
  <c r="BL32" i="19"/>
  <c r="BK32" i="19"/>
  <c r="BJ32" i="19"/>
  <c r="BI32" i="19"/>
  <c r="BH32" i="19"/>
  <c r="BG32" i="19"/>
  <c r="BF32" i="19"/>
  <c r="BE32" i="19"/>
  <c r="BD32" i="19"/>
  <c r="BC32" i="19"/>
  <c r="BB32" i="19"/>
  <c r="BA32" i="19"/>
  <c r="AZ32" i="19"/>
  <c r="AY32" i="19"/>
  <c r="BP31" i="19"/>
  <c r="BO31" i="19"/>
  <c r="BN31" i="19"/>
  <c r="BM31" i="19"/>
  <c r="BL31" i="19"/>
  <c r="BK31" i="19"/>
  <c r="BJ31" i="19"/>
  <c r="BI31" i="19"/>
  <c r="BH31" i="19"/>
  <c r="BG31" i="19"/>
  <c r="BF31" i="19"/>
  <c r="BE31" i="19"/>
  <c r="BD31" i="19"/>
  <c r="BC31" i="19"/>
  <c r="BB31" i="19"/>
  <c r="BA31" i="19"/>
  <c r="AZ31" i="19"/>
  <c r="AY31" i="19"/>
  <c r="BP30" i="19"/>
  <c r="BO30" i="19"/>
  <c r="BN30" i="19"/>
  <c r="BM30" i="19"/>
  <c r="BL30" i="19"/>
  <c r="BK30" i="19"/>
  <c r="BJ30" i="19"/>
  <c r="BI30" i="19"/>
  <c r="BH30" i="19"/>
  <c r="BG30" i="19"/>
  <c r="BF30" i="19"/>
  <c r="BE30" i="19"/>
  <c r="BD30" i="19"/>
  <c r="BC30" i="19"/>
  <c r="BB30" i="19"/>
  <c r="BA30" i="19"/>
  <c r="AZ30" i="19"/>
  <c r="AY30" i="19"/>
  <c r="BP29" i="19"/>
  <c r="BO29" i="19"/>
  <c r="BN29" i="19"/>
  <c r="BM29" i="19"/>
  <c r="BL29" i="19"/>
  <c r="BK29" i="19"/>
  <c r="BJ29" i="19"/>
  <c r="BI29" i="19"/>
  <c r="BH29" i="19"/>
  <c r="BG29" i="19"/>
  <c r="BF29" i="19"/>
  <c r="BE29" i="19"/>
  <c r="BD29" i="19"/>
  <c r="BC29" i="19"/>
  <c r="BB29" i="19"/>
  <c r="BA29" i="19"/>
  <c r="AZ29" i="19"/>
  <c r="AY29" i="19"/>
  <c r="BP28" i="19"/>
  <c r="BO28" i="19"/>
  <c r="BN28" i="19"/>
  <c r="BM28" i="19"/>
  <c r="BL28" i="19"/>
  <c r="BK28" i="19"/>
  <c r="BJ28" i="19"/>
  <c r="BI28" i="19"/>
  <c r="BH28" i="19"/>
  <c r="BG28" i="19"/>
  <c r="BF28" i="19"/>
  <c r="BE28" i="19"/>
  <c r="BD28" i="19"/>
  <c r="BC28" i="19"/>
  <c r="BB28" i="19"/>
  <c r="BA28" i="19"/>
  <c r="AZ28" i="19"/>
  <c r="AY28" i="19"/>
  <c r="BP27" i="19"/>
  <c r="BO27" i="19"/>
  <c r="BN27" i="19"/>
  <c r="BM27" i="19"/>
  <c r="BL27" i="19"/>
  <c r="BK27" i="19"/>
  <c r="BJ27" i="19"/>
  <c r="BI27" i="19"/>
  <c r="BH27" i="19"/>
  <c r="BG27" i="19"/>
  <c r="BF27" i="19"/>
  <c r="BE27" i="19"/>
  <c r="BD27" i="19"/>
  <c r="BC27" i="19"/>
  <c r="BB27" i="19"/>
  <c r="BA27" i="19"/>
  <c r="AZ27" i="19"/>
  <c r="AY27" i="19"/>
  <c r="BP26" i="19"/>
  <c r="BO26" i="19"/>
  <c r="BN26" i="19"/>
  <c r="BM26" i="19"/>
  <c r="BL26" i="19"/>
  <c r="BK26" i="19"/>
  <c r="BJ26" i="19"/>
  <c r="BI26" i="19"/>
  <c r="BH26" i="19"/>
  <c r="BG26" i="19"/>
  <c r="BF26" i="19"/>
  <c r="BE26" i="19"/>
  <c r="BD26" i="19"/>
  <c r="BC26" i="19"/>
  <c r="BB26" i="19"/>
  <c r="BA26" i="19"/>
  <c r="AZ26" i="19"/>
  <c r="AY26" i="19"/>
  <c r="BP25" i="19"/>
  <c r="BO25" i="19"/>
  <c r="BN25" i="19"/>
  <c r="BM25" i="19"/>
  <c r="BL25" i="19"/>
  <c r="BK25" i="19"/>
  <c r="BJ25" i="19"/>
  <c r="BI25" i="19"/>
  <c r="BH25" i="19"/>
  <c r="BG25" i="19"/>
  <c r="BF25" i="19"/>
  <c r="BE25" i="19"/>
  <c r="BD25" i="19"/>
  <c r="BC25" i="19"/>
  <c r="BB25" i="19"/>
  <c r="BA25" i="19"/>
  <c r="AZ25" i="19"/>
  <c r="AY25" i="19"/>
  <c r="BP24" i="19"/>
  <c r="BO24" i="19"/>
  <c r="BN24" i="19"/>
  <c r="BM24" i="19"/>
  <c r="BL24" i="19"/>
  <c r="BK24" i="19"/>
  <c r="BJ24" i="19"/>
  <c r="BI24" i="19"/>
  <c r="BH24" i="19"/>
  <c r="BG24" i="19"/>
  <c r="BF24" i="19"/>
  <c r="BE24" i="19"/>
  <c r="BD24" i="19"/>
  <c r="BC24" i="19"/>
  <c r="BB24" i="19"/>
  <c r="BA24" i="19"/>
  <c r="AZ24" i="19"/>
  <c r="AY24" i="19"/>
  <c r="BP23" i="19"/>
  <c r="BO23" i="19"/>
  <c r="BN23" i="19"/>
  <c r="BM23" i="19"/>
  <c r="BL23" i="19"/>
  <c r="BK23" i="19"/>
  <c r="BJ23" i="19"/>
  <c r="BI23" i="19"/>
  <c r="BH23" i="19"/>
  <c r="BG23" i="19"/>
  <c r="BF23" i="19"/>
  <c r="BE23" i="19"/>
  <c r="BD23" i="19"/>
  <c r="BC23" i="19"/>
  <c r="BB23" i="19"/>
  <c r="BA23" i="19"/>
  <c r="AZ23" i="19"/>
  <c r="AY23" i="19"/>
  <c r="BP22" i="19"/>
  <c r="BO22" i="19"/>
  <c r="BN22" i="19"/>
  <c r="BM22" i="19"/>
  <c r="BL22" i="19"/>
  <c r="BK22" i="19"/>
  <c r="BJ22" i="19"/>
  <c r="BI22" i="19"/>
  <c r="BH22" i="19"/>
  <c r="BG22" i="19"/>
  <c r="BF22" i="19"/>
  <c r="BE22" i="19"/>
  <c r="BD22" i="19"/>
  <c r="BC22" i="19"/>
  <c r="BB22" i="19"/>
  <c r="BA22" i="19"/>
  <c r="AZ22" i="19"/>
  <c r="AY22" i="19"/>
  <c r="BP21" i="19"/>
  <c r="BO21" i="19"/>
  <c r="BN21" i="19"/>
  <c r="BM21" i="19"/>
  <c r="BL21" i="19"/>
  <c r="BK21" i="19"/>
  <c r="BJ21" i="19"/>
  <c r="BI21" i="19"/>
  <c r="BH21" i="19"/>
  <c r="BG21" i="19"/>
  <c r="BF21" i="19"/>
  <c r="BE21" i="19"/>
  <c r="BD21" i="19"/>
  <c r="BC21" i="19"/>
  <c r="BB21" i="19"/>
  <c r="BA21" i="19"/>
  <c r="AZ21" i="19"/>
  <c r="AY21" i="19"/>
  <c r="BP20" i="19"/>
  <c r="BO20" i="19"/>
  <c r="BN20" i="19"/>
  <c r="BM20" i="19"/>
  <c r="BL20" i="19"/>
  <c r="BK20" i="19"/>
  <c r="BJ20" i="19"/>
  <c r="BI20" i="19"/>
  <c r="BH20" i="19"/>
  <c r="BG20" i="19"/>
  <c r="BF20" i="19"/>
  <c r="BE20" i="19"/>
  <c r="BD20" i="19"/>
  <c r="BC20" i="19"/>
  <c r="BB20" i="19"/>
  <c r="BA20" i="19"/>
  <c r="AZ20" i="19"/>
  <c r="AY20" i="19"/>
  <c r="BP19" i="19"/>
  <c r="BO19" i="19"/>
  <c r="BN19" i="19"/>
  <c r="BM19" i="19"/>
  <c r="BL19" i="19"/>
  <c r="BK19" i="19"/>
  <c r="BJ19" i="19"/>
  <c r="BI19" i="19"/>
  <c r="BH19" i="19"/>
  <c r="BG19" i="19"/>
  <c r="BF19" i="19"/>
  <c r="BE19" i="19"/>
  <c r="BD19" i="19"/>
  <c r="BC19" i="19"/>
  <c r="BB19" i="19"/>
  <c r="BA19" i="19"/>
  <c r="AZ19" i="19"/>
  <c r="AY19" i="19"/>
  <c r="BP18" i="19"/>
  <c r="BO18" i="19"/>
  <c r="BN18" i="19"/>
  <c r="BM18" i="19"/>
  <c r="BL18" i="19"/>
  <c r="BK18" i="19"/>
  <c r="BJ18" i="19"/>
  <c r="BI18" i="19"/>
  <c r="BH18" i="19"/>
  <c r="BG18" i="19"/>
  <c r="BF18" i="19"/>
  <c r="BE18" i="19"/>
  <c r="BD18" i="19"/>
  <c r="BC18" i="19"/>
  <c r="BB18" i="19"/>
  <c r="BA18" i="19"/>
  <c r="AZ18" i="19"/>
  <c r="AY18" i="19"/>
  <c r="BP17" i="19"/>
  <c r="BO17" i="19"/>
  <c r="BN17" i="19"/>
  <c r="BM17" i="19"/>
  <c r="BL17" i="19"/>
  <c r="BK17" i="19"/>
  <c r="BJ17" i="19"/>
  <c r="BI17" i="19"/>
  <c r="BH17" i="19"/>
  <c r="BG17" i="19"/>
  <c r="BF17" i="19"/>
  <c r="BE17" i="19"/>
  <c r="BD17" i="19"/>
  <c r="BC17" i="19"/>
  <c r="BB17" i="19"/>
  <c r="BA17" i="19"/>
  <c r="AZ17" i="19"/>
  <c r="AY17" i="19"/>
  <c r="BP16" i="19"/>
  <c r="BO16" i="19"/>
  <c r="BN16" i="19"/>
  <c r="BM16" i="19"/>
  <c r="BL16" i="19"/>
  <c r="BK16" i="19"/>
  <c r="BJ16" i="19"/>
  <c r="BI16" i="19"/>
  <c r="BH16" i="19"/>
  <c r="BG16" i="19"/>
  <c r="BF16" i="19"/>
  <c r="BE16" i="19"/>
  <c r="BD16" i="19"/>
  <c r="BC16" i="19"/>
  <c r="BB16" i="19"/>
  <c r="BA16" i="19"/>
  <c r="AZ16" i="19"/>
  <c r="AY16" i="19"/>
  <c r="BP15" i="19"/>
  <c r="BO15" i="19"/>
  <c r="BN15" i="19"/>
  <c r="BM15" i="19"/>
  <c r="BL15" i="19"/>
  <c r="BK15" i="19"/>
  <c r="BJ15" i="19"/>
  <c r="BI15" i="19"/>
  <c r="BH15" i="19"/>
  <c r="BG15" i="19"/>
  <c r="BF15" i="19"/>
  <c r="BE15" i="19"/>
  <c r="BD15" i="19"/>
  <c r="BC15" i="19"/>
  <c r="BB15" i="19"/>
  <c r="BA15" i="19"/>
  <c r="AZ15" i="19"/>
  <c r="AY15" i="19"/>
  <c r="BP14" i="19"/>
  <c r="BO14" i="19"/>
  <c r="BN14" i="19"/>
  <c r="BM14" i="19"/>
  <c r="BL14" i="19"/>
  <c r="BK14" i="19"/>
  <c r="BJ14" i="19"/>
  <c r="BI14" i="19"/>
  <c r="BH14" i="19"/>
  <c r="BG14" i="19"/>
  <c r="BF14" i="19"/>
  <c r="BE14" i="19"/>
  <c r="BD14" i="19"/>
  <c r="BC14" i="19"/>
  <c r="BB14" i="19"/>
  <c r="BA14" i="19"/>
  <c r="AZ14" i="19"/>
  <c r="AY14" i="19"/>
  <c r="BP13" i="19"/>
  <c r="BO13" i="19"/>
  <c r="BN13" i="19"/>
  <c r="BM13" i="19"/>
  <c r="BL13" i="19"/>
  <c r="BK13" i="19"/>
  <c r="BJ13" i="19"/>
  <c r="BI13" i="19"/>
  <c r="BH13" i="19"/>
  <c r="BG13" i="19"/>
  <c r="BF13" i="19"/>
  <c r="BE13" i="19"/>
  <c r="BD13" i="19"/>
  <c r="BC13" i="19"/>
  <c r="BB13" i="19"/>
  <c r="BA13" i="19"/>
  <c r="AZ13" i="19"/>
  <c r="AY13" i="19"/>
  <c r="BP12" i="19"/>
  <c r="BO12" i="19"/>
  <c r="BN12" i="19"/>
  <c r="BM12" i="19"/>
  <c r="BL12" i="19"/>
  <c r="BK12" i="19"/>
  <c r="BJ12" i="19"/>
  <c r="BI12" i="19"/>
  <c r="BH12" i="19"/>
  <c r="BG12" i="19"/>
  <c r="BF12" i="19"/>
  <c r="BE12" i="19"/>
  <c r="BD12" i="19"/>
  <c r="BC12" i="19"/>
  <c r="BB12" i="19"/>
  <c r="BA12" i="19"/>
  <c r="AZ12" i="19"/>
  <c r="AY12" i="19"/>
  <c r="BP11" i="19"/>
  <c r="BO11" i="19"/>
  <c r="BN11" i="19"/>
  <c r="BM11" i="19"/>
  <c r="BL11" i="19"/>
  <c r="BK11" i="19"/>
  <c r="BJ11" i="19"/>
  <c r="BI11" i="19"/>
  <c r="BH11" i="19"/>
  <c r="BG11" i="19"/>
  <c r="BF11" i="19"/>
  <c r="BE11" i="19"/>
  <c r="BD11" i="19"/>
  <c r="BC11" i="19"/>
  <c r="BB11" i="19"/>
  <c r="BA11" i="19"/>
  <c r="AZ11" i="19"/>
  <c r="AY11" i="19"/>
  <c r="BP10" i="19"/>
  <c r="BO10" i="19"/>
  <c r="BN10" i="19"/>
  <c r="BM10" i="19"/>
  <c r="BL10" i="19"/>
  <c r="BK10" i="19"/>
  <c r="BJ10" i="19"/>
  <c r="BI10" i="19"/>
  <c r="BH10" i="19"/>
  <c r="BG10" i="19"/>
  <c r="BF10" i="19"/>
  <c r="BE10" i="19"/>
  <c r="BD10" i="19"/>
  <c r="BC10" i="19"/>
  <c r="BB10" i="19"/>
  <c r="BA10" i="19"/>
  <c r="AZ10" i="19"/>
  <c r="AY10" i="19"/>
  <c r="BP9" i="19"/>
  <c r="BO9" i="19"/>
  <c r="BN9" i="19"/>
  <c r="BM9" i="19"/>
  <c r="BL9" i="19"/>
  <c r="BK9" i="19"/>
  <c r="BJ9" i="19"/>
  <c r="BI9" i="19"/>
  <c r="BH9" i="19"/>
  <c r="BG9" i="19"/>
  <c r="BF9" i="19"/>
  <c r="BE9" i="19"/>
  <c r="BD9" i="19"/>
  <c r="BC9" i="19"/>
  <c r="BB9" i="19"/>
  <c r="BA9" i="19"/>
  <c r="AZ9" i="19"/>
  <c r="AY9" i="19"/>
  <c r="B55" i="18"/>
  <c r="B54" i="18"/>
  <c r="BP44" i="18"/>
  <c r="BO44" i="18"/>
  <c r="BN44" i="18"/>
  <c r="BM44" i="18"/>
  <c r="BL44" i="18"/>
  <c r="BK44" i="18"/>
  <c r="BJ44" i="18"/>
  <c r="BI44" i="18"/>
  <c r="BH44" i="18"/>
  <c r="BG44" i="18"/>
  <c r="BF44" i="18"/>
  <c r="BE44" i="18"/>
  <c r="BD44" i="18"/>
  <c r="BC44" i="18"/>
  <c r="BB44" i="18"/>
  <c r="BA44" i="18"/>
  <c r="AZ44" i="18"/>
  <c r="AY44" i="18"/>
  <c r="BP43" i="18"/>
  <c r="BO43" i="18"/>
  <c r="BN43" i="18"/>
  <c r="BM43" i="18"/>
  <c r="BL43" i="18"/>
  <c r="BK43" i="18"/>
  <c r="BJ43" i="18"/>
  <c r="BI43" i="18"/>
  <c r="BH43" i="18"/>
  <c r="BG43" i="18"/>
  <c r="BF43" i="18"/>
  <c r="BE43" i="18"/>
  <c r="BD43" i="18"/>
  <c r="BC43" i="18"/>
  <c r="BB43" i="18"/>
  <c r="BA43" i="18"/>
  <c r="AZ43" i="18"/>
  <c r="AY43" i="18"/>
  <c r="BP42" i="18"/>
  <c r="BO42" i="18"/>
  <c r="BN42" i="18"/>
  <c r="BM42" i="18"/>
  <c r="BL42" i="18"/>
  <c r="BK42" i="18"/>
  <c r="BJ42" i="18"/>
  <c r="BI42" i="18"/>
  <c r="BH42" i="18"/>
  <c r="BG42" i="18"/>
  <c r="BF42" i="18"/>
  <c r="BE42" i="18"/>
  <c r="BD42" i="18"/>
  <c r="BC42" i="18"/>
  <c r="BB42" i="18"/>
  <c r="BA42" i="18"/>
  <c r="AZ42" i="18"/>
  <c r="AY42" i="18"/>
  <c r="BP41" i="18"/>
  <c r="BO41" i="18"/>
  <c r="BN41" i="18"/>
  <c r="BM41" i="18"/>
  <c r="BL41" i="18"/>
  <c r="BK41" i="18"/>
  <c r="BJ41" i="18"/>
  <c r="BI41" i="18"/>
  <c r="BH41" i="18"/>
  <c r="BG41" i="18"/>
  <c r="BF41" i="18"/>
  <c r="BE41" i="18"/>
  <c r="BD41" i="18"/>
  <c r="BC41" i="18"/>
  <c r="BB41" i="18"/>
  <c r="BA41" i="18"/>
  <c r="AZ41" i="18"/>
  <c r="AY41" i="18"/>
  <c r="BP40" i="18"/>
  <c r="BO40" i="18"/>
  <c r="BN40" i="18"/>
  <c r="BM40" i="18"/>
  <c r="BL40" i="18"/>
  <c r="BK40" i="18"/>
  <c r="BJ40" i="18"/>
  <c r="BI40" i="18"/>
  <c r="BH40" i="18"/>
  <c r="BG40" i="18"/>
  <c r="BF40" i="18"/>
  <c r="BE40" i="18"/>
  <c r="BD40" i="18"/>
  <c r="BC40" i="18"/>
  <c r="BB40" i="18"/>
  <c r="BA40" i="18"/>
  <c r="AZ40" i="18"/>
  <c r="AY40" i="18"/>
  <c r="BP39" i="18"/>
  <c r="BO39" i="18"/>
  <c r="BN39" i="18"/>
  <c r="BM39" i="18"/>
  <c r="BL39" i="18"/>
  <c r="BK39" i="18"/>
  <c r="BJ39" i="18"/>
  <c r="BI39" i="18"/>
  <c r="BH39" i="18"/>
  <c r="BG39" i="18"/>
  <c r="BF39" i="18"/>
  <c r="BE39" i="18"/>
  <c r="BD39" i="18"/>
  <c r="BC39" i="18"/>
  <c r="BB39" i="18"/>
  <c r="BA39" i="18"/>
  <c r="AZ39" i="18"/>
  <c r="AY39" i="18"/>
  <c r="BP34" i="18"/>
  <c r="BO34" i="18"/>
  <c r="BN34" i="18"/>
  <c r="BM34" i="18"/>
  <c r="BL34" i="18"/>
  <c r="BK34" i="18"/>
  <c r="BJ34" i="18"/>
  <c r="BI34" i="18"/>
  <c r="BH34" i="18"/>
  <c r="BG34" i="18"/>
  <c r="BF34" i="18"/>
  <c r="BE34" i="18"/>
  <c r="BD34" i="18"/>
  <c r="BC34" i="18"/>
  <c r="BB34" i="18"/>
  <c r="BA34" i="18"/>
  <c r="AZ34" i="18"/>
  <c r="AY34" i="18"/>
  <c r="BP33" i="18"/>
  <c r="BO33" i="18"/>
  <c r="BN33" i="18"/>
  <c r="BM33" i="18"/>
  <c r="BL33" i="18"/>
  <c r="BK33" i="18"/>
  <c r="BJ33" i="18"/>
  <c r="BI33" i="18"/>
  <c r="BH33" i="18"/>
  <c r="BG33" i="18"/>
  <c r="BF33" i="18"/>
  <c r="BE33" i="18"/>
  <c r="BD33" i="18"/>
  <c r="BC33" i="18"/>
  <c r="BB33" i="18"/>
  <c r="BA33" i="18"/>
  <c r="AZ33" i="18"/>
  <c r="AY33" i="18"/>
  <c r="BP32" i="18"/>
  <c r="BO32" i="18"/>
  <c r="BN32" i="18"/>
  <c r="BM32" i="18"/>
  <c r="BL32" i="18"/>
  <c r="BK32" i="18"/>
  <c r="BJ32" i="18"/>
  <c r="BI32" i="18"/>
  <c r="BH32" i="18"/>
  <c r="BG32" i="18"/>
  <c r="BF32" i="18"/>
  <c r="BE32" i="18"/>
  <c r="BD32" i="18"/>
  <c r="BC32" i="18"/>
  <c r="BB32" i="18"/>
  <c r="BA32" i="18"/>
  <c r="AZ32" i="18"/>
  <c r="AY32" i="18"/>
  <c r="BP31" i="18"/>
  <c r="BO31" i="18"/>
  <c r="BN31" i="18"/>
  <c r="BM31" i="18"/>
  <c r="BL31" i="18"/>
  <c r="BK31" i="18"/>
  <c r="BJ31" i="18"/>
  <c r="BI31" i="18"/>
  <c r="BH31" i="18"/>
  <c r="BG31" i="18"/>
  <c r="BF31" i="18"/>
  <c r="BE31" i="18"/>
  <c r="BD31" i="18"/>
  <c r="BC31" i="18"/>
  <c r="BB31" i="18"/>
  <c r="BA31" i="18"/>
  <c r="AZ31" i="18"/>
  <c r="AY31" i="18"/>
  <c r="BP30" i="18"/>
  <c r="BO30" i="18"/>
  <c r="BN30" i="18"/>
  <c r="BM30" i="18"/>
  <c r="BL30" i="18"/>
  <c r="BK30" i="18"/>
  <c r="BJ30" i="18"/>
  <c r="BI30" i="18"/>
  <c r="BH30" i="18"/>
  <c r="BG30" i="18"/>
  <c r="BF30" i="18"/>
  <c r="BE30" i="18"/>
  <c r="BD30" i="18"/>
  <c r="BC30" i="18"/>
  <c r="BB30" i="18"/>
  <c r="BA30" i="18"/>
  <c r="AZ30" i="18"/>
  <c r="AY30" i="18"/>
  <c r="BP29" i="18"/>
  <c r="BO29" i="18"/>
  <c r="BN29" i="18"/>
  <c r="BM29" i="18"/>
  <c r="BL29" i="18"/>
  <c r="BK29" i="18"/>
  <c r="BJ29" i="18"/>
  <c r="BI29" i="18"/>
  <c r="BH29" i="18"/>
  <c r="BG29" i="18"/>
  <c r="BF29" i="18"/>
  <c r="BE29" i="18"/>
  <c r="BD29" i="18"/>
  <c r="BC29" i="18"/>
  <c r="BB29" i="18"/>
  <c r="BA29" i="18"/>
  <c r="AZ29" i="18"/>
  <c r="AY29" i="18"/>
  <c r="BP28" i="18"/>
  <c r="BO28" i="18"/>
  <c r="BN28" i="18"/>
  <c r="BM28" i="18"/>
  <c r="BL28" i="18"/>
  <c r="BK28" i="18"/>
  <c r="BJ28" i="18"/>
  <c r="BI28" i="18"/>
  <c r="BH28" i="18"/>
  <c r="BG28" i="18"/>
  <c r="BF28" i="18"/>
  <c r="BE28" i="18"/>
  <c r="BD28" i="18"/>
  <c r="BC28" i="18"/>
  <c r="BB28" i="18"/>
  <c r="BA28" i="18"/>
  <c r="AZ28" i="18"/>
  <c r="AY28" i="18"/>
  <c r="BP27" i="18"/>
  <c r="BO27" i="18"/>
  <c r="BN27" i="18"/>
  <c r="BM27" i="18"/>
  <c r="BL27" i="18"/>
  <c r="BK27" i="18"/>
  <c r="BJ27" i="18"/>
  <c r="BI27" i="18"/>
  <c r="BH27" i="18"/>
  <c r="BG27" i="18"/>
  <c r="BF27" i="18"/>
  <c r="BE27" i="18"/>
  <c r="BD27" i="18"/>
  <c r="BC27" i="18"/>
  <c r="BB27" i="18"/>
  <c r="BA27" i="18"/>
  <c r="AZ27" i="18"/>
  <c r="AY27" i="18"/>
  <c r="BP26" i="18"/>
  <c r="BO26" i="18"/>
  <c r="BN26" i="18"/>
  <c r="BM26" i="18"/>
  <c r="BL26" i="18"/>
  <c r="BK26" i="18"/>
  <c r="BJ26" i="18"/>
  <c r="BI26" i="18"/>
  <c r="BH26" i="18"/>
  <c r="BG26" i="18"/>
  <c r="BF26" i="18"/>
  <c r="BE26" i="18"/>
  <c r="BD26" i="18"/>
  <c r="BC26" i="18"/>
  <c r="BB26" i="18"/>
  <c r="BA26" i="18"/>
  <c r="AZ26" i="18"/>
  <c r="AY26" i="18"/>
  <c r="BP25" i="18"/>
  <c r="BO25" i="18"/>
  <c r="BN25" i="18"/>
  <c r="BM25" i="18"/>
  <c r="BL25" i="18"/>
  <c r="BK25" i="18"/>
  <c r="BJ25" i="18"/>
  <c r="BI25" i="18"/>
  <c r="BH25" i="18"/>
  <c r="BG25" i="18"/>
  <c r="BF25" i="18"/>
  <c r="BE25" i="18"/>
  <c r="BD25" i="18"/>
  <c r="BC25" i="18"/>
  <c r="BB25" i="18"/>
  <c r="BA25" i="18"/>
  <c r="AZ25" i="18"/>
  <c r="AY25" i="18"/>
  <c r="BP24" i="18"/>
  <c r="BO24" i="18"/>
  <c r="BN24" i="18"/>
  <c r="BM24" i="18"/>
  <c r="BL24" i="18"/>
  <c r="BK24" i="18"/>
  <c r="BJ24" i="18"/>
  <c r="BI24" i="18"/>
  <c r="BH24" i="18"/>
  <c r="BG24" i="18"/>
  <c r="BF24" i="18"/>
  <c r="BE24" i="18"/>
  <c r="BD24" i="18"/>
  <c r="BC24" i="18"/>
  <c r="BB24" i="18"/>
  <c r="BA24" i="18"/>
  <c r="AZ24" i="18"/>
  <c r="AY24" i="18"/>
  <c r="BP23" i="18"/>
  <c r="BO23" i="18"/>
  <c r="BN23" i="18"/>
  <c r="BM23" i="18"/>
  <c r="BL23" i="18"/>
  <c r="BK23" i="18"/>
  <c r="BJ23" i="18"/>
  <c r="BI23" i="18"/>
  <c r="BH23" i="18"/>
  <c r="BG23" i="18"/>
  <c r="BF23" i="18"/>
  <c r="BE23" i="18"/>
  <c r="BD23" i="18"/>
  <c r="BC23" i="18"/>
  <c r="BB23" i="18"/>
  <c r="BA23" i="18"/>
  <c r="AZ23" i="18"/>
  <c r="AY23" i="18"/>
  <c r="BP22" i="18"/>
  <c r="BO22" i="18"/>
  <c r="BN22" i="18"/>
  <c r="BM22" i="18"/>
  <c r="BL22" i="18"/>
  <c r="BK22" i="18"/>
  <c r="BJ22" i="18"/>
  <c r="BI22" i="18"/>
  <c r="BH22" i="18"/>
  <c r="BG22" i="18"/>
  <c r="BF22" i="18"/>
  <c r="BE22" i="18"/>
  <c r="BD22" i="18"/>
  <c r="BC22" i="18"/>
  <c r="BB22" i="18"/>
  <c r="BA22" i="18"/>
  <c r="AZ22" i="18"/>
  <c r="AY22" i="18"/>
  <c r="BP21" i="18"/>
  <c r="BO21" i="18"/>
  <c r="BN21" i="18"/>
  <c r="BM21" i="18"/>
  <c r="BL21" i="18"/>
  <c r="BK21" i="18"/>
  <c r="BJ21" i="18"/>
  <c r="BI21" i="18"/>
  <c r="BH21" i="18"/>
  <c r="BG21" i="18"/>
  <c r="BF21" i="18"/>
  <c r="BE21" i="18"/>
  <c r="BD21" i="18"/>
  <c r="BC21" i="18"/>
  <c r="BB21" i="18"/>
  <c r="BA21" i="18"/>
  <c r="AZ21" i="18"/>
  <c r="AY21" i="18"/>
  <c r="BP20" i="18"/>
  <c r="BO20" i="18"/>
  <c r="BN20" i="18"/>
  <c r="BM20" i="18"/>
  <c r="BL20" i="18"/>
  <c r="BK20" i="18"/>
  <c r="BJ20" i="18"/>
  <c r="BI20" i="18"/>
  <c r="BH20" i="18"/>
  <c r="BG20" i="18"/>
  <c r="BF20" i="18"/>
  <c r="BE20" i="18"/>
  <c r="BD20" i="18"/>
  <c r="BC20" i="18"/>
  <c r="BB20" i="18"/>
  <c r="BA20" i="18"/>
  <c r="AZ20" i="18"/>
  <c r="AY20" i="18"/>
  <c r="BP19" i="18"/>
  <c r="BO19" i="18"/>
  <c r="BN19" i="18"/>
  <c r="BM19" i="18"/>
  <c r="BL19" i="18"/>
  <c r="BK19" i="18"/>
  <c r="BJ19" i="18"/>
  <c r="BI19" i="18"/>
  <c r="BH19" i="18"/>
  <c r="BG19" i="18"/>
  <c r="BF19" i="18"/>
  <c r="BE19" i="18"/>
  <c r="BD19" i="18"/>
  <c r="BC19" i="18"/>
  <c r="BB19" i="18"/>
  <c r="BA19" i="18"/>
  <c r="AZ19" i="18"/>
  <c r="AY19" i="18"/>
  <c r="BP18" i="18"/>
  <c r="BO18" i="18"/>
  <c r="BN18" i="18"/>
  <c r="BM18" i="18"/>
  <c r="BL18" i="18"/>
  <c r="BK18" i="18"/>
  <c r="BJ18" i="18"/>
  <c r="BI18" i="18"/>
  <c r="BH18" i="18"/>
  <c r="BG18" i="18"/>
  <c r="BF18" i="18"/>
  <c r="BE18" i="18"/>
  <c r="BD18" i="18"/>
  <c r="BC18" i="18"/>
  <c r="BB18" i="18"/>
  <c r="BA18" i="18"/>
  <c r="AZ18" i="18"/>
  <c r="AY18" i="18"/>
  <c r="BP17" i="18"/>
  <c r="BO17" i="18"/>
  <c r="BN17" i="18"/>
  <c r="BM17" i="18"/>
  <c r="BL17" i="18"/>
  <c r="BK17" i="18"/>
  <c r="BJ17" i="18"/>
  <c r="BI17" i="18"/>
  <c r="BH17" i="18"/>
  <c r="BG17" i="18"/>
  <c r="BF17" i="18"/>
  <c r="BE17" i="18"/>
  <c r="BD17" i="18"/>
  <c r="BC17" i="18"/>
  <c r="BB17" i="18"/>
  <c r="BA17" i="18"/>
  <c r="AZ17" i="18"/>
  <c r="AY17" i="18"/>
  <c r="BP16" i="18"/>
  <c r="BO16" i="18"/>
  <c r="BN16" i="18"/>
  <c r="BM16" i="18"/>
  <c r="BL16" i="18"/>
  <c r="BK16" i="18"/>
  <c r="BJ16" i="18"/>
  <c r="BI16" i="18"/>
  <c r="BH16" i="18"/>
  <c r="BG16" i="18"/>
  <c r="BF16" i="18"/>
  <c r="BE16" i="18"/>
  <c r="BD16" i="18"/>
  <c r="BC16" i="18"/>
  <c r="BB16" i="18"/>
  <c r="BA16" i="18"/>
  <c r="AZ16" i="18"/>
  <c r="AY16" i="18"/>
  <c r="BP15" i="18"/>
  <c r="BO15" i="18"/>
  <c r="BN15" i="18"/>
  <c r="BM15" i="18"/>
  <c r="BL15" i="18"/>
  <c r="BK15" i="18"/>
  <c r="BJ15" i="18"/>
  <c r="BI15" i="18"/>
  <c r="BH15" i="18"/>
  <c r="BG15" i="18"/>
  <c r="BF15" i="18"/>
  <c r="BE15" i="18"/>
  <c r="BD15" i="18"/>
  <c r="BC15" i="18"/>
  <c r="BB15" i="18"/>
  <c r="BA15" i="18"/>
  <c r="AZ15" i="18"/>
  <c r="AY15" i="18"/>
  <c r="BP14" i="18"/>
  <c r="BO14" i="18"/>
  <c r="BN14" i="18"/>
  <c r="BM14" i="18"/>
  <c r="BL14" i="18"/>
  <c r="BK14" i="18"/>
  <c r="BJ14" i="18"/>
  <c r="BI14" i="18"/>
  <c r="BH14" i="18"/>
  <c r="BG14" i="18"/>
  <c r="BF14" i="18"/>
  <c r="BE14" i="18"/>
  <c r="BD14" i="18"/>
  <c r="BC14" i="18"/>
  <c r="BB14" i="18"/>
  <c r="BA14" i="18"/>
  <c r="AZ14" i="18"/>
  <c r="AY14" i="18"/>
  <c r="BP13" i="18"/>
  <c r="BO13" i="18"/>
  <c r="BN13" i="18"/>
  <c r="BM13" i="18"/>
  <c r="BL13" i="18"/>
  <c r="BK13" i="18"/>
  <c r="BJ13" i="18"/>
  <c r="BI13" i="18"/>
  <c r="BH13" i="18"/>
  <c r="BG13" i="18"/>
  <c r="BF13" i="18"/>
  <c r="BE13" i="18"/>
  <c r="BD13" i="18"/>
  <c r="BC13" i="18"/>
  <c r="BB13" i="18"/>
  <c r="BA13" i="18"/>
  <c r="AZ13" i="18"/>
  <c r="AY13" i="18"/>
  <c r="BP12" i="18"/>
  <c r="BO12" i="18"/>
  <c r="BN12" i="18"/>
  <c r="BM12" i="18"/>
  <c r="BL12" i="18"/>
  <c r="BK12" i="18"/>
  <c r="BJ12" i="18"/>
  <c r="BI12" i="18"/>
  <c r="BH12" i="18"/>
  <c r="BG12" i="18"/>
  <c r="BF12" i="18"/>
  <c r="BE12" i="18"/>
  <c r="BD12" i="18"/>
  <c r="BC12" i="18"/>
  <c r="BB12" i="18"/>
  <c r="BA12" i="18"/>
  <c r="AZ12" i="18"/>
  <c r="AY12" i="18"/>
  <c r="BP11" i="18"/>
  <c r="BO11" i="18"/>
  <c r="BN11" i="18"/>
  <c r="BM11" i="18"/>
  <c r="BL11" i="18"/>
  <c r="BK11" i="18"/>
  <c r="BJ11" i="18"/>
  <c r="BI11" i="18"/>
  <c r="BH11" i="18"/>
  <c r="BG11" i="18"/>
  <c r="BF11" i="18"/>
  <c r="BE11" i="18"/>
  <c r="BD11" i="18"/>
  <c r="BC11" i="18"/>
  <c r="BB11" i="18"/>
  <c r="BA11" i="18"/>
  <c r="AZ11" i="18"/>
  <c r="AY11" i="18"/>
  <c r="BP10" i="18"/>
  <c r="BO10" i="18"/>
  <c r="BN10" i="18"/>
  <c r="BM10" i="18"/>
  <c r="BL10" i="18"/>
  <c r="BK10" i="18"/>
  <c r="BJ10" i="18"/>
  <c r="BI10" i="18"/>
  <c r="BH10" i="18"/>
  <c r="BG10" i="18"/>
  <c r="BF10" i="18"/>
  <c r="BE10" i="18"/>
  <c r="BD10" i="18"/>
  <c r="BC10" i="18"/>
  <c r="BB10" i="18"/>
  <c r="BA10" i="18"/>
  <c r="AZ10" i="18"/>
  <c r="AY10" i="18"/>
  <c r="BP9" i="18"/>
  <c r="BO9" i="18"/>
  <c r="BN9" i="18"/>
  <c r="BM9" i="18"/>
  <c r="BL9" i="18"/>
  <c r="BK9" i="18"/>
  <c r="BJ9" i="18"/>
  <c r="BI9" i="18"/>
  <c r="BH9" i="18"/>
  <c r="BG9" i="18"/>
  <c r="BF9" i="18"/>
  <c r="BE9" i="18"/>
  <c r="BD9" i="18"/>
  <c r="BC9" i="18"/>
  <c r="BB9" i="18"/>
  <c r="BA9" i="18"/>
  <c r="AZ9" i="18"/>
  <c r="AY9" i="18"/>
  <c r="B55" i="17"/>
  <c r="B54" i="17"/>
  <c r="BP44" i="17"/>
  <c r="BO44" i="17"/>
  <c r="BN44" i="17"/>
  <c r="BM44" i="17"/>
  <c r="BL44" i="17"/>
  <c r="BK44" i="17"/>
  <c r="BJ44" i="17"/>
  <c r="BI44" i="17"/>
  <c r="BH44" i="17"/>
  <c r="BG44" i="17"/>
  <c r="BF44" i="17"/>
  <c r="BE44" i="17"/>
  <c r="BD44" i="17"/>
  <c r="BC44" i="17"/>
  <c r="BB44" i="17"/>
  <c r="BA44" i="17"/>
  <c r="AZ44" i="17"/>
  <c r="AY44" i="17"/>
  <c r="BP43" i="17"/>
  <c r="BO43" i="17"/>
  <c r="BN43" i="17"/>
  <c r="BM43" i="17"/>
  <c r="BL43" i="17"/>
  <c r="BK43" i="17"/>
  <c r="BJ43" i="17"/>
  <c r="BI43" i="17"/>
  <c r="BH43" i="17"/>
  <c r="BG43" i="17"/>
  <c r="BF43" i="17"/>
  <c r="BE43" i="17"/>
  <c r="BD43" i="17"/>
  <c r="BC43" i="17"/>
  <c r="BB43" i="17"/>
  <c r="BA43" i="17"/>
  <c r="AZ43" i="17"/>
  <c r="AY43" i="17"/>
  <c r="BP42" i="17"/>
  <c r="BO42" i="17"/>
  <c r="BN42" i="17"/>
  <c r="BM42" i="17"/>
  <c r="BL42" i="17"/>
  <c r="BK42" i="17"/>
  <c r="BJ42" i="17"/>
  <c r="BI42" i="17"/>
  <c r="BH42" i="17"/>
  <c r="BG42" i="17"/>
  <c r="BF42" i="17"/>
  <c r="BE42" i="17"/>
  <c r="BD42" i="17"/>
  <c r="BC42" i="17"/>
  <c r="BB42" i="17"/>
  <c r="BA42" i="17"/>
  <c r="AZ42" i="17"/>
  <c r="AY42" i="17"/>
  <c r="BP41" i="17"/>
  <c r="BO41" i="17"/>
  <c r="BN41" i="17"/>
  <c r="BM41" i="17"/>
  <c r="BL41" i="17"/>
  <c r="BK41" i="17"/>
  <c r="BJ41" i="17"/>
  <c r="BI41" i="17"/>
  <c r="BH41" i="17"/>
  <c r="BG41" i="17"/>
  <c r="BF41" i="17"/>
  <c r="BE41" i="17"/>
  <c r="BD41" i="17"/>
  <c r="BC41" i="17"/>
  <c r="BB41" i="17"/>
  <c r="BA41" i="17"/>
  <c r="AZ41" i="17"/>
  <c r="AY41" i="17"/>
  <c r="BP40" i="17"/>
  <c r="BO40" i="17"/>
  <c r="BN40" i="17"/>
  <c r="BM40" i="17"/>
  <c r="BL40" i="17"/>
  <c r="BK40" i="17"/>
  <c r="BJ40" i="17"/>
  <c r="BI40" i="17"/>
  <c r="BH40" i="17"/>
  <c r="BG40" i="17"/>
  <c r="BF40" i="17"/>
  <c r="BE40" i="17"/>
  <c r="BD40" i="17"/>
  <c r="BC40" i="17"/>
  <c r="BB40" i="17"/>
  <c r="BA40" i="17"/>
  <c r="AZ40" i="17"/>
  <c r="AY40" i="17"/>
  <c r="BP39" i="17"/>
  <c r="BO39" i="17"/>
  <c r="BN39" i="17"/>
  <c r="BM39" i="17"/>
  <c r="BL39" i="17"/>
  <c r="BK39" i="17"/>
  <c r="BJ39" i="17"/>
  <c r="BI39" i="17"/>
  <c r="BH39" i="17"/>
  <c r="BG39" i="17"/>
  <c r="BF39" i="17"/>
  <c r="BE39" i="17"/>
  <c r="BD39" i="17"/>
  <c r="BC39" i="17"/>
  <c r="BB39" i="17"/>
  <c r="BA39" i="17"/>
  <c r="AZ39" i="17"/>
  <c r="AY39" i="17"/>
  <c r="BP34" i="17"/>
  <c r="BO34" i="17"/>
  <c r="BN34" i="17"/>
  <c r="BM34" i="17"/>
  <c r="BL34" i="17"/>
  <c r="BK34" i="17"/>
  <c r="BJ34" i="17"/>
  <c r="BI34" i="17"/>
  <c r="BH34" i="17"/>
  <c r="BG34" i="17"/>
  <c r="BF34" i="17"/>
  <c r="BE34" i="17"/>
  <c r="BD34" i="17"/>
  <c r="BC34" i="17"/>
  <c r="BB34" i="17"/>
  <c r="BA34" i="17"/>
  <c r="AZ34" i="17"/>
  <c r="AY34" i="17"/>
  <c r="BP33" i="17"/>
  <c r="BO33" i="17"/>
  <c r="BN33" i="17"/>
  <c r="BM33" i="17"/>
  <c r="BL33" i="17"/>
  <c r="BK33" i="17"/>
  <c r="BJ33" i="17"/>
  <c r="BI33" i="17"/>
  <c r="BH33" i="17"/>
  <c r="BG33" i="17"/>
  <c r="BF33" i="17"/>
  <c r="BE33" i="17"/>
  <c r="BD33" i="17"/>
  <c r="BC33" i="17"/>
  <c r="BB33" i="17"/>
  <c r="BA33" i="17"/>
  <c r="AZ33" i="17"/>
  <c r="AY33" i="17"/>
  <c r="BP32" i="17"/>
  <c r="BO32" i="17"/>
  <c r="BN32" i="17"/>
  <c r="BM32" i="17"/>
  <c r="BL32" i="17"/>
  <c r="BK32" i="17"/>
  <c r="BJ32" i="17"/>
  <c r="BI32" i="17"/>
  <c r="BH32" i="17"/>
  <c r="BG32" i="17"/>
  <c r="BF32" i="17"/>
  <c r="BE32" i="17"/>
  <c r="BD32" i="17"/>
  <c r="BC32" i="17"/>
  <c r="BB32" i="17"/>
  <c r="BA32" i="17"/>
  <c r="AZ32" i="17"/>
  <c r="AY32" i="17"/>
  <c r="BP31" i="17"/>
  <c r="BO31" i="17"/>
  <c r="BN31" i="17"/>
  <c r="BM31" i="17"/>
  <c r="BL31" i="17"/>
  <c r="BK31" i="17"/>
  <c r="BJ31" i="17"/>
  <c r="BI31" i="17"/>
  <c r="BH31" i="17"/>
  <c r="BG31" i="17"/>
  <c r="BF31" i="17"/>
  <c r="BE31" i="17"/>
  <c r="BD31" i="17"/>
  <c r="BC31" i="17"/>
  <c r="BB31" i="17"/>
  <c r="BA31" i="17"/>
  <c r="AZ31" i="17"/>
  <c r="AY31" i="17"/>
  <c r="BP30" i="17"/>
  <c r="BO30" i="17"/>
  <c r="BN30" i="17"/>
  <c r="BM30" i="17"/>
  <c r="BL30" i="17"/>
  <c r="BK30" i="17"/>
  <c r="BJ30" i="17"/>
  <c r="BI30" i="17"/>
  <c r="BH30" i="17"/>
  <c r="BG30" i="17"/>
  <c r="BF30" i="17"/>
  <c r="BE30" i="17"/>
  <c r="BD30" i="17"/>
  <c r="BC30" i="17"/>
  <c r="BB30" i="17"/>
  <c r="BA30" i="17"/>
  <c r="AZ30" i="17"/>
  <c r="AY30" i="17"/>
  <c r="BP29" i="17"/>
  <c r="BO29" i="17"/>
  <c r="BN29" i="17"/>
  <c r="BM29" i="17"/>
  <c r="BL29" i="17"/>
  <c r="BK29" i="17"/>
  <c r="BJ29" i="17"/>
  <c r="BI29" i="17"/>
  <c r="BH29" i="17"/>
  <c r="BG29" i="17"/>
  <c r="BF29" i="17"/>
  <c r="BE29" i="17"/>
  <c r="BD29" i="17"/>
  <c r="BC29" i="17"/>
  <c r="BB29" i="17"/>
  <c r="BA29" i="17"/>
  <c r="AZ29" i="17"/>
  <c r="AY29" i="17"/>
  <c r="BP28" i="17"/>
  <c r="BO28" i="17"/>
  <c r="BN28" i="17"/>
  <c r="BM28" i="17"/>
  <c r="BL28" i="17"/>
  <c r="BK28" i="17"/>
  <c r="BJ28" i="17"/>
  <c r="BI28" i="17"/>
  <c r="BH28" i="17"/>
  <c r="BG28" i="17"/>
  <c r="BF28" i="17"/>
  <c r="BE28" i="17"/>
  <c r="BD28" i="17"/>
  <c r="BC28" i="17"/>
  <c r="BB28" i="17"/>
  <c r="BA28" i="17"/>
  <c r="AZ28" i="17"/>
  <c r="AY28" i="17"/>
  <c r="BP27" i="17"/>
  <c r="BO27" i="17"/>
  <c r="BN27" i="17"/>
  <c r="BM27" i="17"/>
  <c r="BL27" i="17"/>
  <c r="BK27" i="17"/>
  <c r="BJ27" i="17"/>
  <c r="BI27" i="17"/>
  <c r="BH27" i="17"/>
  <c r="BG27" i="17"/>
  <c r="BF27" i="17"/>
  <c r="BE27" i="17"/>
  <c r="BD27" i="17"/>
  <c r="BC27" i="17"/>
  <c r="BB27" i="17"/>
  <c r="BA27" i="17"/>
  <c r="AZ27" i="17"/>
  <c r="AY27" i="17"/>
  <c r="BP26" i="17"/>
  <c r="BO26" i="17"/>
  <c r="BN26" i="17"/>
  <c r="BM26" i="17"/>
  <c r="BL26" i="17"/>
  <c r="BK26" i="17"/>
  <c r="BJ26" i="17"/>
  <c r="BI26" i="17"/>
  <c r="BH26" i="17"/>
  <c r="BG26" i="17"/>
  <c r="BF26" i="17"/>
  <c r="BE26" i="17"/>
  <c r="BD26" i="17"/>
  <c r="BC26" i="17"/>
  <c r="BB26" i="17"/>
  <c r="BA26" i="17"/>
  <c r="AZ26" i="17"/>
  <c r="AY26" i="17"/>
  <c r="BP25" i="17"/>
  <c r="BO25" i="17"/>
  <c r="BN25" i="17"/>
  <c r="BM25" i="17"/>
  <c r="BL25" i="17"/>
  <c r="BK25" i="17"/>
  <c r="BJ25" i="17"/>
  <c r="BI25" i="17"/>
  <c r="BH25" i="17"/>
  <c r="BG25" i="17"/>
  <c r="BF25" i="17"/>
  <c r="BE25" i="17"/>
  <c r="BD25" i="17"/>
  <c r="BC25" i="17"/>
  <c r="BB25" i="17"/>
  <c r="BA25" i="17"/>
  <c r="AZ25" i="17"/>
  <c r="AY25" i="17"/>
  <c r="BP24" i="17"/>
  <c r="BO24" i="17"/>
  <c r="BN24" i="17"/>
  <c r="BM24" i="17"/>
  <c r="BL24" i="17"/>
  <c r="BK24" i="17"/>
  <c r="BJ24" i="17"/>
  <c r="BI24" i="17"/>
  <c r="BH24" i="17"/>
  <c r="BG24" i="17"/>
  <c r="BF24" i="17"/>
  <c r="BE24" i="17"/>
  <c r="BD24" i="17"/>
  <c r="BC24" i="17"/>
  <c r="BB24" i="17"/>
  <c r="BA24" i="17"/>
  <c r="AZ24" i="17"/>
  <c r="AY24" i="17"/>
  <c r="BP23" i="17"/>
  <c r="BO23" i="17"/>
  <c r="BN23" i="17"/>
  <c r="BM23" i="17"/>
  <c r="BL23" i="17"/>
  <c r="BK23" i="17"/>
  <c r="BJ23" i="17"/>
  <c r="BI23" i="17"/>
  <c r="BH23" i="17"/>
  <c r="BG23" i="17"/>
  <c r="BF23" i="17"/>
  <c r="BE23" i="17"/>
  <c r="BD23" i="17"/>
  <c r="BC23" i="17"/>
  <c r="BB23" i="17"/>
  <c r="BA23" i="17"/>
  <c r="AZ23" i="17"/>
  <c r="AY23" i="17"/>
  <c r="BP22" i="17"/>
  <c r="BO22" i="17"/>
  <c r="BN22" i="17"/>
  <c r="BM22" i="17"/>
  <c r="BL22" i="17"/>
  <c r="BK22" i="17"/>
  <c r="BJ22" i="17"/>
  <c r="BI22" i="17"/>
  <c r="BH22" i="17"/>
  <c r="BG22" i="17"/>
  <c r="BF22" i="17"/>
  <c r="BE22" i="17"/>
  <c r="BD22" i="17"/>
  <c r="BC22" i="17"/>
  <c r="BB22" i="17"/>
  <c r="BA22" i="17"/>
  <c r="AZ22" i="17"/>
  <c r="AY22" i="17"/>
  <c r="BP21" i="17"/>
  <c r="BO21" i="17"/>
  <c r="BN21" i="17"/>
  <c r="BM21" i="17"/>
  <c r="BL21" i="17"/>
  <c r="BK21" i="17"/>
  <c r="BJ21" i="17"/>
  <c r="BI21" i="17"/>
  <c r="BH21" i="17"/>
  <c r="BG21" i="17"/>
  <c r="BF21" i="17"/>
  <c r="BE21" i="17"/>
  <c r="BD21" i="17"/>
  <c r="BC21" i="17"/>
  <c r="BB21" i="17"/>
  <c r="BA21" i="17"/>
  <c r="AZ21" i="17"/>
  <c r="AY21" i="17"/>
  <c r="BP20" i="17"/>
  <c r="BO20" i="17"/>
  <c r="BN20" i="17"/>
  <c r="BM20" i="17"/>
  <c r="BL20" i="17"/>
  <c r="BK20" i="17"/>
  <c r="BJ20" i="17"/>
  <c r="BI20" i="17"/>
  <c r="BH20" i="17"/>
  <c r="BG20" i="17"/>
  <c r="BF20" i="17"/>
  <c r="BE20" i="17"/>
  <c r="BD20" i="17"/>
  <c r="BC20" i="17"/>
  <c r="BB20" i="17"/>
  <c r="BA20" i="17"/>
  <c r="AZ20" i="17"/>
  <c r="AY20" i="17"/>
  <c r="BP19" i="17"/>
  <c r="BO19" i="17"/>
  <c r="BN19" i="17"/>
  <c r="BM19" i="17"/>
  <c r="BL19" i="17"/>
  <c r="BK19" i="17"/>
  <c r="BJ19" i="17"/>
  <c r="BI19" i="17"/>
  <c r="BH19" i="17"/>
  <c r="BG19" i="17"/>
  <c r="BF19" i="17"/>
  <c r="BE19" i="17"/>
  <c r="BD19" i="17"/>
  <c r="BC19" i="17"/>
  <c r="BB19" i="17"/>
  <c r="BA19" i="17"/>
  <c r="AZ19" i="17"/>
  <c r="AY19" i="17"/>
  <c r="BP18" i="17"/>
  <c r="BO18" i="17"/>
  <c r="BN18" i="17"/>
  <c r="BM18" i="17"/>
  <c r="BL18" i="17"/>
  <c r="BK18" i="17"/>
  <c r="BJ18" i="17"/>
  <c r="BI18" i="17"/>
  <c r="BH18" i="17"/>
  <c r="BG18" i="17"/>
  <c r="BF18" i="17"/>
  <c r="BE18" i="17"/>
  <c r="BD18" i="17"/>
  <c r="BC18" i="17"/>
  <c r="BB18" i="17"/>
  <c r="BA18" i="17"/>
  <c r="AZ18" i="17"/>
  <c r="AY18" i="17"/>
  <c r="BP17" i="17"/>
  <c r="BO17" i="17"/>
  <c r="BN17" i="17"/>
  <c r="BM17" i="17"/>
  <c r="BL17" i="17"/>
  <c r="BK17" i="17"/>
  <c r="BJ17" i="17"/>
  <c r="BI17" i="17"/>
  <c r="BH17" i="17"/>
  <c r="BG17" i="17"/>
  <c r="BF17" i="17"/>
  <c r="BE17" i="17"/>
  <c r="BD17" i="17"/>
  <c r="BC17" i="17"/>
  <c r="BB17" i="17"/>
  <c r="BA17" i="17"/>
  <c r="AZ17" i="17"/>
  <c r="AY17" i="17"/>
  <c r="BP16" i="17"/>
  <c r="BO16" i="17"/>
  <c r="BN16" i="17"/>
  <c r="BM16" i="17"/>
  <c r="BL16" i="17"/>
  <c r="BK16" i="17"/>
  <c r="BJ16" i="17"/>
  <c r="BI16" i="17"/>
  <c r="BH16" i="17"/>
  <c r="BG16" i="17"/>
  <c r="BF16" i="17"/>
  <c r="BE16" i="17"/>
  <c r="BD16" i="17"/>
  <c r="BC16" i="17"/>
  <c r="BB16" i="17"/>
  <c r="BA16" i="17"/>
  <c r="AZ16" i="17"/>
  <c r="AY16" i="17"/>
  <c r="BP15" i="17"/>
  <c r="BO15" i="17"/>
  <c r="BN15" i="17"/>
  <c r="BM15" i="17"/>
  <c r="BL15" i="17"/>
  <c r="BK15" i="17"/>
  <c r="BJ15" i="17"/>
  <c r="BI15" i="17"/>
  <c r="BH15" i="17"/>
  <c r="BG15" i="17"/>
  <c r="BF15" i="17"/>
  <c r="BE15" i="17"/>
  <c r="BD15" i="17"/>
  <c r="BC15" i="17"/>
  <c r="BB15" i="17"/>
  <c r="BA15" i="17"/>
  <c r="AZ15" i="17"/>
  <c r="AY15" i="17"/>
  <c r="BP14" i="17"/>
  <c r="BO14" i="17"/>
  <c r="BN14" i="17"/>
  <c r="BM14" i="17"/>
  <c r="BL14" i="17"/>
  <c r="BK14" i="17"/>
  <c r="BJ14" i="17"/>
  <c r="BI14" i="17"/>
  <c r="BH14" i="17"/>
  <c r="BG14" i="17"/>
  <c r="BF14" i="17"/>
  <c r="BE14" i="17"/>
  <c r="BD14" i="17"/>
  <c r="BC14" i="17"/>
  <c r="BB14" i="17"/>
  <c r="BA14" i="17"/>
  <c r="AZ14" i="17"/>
  <c r="AY14" i="17"/>
  <c r="BP13" i="17"/>
  <c r="BO13" i="17"/>
  <c r="BN13" i="17"/>
  <c r="BM13" i="17"/>
  <c r="BL13" i="17"/>
  <c r="BK13" i="17"/>
  <c r="BJ13" i="17"/>
  <c r="BI13" i="17"/>
  <c r="BH13" i="17"/>
  <c r="BG13" i="17"/>
  <c r="BF13" i="17"/>
  <c r="BE13" i="17"/>
  <c r="BD13" i="17"/>
  <c r="BC13" i="17"/>
  <c r="BB13" i="17"/>
  <c r="BA13" i="17"/>
  <c r="AZ13" i="17"/>
  <c r="AY13" i="17"/>
  <c r="BP12" i="17"/>
  <c r="BO12" i="17"/>
  <c r="BN12" i="17"/>
  <c r="BM12" i="17"/>
  <c r="BL12" i="17"/>
  <c r="BK12" i="17"/>
  <c r="BJ12" i="17"/>
  <c r="BI12" i="17"/>
  <c r="BH12" i="17"/>
  <c r="BG12" i="17"/>
  <c r="BF12" i="17"/>
  <c r="BE12" i="17"/>
  <c r="BD12" i="17"/>
  <c r="BC12" i="17"/>
  <c r="BB12" i="17"/>
  <c r="BA12" i="17"/>
  <c r="AZ12" i="17"/>
  <c r="AY12" i="17"/>
  <c r="BP11" i="17"/>
  <c r="BO11" i="17"/>
  <c r="BN11" i="17"/>
  <c r="BM11" i="17"/>
  <c r="BL11" i="17"/>
  <c r="BK11" i="17"/>
  <c r="BJ11" i="17"/>
  <c r="BI11" i="17"/>
  <c r="BH11" i="17"/>
  <c r="BG11" i="17"/>
  <c r="BF11" i="17"/>
  <c r="BE11" i="17"/>
  <c r="BD11" i="17"/>
  <c r="BC11" i="17"/>
  <c r="BB11" i="17"/>
  <c r="BA11" i="17"/>
  <c r="AZ11" i="17"/>
  <c r="AY11" i="17"/>
  <c r="BP10" i="17"/>
  <c r="BO10" i="17"/>
  <c r="BN10" i="17"/>
  <c r="BM10" i="17"/>
  <c r="BL10" i="17"/>
  <c r="BK10" i="17"/>
  <c r="BJ10" i="17"/>
  <c r="BI10" i="17"/>
  <c r="BH10" i="17"/>
  <c r="BG10" i="17"/>
  <c r="BF10" i="17"/>
  <c r="BE10" i="17"/>
  <c r="BD10" i="17"/>
  <c r="BC10" i="17"/>
  <c r="BB10" i="17"/>
  <c r="BA10" i="17"/>
  <c r="AZ10" i="17"/>
  <c r="AY10" i="17"/>
  <c r="BP9" i="17"/>
  <c r="BO9" i="17"/>
  <c r="BN9" i="17"/>
  <c r="BM9" i="17"/>
  <c r="BL9" i="17"/>
  <c r="BK9" i="17"/>
  <c r="BJ9" i="17"/>
  <c r="BI9" i="17"/>
  <c r="BH9" i="17"/>
  <c r="BG9" i="17"/>
  <c r="BF9" i="17"/>
  <c r="BE9" i="17"/>
  <c r="BD9" i="17"/>
  <c r="BC9" i="17"/>
  <c r="BB9" i="17"/>
  <c r="BA9" i="17"/>
  <c r="AZ9" i="17"/>
  <c r="AY9" i="17"/>
  <c r="N21" i="3"/>
  <c r="M21" i="3"/>
  <c r="E21" i="3"/>
  <c r="F21" i="3"/>
  <c r="G21" i="3"/>
  <c r="H21" i="3"/>
  <c r="I21" i="3"/>
  <c r="J21" i="3"/>
  <c r="K21" i="3"/>
  <c r="L21" i="3"/>
  <c r="D21" i="3"/>
  <c r="AE25" i="16"/>
  <c r="Y25" i="16"/>
  <c r="W25" i="16"/>
  <c r="Q25" i="16"/>
  <c r="O25" i="16"/>
  <c r="I25" i="16"/>
  <c r="G25" i="16"/>
  <c r="AE24" i="16"/>
  <c r="AD24" i="16"/>
  <c r="AD25" i="16" s="1"/>
  <c r="AC24" i="16"/>
  <c r="AC25" i="16" s="1"/>
  <c r="AB24" i="16"/>
  <c r="AB25" i="16" s="1"/>
  <c r="AA24" i="16"/>
  <c r="AA25" i="16" s="1"/>
  <c r="Z24" i="16"/>
  <c r="Z25" i="16" s="1"/>
  <c r="Y24" i="16"/>
  <c r="X24" i="16"/>
  <c r="X25" i="16" s="1"/>
  <c r="W24" i="16"/>
  <c r="V24" i="16"/>
  <c r="V25" i="16" s="1"/>
  <c r="U24" i="16"/>
  <c r="U25" i="16" s="1"/>
  <c r="T24" i="16"/>
  <c r="T25" i="16" s="1"/>
  <c r="S24" i="16"/>
  <c r="S25" i="16" s="1"/>
  <c r="R24" i="16"/>
  <c r="R25" i="16" s="1"/>
  <c r="Q24" i="16"/>
  <c r="P24" i="16"/>
  <c r="P25" i="16" s="1"/>
  <c r="O24" i="16"/>
  <c r="N24" i="16"/>
  <c r="N25" i="16" s="1"/>
  <c r="M24" i="16"/>
  <c r="M25" i="16" s="1"/>
  <c r="L24" i="16"/>
  <c r="L25" i="16" s="1"/>
  <c r="K24" i="16"/>
  <c r="K25" i="16" s="1"/>
  <c r="J24" i="16"/>
  <c r="J25" i="16" s="1"/>
  <c r="I24" i="16"/>
  <c r="H24" i="16"/>
  <c r="H25" i="16" s="1"/>
  <c r="G24" i="16"/>
  <c r="F24" i="16"/>
  <c r="F25" i="16" s="1"/>
  <c r="E24" i="16"/>
  <c r="E25" i="16" s="1"/>
  <c r="D24" i="16"/>
  <c r="D25" i="16" s="1"/>
  <c r="AF23" i="16"/>
  <c r="AF24" i="16" s="1"/>
  <c r="AF25" i="16" s="1"/>
  <c r="AF22" i="16"/>
  <c r="AF21" i="16"/>
  <c r="AE19" i="16"/>
  <c r="AD19" i="16"/>
  <c r="AC19" i="16"/>
  <c r="AB19" i="16"/>
  <c r="AA19" i="16"/>
  <c r="Z19" i="16"/>
  <c r="Y19" i="16"/>
  <c r="X19" i="16"/>
  <c r="W19" i="16"/>
  <c r="V19" i="16"/>
  <c r="U19" i="16"/>
  <c r="T19" i="16"/>
  <c r="S19" i="16"/>
  <c r="R19" i="16"/>
  <c r="Q19" i="16"/>
  <c r="P19" i="16"/>
  <c r="O19" i="16"/>
  <c r="N19" i="16"/>
  <c r="M19" i="16"/>
  <c r="L19" i="16"/>
  <c r="K19" i="16"/>
  <c r="J19" i="16"/>
  <c r="I19" i="16"/>
  <c r="H19" i="16"/>
  <c r="G19" i="16"/>
  <c r="F19" i="16"/>
  <c r="E19" i="16"/>
  <c r="D19" i="16"/>
  <c r="AF19" i="16" s="1"/>
  <c r="C18" i="16"/>
  <c r="C17" i="16"/>
  <c r="AB25" i="15"/>
  <c r="AA25" i="15"/>
  <c r="T25" i="15"/>
  <c r="S25" i="15"/>
  <c r="L25" i="15"/>
  <c r="K25" i="15"/>
  <c r="D25" i="15"/>
  <c r="AF24" i="15"/>
  <c r="AF25" i="15" s="1"/>
  <c r="AE24" i="15"/>
  <c r="AE25" i="15" s="1"/>
  <c r="AD24" i="15"/>
  <c r="AD25" i="15" s="1"/>
  <c r="AC24" i="15"/>
  <c r="AC25" i="15" s="1"/>
  <c r="AB24" i="15"/>
  <c r="AA24" i="15"/>
  <c r="Z24" i="15"/>
  <c r="Z25" i="15" s="1"/>
  <c r="Y24" i="15"/>
  <c r="Y25" i="15" s="1"/>
  <c r="X24" i="15"/>
  <c r="X25" i="15" s="1"/>
  <c r="W24" i="15"/>
  <c r="W25" i="15" s="1"/>
  <c r="V24" i="15"/>
  <c r="V25" i="15" s="1"/>
  <c r="U24" i="15"/>
  <c r="U25" i="15" s="1"/>
  <c r="T24" i="15"/>
  <c r="S24" i="15"/>
  <c r="R24" i="15"/>
  <c r="R25" i="15" s="1"/>
  <c r="Q24" i="15"/>
  <c r="Q25" i="15" s="1"/>
  <c r="P24" i="15"/>
  <c r="P25" i="15" s="1"/>
  <c r="O24" i="15"/>
  <c r="O25" i="15" s="1"/>
  <c r="N24" i="15"/>
  <c r="N25" i="15" s="1"/>
  <c r="M24" i="15"/>
  <c r="M25" i="15" s="1"/>
  <c r="L24" i="15"/>
  <c r="K24" i="15"/>
  <c r="J24" i="15"/>
  <c r="J25" i="15" s="1"/>
  <c r="I24" i="15"/>
  <c r="I25" i="15" s="1"/>
  <c r="H24" i="15"/>
  <c r="H25" i="15" s="1"/>
  <c r="G24" i="15"/>
  <c r="G25" i="15" s="1"/>
  <c r="F24" i="15"/>
  <c r="F25" i="15" s="1"/>
  <c r="E24" i="15"/>
  <c r="E25" i="15" s="1"/>
  <c r="D24" i="15"/>
  <c r="AF23" i="15"/>
  <c r="AF22" i="15"/>
  <c r="AF21" i="15"/>
  <c r="AE19" i="15"/>
  <c r="AD19" i="15"/>
  <c r="AC19" i="15"/>
  <c r="AB19" i="15"/>
  <c r="AA19" i="15"/>
  <c r="Z19" i="15"/>
  <c r="Y19" i="15"/>
  <c r="X19" i="15"/>
  <c r="W19" i="15"/>
  <c r="V19" i="15"/>
  <c r="U19" i="15"/>
  <c r="T19" i="15"/>
  <c r="S19" i="15"/>
  <c r="R19" i="15"/>
  <c r="Q19" i="15"/>
  <c r="P19" i="15"/>
  <c r="O19" i="15"/>
  <c r="N19" i="15"/>
  <c r="M19" i="15"/>
  <c r="L19" i="15"/>
  <c r="K19" i="15"/>
  <c r="J19" i="15"/>
  <c r="I19" i="15"/>
  <c r="H19" i="15"/>
  <c r="AF19" i="15" s="1"/>
  <c r="G19" i="15"/>
  <c r="F19" i="15"/>
  <c r="E19" i="15"/>
  <c r="D19" i="15"/>
  <c r="C18" i="15"/>
  <c r="C17" i="15"/>
  <c r="AA25" i="14"/>
  <c r="Y25" i="14"/>
  <c r="S25" i="14"/>
  <c r="Q25" i="14"/>
  <c r="K25" i="14"/>
  <c r="I25" i="14"/>
  <c r="AF24" i="14"/>
  <c r="AF25" i="14" s="1"/>
  <c r="AE24" i="14"/>
  <c r="AE25" i="14" s="1"/>
  <c r="AD24" i="14"/>
  <c r="AD25" i="14" s="1"/>
  <c r="AC24" i="14"/>
  <c r="AC25" i="14" s="1"/>
  <c r="AB24" i="14"/>
  <c r="AB25" i="14" s="1"/>
  <c r="AA24" i="14"/>
  <c r="Z24" i="14"/>
  <c r="Z25" i="14" s="1"/>
  <c r="Y24" i="14"/>
  <c r="X24" i="14"/>
  <c r="X25" i="14" s="1"/>
  <c r="W24" i="14"/>
  <c r="W25" i="14" s="1"/>
  <c r="V24" i="14"/>
  <c r="V25" i="14" s="1"/>
  <c r="U24" i="14"/>
  <c r="U25" i="14" s="1"/>
  <c r="T24" i="14"/>
  <c r="T25" i="14" s="1"/>
  <c r="S24" i="14"/>
  <c r="R24" i="14"/>
  <c r="R25" i="14" s="1"/>
  <c r="Q24" i="14"/>
  <c r="P24" i="14"/>
  <c r="P25" i="14" s="1"/>
  <c r="O24" i="14"/>
  <c r="O25" i="14" s="1"/>
  <c r="N24" i="14"/>
  <c r="N25" i="14" s="1"/>
  <c r="M24" i="14"/>
  <c r="M25" i="14" s="1"/>
  <c r="L24" i="14"/>
  <c r="L25" i="14" s="1"/>
  <c r="K24" i="14"/>
  <c r="J24" i="14"/>
  <c r="J25" i="14" s="1"/>
  <c r="I24" i="14"/>
  <c r="H24" i="14"/>
  <c r="H25" i="14" s="1"/>
  <c r="G24" i="14"/>
  <c r="G25" i="14" s="1"/>
  <c r="F24" i="14"/>
  <c r="F25" i="14" s="1"/>
  <c r="E24" i="14"/>
  <c r="E25" i="14" s="1"/>
  <c r="D24" i="14"/>
  <c r="D25" i="14" s="1"/>
  <c r="AF23" i="14"/>
  <c r="AF22" i="14"/>
  <c r="AF21" i="14"/>
  <c r="AE19" i="14"/>
  <c r="AD19" i="14"/>
  <c r="AC19" i="14"/>
  <c r="AB19" i="14"/>
  <c r="AA19" i="14"/>
  <c r="Z19" i="14"/>
  <c r="Y19" i="14"/>
  <c r="X19" i="14"/>
  <c r="W19" i="14"/>
  <c r="V19" i="14"/>
  <c r="U19" i="14"/>
  <c r="T19" i="14"/>
  <c r="S19" i="14"/>
  <c r="R19" i="14"/>
  <c r="Q19" i="14"/>
  <c r="P19" i="14"/>
  <c r="O19" i="14"/>
  <c r="N19" i="14"/>
  <c r="M19" i="14"/>
  <c r="L19" i="14"/>
  <c r="K19" i="14"/>
  <c r="J19" i="14"/>
  <c r="I19" i="14"/>
  <c r="H19" i="14"/>
  <c r="G19" i="14"/>
  <c r="F19" i="14"/>
  <c r="AF19" i="14" s="1"/>
  <c r="E19" i="14"/>
  <c r="D19" i="14"/>
  <c r="C18" i="14"/>
  <c r="C17" i="14"/>
  <c r="AA25" i="13"/>
  <c r="Y25" i="13"/>
  <c r="S25" i="13"/>
  <c r="Q25" i="13"/>
  <c r="K25" i="13"/>
  <c r="I25" i="13"/>
  <c r="AF24" i="13"/>
  <c r="AF25" i="13" s="1"/>
  <c r="AE24" i="13"/>
  <c r="AE25" i="13" s="1"/>
  <c r="AD24" i="13"/>
  <c r="AD25" i="13" s="1"/>
  <c r="AC24" i="13"/>
  <c r="AC25" i="13" s="1"/>
  <c r="AB24" i="13"/>
  <c r="AB25" i="13" s="1"/>
  <c r="AA24" i="13"/>
  <c r="Z24" i="13"/>
  <c r="Z25" i="13" s="1"/>
  <c r="Y24" i="13"/>
  <c r="X24" i="13"/>
  <c r="X25" i="13" s="1"/>
  <c r="W24" i="13"/>
  <c r="W25" i="13" s="1"/>
  <c r="V24" i="13"/>
  <c r="V25" i="13" s="1"/>
  <c r="U24" i="13"/>
  <c r="U25" i="13" s="1"/>
  <c r="T24" i="13"/>
  <c r="T25" i="13" s="1"/>
  <c r="S24" i="13"/>
  <c r="R24" i="13"/>
  <c r="R25" i="13" s="1"/>
  <c r="Q24" i="13"/>
  <c r="P24" i="13"/>
  <c r="P25" i="13" s="1"/>
  <c r="O24" i="13"/>
  <c r="O25" i="13" s="1"/>
  <c r="N24" i="13"/>
  <c r="N25" i="13" s="1"/>
  <c r="M24" i="13"/>
  <c r="M25" i="13" s="1"/>
  <c r="L24" i="13"/>
  <c r="L25" i="13" s="1"/>
  <c r="K24" i="13"/>
  <c r="J24" i="13"/>
  <c r="J25" i="13" s="1"/>
  <c r="I24" i="13"/>
  <c r="H24" i="13"/>
  <c r="H25" i="13" s="1"/>
  <c r="G24" i="13"/>
  <c r="G25" i="13" s="1"/>
  <c r="F24" i="13"/>
  <c r="F25" i="13" s="1"/>
  <c r="E24" i="13"/>
  <c r="E25" i="13" s="1"/>
  <c r="D24" i="13"/>
  <c r="D25" i="13" s="1"/>
  <c r="AF23" i="13"/>
  <c r="AF22" i="13"/>
  <c r="AF21" i="13"/>
  <c r="AE19" i="13"/>
  <c r="AD19" i="13"/>
  <c r="AC19" i="13"/>
  <c r="AB19" i="13"/>
  <c r="AA19" i="13"/>
  <c r="Z19" i="13"/>
  <c r="Y19" i="13"/>
  <c r="X19" i="13"/>
  <c r="W19" i="13"/>
  <c r="V19" i="13"/>
  <c r="U19" i="13"/>
  <c r="T19" i="13"/>
  <c r="S19" i="13"/>
  <c r="R19" i="13"/>
  <c r="Q19" i="13"/>
  <c r="P19" i="13"/>
  <c r="O19" i="13"/>
  <c r="N19" i="13"/>
  <c r="M19" i="13"/>
  <c r="L19" i="13"/>
  <c r="K19" i="13"/>
  <c r="J19" i="13"/>
  <c r="I19" i="13"/>
  <c r="H19" i="13"/>
  <c r="G19" i="13"/>
  <c r="F19" i="13"/>
  <c r="AF19" i="13" s="1"/>
  <c r="E19" i="13"/>
  <c r="D19" i="13"/>
  <c r="C18" i="13"/>
  <c r="C17" i="13"/>
  <c r="Y25" i="12"/>
  <c r="Q25" i="12"/>
  <c r="I25" i="12"/>
  <c r="AE24" i="12"/>
  <c r="AE25" i="12" s="1"/>
  <c r="AD24" i="12"/>
  <c r="AD25" i="12" s="1"/>
  <c r="AC24" i="12"/>
  <c r="AC25" i="12" s="1"/>
  <c r="AB24" i="12"/>
  <c r="AB25" i="12" s="1"/>
  <c r="AA24" i="12"/>
  <c r="AA25" i="12" s="1"/>
  <c r="Z24" i="12"/>
  <c r="Z25" i="12" s="1"/>
  <c r="Y24" i="12"/>
  <c r="X24" i="12"/>
  <c r="X25" i="12" s="1"/>
  <c r="W24" i="12"/>
  <c r="W25" i="12" s="1"/>
  <c r="V24" i="12"/>
  <c r="V25" i="12" s="1"/>
  <c r="U24" i="12"/>
  <c r="U25" i="12" s="1"/>
  <c r="T24" i="12"/>
  <c r="T25" i="12" s="1"/>
  <c r="S24" i="12"/>
  <c r="S25" i="12" s="1"/>
  <c r="R24" i="12"/>
  <c r="R25" i="12" s="1"/>
  <c r="Q24" i="12"/>
  <c r="P24" i="12"/>
  <c r="P25" i="12" s="1"/>
  <c r="O24" i="12"/>
  <c r="O25" i="12" s="1"/>
  <c r="N24" i="12"/>
  <c r="N25" i="12" s="1"/>
  <c r="M24" i="12"/>
  <c r="M25" i="12" s="1"/>
  <c r="L24" i="12"/>
  <c r="L25" i="12" s="1"/>
  <c r="K24" i="12"/>
  <c r="K25" i="12" s="1"/>
  <c r="J24" i="12"/>
  <c r="J25" i="12" s="1"/>
  <c r="I24" i="12"/>
  <c r="H24" i="12"/>
  <c r="H25" i="12" s="1"/>
  <c r="G24" i="12"/>
  <c r="G25" i="12" s="1"/>
  <c r="F24" i="12"/>
  <c r="F25" i="12" s="1"/>
  <c r="E24" i="12"/>
  <c r="E25" i="12" s="1"/>
  <c r="D24" i="12"/>
  <c r="D25" i="12" s="1"/>
  <c r="AF23" i="12"/>
  <c r="AF22" i="12"/>
  <c r="AF21" i="12"/>
  <c r="AF24" i="12" s="1"/>
  <c r="AF25" i="12" s="1"/>
  <c r="AE19" i="12"/>
  <c r="AD19" i="12"/>
  <c r="AC19" i="12"/>
  <c r="AB19" i="12"/>
  <c r="AA19" i="12"/>
  <c r="Z19" i="12"/>
  <c r="Y19" i="12"/>
  <c r="X19" i="12"/>
  <c r="W19" i="12"/>
  <c r="V19" i="12"/>
  <c r="U19" i="12"/>
  <c r="T19" i="12"/>
  <c r="S19" i="12"/>
  <c r="R19" i="12"/>
  <c r="Q19" i="12"/>
  <c r="P19" i="12"/>
  <c r="O19" i="12"/>
  <c r="N19" i="12"/>
  <c r="M19" i="12"/>
  <c r="L19" i="12"/>
  <c r="K19" i="12"/>
  <c r="J19" i="12"/>
  <c r="I19" i="12"/>
  <c r="H19" i="12"/>
  <c r="G19" i="12"/>
  <c r="F19" i="12"/>
  <c r="E19" i="12"/>
  <c r="D19" i="12"/>
  <c r="AF19" i="12" s="1"/>
  <c r="C18" i="12"/>
  <c r="C17" i="12"/>
  <c r="AA25" i="11"/>
  <c r="Y25" i="11"/>
  <c r="S25" i="11"/>
  <c r="Q25" i="11"/>
  <c r="K25" i="11"/>
  <c r="I25" i="11"/>
  <c r="AF24" i="11"/>
  <c r="AF25" i="11" s="1"/>
  <c r="AE24" i="11"/>
  <c r="AE25" i="11" s="1"/>
  <c r="AD24" i="11"/>
  <c r="AD25" i="11" s="1"/>
  <c r="AC24" i="11"/>
  <c r="AC25" i="11" s="1"/>
  <c r="AB24" i="11"/>
  <c r="AB25" i="11" s="1"/>
  <c r="AA24" i="11"/>
  <c r="Z24" i="11"/>
  <c r="Z25" i="11" s="1"/>
  <c r="Y24" i="11"/>
  <c r="X24" i="11"/>
  <c r="X25" i="11" s="1"/>
  <c r="W24" i="11"/>
  <c r="W25" i="11" s="1"/>
  <c r="V24" i="11"/>
  <c r="V25" i="11" s="1"/>
  <c r="U24" i="11"/>
  <c r="U25" i="11" s="1"/>
  <c r="T24" i="11"/>
  <c r="T25" i="11" s="1"/>
  <c r="S24" i="11"/>
  <c r="R24" i="11"/>
  <c r="R25" i="11" s="1"/>
  <c r="Q24" i="11"/>
  <c r="P24" i="11"/>
  <c r="P25" i="11" s="1"/>
  <c r="O24" i="11"/>
  <c r="O25" i="11" s="1"/>
  <c r="N24" i="11"/>
  <c r="N25" i="11" s="1"/>
  <c r="M24" i="11"/>
  <c r="M25" i="11" s="1"/>
  <c r="L24" i="11"/>
  <c r="L25" i="11" s="1"/>
  <c r="K24" i="11"/>
  <c r="J24" i="11"/>
  <c r="J25" i="11" s="1"/>
  <c r="I24" i="11"/>
  <c r="H24" i="11"/>
  <c r="H25" i="11" s="1"/>
  <c r="G24" i="11"/>
  <c r="G25" i="11" s="1"/>
  <c r="F24" i="11"/>
  <c r="F25" i="11" s="1"/>
  <c r="E24" i="11"/>
  <c r="E25" i="11" s="1"/>
  <c r="D24" i="11"/>
  <c r="D25" i="11" s="1"/>
  <c r="AF23" i="11"/>
  <c r="AF22" i="11"/>
  <c r="AF21" i="11"/>
  <c r="AE19" i="11"/>
  <c r="AD19" i="11"/>
  <c r="AC19" i="11"/>
  <c r="AB19" i="11"/>
  <c r="AA19" i="11"/>
  <c r="Z19" i="11"/>
  <c r="Y19" i="11"/>
  <c r="X19" i="11"/>
  <c r="W19" i="11"/>
  <c r="V19" i="11"/>
  <c r="U19" i="11"/>
  <c r="T19" i="11"/>
  <c r="S19" i="11"/>
  <c r="R19" i="11"/>
  <c r="Q19" i="11"/>
  <c r="P19" i="11"/>
  <c r="O19" i="11"/>
  <c r="N19" i="11"/>
  <c r="M19" i="11"/>
  <c r="L19" i="11"/>
  <c r="K19" i="11"/>
  <c r="J19" i="11"/>
  <c r="I19" i="11"/>
  <c r="H19" i="11"/>
  <c r="G19" i="11"/>
  <c r="F19" i="11"/>
  <c r="AF19" i="11" s="1"/>
  <c r="E19" i="11"/>
  <c r="D19" i="11"/>
  <c r="C18" i="11"/>
  <c r="C17" i="11"/>
  <c r="AA25" i="10"/>
  <c r="Z25" i="10"/>
  <c r="Y25" i="10"/>
  <c r="S25" i="10"/>
  <c r="R25" i="10"/>
  <c r="Q25" i="10"/>
  <c r="K25" i="10"/>
  <c r="J25" i="10"/>
  <c r="I25" i="10"/>
  <c r="AF24" i="10"/>
  <c r="AF25" i="10" s="1"/>
  <c r="AE24" i="10"/>
  <c r="AE25" i="10" s="1"/>
  <c r="AD24" i="10"/>
  <c r="AD25" i="10" s="1"/>
  <c r="AC24" i="10"/>
  <c r="AC25" i="10" s="1"/>
  <c r="AB24" i="10"/>
  <c r="AB25" i="10" s="1"/>
  <c r="AA24" i="10"/>
  <c r="Z24" i="10"/>
  <c r="Y24" i="10"/>
  <c r="X24" i="10"/>
  <c r="X25" i="10" s="1"/>
  <c r="W24" i="10"/>
  <c r="W25" i="10" s="1"/>
  <c r="V24" i="10"/>
  <c r="V25" i="10" s="1"/>
  <c r="U24" i="10"/>
  <c r="U25" i="10" s="1"/>
  <c r="T24" i="10"/>
  <c r="T25" i="10" s="1"/>
  <c r="S24" i="10"/>
  <c r="R24" i="10"/>
  <c r="Q24" i="10"/>
  <c r="P24" i="10"/>
  <c r="P25" i="10" s="1"/>
  <c r="O24" i="10"/>
  <c r="O25" i="10" s="1"/>
  <c r="N24" i="10"/>
  <c r="N25" i="10" s="1"/>
  <c r="M24" i="10"/>
  <c r="M25" i="10" s="1"/>
  <c r="L24" i="10"/>
  <c r="L25" i="10" s="1"/>
  <c r="K24" i="10"/>
  <c r="J24" i="10"/>
  <c r="I24" i="10"/>
  <c r="H24" i="10"/>
  <c r="H25" i="10" s="1"/>
  <c r="G24" i="10"/>
  <c r="G25" i="10" s="1"/>
  <c r="F24" i="10"/>
  <c r="F25" i="10" s="1"/>
  <c r="E24" i="10"/>
  <c r="E25" i="10" s="1"/>
  <c r="D24" i="10"/>
  <c r="D25" i="10" s="1"/>
  <c r="AF23" i="10"/>
  <c r="AF22" i="10"/>
  <c r="AF21" i="10"/>
  <c r="AE19" i="10"/>
  <c r="AD19" i="10"/>
  <c r="AC19" i="10"/>
  <c r="AB19" i="10"/>
  <c r="AA19" i="10"/>
  <c r="Z19" i="10"/>
  <c r="Y19" i="10"/>
  <c r="X19" i="10"/>
  <c r="W19" i="10"/>
  <c r="V19" i="10"/>
  <c r="U19" i="10"/>
  <c r="T19" i="10"/>
  <c r="S19" i="10"/>
  <c r="R19" i="10"/>
  <c r="Q19" i="10"/>
  <c r="P19" i="10"/>
  <c r="O19" i="10"/>
  <c r="N19" i="10"/>
  <c r="M19" i="10"/>
  <c r="L19" i="10"/>
  <c r="K19" i="10"/>
  <c r="J19" i="10"/>
  <c r="I19" i="10"/>
  <c r="H19" i="10"/>
  <c r="G19" i="10"/>
  <c r="F19" i="10"/>
  <c r="AF19" i="10" s="1"/>
  <c r="E19" i="10"/>
  <c r="D19" i="10"/>
  <c r="C18" i="10"/>
  <c r="C17" i="10"/>
  <c r="AA25" i="9"/>
  <c r="Y25" i="9"/>
  <c r="S25" i="9"/>
  <c r="Q25" i="9"/>
  <c r="K25" i="9"/>
  <c r="I25" i="9"/>
  <c r="AF24" i="9"/>
  <c r="AF25" i="9" s="1"/>
  <c r="AE24" i="9"/>
  <c r="AE25" i="9" s="1"/>
  <c r="AD24" i="9"/>
  <c r="AD25" i="9" s="1"/>
  <c r="AC24" i="9"/>
  <c r="AC25" i="9" s="1"/>
  <c r="AB24" i="9"/>
  <c r="AB25" i="9" s="1"/>
  <c r="AA24" i="9"/>
  <c r="Z24" i="9"/>
  <c r="Z25" i="9" s="1"/>
  <c r="Y24" i="9"/>
  <c r="X24" i="9"/>
  <c r="X25" i="9" s="1"/>
  <c r="W24" i="9"/>
  <c r="W25" i="9" s="1"/>
  <c r="V24" i="9"/>
  <c r="V25" i="9" s="1"/>
  <c r="U24" i="9"/>
  <c r="U25" i="9" s="1"/>
  <c r="T24" i="9"/>
  <c r="T25" i="9" s="1"/>
  <c r="S24" i="9"/>
  <c r="R24" i="9"/>
  <c r="R25" i="9" s="1"/>
  <c r="Q24" i="9"/>
  <c r="P24" i="9"/>
  <c r="P25" i="9" s="1"/>
  <c r="O24" i="9"/>
  <c r="O25" i="9" s="1"/>
  <c r="N24" i="9"/>
  <c r="N25" i="9" s="1"/>
  <c r="M24" i="9"/>
  <c r="M25" i="9" s="1"/>
  <c r="L24" i="9"/>
  <c r="L25" i="9" s="1"/>
  <c r="K24" i="9"/>
  <c r="J24" i="9"/>
  <c r="J25" i="9" s="1"/>
  <c r="I24" i="9"/>
  <c r="H24" i="9"/>
  <c r="H25" i="9" s="1"/>
  <c r="G24" i="9"/>
  <c r="G25" i="9" s="1"/>
  <c r="F24" i="9"/>
  <c r="F25" i="9" s="1"/>
  <c r="E24" i="9"/>
  <c r="E25" i="9" s="1"/>
  <c r="D24" i="9"/>
  <c r="D25" i="9" s="1"/>
  <c r="AF23" i="9"/>
  <c r="AF22" i="9"/>
  <c r="AF21" i="9"/>
  <c r="AE19" i="9"/>
  <c r="AD19" i="9"/>
  <c r="AC19" i="9"/>
  <c r="AB19" i="9"/>
  <c r="AA19" i="9"/>
  <c r="Z19" i="9"/>
  <c r="Y19" i="9"/>
  <c r="X19" i="9"/>
  <c r="W19" i="9"/>
  <c r="V19" i="9"/>
  <c r="U19" i="9"/>
  <c r="T19" i="9"/>
  <c r="S19" i="9"/>
  <c r="R19" i="9"/>
  <c r="Q19" i="9"/>
  <c r="P19" i="9"/>
  <c r="O19" i="9"/>
  <c r="N19" i="9"/>
  <c r="M19" i="9"/>
  <c r="L19" i="9"/>
  <c r="K19" i="9"/>
  <c r="J19" i="9"/>
  <c r="I19" i="9"/>
  <c r="H19" i="9"/>
  <c r="G19" i="9"/>
  <c r="F19" i="9"/>
  <c r="AF19" i="9" s="1"/>
  <c r="E19" i="9"/>
  <c r="D19" i="9"/>
  <c r="C18" i="9"/>
  <c r="C17" i="9"/>
  <c r="AA25" i="8"/>
  <c r="Y25" i="8"/>
  <c r="S25" i="8"/>
  <c r="Q25" i="8"/>
  <c r="K25" i="8"/>
  <c r="I25" i="8"/>
  <c r="AF24" i="8"/>
  <c r="AF25" i="8" s="1"/>
  <c r="AE24" i="8"/>
  <c r="AE25" i="8" s="1"/>
  <c r="AD24" i="8"/>
  <c r="AD25" i="8" s="1"/>
  <c r="AC24" i="8"/>
  <c r="AC25" i="8" s="1"/>
  <c r="AB24" i="8"/>
  <c r="AB25" i="8" s="1"/>
  <c r="AA24" i="8"/>
  <c r="Z24" i="8"/>
  <c r="Z25" i="8" s="1"/>
  <c r="Y24" i="8"/>
  <c r="X24" i="8"/>
  <c r="X25" i="8" s="1"/>
  <c r="W24" i="8"/>
  <c r="W25" i="8" s="1"/>
  <c r="V24" i="8"/>
  <c r="V25" i="8" s="1"/>
  <c r="U24" i="8"/>
  <c r="U25" i="8" s="1"/>
  <c r="T24" i="8"/>
  <c r="T25" i="8" s="1"/>
  <c r="S24" i="8"/>
  <c r="R24" i="8"/>
  <c r="R25" i="8" s="1"/>
  <c r="Q24" i="8"/>
  <c r="P24" i="8"/>
  <c r="P25" i="8" s="1"/>
  <c r="O24" i="8"/>
  <c r="O25" i="8" s="1"/>
  <c r="N24" i="8"/>
  <c r="N25" i="8" s="1"/>
  <c r="M24" i="8"/>
  <c r="M25" i="8" s="1"/>
  <c r="L24" i="8"/>
  <c r="L25" i="8" s="1"/>
  <c r="K24" i="8"/>
  <c r="J24" i="8"/>
  <c r="J25" i="8" s="1"/>
  <c r="I24" i="8"/>
  <c r="H24" i="8"/>
  <c r="H25" i="8" s="1"/>
  <c r="G24" i="8"/>
  <c r="G25" i="8" s="1"/>
  <c r="F24" i="8"/>
  <c r="F25" i="8" s="1"/>
  <c r="E24" i="8"/>
  <c r="E25" i="8" s="1"/>
  <c r="D24" i="8"/>
  <c r="D25" i="8" s="1"/>
  <c r="AF23" i="8"/>
  <c r="AF22" i="8"/>
  <c r="AF21" i="8"/>
  <c r="AE19" i="8"/>
  <c r="AD19" i="8"/>
  <c r="AC19" i="8"/>
  <c r="AB19" i="8"/>
  <c r="AA19" i="8"/>
  <c r="Z19" i="8"/>
  <c r="Y19" i="8"/>
  <c r="X19" i="8"/>
  <c r="W19" i="8"/>
  <c r="V19" i="8"/>
  <c r="U19" i="8"/>
  <c r="T19" i="8"/>
  <c r="S19" i="8"/>
  <c r="R19" i="8"/>
  <c r="Q19" i="8"/>
  <c r="P19" i="8"/>
  <c r="O19" i="8"/>
  <c r="N19" i="8"/>
  <c r="M19" i="8"/>
  <c r="L19" i="8"/>
  <c r="K19" i="8"/>
  <c r="J19" i="8"/>
  <c r="I19" i="8"/>
  <c r="H19" i="8"/>
  <c r="G19" i="8"/>
  <c r="F19" i="8"/>
  <c r="AF19" i="8" s="1"/>
  <c r="E19" i="8"/>
  <c r="D19" i="8"/>
  <c r="C18" i="8"/>
  <c r="C17" i="8"/>
  <c r="D16" i="3"/>
  <c r="D15" i="3"/>
  <c r="B55" i="7" l="1"/>
  <c r="B54" i="7"/>
  <c r="BP44" i="7"/>
  <c r="BO44" i="7"/>
  <c r="BN44" i="7"/>
  <c r="BM44" i="7"/>
  <c r="BL44" i="7"/>
  <c r="BK44" i="7"/>
  <c r="BJ44" i="7"/>
  <c r="BI44" i="7"/>
  <c r="BH44" i="7"/>
  <c r="BG44" i="7"/>
  <c r="BF44" i="7"/>
  <c r="BE44" i="7"/>
  <c r="BD44" i="7"/>
  <c r="BC44" i="7"/>
  <c r="BB44" i="7"/>
  <c r="BA44" i="7"/>
  <c r="AZ44" i="7"/>
  <c r="AY44" i="7"/>
  <c r="BP43" i="7"/>
  <c r="BO43" i="7"/>
  <c r="BN43" i="7"/>
  <c r="BM43" i="7"/>
  <c r="BL43" i="7"/>
  <c r="BK43" i="7"/>
  <c r="BJ43" i="7"/>
  <c r="BI43" i="7"/>
  <c r="BH43" i="7"/>
  <c r="BG43" i="7"/>
  <c r="BF43" i="7"/>
  <c r="BE43" i="7"/>
  <c r="BD43" i="7"/>
  <c r="BC43" i="7"/>
  <c r="BB43" i="7"/>
  <c r="BA43" i="7"/>
  <c r="AZ43" i="7"/>
  <c r="AY43" i="7"/>
  <c r="BP42" i="7"/>
  <c r="BO42" i="7"/>
  <c r="BN42" i="7"/>
  <c r="BM42" i="7"/>
  <c r="BL42" i="7"/>
  <c r="BK42" i="7"/>
  <c r="BJ42" i="7"/>
  <c r="BI42" i="7"/>
  <c r="BH42" i="7"/>
  <c r="BG42" i="7"/>
  <c r="BF42" i="7"/>
  <c r="BE42" i="7"/>
  <c r="BD42" i="7"/>
  <c r="BC42" i="7"/>
  <c r="BB42" i="7"/>
  <c r="BA42" i="7"/>
  <c r="AZ42" i="7"/>
  <c r="AY42" i="7"/>
  <c r="BP41" i="7"/>
  <c r="BO41" i="7"/>
  <c r="BN41" i="7"/>
  <c r="BM41" i="7"/>
  <c r="BL41" i="7"/>
  <c r="BK41" i="7"/>
  <c r="BJ41" i="7"/>
  <c r="BI41" i="7"/>
  <c r="BH41" i="7"/>
  <c r="BG41" i="7"/>
  <c r="BF41" i="7"/>
  <c r="BE41" i="7"/>
  <c r="BD41" i="7"/>
  <c r="BC41" i="7"/>
  <c r="BB41" i="7"/>
  <c r="BA41" i="7"/>
  <c r="AZ41" i="7"/>
  <c r="AY41" i="7"/>
  <c r="BP40" i="7"/>
  <c r="BO40" i="7"/>
  <c r="BN40" i="7"/>
  <c r="BM40" i="7"/>
  <c r="BL40" i="7"/>
  <c r="BK40" i="7"/>
  <c r="BJ40" i="7"/>
  <c r="BI40" i="7"/>
  <c r="BH40" i="7"/>
  <c r="BG40" i="7"/>
  <c r="BF40" i="7"/>
  <c r="BE40" i="7"/>
  <c r="BD40" i="7"/>
  <c r="BC40" i="7"/>
  <c r="BB40" i="7"/>
  <c r="BA40" i="7"/>
  <c r="AZ40" i="7"/>
  <c r="AY40" i="7"/>
  <c r="BP39" i="7"/>
  <c r="BO39" i="7"/>
  <c r="BN39" i="7"/>
  <c r="BM39" i="7"/>
  <c r="BL39" i="7"/>
  <c r="BK39" i="7"/>
  <c r="BJ39" i="7"/>
  <c r="BI39" i="7"/>
  <c r="BH39" i="7"/>
  <c r="BG39" i="7"/>
  <c r="BF39" i="7"/>
  <c r="BE39" i="7"/>
  <c r="BD39" i="7"/>
  <c r="BC39" i="7"/>
  <c r="BB39" i="7"/>
  <c r="BA39" i="7"/>
  <c r="AZ39" i="7"/>
  <c r="AY39" i="7"/>
  <c r="BP34" i="7"/>
  <c r="BO34" i="7"/>
  <c r="BN34" i="7"/>
  <c r="BM34" i="7"/>
  <c r="BL34" i="7"/>
  <c r="BK34" i="7"/>
  <c r="BJ34" i="7"/>
  <c r="BI34" i="7"/>
  <c r="BH34" i="7"/>
  <c r="BG34" i="7"/>
  <c r="BF34" i="7"/>
  <c r="BE34" i="7"/>
  <c r="BD34" i="7"/>
  <c r="BC34" i="7"/>
  <c r="BB34" i="7"/>
  <c r="BA34" i="7"/>
  <c r="AZ34" i="7"/>
  <c r="AY34" i="7"/>
  <c r="BP33" i="7"/>
  <c r="BO33" i="7"/>
  <c r="BN33" i="7"/>
  <c r="BM33" i="7"/>
  <c r="BL33" i="7"/>
  <c r="BK33" i="7"/>
  <c r="BJ33" i="7"/>
  <c r="BI33" i="7"/>
  <c r="BH33" i="7"/>
  <c r="BG33" i="7"/>
  <c r="BF33" i="7"/>
  <c r="BE33" i="7"/>
  <c r="BD33" i="7"/>
  <c r="BC33" i="7"/>
  <c r="BB33" i="7"/>
  <c r="BA33" i="7"/>
  <c r="AZ33" i="7"/>
  <c r="AY33" i="7"/>
  <c r="BP32" i="7"/>
  <c r="BO32" i="7"/>
  <c r="BN32" i="7"/>
  <c r="BM32" i="7"/>
  <c r="BL32" i="7"/>
  <c r="BK32" i="7"/>
  <c r="BJ32" i="7"/>
  <c r="BI32" i="7"/>
  <c r="BH32" i="7"/>
  <c r="BG32" i="7"/>
  <c r="BF32" i="7"/>
  <c r="BE32" i="7"/>
  <c r="BD32" i="7"/>
  <c r="BC32" i="7"/>
  <c r="BB32" i="7"/>
  <c r="BA32" i="7"/>
  <c r="AZ32" i="7"/>
  <c r="AY32" i="7"/>
  <c r="BP31" i="7"/>
  <c r="BO31" i="7"/>
  <c r="BN31" i="7"/>
  <c r="BM31" i="7"/>
  <c r="BL31" i="7"/>
  <c r="BK31" i="7"/>
  <c r="BJ31" i="7"/>
  <c r="BI31" i="7"/>
  <c r="BH31" i="7"/>
  <c r="BG31" i="7"/>
  <c r="BF31" i="7"/>
  <c r="BE31" i="7"/>
  <c r="BD31" i="7"/>
  <c r="BC31" i="7"/>
  <c r="BB31" i="7"/>
  <c r="BA31" i="7"/>
  <c r="AZ31" i="7"/>
  <c r="AY31" i="7"/>
  <c r="BP30" i="7"/>
  <c r="BO30" i="7"/>
  <c r="BN30" i="7"/>
  <c r="BM30" i="7"/>
  <c r="BL30" i="7"/>
  <c r="BK30" i="7"/>
  <c r="BJ30" i="7"/>
  <c r="BI30" i="7"/>
  <c r="BH30" i="7"/>
  <c r="BG30" i="7"/>
  <c r="BF30" i="7"/>
  <c r="BE30" i="7"/>
  <c r="BD30" i="7"/>
  <c r="BC30" i="7"/>
  <c r="BB30" i="7"/>
  <c r="BA30" i="7"/>
  <c r="AZ30" i="7"/>
  <c r="AY30" i="7"/>
  <c r="BP29" i="7"/>
  <c r="BO29" i="7"/>
  <c r="BN29" i="7"/>
  <c r="BM29" i="7"/>
  <c r="BL29" i="7"/>
  <c r="BK29" i="7"/>
  <c r="BJ29" i="7"/>
  <c r="BI29" i="7"/>
  <c r="BH29" i="7"/>
  <c r="BG29" i="7"/>
  <c r="BF29" i="7"/>
  <c r="BE29" i="7"/>
  <c r="BD29" i="7"/>
  <c r="BC29" i="7"/>
  <c r="BB29" i="7"/>
  <c r="BA29" i="7"/>
  <c r="AZ29" i="7"/>
  <c r="AY29" i="7"/>
  <c r="BP28" i="7"/>
  <c r="BO28" i="7"/>
  <c r="BN28" i="7"/>
  <c r="BM28" i="7"/>
  <c r="BL28" i="7"/>
  <c r="BK28" i="7"/>
  <c r="BJ28" i="7"/>
  <c r="BI28" i="7"/>
  <c r="BH28" i="7"/>
  <c r="BG28" i="7"/>
  <c r="BF28" i="7"/>
  <c r="BE28" i="7"/>
  <c r="BD28" i="7"/>
  <c r="BC28" i="7"/>
  <c r="BB28" i="7"/>
  <c r="BA28" i="7"/>
  <c r="AZ28" i="7"/>
  <c r="AY28" i="7"/>
  <c r="BP27" i="7"/>
  <c r="BO27" i="7"/>
  <c r="BN27" i="7"/>
  <c r="BM27" i="7"/>
  <c r="BL27" i="7"/>
  <c r="BK27" i="7"/>
  <c r="BJ27" i="7"/>
  <c r="BI27" i="7"/>
  <c r="BH27" i="7"/>
  <c r="BG27" i="7"/>
  <c r="BF27" i="7"/>
  <c r="BE27" i="7"/>
  <c r="BD27" i="7"/>
  <c r="BC27" i="7"/>
  <c r="BB27" i="7"/>
  <c r="BA27" i="7"/>
  <c r="AZ27" i="7"/>
  <c r="AY27" i="7"/>
  <c r="BP26" i="7"/>
  <c r="BO26" i="7"/>
  <c r="BN26" i="7"/>
  <c r="BM26" i="7"/>
  <c r="BL26" i="7"/>
  <c r="BK26" i="7"/>
  <c r="BJ26" i="7"/>
  <c r="BI26" i="7"/>
  <c r="BH26" i="7"/>
  <c r="BG26" i="7"/>
  <c r="BF26" i="7"/>
  <c r="BE26" i="7"/>
  <c r="BD26" i="7"/>
  <c r="BC26" i="7"/>
  <c r="BB26" i="7"/>
  <c r="BA26" i="7"/>
  <c r="AZ26" i="7"/>
  <c r="AY26" i="7"/>
  <c r="BP25" i="7"/>
  <c r="BO25" i="7"/>
  <c r="BN25" i="7"/>
  <c r="BM25" i="7"/>
  <c r="BL25" i="7"/>
  <c r="BK25" i="7"/>
  <c r="BJ25" i="7"/>
  <c r="BI25" i="7"/>
  <c r="BH25" i="7"/>
  <c r="BG25" i="7"/>
  <c r="BF25" i="7"/>
  <c r="BE25" i="7"/>
  <c r="BD25" i="7"/>
  <c r="BC25" i="7"/>
  <c r="BB25" i="7"/>
  <c r="BA25" i="7"/>
  <c r="AZ25" i="7"/>
  <c r="AY25" i="7"/>
  <c r="BP24" i="7"/>
  <c r="BO24" i="7"/>
  <c r="BN24" i="7"/>
  <c r="BM24" i="7"/>
  <c r="BL24" i="7"/>
  <c r="BK24" i="7"/>
  <c r="BJ24" i="7"/>
  <c r="BI24" i="7"/>
  <c r="BH24" i="7"/>
  <c r="BG24" i="7"/>
  <c r="BF24" i="7"/>
  <c r="BE24" i="7"/>
  <c r="BD24" i="7"/>
  <c r="BC24" i="7"/>
  <c r="BB24" i="7"/>
  <c r="BA24" i="7"/>
  <c r="AZ24" i="7"/>
  <c r="AY24" i="7"/>
  <c r="BP23" i="7"/>
  <c r="BO23" i="7"/>
  <c r="BN23" i="7"/>
  <c r="BM23" i="7"/>
  <c r="BL23" i="7"/>
  <c r="BK23" i="7"/>
  <c r="BJ23" i="7"/>
  <c r="BI23" i="7"/>
  <c r="BH23" i="7"/>
  <c r="BG23" i="7"/>
  <c r="BF23" i="7"/>
  <c r="BE23" i="7"/>
  <c r="BD23" i="7"/>
  <c r="BC23" i="7"/>
  <c r="BB23" i="7"/>
  <c r="BA23" i="7"/>
  <c r="AZ23" i="7"/>
  <c r="AY23" i="7"/>
  <c r="BP22" i="7"/>
  <c r="BO22" i="7"/>
  <c r="BN22" i="7"/>
  <c r="BM22" i="7"/>
  <c r="BL22" i="7"/>
  <c r="BK22" i="7"/>
  <c r="BJ22" i="7"/>
  <c r="BI22" i="7"/>
  <c r="BH22" i="7"/>
  <c r="BG22" i="7"/>
  <c r="BF22" i="7"/>
  <c r="BE22" i="7"/>
  <c r="BD22" i="7"/>
  <c r="BC22" i="7"/>
  <c r="BB22" i="7"/>
  <c r="BA22" i="7"/>
  <c r="AZ22" i="7"/>
  <c r="AY22" i="7"/>
  <c r="BP21" i="7"/>
  <c r="BO21" i="7"/>
  <c r="BN21" i="7"/>
  <c r="BM21" i="7"/>
  <c r="BL21" i="7"/>
  <c r="BK21" i="7"/>
  <c r="BJ21" i="7"/>
  <c r="BI21" i="7"/>
  <c r="BH21" i="7"/>
  <c r="BG21" i="7"/>
  <c r="BF21" i="7"/>
  <c r="BE21" i="7"/>
  <c r="BD21" i="7"/>
  <c r="BC21" i="7"/>
  <c r="BB21" i="7"/>
  <c r="BA21" i="7"/>
  <c r="AZ21" i="7"/>
  <c r="AY21" i="7"/>
  <c r="BP20" i="7"/>
  <c r="BO20" i="7"/>
  <c r="BN20" i="7"/>
  <c r="BM20" i="7"/>
  <c r="BL20" i="7"/>
  <c r="BK20" i="7"/>
  <c r="BJ20" i="7"/>
  <c r="BI20" i="7"/>
  <c r="BH20" i="7"/>
  <c r="BG20" i="7"/>
  <c r="BF20" i="7"/>
  <c r="BE20" i="7"/>
  <c r="BD20" i="7"/>
  <c r="BC20" i="7"/>
  <c r="BB20" i="7"/>
  <c r="BA20" i="7"/>
  <c r="AZ20" i="7"/>
  <c r="AY20" i="7"/>
  <c r="BP19" i="7"/>
  <c r="BO19" i="7"/>
  <c r="BN19" i="7"/>
  <c r="BM19" i="7"/>
  <c r="BL19" i="7"/>
  <c r="BK19" i="7"/>
  <c r="BJ19" i="7"/>
  <c r="BI19" i="7"/>
  <c r="BH19" i="7"/>
  <c r="BG19" i="7"/>
  <c r="BF19" i="7"/>
  <c r="BE19" i="7"/>
  <c r="BD19" i="7"/>
  <c r="BC19" i="7"/>
  <c r="BB19" i="7"/>
  <c r="BA19" i="7"/>
  <c r="AZ19" i="7"/>
  <c r="AY19" i="7"/>
  <c r="BP18" i="7"/>
  <c r="BO18" i="7"/>
  <c r="BN18" i="7"/>
  <c r="BM18" i="7"/>
  <c r="BL18" i="7"/>
  <c r="BK18" i="7"/>
  <c r="BJ18" i="7"/>
  <c r="BI18" i="7"/>
  <c r="BH18" i="7"/>
  <c r="BG18" i="7"/>
  <c r="BF18" i="7"/>
  <c r="BE18" i="7"/>
  <c r="BD18" i="7"/>
  <c r="BC18" i="7"/>
  <c r="BB18" i="7"/>
  <c r="BA18" i="7"/>
  <c r="AZ18" i="7"/>
  <c r="AY18" i="7"/>
  <c r="BP17" i="7"/>
  <c r="BO17" i="7"/>
  <c r="BN17" i="7"/>
  <c r="BM17" i="7"/>
  <c r="BL17" i="7"/>
  <c r="BK17" i="7"/>
  <c r="BJ17" i="7"/>
  <c r="BI17" i="7"/>
  <c r="BH17" i="7"/>
  <c r="BG17" i="7"/>
  <c r="BF17" i="7"/>
  <c r="BE17" i="7"/>
  <c r="BD17" i="7"/>
  <c r="BC17" i="7"/>
  <c r="BB17" i="7"/>
  <c r="BA17" i="7"/>
  <c r="AZ17" i="7"/>
  <c r="AY17" i="7"/>
  <c r="BP16" i="7"/>
  <c r="BO16" i="7"/>
  <c r="BN16" i="7"/>
  <c r="BM16" i="7"/>
  <c r="BL16" i="7"/>
  <c r="BK16" i="7"/>
  <c r="BJ16" i="7"/>
  <c r="BI16" i="7"/>
  <c r="BH16" i="7"/>
  <c r="BG16" i="7"/>
  <c r="BF16" i="7"/>
  <c r="BE16" i="7"/>
  <c r="BD16" i="7"/>
  <c r="BC16" i="7"/>
  <c r="BB16" i="7"/>
  <c r="BA16" i="7"/>
  <c r="AZ16" i="7"/>
  <c r="AY16" i="7"/>
  <c r="BP15" i="7"/>
  <c r="BO15" i="7"/>
  <c r="BN15" i="7"/>
  <c r="BM15" i="7"/>
  <c r="BL15" i="7"/>
  <c r="BK15" i="7"/>
  <c r="BJ15" i="7"/>
  <c r="BI15" i="7"/>
  <c r="BH15" i="7"/>
  <c r="BG15" i="7"/>
  <c r="BF15" i="7"/>
  <c r="BE15" i="7"/>
  <c r="BD15" i="7"/>
  <c r="BC15" i="7"/>
  <c r="BB15" i="7"/>
  <c r="BA15" i="7"/>
  <c r="AZ15" i="7"/>
  <c r="AY15" i="7"/>
  <c r="BP14" i="7"/>
  <c r="BO14" i="7"/>
  <c r="BN14" i="7"/>
  <c r="BM14" i="7"/>
  <c r="BL14" i="7"/>
  <c r="BK14" i="7"/>
  <c r="BJ14" i="7"/>
  <c r="BI14" i="7"/>
  <c r="BH14" i="7"/>
  <c r="BG14" i="7"/>
  <c r="BF14" i="7"/>
  <c r="BE14" i="7"/>
  <c r="BD14" i="7"/>
  <c r="BC14" i="7"/>
  <c r="BB14" i="7"/>
  <c r="BA14" i="7"/>
  <c r="AZ14" i="7"/>
  <c r="AY14" i="7"/>
  <c r="BP13" i="7"/>
  <c r="BO13" i="7"/>
  <c r="BN13" i="7"/>
  <c r="BM13" i="7"/>
  <c r="BL13" i="7"/>
  <c r="BK13" i="7"/>
  <c r="BJ13" i="7"/>
  <c r="BI13" i="7"/>
  <c r="BH13" i="7"/>
  <c r="BG13" i="7"/>
  <c r="BF13" i="7"/>
  <c r="BE13" i="7"/>
  <c r="BD13" i="7"/>
  <c r="BC13" i="7"/>
  <c r="BB13" i="7"/>
  <c r="BA13" i="7"/>
  <c r="AZ13" i="7"/>
  <c r="AY13" i="7"/>
  <c r="BP12" i="7"/>
  <c r="BO12" i="7"/>
  <c r="BN12" i="7"/>
  <c r="BM12" i="7"/>
  <c r="BL12" i="7"/>
  <c r="BK12" i="7"/>
  <c r="BJ12" i="7"/>
  <c r="BI12" i="7"/>
  <c r="BH12" i="7"/>
  <c r="BG12" i="7"/>
  <c r="BF12" i="7"/>
  <c r="BE12" i="7"/>
  <c r="BD12" i="7"/>
  <c r="BC12" i="7"/>
  <c r="BB12" i="7"/>
  <c r="BA12" i="7"/>
  <c r="AZ12" i="7"/>
  <c r="AY12" i="7"/>
  <c r="BP11" i="7"/>
  <c r="BO11" i="7"/>
  <c r="BN11" i="7"/>
  <c r="BM11" i="7"/>
  <c r="BL11" i="7"/>
  <c r="BK11" i="7"/>
  <c r="BJ11" i="7"/>
  <c r="BI11" i="7"/>
  <c r="BH11" i="7"/>
  <c r="BG11" i="7"/>
  <c r="BF11" i="7"/>
  <c r="BE11" i="7"/>
  <c r="BD11" i="7"/>
  <c r="BC11" i="7"/>
  <c r="BB11" i="7"/>
  <c r="BA11" i="7"/>
  <c r="AZ11" i="7"/>
  <c r="AY11" i="7"/>
  <c r="BP10" i="7"/>
  <c r="BO10" i="7"/>
  <c r="BN10" i="7"/>
  <c r="BM10" i="7"/>
  <c r="BL10" i="7"/>
  <c r="BK10" i="7"/>
  <c r="BJ10" i="7"/>
  <c r="BI10" i="7"/>
  <c r="BH10" i="7"/>
  <c r="BG10" i="7"/>
  <c r="BF10" i="7"/>
  <c r="BE10" i="7"/>
  <c r="BD10" i="7"/>
  <c r="BC10" i="7"/>
  <c r="BB10" i="7"/>
  <c r="BA10" i="7"/>
  <c r="AZ10" i="7"/>
  <c r="AY10" i="7"/>
  <c r="BP9" i="7"/>
  <c r="BO9" i="7"/>
  <c r="BN9" i="7"/>
  <c r="BM9" i="7"/>
  <c r="BL9" i="7"/>
  <c r="BK9" i="7"/>
  <c r="BJ9" i="7"/>
  <c r="BI9" i="7"/>
  <c r="BH9" i="7"/>
  <c r="BG9" i="7"/>
  <c r="BF9" i="7"/>
  <c r="BE9" i="7"/>
  <c r="BD9" i="7"/>
  <c r="BC9" i="7"/>
  <c r="BB9" i="7"/>
  <c r="BA9" i="7"/>
  <c r="AZ9" i="7"/>
  <c r="AY9" i="7"/>
  <c r="V25" i="3"/>
  <c r="U25" i="3"/>
  <c r="T25" i="3"/>
  <c r="AE6" i="3"/>
  <c r="AD6" i="3"/>
  <c r="AC6" i="3"/>
  <c r="AB6" i="3"/>
  <c r="Z6" i="3"/>
  <c r="Y6" i="3"/>
  <c r="X6" i="3"/>
  <c r="W6" i="3"/>
  <c r="V6" i="3"/>
  <c r="U6" i="3"/>
  <c r="F81" i="27"/>
  <c r="F80" i="27"/>
  <c r="F79" i="27"/>
  <c r="F78" i="27"/>
  <c r="F77" i="27"/>
  <c r="F76" i="27"/>
  <c r="F75" i="27"/>
  <c r="F74" i="27"/>
  <c r="F73" i="27"/>
  <c r="F72" i="27"/>
  <c r="F71" i="27"/>
  <c r="F70" i="27"/>
  <c r="F69" i="27"/>
  <c r="F68" i="27"/>
  <c r="F67" i="27"/>
  <c r="F66" i="27"/>
  <c r="F65" i="27"/>
  <c r="F64" i="27"/>
  <c r="F63" i="27"/>
  <c r="F62" i="27"/>
  <c r="F61" i="27"/>
  <c r="F60" i="27"/>
  <c r="F59" i="27"/>
  <c r="F58" i="27"/>
  <c r="F57" i="27"/>
  <c r="F55" i="27"/>
  <c r="F54" i="27"/>
  <c r="F53" i="27"/>
  <c r="F52" i="27"/>
  <c r="F51" i="27"/>
  <c r="F50" i="27"/>
  <c r="F49" i="27"/>
  <c r="F48" i="27"/>
  <c r="F47" i="27"/>
  <c r="F46" i="27"/>
  <c r="F45" i="27"/>
  <c r="F44" i="27"/>
  <c r="F43" i="27"/>
  <c r="F42" i="27"/>
  <c r="F41" i="27"/>
  <c r="F40" i="27"/>
  <c r="F39" i="27"/>
  <c r="F38" i="27"/>
  <c r="F37" i="27"/>
  <c r="F36" i="27"/>
  <c r="F35" i="27"/>
  <c r="F34" i="27"/>
  <c r="F33" i="27"/>
  <c r="F32" i="27"/>
  <c r="F31" i="27"/>
  <c r="BB37" i="26"/>
  <c r="BA37" i="26"/>
  <c r="AZ37" i="26"/>
  <c r="AY37" i="26"/>
  <c r="AX37" i="26"/>
  <c r="AW37" i="26"/>
  <c r="AV37" i="26"/>
  <c r="AU37" i="26"/>
  <c r="AT37" i="26"/>
  <c r="AS37" i="26"/>
  <c r="AR37" i="26"/>
  <c r="AQ37" i="26"/>
  <c r="AP37" i="26"/>
  <c r="AO37" i="26"/>
  <c r="AN37" i="26"/>
  <c r="AM37" i="26"/>
  <c r="AL37" i="26"/>
  <c r="AK37" i="26"/>
  <c r="AJ37" i="26"/>
  <c r="AI37" i="26"/>
  <c r="AH37" i="26"/>
  <c r="AG37" i="26"/>
  <c r="AF37" i="26"/>
  <c r="AE37" i="26"/>
  <c r="AD37" i="26"/>
  <c r="AC37" i="26"/>
  <c r="AB37" i="26"/>
  <c r="AA37" i="26"/>
  <c r="Z37" i="26"/>
  <c r="Y37" i="26"/>
  <c r="X37" i="26"/>
  <c r="W37" i="26"/>
  <c r="V37" i="26"/>
  <c r="U37" i="26"/>
  <c r="T37" i="26"/>
  <c r="S37" i="26"/>
  <c r="R37" i="26"/>
  <c r="Q37" i="26"/>
  <c r="P37" i="26"/>
  <c r="O37" i="26"/>
  <c r="N37" i="26"/>
  <c r="M37" i="26"/>
  <c r="L37" i="26"/>
  <c r="K37" i="26"/>
  <c r="J37" i="26"/>
  <c r="I37" i="26"/>
  <c r="H37" i="26"/>
  <c r="G37" i="26"/>
  <c r="F37" i="26"/>
  <c r="E37" i="26"/>
  <c r="M20" i="3" l="1"/>
  <c r="Z24" i="3" s="1"/>
  <c r="M19" i="3"/>
  <c r="Y24" i="3" s="1"/>
  <c r="M18" i="3"/>
  <c r="X24" i="3" s="1"/>
  <c r="M16" i="3"/>
  <c r="U24" i="3" s="1"/>
  <c r="M15" i="3"/>
  <c r="V24" i="3" s="1"/>
  <c r="L20" i="3"/>
  <c r="Z23" i="3" s="1"/>
  <c r="L19" i="3"/>
  <c r="Y23" i="3" s="1"/>
  <c r="L18" i="3"/>
  <c r="X23" i="3" s="1"/>
  <c r="L16" i="3"/>
  <c r="U23" i="3" s="1"/>
  <c r="L15" i="3"/>
  <c r="V23" i="3" s="1"/>
  <c r="K20" i="3"/>
  <c r="Z22" i="3" s="1"/>
  <c r="K19" i="3"/>
  <c r="Y22" i="3" s="1"/>
  <c r="K18" i="3"/>
  <c r="X22" i="3" s="1"/>
  <c r="K16" i="3"/>
  <c r="U22" i="3" s="1"/>
  <c r="K15" i="3"/>
  <c r="V22" i="3" s="1"/>
  <c r="J20" i="3"/>
  <c r="Z21" i="3" s="1"/>
  <c r="J19" i="3"/>
  <c r="Y21" i="3" s="1"/>
  <c r="J18" i="3"/>
  <c r="X21" i="3" s="1"/>
  <c r="J16" i="3"/>
  <c r="U21" i="3" s="1"/>
  <c r="J15" i="3"/>
  <c r="V21" i="3" s="1"/>
  <c r="I20" i="3"/>
  <c r="Z20" i="3" s="1"/>
  <c r="I19" i="3"/>
  <c r="Y20" i="3" s="1"/>
  <c r="I18" i="3"/>
  <c r="X20" i="3" s="1"/>
  <c r="I16" i="3"/>
  <c r="U20" i="3" s="1"/>
  <c r="I15" i="3"/>
  <c r="V20" i="3" s="1"/>
  <c r="H20" i="3"/>
  <c r="Z19" i="3" s="1"/>
  <c r="H19" i="3"/>
  <c r="Y19" i="3" s="1"/>
  <c r="H18" i="3"/>
  <c r="X19" i="3" s="1"/>
  <c r="H16" i="3"/>
  <c r="U19" i="3" s="1"/>
  <c r="H15" i="3"/>
  <c r="V19" i="3" s="1"/>
  <c r="G20" i="3"/>
  <c r="Z18" i="3" s="1"/>
  <c r="G19" i="3"/>
  <c r="Y18" i="3" s="1"/>
  <c r="G18" i="3"/>
  <c r="X18" i="3" s="1"/>
  <c r="G16" i="3"/>
  <c r="U18" i="3" s="1"/>
  <c r="G15" i="3"/>
  <c r="V18" i="3" s="1"/>
  <c r="F20" i="3"/>
  <c r="Z17" i="3" s="1"/>
  <c r="F19" i="3"/>
  <c r="Y17" i="3" s="1"/>
  <c r="F18" i="3"/>
  <c r="X17" i="3" s="1"/>
  <c r="F16" i="3"/>
  <c r="U17" i="3" s="1"/>
  <c r="F15" i="3"/>
  <c r="V17" i="3" s="1"/>
  <c r="E16" i="3"/>
  <c r="U16" i="3" s="1"/>
  <c r="E15" i="3"/>
  <c r="V16" i="3" s="1"/>
  <c r="E20" i="3"/>
  <c r="Z16" i="3" s="1"/>
  <c r="E19" i="3"/>
  <c r="Y16" i="3" s="1"/>
  <c r="E18" i="3"/>
  <c r="X16" i="3" s="1"/>
  <c r="U15" i="3"/>
  <c r="V15" i="3"/>
  <c r="AA23" i="3" l="1"/>
  <c r="AA24" i="3"/>
  <c r="AA17" i="3"/>
  <c r="AA22" i="3"/>
  <c r="AA20" i="3"/>
  <c r="AA19" i="3"/>
  <c r="AA21" i="3"/>
  <c r="AA18" i="3"/>
  <c r="AA16" i="3"/>
  <c r="D19" i="6"/>
  <c r="AE19" i="6"/>
  <c r="AD19" i="6"/>
  <c r="AC19" i="6"/>
  <c r="AB19" i="6"/>
  <c r="AA19" i="6"/>
  <c r="Z19" i="6"/>
  <c r="Y19" i="6"/>
  <c r="X19" i="6"/>
  <c r="W19" i="6"/>
  <c r="V19" i="6"/>
  <c r="U19" i="6"/>
  <c r="T19" i="6"/>
  <c r="S19" i="6"/>
  <c r="R19" i="6"/>
  <c r="Q19" i="6"/>
  <c r="P19" i="6"/>
  <c r="O19" i="6"/>
  <c r="N19" i="6"/>
  <c r="M19" i="6"/>
  <c r="L19" i="6"/>
  <c r="K19" i="6"/>
  <c r="J19" i="6"/>
  <c r="I19" i="6"/>
  <c r="H19" i="6"/>
  <c r="G19" i="6"/>
  <c r="F19" i="6"/>
  <c r="E19" i="6"/>
  <c r="C18" i="6"/>
  <c r="C17" i="6"/>
  <c r="AE24" i="6"/>
  <c r="AE25" i="6" s="1"/>
  <c r="AD24" i="6"/>
  <c r="AD25" i="6" s="1"/>
  <c r="AC24" i="6"/>
  <c r="AC25" i="6" s="1"/>
  <c r="AB24" i="6"/>
  <c r="AB25" i="6" s="1"/>
  <c r="AA24" i="6"/>
  <c r="AA25" i="6" s="1"/>
  <c r="Z24" i="6"/>
  <c r="Z25" i="6" s="1"/>
  <c r="Y24" i="6"/>
  <c r="Y25" i="6" s="1"/>
  <c r="X24" i="6"/>
  <c r="X25" i="6" s="1"/>
  <c r="W24" i="6"/>
  <c r="W25" i="6" s="1"/>
  <c r="V24" i="6"/>
  <c r="V25" i="6" s="1"/>
  <c r="U24" i="6"/>
  <c r="U25" i="6" s="1"/>
  <c r="T24" i="6"/>
  <c r="T25" i="6" s="1"/>
  <c r="S24" i="6"/>
  <c r="S25" i="6" s="1"/>
  <c r="R24" i="6"/>
  <c r="R25" i="6" s="1"/>
  <c r="Q24" i="6"/>
  <c r="Q25" i="6" s="1"/>
  <c r="P24" i="6"/>
  <c r="P25" i="6" s="1"/>
  <c r="O24" i="6"/>
  <c r="O25" i="6" s="1"/>
  <c r="N24" i="6"/>
  <c r="N25" i="6" s="1"/>
  <c r="M24" i="6"/>
  <c r="M25" i="6" s="1"/>
  <c r="L24" i="6"/>
  <c r="L25" i="6" s="1"/>
  <c r="K24" i="6"/>
  <c r="K25" i="6" s="1"/>
  <c r="J24" i="6"/>
  <c r="J25" i="6" s="1"/>
  <c r="I24" i="6"/>
  <c r="I25" i="6" s="1"/>
  <c r="H24" i="6"/>
  <c r="H25" i="6" s="1"/>
  <c r="G24" i="6"/>
  <c r="G25" i="6" s="1"/>
  <c r="F24" i="6"/>
  <c r="E24" i="6"/>
  <c r="D24" i="6"/>
  <c r="AF23" i="6"/>
  <c r="D20" i="3" s="1"/>
  <c r="Z15" i="3" s="1"/>
  <c r="AF22" i="6"/>
  <c r="D19" i="3" s="1"/>
  <c r="Y15" i="3" s="1"/>
  <c r="AF21" i="6"/>
  <c r="O76" i="4"/>
  <c r="N76" i="4"/>
  <c r="G76" i="4"/>
  <c r="F76" i="4"/>
  <c r="P59" i="4"/>
  <c r="H59" i="4"/>
  <c r="P58" i="4"/>
  <c r="H58" i="4"/>
  <c r="P57" i="4"/>
  <c r="H57" i="4"/>
  <c r="P56" i="4"/>
  <c r="H56" i="4"/>
  <c r="P55" i="4"/>
  <c r="H55" i="4"/>
  <c r="P54" i="4"/>
  <c r="H54" i="4"/>
  <c r="P53" i="4"/>
  <c r="P61" i="4" s="1"/>
  <c r="H53" i="4"/>
  <c r="H61" i="4" s="1"/>
  <c r="H40" i="4"/>
  <c r="H39" i="4"/>
  <c r="H38" i="4"/>
  <c r="H37" i="4"/>
  <c r="H36" i="4"/>
  <c r="H35" i="4"/>
  <c r="H34" i="4"/>
  <c r="H33" i="4"/>
  <c r="H32" i="4"/>
  <c r="H31" i="4"/>
  <c r="H30" i="4"/>
  <c r="H29" i="4"/>
  <c r="H28" i="4"/>
  <c r="P27" i="4"/>
  <c r="H27" i="4"/>
  <c r="P26" i="4"/>
  <c r="H26" i="4"/>
  <c r="P25" i="4"/>
  <c r="H25" i="4"/>
  <c r="P24" i="4"/>
  <c r="H24" i="4"/>
  <c r="P23" i="4"/>
  <c r="P28" i="4" s="1"/>
  <c r="H23" i="4"/>
  <c r="H41" i="4" s="1"/>
  <c r="E17" i="3" l="1"/>
  <c r="W16" i="3" s="1"/>
  <c r="G17" i="3"/>
  <c r="W18" i="3" s="1"/>
  <c r="M17" i="3"/>
  <c r="W24" i="3" s="1"/>
  <c r="F17" i="3"/>
  <c r="W17" i="3" s="1"/>
  <c r="F25" i="6"/>
  <c r="E25" i="6"/>
  <c r="D25" i="6"/>
  <c r="AF24" i="6"/>
  <c r="D18" i="3"/>
  <c r="X15" i="3" s="1"/>
  <c r="AA15" i="3" s="1"/>
  <c r="H17" i="3"/>
  <c r="W19" i="3" s="1"/>
  <c r="L17" i="3"/>
  <c r="W23" i="3" s="1"/>
  <c r="AF19" i="6"/>
  <c r="N20" i="3"/>
  <c r="Z25" i="3" s="1"/>
  <c r="N19" i="3"/>
  <c r="Y25" i="3" s="1"/>
  <c r="F25" i="3" l="1"/>
  <c r="AD17" i="3" s="1"/>
  <c r="F24" i="3"/>
  <c r="AC17" i="3" s="1"/>
  <c r="F23" i="3"/>
  <c r="M25" i="3"/>
  <c r="AD24" i="3" s="1"/>
  <c r="M24" i="3"/>
  <c r="AC24" i="3" s="1"/>
  <c r="M23" i="3"/>
  <c r="G25" i="3"/>
  <c r="AD18" i="3" s="1"/>
  <c r="G24" i="3"/>
  <c r="AC18" i="3" s="1"/>
  <c r="G23" i="3"/>
  <c r="AB18" i="3" s="1"/>
  <c r="E25" i="3"/>
  <c r="AD16" i="3" s="1"/>
  <c r="E24" i="3"/>
  <c r="AC16" i="3" s="1"/>
  <c r="E23" i="3"/>
  <c r="J17" i="3"/>
  <c r="W21" i="3" s="1"/>
  <c r="H24" i="3"/>
  <c r="AC19" i="3" s="1"/>
  <c r="H23" i="3"/>
  <c r="AB19" i="3" s="1"/>
  <c r="H25" i="3"/>
  <c r="AD19" i="3" s="1"/>
  <c r="L25" i="3"/>
  <c r="AD23" i="3" s="1"/>
  <c r="L24" i="3"/>
  <c r="AC23" i="3" s="1"/>
  <c r="L23" i="3"/>
  <c r="K17" i="3"/>
  <c r="W22" i="3" s="1"/>
  <c r="I17" i="3"/>
  <c r="W20" i="3" s="1"/>
  <c r="N18" i="3"/>
  <c r="X25" i="3" s="1"/>
  <c r="AA25" i="3" s="1"/>
  <c r="AF25" i="6"/>
  <c r="D17" i="3"/>
  <c r="W15" i="3" s="1"/>
  <c r="M26" i="3" l="1"/>
  <c r="AE24" i="3" s="1"/>
  <c r="AF24" i="3" s="1"/>
  <c r="AB24" i="3"/>
  <c r="L26" i="3"/>
  <c r="AE23" i="3" s="1"/>
  <c r="AF23" i="3" s="1"/>
  <c r="AB23" i="3"/>
  <c r="F26" i="3"/>
  <c r="AE17" i="3" s="1"/>
  <c r="AF17" i="3" s="1"/>
  <c r="AB17" i="3"/>
  <c r="E26" i="3"/>
  <c r="AE16" i="3" s="1"/>
  <c r="AF16" i="3" s="1"/>
  <c r="AB16" i="3"/>
  <c r="J25" i="3"/>
  <c r="AD21" i="3" s="1"/>
  <c r="J23" i="3"/>
  <c r="AB21" i="3" s="1"/>
  <c r="J24" i="3"/>
  <c r="AC21" i="3" s="1"/>
  <c r="G26" i="3"/>
  <c r="AE18" i="3" s="1"/>
  <c r="AF18" i="3" s="1"/>
  <c r="I23" i="3"/>
  <c r="AB20" i="3" s="1"/>
  <c r="I25" i="3"/>
  <c r="AD20" i="3" s="1"/>
  <c r="I24" i="3"/>
  <c r="AC20" i="3" s="1"/>
  <c r="H26" i="3"/>
  <c r="AE19" i="3" s="1"/>
  <c r="AF19" i="3" s="1"/>
  <c r="K25" i="3"/>
  <c r="AD22" i="3" s="1"/>
  <c r="K24" i="3"/>
  <c r="AC22" i="3" s="1"/>
  <c r="K23" i="3"/>
  <c r="D23" i="3"/>
  <c r="AB15" i="3" s="1"/>
  <c r="D25" i="3"/>
  <c r="AD15" i="3" s="1"/>
  <c r="D24" i="3"/>
  <c r="AC15" i="3" s="1"/>
  <c r="N17" i="3"/>
  <c r="K26" i="3" l="1"/>
  <c r="AE22" i="3" s="1"/>
  <c r="AF22" i="3" s="1"/>
  <c r="AB22" i="3"/>
  <c r="N26" i="3"/>
  <c r="AE25" i="3" s="1"/>
  <c r="W25" i="3"/>
  <c r="N25" i="3"/>
  <c r="AD25" i="3" s="1"/>
  <c r="N24" i="3"/>
  <c r="AC25" i="3" s="1"/>
  <c r="N23" i="3"/>
  <c r="AB25" i="3" s="1"/>
  <c r="I26" i="3"/>
  <c r="AE20" i="3" s="1"/>
  <c r="AF20" i="3" s="1"/>
  <c r="J26" i="3"/>
  <c r="AE21" i="3" s="1"/>
  <c r="AF21" i="3" s="1"/>
  <c r="D26" i="3"/>
  <c r="AE15" i="3" s="1"/>
  <c r="AF15" i="3" s="1"/>
  <c r="AF25"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Claudio Beretta</author>
  </authors>
  <commentList>
    <comment ref="E7" authorId="0" shapeId="0" xr:uid="{B7ECCF94-4C09-4AAA-B1ED-AA4BEB7B511F}">
      <text>
        <r>
          <rPr>
            <b/>
            <sz val="9"/>
            <color indexed="81"/>
            <rFont val="Tahoma"/>
            <family val="2"/>
          </rPr>
          <t>Hier können auch die Namen oder internen IDs der Betriebe (Standorte) angegeben werden</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Claudio Beretta</author>
  </authors>
  <commentList>
    <comment ref="B2" authorId="0" shapeId="0" xr:uid="{E119FCAC-14A0-4498-B533-30D07E6BAE02}">
      <text>
        <r>
          <rPr>
            <b/>
            <sz val="9"/>
            <color indexed="81"/>
            <rFont val="Tahoma"/>
            <family val="2"/>
          </rPr>
          <t>Ebene 1 = tiefste Ebene (Standort, Betrieb)</t>
        </r>
        <r>
          <rPr>
            <sz val="9"/>
            <color indexed="81"/>
            <rFont val="Tahoma"/>
            <family val="2"/>
          </rPr>
          <t xml:space="preserve">
</t>
        </r>
        <r>
          <rPr>
            <b/>
            <sz val="9"/>
            <color indexed="81"/>
            <rFont val="Tahoma"/>
            <family val="2"/>
          </rPr>
          <t>Ebene 2 = aggregierte Ebene</t>
        </r>
      </text>
    </comment>
    <comment ref="V2" authorId="0" shapeId="0" xr:uid="{1D6C23D6-0C1B-49D5-B3D7-6822568DE75B}">
      <text>
        <r>
          <rPr>
            <sz val="8"/>
            <color indexed="81"/>
            <rFont val="Tahoma"/>
            <family val="2"/>
          </rPr>
          <t>(wenn möglich in kg eingesparter Lebensmittelverluste, ansonsten beschreibend)</t>
        </r>
      </text>
    </comment>
  </commentList>
</comments>
</file>

<file path=xl/sharedStrings.xml><?xml version="1.0" encoding="utf-8"?>
<sst xmlns="http://schemas.openxmlformats.org/spreadsheetml/2006/main" count="2645" uniqueCount="391">
  <si>
    <t xml:space="preserve">Instructions pour remplir les formulaires de collecte des données sur les pertes alimentaires dans les établissements de la restauration </t>
  </si>
  <si>
    <t>Contenu des feuilles de calcul:</t>
  </si>
  <si>
    <t>Transmission des données</t>
  </si>
  <si>
    <t xml:space="preserve">Formulaire de rapport sur les mesures de réduction des pertes alimentaires  mises en œuvre l'année précédente. </t>
  </si>
  <si>
    <t>g</t>
  </si>
  <si>
    <t>Variante 1:</t>
  </si>
  <si>
    <t>Hummus</t>
  </si>
  <si>
    <t>Variante 2:</t>
  </si>
  <si>
    <t>Sandwich
Kleines Frühstück (z. B. 2 Brötchen/Gipfeli, Konfitüre, Butter, 1 Getränk)</t>
  </si>
  <si>
    <t>…...</t>
  </si>
  <si>
    <t xml:space="preserve">Variante 3: </t>
  </si>
  <si>
    <t xml:space="preserve"> "Conversion de repas secondaires (RS) en repas principaux (RP)":</t>
  </si>
  <si>
    <t>M1-Mx (Formulaire de rapport des mesures de réduction)</t>
  </si>
  <si>
    <r>
      <t xml:space="preserve">Contient des instructions et des exemples pour la </t>
    </r>
    <r>
      <rPr>
        <b/>
        <sz val="10"/>
        <color theme="1"/>
        <rFont val="Arial"/>
        <family val="2"/>
      </rPr>
      <t>conversion de repas secondaires (RS) en repas principaux (RP)</t>
    </r>
    <r>
      <rPr>
        <sz val="10"/>
        <color theme="1"/>
        <rFont val="Arial"/>
        <family val="2"/>
      </rPr>
      <t xml:space="preserve"> pour les entreprises qui vendent des repas secondaires tels que des sandwichs ou des croissants aux amandes. La conversion est </t>
    </r>
    <r>
      <rPr>
        <u/>
        <sz val="10"/>
        <color theme="1"/>
        <rFont val="Arial"/>
        <family val="2"/>
      </rPr>
      <t>facultative</t>
    </r>
    <r>
      <rPr>
        <sz val="10"/>
        <color theme="1"/>
        <rFont val="Arial"/>
        <family val="2"/>
      </rPr>
      <t xml:space="preserve"> et n'est pertinente que pour les entreprises dont l'offre contient des repas secondaires. Pour les entreprises dont l'unité de mesure est la quantité produite ou distribuée, aucune conversion n'est nécessaire.</t>
    </r>
  </si>
  <si>
    <t xml:space="preserve"> "Informations supplémentaires" :</t>
  </si>
  <si>
    <r>
      <t xml:space="preserve">Contient des informations supplémentaires et des définitions issues du guide. Les </t>
    </r>
    <r>
      <rPr>
        <b/>
        <sz val="10"/>
        <color theme="1"/>
        <rFont val="Arial"/>
        <family val="2"/>
      </rPr>
      <t>catégories de groupes d'entreprises</t>
    </r>
    <r>
      <rPr>
        <sz val="10"/>
        <color theme="1"/>
        <rFont val="Arial"/>
        <family val="2"/>
      </rPr>
      <t xml:space="preserve">, les </t>
    </r>
    <r>
      <rPr>
        <b/>
        <sz val="10"/>
        <color theme="1"/>
        <rFont val="Arial"/>
        <family val="2"/>
      </rPr>
      <t>catégories de denrées alimentaires</t>
    </r>
    <r>
      <rPr>
        <sz val="10"/>
        <color theme="1"/>
        <rFont val="Arial"/>
        <family val="2"/>
      </rPr>
      <t xml:space="preserve"> ainsi que </t>
    </r>
    <r>
      <rPr>
        <b/>
        <sz val="10"/>
        <color theme="1"/>
        <rFont val="Arial"/>
        <family val="2"/>
      </rPr>
      <t>les parties comestibles et non comestibles</t>
    </r>
    <r>
      <rPr>
        <sz val="10"/>
        <color theme="1"/>
        <rFont val="Arial"/>
        <family val="2"/>
      </rPr>
      <t xml:space="preserve"> des denrées alimentaires (y compris les exemples) peuvent être consultées dans cette feuille. </t>
    </r>
  </si>
  <si>
    <t>A transmettre au plus tard le 31.03. de l'année qui suit à fw-monitoring.ilgi@zhaw.ch</t>
  </si>
  <si>
    <t>Formulaire de transmission des données</t>
  </si>
  <si>
    <r>
      <t>Contient un masque de saisie pour la collecte des données relatives aux pertes alimentaires générées. 
Les données nécessaires pour remplir ce tableau sont les</t>
    </r>
    <r>
      <rPr>
        <b/>
        <sz val="10"/>
        <color theme="1"/>
        <rFont val="Arial"/>
        <family val="2"/>
      </rPr>
      <t xml:space="preserve"> quantités de pertes alimentaires en kilogrammes, réparties en 3 catégories, le nombre de repas principaux (RP)</t>
    </r>
    <r>
      <rPr>
        <sz val="10"/>
        <color theme="1"/>
        <rFont val="Arial"/>
        <family val="2"/>
      </rPr>
      <t xml:space="preserve"> ainsi que le nombre de jours d'ouverture par an. Pour les établissements qui souhaitent relever  les données des mesures en cuisine à la main sur papier, il existe également un formulaire de collecte de données en format Word qui peut être imprimé à cet effet. Ce formulaire peut être obtenu auprès de l'OFEV, de l'UAW ou de la ZHAW.  </t>
    </r>
  </si>
  <si>
    <t>Quantités de pertes alimentaires</t>
  </si>
  <si>
    <t>Groupe d'entreprise</t>
  </si>
  <si>
    <t>Betriebsgruppe</t>
  </si>
  <si>
    <t>Betriebstyp</t>
  </si>
  <si>
    <t>Beispielbetrieb</t>
  </si>
  <si>
    <t xml:space="preserve">Ikea, McDonald’s, Burger King, Two Spice </t>
  </si>
  <si>
    <t>Ananas</t>
  </si>
  <si>
    <t>Kiwis</t>
  </si>
  <si>
    <t>Restauration collective</t>
  </si>
  <si>
    <t>Chaîne de restauration</t>
  </si>
  <si>
    <t>Restauration hospitalière</t>
  </si>
  <si>
    <t>Restauration sociale</t>
  </si>
  <si>
    <t>Hôtellerie et restauration individuelle</t>
  </si>
  <si>
    <t>Personne de contact:</t>
  </si>
  <si>
    <t>Période de mesure</t>
  </si>
  <si>
    <t>Total de repas principaux (RP) vendus</t>
  </si>
  <si>
    <t>Total des pertes alimentaires dans la cuisine et l'entrepôt (en kg)</t>
  </si>
  <si>
    <t>Total des pertes alimentaires chez le client (en kg)</t>
  </si>
  <si>
    <t>Total des déchets de production (évitable &amp; inévitable, en kg)</t>
  </si>
  <si>
    <t>Gramme de pertes alimentaires par RP</t>
  </si>
  <si>
    <t>TOTAL à travers tous les sites</t>
  </si>
  <si>
    <t>TOTAL</t>
  </si>
  <si>
    <t xml:space="preserve">1. Veuillez remplir un formulaire de collecte des données au niveau d'un site (feuilles de calcul S1-SX) afin de saisir les quantités de pertes alimentaires par site </t>
  </si>
  <si>
    <t xml:space="preserve">2. Veuillez remplir un formulaire "Rapport des mesures de réduction" par site (feuilles de calcul M1-MX)
</t>
  </si>
  <si>
    <t>Ce formulaire doit être transmis chaque année par chaque entreprise, dûment rempli, au service chargé de l'évaluation (avec une feuille de rapport des mesures de réduction par entreprise / site). Les données sont automatiquement reprises dans ce formulaire lorsque les entreprises remplissent les feuilles de calcul S1-S10. Il est également possible de remplir ce formulaire à la main.</t>
  </si>
  <si>
    <t>S1-Sx (Formulaire de collecte de donnée au niveau du site)</t>
  </si>
  <si>
    <r>
      <t xml:space="preserve">Remarque : 
- Les cellules grisées contiennent des formules et des références et </t>
    </r>
    <r>
      <rPr>
        <b/>
        <i/>
        <sz val="10"/>
        <color rgb="FFFF0000"/>
        <rFont val="Arial"/>
        <family val="2"/>
      </rPr>
      <t>ne doivent pas être remplies à la main si vous utilisez les formulaires d'enquête S1-SX plus loin</t>
    </r>
    <r>
      <rPr>
        <b/>
        <i/>
        <sz val="10"/>
        <color theme="1"/>
        <rFont val="Arial"/>
        <family val="2"/>
      </rPr>
      <t xml:space="preserve">.
</t>
    </r>
    <r>
      <rPr>
        <i/>
        <sz val="10"/>
        <color theme="1"/>
        <rFont val="Arial"/>
        <family val="2"/>
      </rPr>
      <t>- Si vous ne les utilisez pas (par exemple parce que vous relevez les données des mesures à la main sur papier dans les établissements), les cellules peuvent être remplies à la main et les formules et références enregistrées  peuvent ainsi être supplantés.</t>
    </r>
  </si>
  <si>
    <t>Numéro de site</t>
  </si>
  <si>
    <t>Nombre de jours d'ouverture par an</t>
  </si>
  <si>
    <t>Jour</t>
  </si>
  <si>
    <t>Formulaire de collecte de donnée au niveau du site</t>
  </si>
  <si>
    <t xml:space="preserve">Veuillez ne remplir que les cases blanches du tableau </t>
  </si>
  <si>
    <t>Remarque : dans Excel, les chiffres avec une décimale doivent être séparés par un point; "4,5" sera par exemple indiqué comme "4.5".</t>
  </si>
  <si>
    <t>Nom du site</t>
  </si>
  <si>
    <t>Personne de contact</t>
  </si>
  <si>
    <t>Date</t>
  </si>
  <si>
    <t>Unité de mesure:</t>
  </si>
  <si>
    <t>Nombre de repas principaux</t>
  </si>
  <si>
    <t>Quantité produite</t>
  </si>
  <si>
    <t>Quantité distribuée</t>
  </si>
  <si>
    <t>Total de repas principaux (RP) vendus (450g +/- 100g)</t>
  </si>
  <si>
    <t>Pertes alimentaires par catégorie (en kg)</t>
  </si>
  <si>
    <r>
      <t xml:space="preserve">Dans la cuisine et l'entrepôt </t>
    </r>
    <r>
      <rPr>
        <sz val="9"/>
        <color theme="1"/>
        <rFont val="Arial"/>
        <family val="2"/>
      </rPr>
      <t>(p.ex.:Surproduction, excédents de buffet, aliments péri-més/détériorés)</t>
    </r>
  </si>
  <si>
    <r>
      <t xml:space="preserve">Chez le client </t>
    </r>
    <r>
      <rPr>
        <sz val="9"/>
        <color theme="1"/>
        <rFont val="Arial"/>
        <family val="2"/>
      </rPr>
      <t>(p.ex.:Retour d'assiette, pain de table)</t>
    </r>
  </si>
  <si>
    <r>
      <t xml:space="preserve">Déchets de production </t>
    </r>
    <r>
      <rPr>
        <sz val="9"/>
        <color theme="1"/>
        <rFont val="Arial"/>
        <family val="2"/>
      </rPr>
      <t>(évitable  &amp; inévitable; p.ex: pelures d'oignons, pelures de pommes de terre, trognons de pommes)</t>
    </r>
  </si>
  <si>
    <t>Total des pertes alimentaires (en kg)</t>
  </si>
  <si>
    <t xml:space="preserve">Gramme de pertes alimentaires par RP </t>
  </si>
  <si>
    <t>25)</t>
  </si>
  <si>
    <t>26)</t>
  </si>
  <si>
    <t>27)</t>
  </si>
  <si>
    <t>28)</t>
  </si>
  <si>
    <t>29)</t>
  </si>
  <si>
    <t>30)</t>
  </si>
  <si>
    <t>31)</t>
  </si>
  <si>
    <t>32)</t>
  </si>
  <si>
    <t>33)</t>
  </si>
  <si>
    <t>Ja</t>
  </si>
  <si>
    <t>Nein</t>
  </si>
  <si>
    <t>Rapport sur les mesures de réduction des pertes alimentaires</t>
  </si>
  <si>
    <t xml:space="preserve">Cette colonne doit être remplie par tous </t>
  </si>
  <si>
    <r>
      <rPr>
        <b/>
        <sz val="12"/>
        <color theme="0"/>
        <rFont val="Arial"/>
        <family val="2"/>
      </rPr>
      <t>Optionnel</t>
    </r>
    <r>
      <rPr>
        <b/>
        <sz val="12"/>
        <color theme="1"/>
        <rFont val="Arial"/>
        <family val="2"/>
      </rPr>
      <t xml:space="preserve">
</t>
    </r>
    <r>
      <rPr>
        <i/>
        <sz val="12"/>
        <color theme="0"/>
        <rFont val="Arial"/>
        <family val="2"/>
      </rPr>
      <t>Si vous trouvez le temps de remplir ces trois colonnes ou certaines d'entre elles, nous vous en remercions.</t>
    </r>
  </si>
  <si>
    <r>
      <rPr>
        <b/>
        <sz val="12"/>
        <color rgb="FFFF0000"/>
        <rFont val="Arial"/>
        <family val="2"/>
      </rPr>
      <t>Obligatoire</t>
    </r>
    <r>
      <rPr>
        <b/>
        <sz val="12"/>
        <color rgb="FFFF8989"/>
        <rFont val="Arial"/>
        <family val="2"/>
      </rPr>
      <t xml:space="preserve">
</t>
    </r>
    <r>
      <rPr>
        <b/>
        <sz val="12"/>
        <rFont val="Arial"/>
        <family val="2"/>
      </rPr>
      <t xml:space="preserve">
Avez-vous mis en œuvre la mesure au cours de l'année écoulée ?
</t>
    </r>
    <r>
      <rPr>
        <i/>
        <sz val="12"/>
        <rFont val="Arial"/>
        <family val="2"/>
      </rPr>
      <t>Veuillez cliquer dans la cellule et choisir une option dans le menu déroulant.</t>
    </r>
  </si>
  <si>
    <r>
      <rPr>
        <b/>
        <sz val="12"/>
        <color theme="0" tint="-0.499984740745262"/>
        <rFont val="Arial"/>
        <family val="2"/>
      </rPr>
      <t>Optionnel</t>
    </r>
    <r>
      <rPr>
        <b/>
        <sz val="12"/>
        <color theme="1"/>
        <rFont val="Arial"/>
        <family val="2"/>
      </rPr>
      <t xml:space="preserve">
Comment avez-vous mis en œuvre la mesure ? / Pourquoi n'avez-vous pas mis en œuvre la mesure ?</t>
    </r>
  </si>
  <si>
    <r>
      <rPr>
        <b/>
        <sz val="12"/>
        <color theme="0" tint="-0.499984740745262"/>
        <rFont val="Arial"/>
        <family val="2"/>
      </rPr>
      <t>Optionnel</t>
    </r>
    <r>
      <rPr>
        <b/>
        <sz val="12"/>
        <color theme="1"/>
        <rFont val="Arial"/>
        <family val="2"/>
      </rPr>
      <t xml:space="preserve">
Qui sont les acteurs et les groupes cibles impliqués ?</t>
    </r>
  </si>
  <si>
    <r>
      <rPr>
        <b/>
        <sz val="12"/>
        <color theme="0" tint="-0.499984740745262"/>
        <rFont val="Arial"/>
        <family val="2"/>
      </rPr>
      <t>Optionnel</t>
    </r>
    <r>
      <rPr>
        <b/>
        <sz val="12"/>
        <color theme="1"/>
        <rFont val="Arial"/>
        <family val="2"/>
      </rPr>
      <t xml:space="preserve">
</t>
    </r>
    <r>
      <rPr>
        <sz val="12"/>
        <color theme="1"/>
        <rFont val="Arial"/>
        <family val="2"/>
      </rPr>
      <t xml:space="preserve">
</t>
    </r>
    <r>
      <rPr>
        <b/>
        <sz val="12"/>
        <color theme="1"/>
        <rFont val="Arial"/>
        <family val="2"/>
      </rPr>
      <t xml:space="preserve">Quel a été l'impact de la mesure, y compris la contribution à la réduction des pertes  alimentaires dans la chaîne d'approvisionnement et chez les clients ?
</t>
    </r>
    <r>
      <rPr>
        <i/>
        <sz val="12"/>
        <color theme="1"/>
        <rFont val="Arial"/>
        <family val="2"/>
      </rPr>
      <t>(si possible en kg de pertes alimentaires économisées, sinon de manière descriptive)</t>
    </r>
  </si>
  <si>
    <r>
      <t xml:space="preserve">Gestion efficace des denrées alimentaires
</t>
    </r>
    <r>
      <rPr>
        <sz val="12"/>
        <color theme="1"/>
        <rFont val="Arial"/>
        <family val="2"/>
      </rPr>
      <t>(la mise en œuvre d'au moins 4 mesures est obligatoire)</t>
    </r>
  </si>
  <si>
    <t>Mesures de réduction</t>
  </si>
  <si>
    <r>
      <t xml:space="preserve">Chez le client
</t>
    </r>
    <r>
      <rPr>
        <sz val="12"/>
        <color theme="1"/>
        <rFont val="Arial"/>
        <family val="2"/>
      </rPr>
      <t>(toutes les mesures réalisables sont obligatoires)</t>
    </r>
    <r>
      <rPr>
        <b/>
        <sz val="12"/>
        <color theme="1"/>
        <rFont val="Arial"/>
        <family val="2"/>
      </rPr>
      <t xml:space="preserve"> </t>
    </r>
  </si>
  <si>
    <r>
      <t xml:space="preserve">Information, formation et communication 
</t>
    </r>
    <r>
      <rPr>
        <sz val="12"/>
        <color theme="1"/>
        <rFont val="Arial"/>
        <family val="2"/>
      </rPr>
      <t>(la mise en œuvre d'au moins 2 mesures obligatoire)</t>
    </r>
  </si>
  <si>
    <r>
      <t xml:space="preserve">Transfert de denrées ali-mentaires </t>
    </r>
    <r>
      <rPr>
        <sz val="12"/>
        <color theme="1"/>
        <rFont val="Arial"/>
        <family val="2"/>
      </rPr>
      <t>(examiner les mesures)</t>
    </r>
    <r>
      <rPr>
        <b/>
        <sz val="12"/>
        <color theme="1"/>
        <rFont val="Arial"/>
        <family val="2"/>
      </rPr>
      <t xml:space="preserve"> </t>
    </r>
  </si>
  <si>
    <t>* désigne les mesures obligatoires</t>
  </si>
  <si>
    <t>2) Optimiser le calcul des quantités afin de planifier le plus précisément possible les quantités achetées.</t>
  </si>
  <si>
    <t>4) Vérifier le plan de menus (analyse "suc-cès/échec").</t>
  </si>
  <si>
    <t xml:space="preserve">3) Réduction du gaspillage alimentaire en amont de la chaîne de valeur (par exemple, utilisation de produits de second choix, de fruits et légumes non normalisés, etc.). </t>
  </si>
  <si>
    <t>5) Limiter/réduire la choix dans les menus.</t>
  </si>
  <si>
    <t>6) Vérifier et adapter le plan de production et les recettes (moins de surproduction).</t>
  </si>
  <si>
    <t>7) Dans la mesure du possible, éviter les buffets.</t>
  </si>
  <si>
    <t>9) Utiliser des assiettes plus petites au buffet (moins de retours d'assiettes).</t>
  </si>
  <si>
    <t xml:space="preserve">10) Prolonger la durée de conservation en congelant par exemple les aliments juste avant la date limite de consommation  </t>
  </si>
  <si>
    <t>voir fiche d'information à ce sujet</t>
  </si>
  <si>
    <t>12) Proposer un service supplémentaire plutôt que de grandes portions.</t>
  </si>
  <si>
    <t>13) Ne donner le pain que sur demande.</t>
  </si>
  <si>
    <t>11) Optimiser l'utilisation des huiles et des graisses (par exemple en définissant des critères de changement d'huile, en adaptant les durées de fonctionnement des friteuses, en prolongeant la durée de conservation grâce à des filtres et des tampons filtrants)</t>
  </si>
  <si>
    <t>14) Lors de buffet, inviter par des panneaux d'information à se servir de petites quantités, mais plusieurs fois.</t>
  </si>
  <si>
    <t xml:space="preserve">8) Réduction de la taille des portions (moins de retours d'assiettes). </t>
  </si>
  <si>
    <t>15) Proposer des boîtes à aliments/doggybags aux invités.</t>
  </si>
  <si>
    <t>16) Impliquer autant que possible tous les collaborateurs dans la conception de mesures visant à réduire les pertes alimentaires.</t>
  </si>
  <si>
    <t>17) Organiser des ateliers avec les (cadres des) départements concernés (par ex. direction, cuisine, F&amp;B, service, soins, etc.) Présenter les quantités de Food Waste mesurées et définir ensuite les mesures de réduction et l'objectif annuel.</t>
  </si>
  <si>
    <t>18) Établir l'utilisation active de la Food Save App (bibliothèque avec plus de 200 mesures efficaces le long des processus de travail) dans l'entreprise.</t>
  </si>
  <si>
    <r>
      <t>1)</t>
    </r>
    <r>
      <rPr>
        <b/>
        <sz val="14"/>
        <color theme="1"/>
        <rFont val="Arial"/>
        <family val="2"/>
      </rPr>
      <t>*</t>
    </r>
    <r>
      <rPr>
        <sz val="12"/>
        <color theme="1"/>
        <rFont val="Arial"/>
        <family val="2"/>
      </rPr>
      <t xml:space="preserve"> Mesurer les pertes alimentaires selon le guide et évaluer les données des mesures.</t>
    </r>
  </si>
  <si>
    <r>
      <t>19)</t>
    </r>
    <r>
      <rPr>
        <b/>
        <sz val="14"/>
        <color theme="1"/>
        <rFont val="Arial"/>
        <family val="2"/>
      </rPr>
      <t>*</t>
    </r>
    <r>
      <rPr>
        <sz val="12"/>
        <color theme="1"/>
        <rFont val="Arial"/>
        <family val="2"/>
      </rPr>
      <t xml:space="preserve"> Organiser chaque année une formation de sensibilisation et de perfectionnement de tous les collaborateurs du secteur de la restauration, et en particulier du personnel de cuisine, sur des thèmes pertinents en matière de gaspillage alimentaire (par exemple sur le thème de la prépa-ration à faible gaspillage).</t>
    </r>
  </si>
  <si>
    <t>20) Communication vers l'extérieur, p. ex. rendre visible sur le site Internet l'engagement en faveur de la réduction des pertes alimentaires.</t>
  </si>
  <si>
    <t>21) Benchmarking quantitatif interne de chaque établissement par rapport aux valeurs du tableau 4 du guide et communication interne annuelle du benchmarking (ne concerne que les entreprises qui ont plusieurs établissements).</t>
  </si>
  <si>
    <t xml:space="preserve">22) Donner les denrées alimentaires qui sont sur le point d'atteindre la date de péremption ainsi que les excédents aux collaborateurs ou, si possible, aux hôtes. </t>
  </si>
  <si>
    <t>23) En cas de quantités significatives : Donner les excédents à des organisations caritatives (p. ex. Table Suisse, Table couvre-toi) et à des réseaux de distribution (p. ex. Foodsharing).</t>
  </si>
  <si>
    <t>24) Vendre les excédents via d'autres canaux (par exemple Too good to go).</t>
  </si>
  <si>
    <r>
      <t xml:space="preserve">Autres Mesures
</t>
    </r>
    <r>
      <rPr>
        <i/>
        <sz val="14"/>
        <color theme="1"/>
        <rFont val="Arial"/>
        <family val="2"/>
      </rPr>
      <t>Si vous mettez en œuvre des mesures qui ne figurent pas dans la liste ci-dessus, vous pouvez les ajouter dans les lignes prévues à cet effet ci-dessous.</t>
    </r>
  </si>
  <si>
    <t>Oui</t>
  </si>
  <si>
    <t>Non</t>
  </si>
  <si>
    <t>Prévu pour l'année en cours</t>
  </si>
  <si>
    <r>
      <t xml:space="preserve">Catégorie de la mesure
</t>
    </r>
    <r>
      <rPr>
        <i/>
        <sz val="12"/>
        <color theme="1"/>
        <rFont val="Arial"/>
        <family val="2"/>
      </rPr>
      <t>Veuillez cliquer dans la cellule et choisir une option dans le menu déroulant.</t>
    </r>
  </si>
  <si>
    <r>
      <t>Optionnel</t>
    </r>
    <r>
      <rPr>
        <i/>
        <sz val="12"/>
        <color theme="0"/>
        <rFont val="Arial"/>
        <family val="2"/>
      </rPr>
      <t xml:space="preserve">
Si vous trouvez le temps de remplir ces trois colonnes ou certaines d'entre elles, nous vous en remercions.</t>
    </r>
  </si>
  <si>
    <t>Gestion efficace des denrées alimentaires</t>
  </si>
  <si>
    <t>Chez le client</t>
  </si>
  <si>
    <t>Information, formation et communication</t>
  </si>
  <si>
    <t>Transfert de denrées ali-mentaires</t>
  </si>
  <si>
    <t>etc. --&gt; ajouter plus de lignes si nécessaire</t>
  </si>
  <si>
    <t>https://www.foodsaveapp.ch/ (uniquement en allemand pour l'instant)</t>
  </si>
  <si>
    <t>Cette feuille n'est pertinente que pour les entreprises qui calculent en RP. Si votre unité de mesure est plutôt la quantité produite ou distibuée, vous n'avez pas besoin de faire de conversion.</t>
  </si>
  <si>
    <t>Variantes pour la conversion des repas secondaires en repas principaux</t>
  </si>
  <si>
    <t>Instructions:</t>
  </si>
  <si>
    <r>
      <t xml:space="preserve">Cette fiche est destinée à aider les entreprises qui convertissent leur offre (repas secondaires, snacks ou catering) en repas principaux.
Ceci est </t>
    </r>
    <r>
      <rPr>
        <b/>
        <sz val="16"/>
        <color theme="1"/>
        <rFont val="Arial"/>
        <family val="2"/>
      </rPr>
      <t xml:space="preserve">facultatif </t>
    </r>
    <r>
      <rPr>
        <sz val="16"/>
        <color theme="1"/>
        <rFont val="Arial"/>
        <family val="2"/>
      </rPr>
      <t xml:space="preserve">et présente un intérêt particulier pour : 
a) les entreprises ayant une offre secondaire importante 
b) les établissements qui préfèrent une valeur de mesure précise, par exemple pour permettre des comparaisons avec des benchmarks.
</t>
    </r>
    <r>
      <rPr>
        <u/>
        <sz val="16"/>
        <color theme="1"/>
        <rFont val="Arial"/>
        <family val="2"/>
      </rPr>
      <t xml:space="preserve">Condition à remplir : </t>
    </r>
    <r>
      <rPr>
        <sz val="16"/>
        <color theme="1"/>
        <rFont val="Arial"/>
        <family val="2"/>
      </rPr>
      <t xml:space="preserve">
- Si les repas secondaires sont comptés, ils doivent impérativement être convertis en RP.
- Les repas secondaires ne doivent pas être comptés comme des RP entiers.</t>
    </r>
  </si>
  <si>
    <t>Procédure à suivre pour convertir les repas secondaires en repas principaux :</t>
  </si>
  <si>
    <t>1. Les entreprises identifient la variante de conversion qui leur convient entre la variante 1, la variante 2 et la variante 3 ci-dessous.</t>
  </si>
  <si>
    <t>2. une fois la variante identifiée, les entreprises effectuent la conversion conformément aux tableaux et exemples correspondants.</t>
  </si>
  <si>
    <t>3. Après avoir effectué la conversion, les entreprises saisissent le nombre de RP calculé pour leur entreprise à la ligne 18 du masque de saisie (des feuilles S1-Sx)</t>
  </si>
  <si>
    <t>Poids standard pour 1 repas principal :</t>
  </si>
  <si>
    <t xml:space="preserve">Poids du repas secondaire (RS) connu </t>
  </si>
  <si>
    <t>Si vous souhaitez calculer le nombre de repas principaux, saisissez votre offre de repas secondaires dans le tableau ci-dessous : Nom, poids individuel, nombre.</t>
  </si>
  <si>
    <t>Désignation du repas secondaire</t>
  </si>
  <si>
    <t>Pois individuel (en g)</t>
  </si>
  <si>
    <t>Nombre de RS de ce type vendus</t>
  </si>
  <si>
    <t>Nombre en RP</t>
  </si>
  <si>
    <t>[Repas secondaire]</t>
  </si>
  <si>
    <t xml:space="preserve">...ajoutez d'autres lignes si nécessaire </t>
  </si>
  <si>
    <t>TOTAL nombre de repas principaux (RP)</t>
  </si>
  <si>
    <t>Exemple de calcul</t>
  </si>
  <si>
    <t>Planchette d'apéro pour 4</t>
  </si>
  <si>
    <t>Portion de frites</t>
  </si>
  <si>
    <t>Salade de menu</t>
  </si>
  <si>
    <t>Gâteau du jour</t>
  </si>
  <si>
    <t>Poids du repas secondaire inconnu, conversion en RP basée sur des valeurs indicatives</t>
  </si>
  <si>
    <t>Si vous souhaitez calculer le nombre de repas principaux, inscrivez dans le tableau ci-dessous le nombre de repas secondaires vendus de chaque type.</t>
  </si>
  <si>
    <t>Tableau de calcul</t>
  </si>
  <si>
    <t>Valeur indicative de conversion</t>
  </si>
  <si>
    <t>Nombre de RP</t>
  </si>
  <si>
    <t xml:space="preserve">Repas du soir à plusieurs plats (&gt; 5 plats) </t>
  </si>
  <si>
    <t>Buffet de petit-déjeuner</t>
  </si>
  <si>
    <t>Petit déjeuner (p. ex. 2 petits pains/croissants, confiture, beurre, 1 boisson)</t>
  </si>
  <si>
    <t>1 part de gâteau
Brötchen und Konfitüre
Beilagensalat</t>
  </si>
  <si>
    <t>Petits pains et confiture</t>
  </si>
  <si>
    <t>Salade d'accompagnement</t>
  </si>
  <si>
    <t>Si vous souhaitez calculer le nombre de repas principaux, inscrivez dans le tableau ci-dessous leur prix de vente moyen par RP ainsi que le prix total du catering fourni.</t>
  </si>
  <si>
    <t xml:space="preserve">Tableau de calcul </t>
  </si>
  <si>
    <t>Traiteur, conversion en RP basée sur le prix de vente (p. ex. catering)</t>
  </si>
  <si>
    <t>Prix de vente moyen par RP en CHF</t>
  </si>
  <si>
    <t>Prix du catering fourni en CHF</t>
  </si>
  <si>
    <t>Offre 1</t>
  </si>
  <si>
    <t>Offre 2</t>
  </si>
  <si>
    <r>
      <t xml:space="preserve">Cette feuille contient des informations et un tableau supplémentaires tirés du guide :
</t>
    </r>
    <r>
      <rPr>
        <sz val="12"/>
        <color theme="1"/>
        <rFont val="Arial"/>
        <family val="2"/>
      </rPr>
      <t>- Groupe d'entreprises avec exemples 
- Catégorie d'aliments avec exemples 
- Parties comestibles et non comestibles des aliments</t>
    </r>
  </si>
  <si>
    <t>Groupe d'entreprises avec exemples</t>
  </si>
  <si>
    <t>Catégorie d'aliments avec exemples</t>
  </si>
  <si>
    <t>Parties comestibles et non comestibles des aliments</t>
  </si>
  <si>
    <t>Restaurants du personnel, restau-rants de remontées mécaniques, entreprises de restauration, restau-rants self-service</t>
  </si>
  <si>
    <t>Gastronomie des chemins de fer de la Jung-frau, gastronomie ZFV au Musée des transports, Eldora AG, restaurants Coop et Migros</t>
  </si>
  <si>
    <t>Entreprises de restauration ayant un concept standardisé en termes de processus et une identité d'entreprise de trois restaurants ou plus</t>
  </si>
  <si>
    <t>Hôpitaux de soins aigus, cliniques de rééducation, cliniques psychiatriques</t>
  </si>
  <si>
    <t>Hôpital cantonal des Grisons, REHAB Bâle</t>
  </si>
  <si>
    <t>Centres pour personnes âgées et centres de soins, institutions sociales, traiteurs pour écoles, jardins d'enfants et crèches, cantines scolaires, restauration dans les prisons, centres de réfugiés</t>
  </si>
  <si>
    <t>Centre de soins im Spitz, Fondation Transfair, Fondation Brändi, Ove-rall Borromeo Bâle</t>
  </si>
  <si>
    <t>Hôtels, auberges, B&amp;B, restaurants, snacks, food trucks, parahôtellerie, auberges de jeunesse, cabanes du CAS</t>
  </si>
  <si>
    <t>Schweizerhof Lucerne, Hôtel Gaia Bâle, Union Diner</t>
  </si>
  <si>
    <t>Dans la cuisine et l'entrepôt</t>
  </si>
  <si>
    <t>Déchets de production</t>
  </si>
  <si>
    <t>(évitable &amp; inévitable)</t>
  </si>
  <si>
    <t xml:space="preserve">Exemples : Surproduction, excédents de buffet, aliments périmés/détériorés  </t>
  </si>
  <si>
    <t>Exemples : Retour d'assiette, pain de table</t>
  </si>
  <si>
    <t>Exemples : pelures d'oignons, pelures de pommes de terre, trognons de pommes</t>
  </si>
  <si>
    <t xml:space="preserve">Liste des parties comestibles et non comestibles des aliments basée sur la définition du rapport de l'OFEV "Pertes de denrées alimentaires en Suisse : quantités et effets sur l'envi-ronnement". (Beretta and Hellweg, 2019) et cohérent avec le "Food waste quantification ma-nual to monitor food waste amounts and progression" de l'UE (Tostivint et al., 2016) et en grande partie cohérent avec des enquêtes menées en Angleterre (Nicholes et al., 2019). Se-lon la définition de Beretta et Hellweg 2019, les parties comestibles des aliments sont con-sidérées comme évitables, les parties non comestibles comme inévitables. </t>
  </si>
  <si>
    <t>Alimentation</t>
  </si>
  <si>
    <t>Pièces comestibles</t>
  </si>
  <si>
    <t>Parties non comestibles</t>
  </si>
  <si>
    <t>Fruits</t>
  </si>
  <si>
    <t>Pommes, poires, etc.</t>
  </si>
  <si>
    <t>Pulpe, écorce</t>
  </si>
  <si>
    <t>Tige, pépins, parties coriaces du trognon</t>
  </si>
  <si>
    <t>Pulpe de fruits</t>
  </si>
  <si>
    <t>Peau, feuilles, intérieur fibreux</t>
  </si>
  <si>
    <t>Bananes</t>
  </si>
  <si>
    <t>Peau</t>
  </si>
  <si>
    <t>Fraises</t>
  </si>
  <si>
    <t>Pulpe, pépins</t>
  </si>
  <si>
    <t>Manches</t>
  </si>
  <si>
    <t>Grenades</t>
  </si>
  <si>
    <t>Noyaux</t>
  </si>
  <si>
    <t>Pamplemousses</t>
  </si>
  <si>
    <t>Peau, noyaux</t>
  </si>
  <si>
    <t>Fruit entier si la peau est tendre</t>
  </si>
  <si>
    <t>Peau résistante</t>
  </si>
  <si>
    <t>Noix de coco</t>
  </si>
  <si>
    <t>Pulpe de fruits, eau</t>
  </si>
  <si>
    <t>Coque</t>
  </si>
  <si>
    <t>Mangues</t>
  </si>
  <si>
    <t>Peau, noyau</t>
  </si>
  <si>
    <t>Melons</t>
  </si>
  <si>
    <t>Pulpe, graines tendres</t>
  </si>
  <si>
    <t>Peau, noyaux durs</t>
  </si>
  <si>
    <t>Papaye</t>
  </si>
  <si>
    <t>Noyaux, peau</t>
  </si>
  <si>
    <t>Fruits à noyau (prunes, abricots, pêches, etc.)</t>
  </si>
  <si>
    <t>Noyau</t>
  </si>
  <si>
    <t>Agrumes</t>
  </si>
  <si>
    <t>Pulpe, partie extérieure de l'écorce (zeste)</t>
  </si>
  <si>
    <t>Reste de l’écorce, pépins</t>
  </si>
  <si>
    <t>Légumes</t>
  </si>
  <si>
    <t>Avocats</t>
  </si>
  <si>
    <t>Salade verte</t>
  </si>
  <si>
    <t>Tout</t>
  </si>
  <si>
    <t>Chou-fleur / brocoli</t>
  </si>
  <si>
    <t>Tout (y compris les feuilles et les tiges)</t>
  </si>
  <si>
    <t>Haricots</t>
  </si>
  <si>
    <t xml:space="preserve">Extrémités, appendices </t>
  </si>
  <si>
    <t>Concombres</t>
  </si>
  <si>
    <t xml:space="preserve">Tout (y compris la peau et les pépins) </t>
  </si>
  <si>
    <t>Pommes de terre</t>
  </si>
  <si>
    <t>Bol</t>
  </si>
  <si>
    <t xml:space="preserve">Parties vertes (solanine), racines </t>
  </si>
  <si>
    <t>Chou</t>
  </si>
  <si>
    <t>Feuilles</t>
  </si>
  <si>
    <t>Noyau fibreux</t>
  </si>
  <si>
    <t>Chou-rave</t>
  </si>
  <si>
    <t>Parties de la peau coriaces/boisées</t>
  </si>
  <si>
    <t>Herbes aromatiques</t>
  </si>
  <si>
    <t>Feuilles, tiges tendres</t>
  </si>
  <si>
    <t>Tiges lignifiées</t>
  </si>
  <si>
    <t>Courges</t>
  </si>
  <si>
    <t>Pulpe, pépins tendres, peau délicate</t>
  </si>
  <si>
    <t>Grains durs, peau dure ou non comestible</t>
  </si>
  <si>
    <t>Légumes-racines</t>
  </si>
  <si>
    <t>Chair</t>
  </si>
  <si>
    <t>Extrémités, appendices</t>
  </si>
  <si>
    <t>Oignons</t>
  </si>
  <si>
    <t>Couches internes</t>
  </si>
  <si>
    <t>Couche la plus externe, extrémités</t>
  </si>
  <si>
    <t>Noix (sauf fraises)</t>
  </si>
  <si>
    <t>Noix</t>
  </si>
  <si>
    <t>Coquilles</t>
  </si>
  <si>
    <t>Produits animaux</t>
  </si>
  <si>
    <t>Œufs</t>
  </si>
  <si>
    <t>Jaune d'œuf, blanc d'œuf</t>
  </si>
  <si>
    <t>Coquilles d'œufs</t>
  </si>
  <si>
    <t>Viande / poisson</t>
  </si>
  <si>
    <t xml:space="preserve">peau, selon l'animal </t>
  </si>
  <si>
    <t>Os, arêtes, tendons</t>
  </si>
  <si>
    <t>Fromage</t>
  </si>
  <si>
    <t>Croûte de fromage à pâte molle, de fromage à raclette.</t>
  </si>
  <si>
    <t>Croûte selon le type de fromage</t>
  </si>
  <si>
    <t>Boissons</t>
  </si>
  <si>
    <t>Café / thé</t>
  </si>
  <si>
    <t>Marc</t>
  </si>
  <si>
    <r>
      <rPr>
        <i/>
        <u/>
        <sz val="12"/>
        <color theme="1"/>
        <rFont val="Arial"/>
        <family val="2"/>
      </rPr>
      <t xml:space="preserve">Remarques :
</t>
    </r>
    <r>
      <rPr>
        <i/>
        <sz val="12"/>
        <color theme="1"/>
        <rFont val="Arial"/>
        <family val="2"/>
      </rPr>
      <t xml:space="preserve">- Les données saisies dans les formulaires S1-S10 sont automatiquement reprises dans la feuille de calcul "Transmission des données".
- S'il n'est pas possible de remplir directement les feuilles de calcul S1-S10, vous trouverez dans le "Kit de départ" des tableaux imprimables qui peuvent être remplis manuellement dans les cuisines. Dans ce cas, les données demandées doivent être remplies manuellement dans la feuille de calcul "Transmission des données".
- Si vous vendez des </t>
    </r>
    <r>
      <rPr>
        <b/>
        <i/>
        <sz val="12"/>
        <color theme="1"/>
        <rFont val="Arial"/>
        <family val="2"/>
      </rPr>
      <t>repas secondaires (RS)</t>
    </r>
    <r>
      <rPr>
        <i/>
        <sz val="12"/>
        <color theme="1"/>
        <rFont val="Arial"/>
        <family val="2"/>
      </rPr>
      <t xml:space="preserve">, vous pouvez les convertir en </t>
    </r>
    <r>
      <rPr>
        <b/>
        <i/>
        <sz val="12"/>
        <color theme="1"/>
        <rFont val="Arial"/>
        <family val="2"/>
      </rPr>
      <t>repas principaux (RP)</t>
    </r>
    <r>
      <rPr>
        <i/>
        <sz val="12"/>
        <color theme="1"/>
        <rFont val="Arial"/>
        <family val="2"/>
      </rPr>
      <t xml:space="preserve"> à l'aide de la feuille de calcul "Conversion RS en RP".
- Si nécessaire, d'autres feuilles de calcul et de rapport (SX et MX) peuvent être ajoutées. Pour ce faire, créez une copie des feuilles de calcul correspondantes et complétez le tableau "Transmission des données" en conséquence.</t>
    </r>
  </si>
  <si>
    <t>Total des pertes alimentaires dans la cuisine et l'entrepôt (en g par RP)</t>
  </si>
  <si>
    <t>Total des pertes alimentaires chez le client (en g par RP)</t>
  </si>
  <si>
    <t>Total des déchets de production (évitable &amp; inévitable, en g par RP)</t>
  </si>
  <si>
    <t>Effizientes Lebensmittel Management</t>
  </si>
  <si>
    <t>Beim Gast</t>
  </si>
  <si>
    <t>Information, Bildung und Kommunikation</t>
  </si>
  <si>
    <t>Lebensmittelweitergabe</t>
  </si>
  <si>
    <t>https://www.foodsaveapp.ch/</t>
  </si>
  <si>
    <t>BETRIEB</t>
  </si>
  <si>
    <t>MASSNAHMENREPORTING</t>
  </si>
  <si>
    <t>MESSUNG DER LEBENSMITTELVERLUSTE (LMV) wàhrend der Messperiode</t>
  </si>
  <si>
    <t>ID</t>
  </si>
  <si>
    <t>Beschreibung</t>
  </si>
  <si>
    <t>kg</t>
  </si>
  <si>
    <t>g/HMZ</t>
  </si>
  <si>
    <t>Mesures</t>
  </si>
  <si>
    <t>Personne de Contact</t>
  </si>
  <si>
    <t>Nom de l'entreprise</t>
  </si>
  <si>
    <t>* designe des mesures obligatoires</t>
  </si>
  <si>
    <t>Autres Mesures
Si vous mettez en œuvre des mesures qui ne figurent pas dans la liste ci-dessus, vous pouvez les ajouter dans les lignes prévues à cet effet ci-dessous.</t>
  </si>
  <si>
    <r>
      <t xml:space="preserve">Obligatoire
</t>
    </r>
    <r>
      <rPr>
        <b/>
        <sz val="12"/>
        <rFont val="Arial"/>
        <family val="2"/>
      </rPr>
      <t>Avez-vous mis en œuvre la mesure au cours de l'année écoulée ?</t>
    </r>
    <r>
      <rPr>
        <sz val="12"/>
        <rFont val="Arial"/>
        <family val="2"/>
      </rPr>
      <t xml:space="preserve">
Veuillez cliquer dans la cellule et choisir une option dans le menu déroulant.</t>
    </r>
  </si>
  <si>
    <t>Optionnel
Si vous trouvez le temps de remplir ces trois colonnes ou certaines d'entre elles, nous vous en remercions.</t>
  </si>
  <si>
    <t>Mis en œuvre l'année précédente et maintenu (indiquer l'année dans le champ à droite)</t>
  </si>
  <si>
    <t>Site 1</t>
  </si>
  <si>
    <t>Site 2</t>
  </si>
  <si>
    <t>Site 3</t>
  </si>
  <si>
    <t>Site 4</t>
  </si>
  <si>
    <t>Site 5</t>
  </si>
  <si>
    <t>Site 6</t>
  </si>
  <si>
    <t>Site 7</t>
  </si>
  <si>
    <t>Site 8</t>
  </si>
  <si>
    <t>Site 9</t>
  </si>
  <si>
    <t>Site 10</t>
  </si>
  <si>
    <t>Site 11</t>
  </si>
  <si>
    <t>Site 12</t>
  </si>
  <si>
    <t>Site 13</t>
  </si>
  <si>
    <t>Site 14</t>
  </si>
  <si>
    <t>Site 15</t>
  </si>
  <si>
    <t>Site 16</t>
  </si>
  <si>
    <t>Site 17</t>
  </si>
  <si>
    <t>Site 18</t>
  </si>
  <si>
    <t>Site 19</t>
  </si>
  <si>
    <t>Site 20</t>
  </si>
  <si>
    <t>Site 21</t>
  </si>
  <si>
    <t>Site 22</t>
  </si>
  <si>
    <t>Site 23</t>
  </si>
  <si>
    <t>Site 24</t>
  </si>
  <si>
    <t>Site 25</t>
  </si>
  <si>
    <t>Site 26</t>
  </si>
  <si>
    <t>Site 27</t>
  </si>
  <si>
    <t>Site 28</t>
  </si>
  <si>
    <t>Site 29</t>
  </si>
  <si>
    <t>Site 30</t>
  </si>
  <si>
    <t>Site 31</t>
  </si>
  <si>
    <t>Site 32</t>
  </si>
  <si>
    <t>Site 33</t>
  </si>
  <si>
    <t>Site 34</t>
  </si>
  <si>
    <t>Site 35</t>
  </si>
  <si>
    <t>Site 36</t>
  </si>
  <si>
    <t>Site 37</t>
  </si>
  <si>
    <t>Site 38</t>
  </si>
  <si>
    <t>Site 39</t>
  </si>
  <si>
    <t>Site 40</t>
  </si>
  <si>
    <t>Site 41</t>
  </si>
  <si>
    <t>Site 42</t>
  </si>
  <si>
    <t>Site 43</t>
  </si>
  <si>
    <t>Site 44</t>
  </si>
  <si>
    <t>Site 45</t>
  </si>
  <si>
    <t>Site 46</t>
  </si>
  <si>
    <t>Site 47</t>
  </si>
  <si>
    <t>Site 48</t>
  </si>
  <si>
    <t>Site 49</t>
  </si>
  <si>
    <t>Site 50</t>
  </si>
  <si>
    <t>1)* Mesurer les pertes alimentaires selon le guide et évaluer les données des mesures.</t>
  </si>
  <si>
    <t>19)* Organiser chaque année une formation de sensibilisation et de perfectionnement de tous les collaborateurs du secteur de la restauration, et en particulier du personnel de cuisine, sur des thèmes pertinents en matière de gaspillage alimentaire (par exemple sur le thème de la prépa-ration à faible gaspillage).</t>
  </si>
  <si>
    <t>Niveau</t>
  </si>
  <si>
    <t>Entreprise</t>
  </si>
  <si>
    <t>Site</t>
  </si>
  <si>
    <t>Nom</t>
  </si>
  <si>
    <t>Année Formulaire</t>
  </si>
  <si>
    <t>grouppe d'exploitation</t>
  </si>
  <si>
    <t>Mise en œuvre</t>
  </si>
  <si>
    <t>prévue</t>
  </si>
  <si>
    <t>Comment avez-vous mis en œuvre la mesure / Pourquoi n'avez-vous pas mis en œuvre la mesure ?</t>
  </si>
  <si>
    <t>Qui sont les acteurs et les groupes cibles impliqués ?</t>
  </si>
  <si>
    <t xml:space="preserve"> Quel a été l'impact de la mesure, y compris la contribution à la réduction des pertes de denrées alimentaires dans la chaîne d'approvisionnement et chez les clients ?</t>
  </si>
  <si>
    <t># Jours</t>
  </si>
  <si>
    <t>Nombre</t>
  </si>
  <si>
    <t>Jours d'ouverture par an</t>
  </si>
  <si>
    <t>Repas principaux vendus en période de mesure</t>
  </si>
  <si>
    <t>Pertes alimentaires en cuisine et en entrepôt</t>
  </si>
  <si>
    <t>Pertes alimentaires chez le client</t>
  </si>
  <si>
    <t>Epluchures (évitables &amp; inévitables)</t>
  </si>
  <si>
    <t>Pertes alimentaires totales</t>
  </si>
  <si>
    <t>Total (kg)</t>
  </si>
  <si>
    <t>Total sans les épluchures (g/HMZ)</t>
  </si>
  <si>
    <t>Représentation transposée pour l'exportation dans le tableau de synthèse :</t>
  </si>
  <si>
    <t>Tableau d'évaluation</t>
  </si>
  <si>
    <t>Dropdown:</t>
  </si>
  <si>
    <t>18) Utiliser activement l'application Food Save App (bibliothèque avec plus de 200 mesures efficaces le long des processus de travail) dans l'entreprise.</t>
  </si>
  <si>
    <t>8) Proposer des portions plus petites que lors des premières mesures de pertes alimentaires (moins de retours d'assiettes).</t>
  </si>
  <si>
    <t>14) Lors de buffet, inviter par des panneaux d'information à se servir de petites quantités en plusieurs fois.</t>
  </si>
  <si>
    <r>
      <t>1)</t>
    </r>
    <r>
      <rPr>
        <b/>
        <sz val="14"/>
        <color theme="1"/>
        <rFont val="Arial"/>
        <family val="2"/>
      </rPr>
      <t>*</t>
    </r>
    <r>
      <rPr>
        <sz val="12"/>
        <color theme="1"/>
        <rFont val="Arial"/>
        <family val="2"/>
      </rPr>
      <t xml:space="preserve"> Mesurer les pertes alimentaires selon le guide et évaluer les données mesurées.</t>
    </r>
  </si>
  <si>
    <t>3) Réduction du gaspillage alimentaire en amont de la chaîne de valeur (par exemple, utilisation de produits de second choix, de fruits et légumes hors normes, etc.)</t>
  </si>
  <si>
    <t>4) Vérifier le plan de menus (analyse "succès/échec").</t>
  </si>
  <si>
    <t>5) Limiter/réduire le choix des menus.</t>
  </si>
  <si>
    <t>9) Utiliser des assiettes plus petites au buffet que lors des premières mesures de pertes alimentaires (moins de retours d'assiettes).</t>
  </si>
  <si>
    <t>11) Optimiser l'utilisation des huiles et des graisses (par exemple en définissant des critères de changement d'huile, en adaptant les du-rées de fonctionnement des friteuses, en prolongeant la durée d’utilisation grâce à des filtres et des tampons filtrants)</t>
  </si>
  <si>
    <t>12) Proposer un service supplémentaire plutôt que des grandes portions.</t>
  </si>
  <si>
    <t>15) Proposer des boîtes à l’emporter/doggybags aux invités.</t>
  </si>
  <si>
    <t>16) Impliquer autant que possible tous les collaborateurs dans la con-ception de mesures visant à réduire les pertes alimentaires.</t>
  </si>
  <si>
    <r>
      <t>19)</t>
    </r>
    <r>
      <rPr>
        <b/>
        <sz val="14"/>
        <color theme="1"/>
        <rFont val="Arial"/>
        <family val="2"/>
      </rPr>
      <t>*</t>
    </r>
    <r>
      <rPr>
        <sz val="12"/>
        <color theme="1"/>
        <rFont val="Arial"/>
        <family val="2"/>
      </rPr>
      <t xml:space="preserve"> Organiser chaque année une formation de sensibilisation et de perfectionnement de tous les collaborateurs du secteur de la restauration, et en particulier du personnel de cuisine, sur des thèmes pertinents en matière de gaspillage alimentaire (par exemple sur le thème de la préparation à faible gaspillage).</t>
    </r>
  </si>
  <si>
    <t>21) Benchmarking quantitatif interne de chaque établissement par rap-port aux valeurs du tableau 4 du guide puis communication interne annuelle du benchmarking (ne concerne que les entreprises qui ont plusieurs établissements).</t>
  </si>
  <si>
    <t>22) Donner les denrées alimentaires qui sont sur le point d'atteindre la date de péremption ainsi que les excédents aux collaborateurs ou, si possible, aux clients.</t>
  </si>
  <si>
    <t>23) En cas de quantités significatives : Donner les excédents à des orga-nisations caritatives (p. ex. Table Suisse, Table couvre-toi) et à des réseaux de distribution (p. ex. Foodsharing).</t>
  </si>
  <si>
    <t>Tél. pour les questions</t>
  </si>
  <si>
    <t>Total pertes alimentaires (en g par RP)</t>
  </si>
  <si>
    <t>Nom de l'entreprises / du site</t>
  </si>
  <si>
    <t>Nombre de jours de mesure</t>
  </si>
  <si>
    <t>Nombre de jours d'ouverture / année</t>
  </si>
  <si>
    <t xml:space="preserve">Nom de l'entreprise: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</si>
</sst>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2" x14ac:knownFonts="1">
    <font>
      <sz val="10"/>
      <color theme="1"/>
      <name val="Arial"/>
      <family val="2"/>
    </font>
    <font>
      <sz val="10"/>
      <color rgb="FFFF0000"/>
      <name val="Arial"/>
      <family val="2"/>
    </font>
    <font>
      <b/>
      <sz val="10"/>
      <color theme="1"/>
      <name val="Arial"/>
      <family val="2"/>
    </font>
    <font>
      <sz val="10"/>
      <color theme="0"/>
      <name val="Arial"/>
      <family val="2"/>
    </font>
    <font>
      <b/>
      <sz val="16"/>
      <color theme="1"/>
      <name val="Arial"/>
      <family val="2"/>
    </font>
    <font>
      <b/>
      <sz val="12"/>
      <color theme="1"/>
      <name val="Arial"/>
      <family val="2"/>
    </font>
    <font>
      <b/>
      <i/>
      <sz val="12"/>
      <color theme="1"/>
      <name val="Arial"/>
      <family val="2"/>
    </font>
    <font>
      <i/>
      <sz val="12"/>
      <color theme="1"/>
      <name val="Arial"/>
      <family val="2"/>
    </font>
    <font>
      <i/>
      <u/>
      <sz val="12"/>
      <color theme="1"/>
      <name val="Arial"/>
      <family val="2"/>
    </font>
    <font>
      <sz val="12"/>
      <color theme="1"/>
      <name val="Arial"/>
      <family val="2"/>
    </font>
    <font>
      <b/>
      <sz val="10"/>
      <name val="Arial"/>
      <family val="2"/>
    </font>
    <font>
      <u/>
      <sz val="10"/>
      <color theme="1"/>
      <name val="Arial"/>
      <family val="2"/>
    </font>
    <font>
      <i/>
      <sz val="11"/>
      <color theme="1"/>
      <name val="Arial"/>
      <family val="2"/>
    </font>
    <font>
      <i/>
      <sz val="10"/>
      <color theme="1"/>
      <name val="Arial"/>
      <family val="2"/>
    </font>
    <font>
      <b/>
      <i/>
      <sz val="10"/>
      <color theme="1"/>
      <name val="Arial"/>
      <family val="2"/>
    </font>
    <font>
      <b/>
      <u/>
      <sz val="11"/>
      <color theme="1"/>
      <name val="Arial"/>
      <family val="2"/>
    </font>
    <font>
      <i/>
      <sz val="11"/>
      <name val="Arial"/>
      <family val="2"/>
    </font>
    <font>
      <b/>
      <u/>
      <sz val="10"/>
      <color theme="1"/>
      <name val="Arial"/>
      <family val="2"/>
    </font>
    <font>
      <sz val="11"/>
      <color theme="1"/>
      <name val="Arial"/>
      <family val="2"/>
    </font>
    <font>
      <sz val="10"/>
      <name val="Arial"/>
      <family val="2"/>
    </font>
    <font>
      <b/>
      <sz val="11"/>
      <color theme="1"/>
      <name val="Arial"/>
      <family val="2"/>
    </font>
    <font>
      <i/>
      <sz val="16"/>
      <color theme="1"/>
      <name val="Arial"/>
      <family val="2"/>
    </font>
    <font>
      <sz val="14"/>
      <color theme="1"/>
      <name val="Arial"/>
      <family val="2"/>
    </font>
    <font>
      <sz val="14"/>
      <color rgb="FF4D5156"/>
      <name val="Arial"/>
      <family val="2"/>
    </font>
    <font>
      <sz val="16"/>
      <color theme="1"/>
      <name val="Arial"/>
      <family val="2"/>
    </font>
    <font>
      <u/>
      <sz val="16"/>
      <color theme="1"/>
      <name val="Arial"/>
      <family val="2"/>
    </font>
    <font>
      <sz val="16"/>
      <color rgb="FF4D5156"/>
      <name val="Arial"/>
      <family val="2"/>
    </font>
    <font>
      <b/>
      <sz val="14"/>
      <color theme="1"/>
      <name val="Arial"/>
      <family val="2"/>
    </font>
    <font>
      <i/>
      <sz val="14"/>
      <color theme="1"/>
      <name val="Arial"/>
      <family val="2"/>
    </font>
    <font>
      <sz val="14"/>
      <color theme="0"/>
      <name val="Arial"/>
      <family val="2"/>
    </font>
    <font>
      <b/>
      <sz val="10"/>
      <color rgb="FFFFFFFF"/>
      <name val="Arial"/>
      <family val="2"/>
    </font>
    <font>
      <b/>
      <sz val="10"/>
      <color rgb="FF000000"/>
      <name val="Arial"/>
      <family val="2"/>
    </font>
    <font>
      <sz val="10"/>
      <color rgb="FF000000"/>
      <name val="Arial"/>
      <family val="2"/>
    </font>
    <font>
      <b/>
      <sz val="9"/>
      <color rgb="FFFFFFFF"/>
      <name val="Arial"/>
      <family val="2"/>
    </font>
    <font>
      <i/>
      <sz val="9"/>
      <color rgb="FF000000"/>
      <name val="Arial"/>
      <family val="2"/>
    </font>
    <font>
      <sz val="8"/>
      <color theme="1"/>
      <name val="Arial"/>
      <family val="2"/>
    </font>
    <font>
      <b/>
      <i/>
      <sz val="10"/>
      <color rgb="FFFF0000"/>
      <name val="Arial"/>
      <family val="2"/>
    </font>
    <font>
      <sz val="12"/>
      <name val="Arial"/>
      <family val="2"/>
    </font>
    <font>
      <sz val="12"/>
      <color rgb="FFFF0000"/>
      <name val="Arial"/>
      <family val="2"/>
    </font>
    <font>
      <sz val="9"/>
      <color theme="1"/>
      <name val="Arial"/>
      <family val="2"/>
    </font>
    <font>
      <u/>
      <sz val="10"/>
      <color theme="10"/>
      <name val="Arial"/>
      <family val="2"/>
    </font>
    <font>
      <b/>
      <sz val="12"/>
      <name val="Arial"/>
      <family val="2"/>
    </font>
    <font>
      <b/>
      <sz val="12"/>
      <color theme="0"/>
      <name val="Arial"/>
      <family val="2"/>
    </font>
    <font>
      <i/>
      <sz val="12"/>
      <color theme="0"/>
      <name val="Arial"/>
      <family val="2"/>
    </font>
    <font>
      <b/>
      <sz val="18"/>
      <color theme="1"/>
      <name val="Arial"/>
      <family val="2"/>
    </font>
    <font>
      <b/>
      <sz val="12"/>
      <color rgb="FFFF0000"/>
      <name val="Arial"/>
      <family val="2"/>
    </font>
    <font>
      <b/>
      <sz val="12"/>
      <color rgb="FFFF8989"/>
      <name val="Arial"/>
      <family val="2"/>
    </font>
    <font>
      <i/>
      <sz val="12"/>
      <name val="Arial"/>
      <family val="2"/>
    </font>
    <font>
      <b/>
      <sz val="12"/>
      <color theme="0" tint="-0.499984740745262"/>
      <name val="Arial"/>
      <family val="2"/>
    </font>
    <font>
      <sz val="14"/>
      <name val="Arial"/>
      <family val="2"/>
    </font>
    <font>
      <b/>
      <sz val="9"/>
      <color rgb="FF000000"/>
      <name val="Arial"/>
      <family val="2"/>
    </font>
    <font>
      <sz val="9"/>
      <color rgb="FF000000"/>
      <name val="Arial"/>
      <family val="2"/>
    </font>
    <font>
      <b/>
      <sz val="9"/>
      <color indexed="81"/>
      <name val="Tahoma"/>
      <family val="2"/>
    </font>
    <font>
      <sz val="9"/>
      <color indexed="81"/>
      <name val="Tahoma"/>
      <family val="2"/>
    </font>
    <font>
      <b/>
      <sz val="8"/>
      <color theme="1"/>
      <name val="Arial"/>
      <family val="2"/>
    </font>
    <font>
      <sz val="8"/>
      <color indexed="81"/>
      <name val="Tahoma"/>
      <family val="2"/>
    </font>
    <font>
      <sz val="8"/>
      <name val="Arial"/>
      <family val="2"/>
    </font>
    <font>
      <u/>
      <sz val="8"/>
      <color theme="10"/>
      <name val="Arial"/>
      <family val="2"/>
    </font>
    <font>
      <b/>
      <sz val="14"/>
      <color theme="0"/>
      <name val="Arial"/>
      <family val="2"/>
    </font>
    <font>
      <sz val="12"/>
      <color theme="0"/>
      <name val="Arial"/>
      <family val="2"/>
    </font>
    <font>
      <sz val="11"/>
      <color rgb="FF000000"/>
      <name val="Arial"/>
      <family val="2"/>
      <charset val="1"/>
    </font>
    <font>
      <b/>
      <sz val="10"/>
      <color rgb="FF0070C0"/>
      <name val="Arial"/>
      <family val="2"/>
    </font>
  </fonts>
  <fills count="25">
    <fill>
      <patternFill patternType="none"/>
    </fill>
    <fill>
      <patternFill patternType="gray125"/>
    </fill>
    <fill>
      <patternFill patternType="solid">
        <fgColor theme="0"/>
        <bgColor indexed="64"/>
      </patternFill>
    </fill>
    <fill>
      <patternFill patternType="solid">
        <fgColor rgb="FFF8CBAD"/>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9"/>
        <bgColor indexed="64"/>
      </patternFill>
    </fill>
    <fill>
      <patternFill patternType="solid">
        <fgColor theme="5" tint="0.79998168889431442"/>
        <bgColor indexed="64"/>
      </patternFill>
    </fill>
    <fill>
      <patternFill patternType="solid">
        <fgColor rgb="FFFCE4D6"/>
        <bgColor indexed="64"/>
      </patternFill>
    </fill>
    <fill>
      <patternFill patternType="solid">
        <fgColor rgb="FFA9D08E"/>
        <bgColor indexed="64"/>
      </patternFill>
    </fill>
    <fill>
      <patternFill patternType="solid">
        <fgColor rgb="FFEA581E"/>
        <bgColor indexed="64"/>
      </patternFill>
    </fill>
    <fill>
      <patternFill patternType="solid">
        <fgColor rgb="FFFBE4D5"/>
        <bgColor indexed="64"/>
      </patternFill>
    </fill>
    <fill>
      <patternFill patternType="solid">
        <fgColor rgb="FFED581D"/>
        <bgColor indexed="64"/>
      </patternFill>
    </fill>
    <fill>
      <patternFill patternType="solid">
        <fgColor rgb="FFEB581D"/>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theme="2"/>
        <bgColor indexed="64"/>
      </patternFill>
    </fill>
    <fill>
      <patternFill patternType="solid">
        <fgColor theme="9" tint="0.59999389629810485"/>
        <bgColor indexed="64"/>
      </patternFill>
    </fill>
    <fill>
      <patternFill patternType="solid">
        <fgColor rgb="FF70AD47"/>
        <bgColor indexed="64"/>
      </patternFill>
    </fill>
    <fill>
      <patternFill patternType="solid">
        <fgColor rgb="FF92D050"/>
        <bgColor indexed="64"/>
      </patternFill>
    </fill>
    <fill>
      <patternFill patternType="solid">
        <fgColor theme="0" tint="-4.9989318521683403E-2"/>
        <bgColor indexed="64"/>
      </patternFill>
    </fill>
    <fill>
      <patternFill patternType="solid">
        <fgColor rgb="FFFFCCFF"/>
        <bgColor indexed="64"/>
      </patternFill>
    </fill>
  </fills>
  <borders count="158">
    <border>
      <left/>
      <right/>
      <top/>
      <bottom/>
      <diagonal/>
    </border>
    <border>
      <left style="medium">
        <color theme="8"/>
      </left>
      <right/>
      <top style="medium">
        <color theme="8"/>
      </top>
      <bottom/>
      <diagonal/>
    </border>
    <border>
      <left/>
      <right/>
      <top style="medium">
        <color theme="8"/>
      </top>
      <bottom/>
      <diagonal/>
    </border>
    <border>
      <left/>
      <right style="medium">
        <color theme="8"/>
      </right>
      <top style="medium">
        <color theme="8"/>
      </top>
      <bottom/>
      <diagonal/>
    </border>
    <border>
      <left style="medium">
        <color theme="8"/>
      </left>
      <right/>
      <top/>
      <bottom/>
      <diagonal/>
    </border>
    <border>
      <left/>
      <right style="medium">
        <color theme="8"/>
      </right>
      <top/>
      <bottom/>
      <diagonal/>
    </border>
    <border>
      <left style="medium">
        <color theme="8"/>
      </left>
      <right/>
      <top style="medium">
        <color rgb="FFFF0000"/>
      </top>
      <bottom/>
      <diagonal/>
    </border>
    <border>
      <left/>
      <right/>
      <top style="medium">
        <color rgb="FFFF0000"/>
      </top>
      <bottom/>
      <diagonal/>
    </border>
    <border>
      <left/>
      <right style="medium">
        <color theme="8"/>
      </right>
      <top style="medium">
        <color rgb="FFFF0000"/>
      </top>
      <bottom/>
      <diagonal/>
    </border>
    <border>
      <left style="medium">
        <color theme="8"/>
      </left>
      <right/>
      <top/>
      <bottom style="medium">
        <color rgb="FFFF0000"/>
      </bottom>
      <diagonal/>
    </border>
    <border>
      <left/>
      <right/>
      <top/>
      <bottom style="medium">
        <color rgb="FFFF0000"/>
      </bottom>
      <diagonal/>
    </border>
    <border>
      <left/>
      <right style="medium">
        <color theme="8"/>
      </right>
      <top/>
      <bottom style="medium">
        <color rgb="FFFF0000"/>
      </bottom>
      <diagonal/>
    </border>
    <border>
      <left style="medium">
        <color theme="8"/>
      </left>
      <right style="medium">
        <color theme="8"/>
      </right>
      <top style="medium">
        <color theme="8"/>
      </top>
      <bottom style="medium">
        <color theme="8"/>
      </bottom>
      <diagonal/>
    </border>
    <border>
      <left/>
      <right/>
      <top/>
      <bottom style="medium">
        <color theme="8"/>
      </bottom>
      <diagonal/>
    </border>
    <border>
      <left style="medium">
        <color theme="8"/>
      </left>
      <right/>
      <top/>
      <bottom style="medium">
        <color theme="8"/>
      </bottom>
      <diagonal/>
    </border>
    <border>
      <left/>
      <right style="medium">
        <color theme="8"/>
      </right>
      <top/>
      <bottom style="medium">
        <color theme="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theme="8"/>
      </left>
      <right style="medium">
        <color theme="8"/>
      </right>
      <top/>
      <bottom/>
      <diagonal/>
    </border>
    <border>
      <left style="medium">
        <color theme="8"/>
      </left>
      <right style="medium">
        <color theme="8"/>
      </right>
      <top style="medium">
        <color theme="8"/>
      </top>
      <bottom/>
      <diagonal/>
    </border>
    <border>
      <left style="medium">
        <color theme="8"/>
      </left>
      <right style="medium">
        <color theme="8"/>
      </right>
      <top/>
      <bottom style="medium">
        <color theme="8"/>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thin">
        <color indexed="64"/>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theme="9"/>
      </left>
      <right/>
      <top style="medium">
        <color theme="9"/>
      </top>
      <bottom/>
      <diagonal/>
    </border>
    <border>
      <left/>
      <right/>
      <top style="medium">
        <color theme="9"/>
      </top>
      <bottom/>
      <diagonal/>
    </border>
    <border>
      <left/>
      <right style="medium">
        <color theme="9"/>
      </right>
      <top style="medium">
        <color theme="9"/>
      </top>
      <bottom/>
      <diagonal/>
    </border>
    <border>
      <left style="medium">
        <color theme="9"/>
      </left>
      <right/>
      <top/>
      <bottom/>
      <diagonal/>
    </border>
    <border>
      <left/>
      <right style="medium">
        <color theme="9"/>
      </right>
      <top/>
      <bottom/>
      <diagonal/>
    </border>
    <border>
      <left style="medium">
        <color theme="9"/>
      </left>
      <right/>
      <top/>
      <bottom style="medium">
        <color theme="9"/>
      </bottom>
      <diagonal/>
    </border>
    <border>
      <left/>
      <right/>
      <top/>
      <bottom style="medium">
        <color theme="9"/>
      </bottom>
      <diagonal/>
    </border>
    <border>
      <left/>
      <right style="medium">
        <color theme="9"/>
      </right>
      <top/>
      <bottom style="medium">
        <color theme="9"/>
      </bottom>
      <diagonal/>
    </border>
    <border>
      <left/>
      <right style="thin">
        <color indexed="64"/>
      </right>
      <top style="thin">
        <color indexed="64"/>
      </top>
      <bottom style="thin">
        <color indexed="64"/>
      </bottom>
      <diagonal/>
    </border>
    <border>
      <left style="medium">
        <color rgb="FFFFA7A7"/>
      </left>
      <right/>
      <top style="medium">
        <color rgb="FFFFA7A7"/>
      </top>
      <bottom/>
      <diagonal/>
    </border>
    <border>
      <left/>
      <right/>
      <top style="medium">
        <color rgb="FFFFA7A7"/>
      </top>
      <bottom/>
      <diagonal/>
    </border>
    <border>
      <left/>
      <right style="medium">
        <color rgb="FFFFA7A7"/>
      </right>
      <top style="medium">
        <color rgb="FFFFA7A7"/>
      </top>
      <bottom/>
      <diagonal/>
    </border>
    <border>
      <left style="medium">
        <color rgb="FFFFA7A7"/>
      </left>
      <right/>
      <top/>
      <bottom/>
      <diagonal/>
    </border>
    <border>
      <left/>
      <right style="medium">
        <color rgb="FFFFA7A7"/>
      </right>
      <top/>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style="medium">
        <color rgb="FFFFA7A7"/>
      </left>
      <right/>
      <top/>
      <bottom style="medium">
        <color rgb="FFFFA7A7"/>
      </bottom>
      <diagonal/>
    </border>
    <border>
      <left/>
      <right/>
      <top/>
      <bottom style="medium">
        <color rgb="FFFFA7A7"/>
      </bottom>
      <diagonal/>
    </border>
    <border>
      <left/>
      <right style="medium">
        <color rgb="FFFFA7A7"/>
      </right>
      <top/>
      <bottom style="medium">
        <color rgb="FFFFA7A7"/>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FF0000"/>
      </left>
      <right style="medium">
        <color rgb="FFFF0000"/>
      </right>
      <top style="medium">
        <color rgb="FFFF0000"/>
      </top>
      <bottom style="medium">
        <color rgb="FFFF0000"/>
      </bottom>
      <diagonal/>
    </border>
    <border>
      <left style="medium">
        <color rgb="FFFF0000"/>
      </left>
      <right/>
      <top/>
      <bottom style="medium">
        <color indexed="64"/>
      </bottom>
      <diagonal/>
    </border>
    <border>
      <left style="medium">
        <color rgb="FFFF0000"/>
      </left>
      <right style="medium">
        <color rgb="FFFF0000"/>
      </right>
      <top/>
      <bottom style="medium">
        <color rgb="FFFF0000"/>
      </bottom>
      <diagonal/>
    </border>
    <border>
      <left/>
      <right style="thin">
        <color indexed="64"/>
      </right>
      <top style="medium">
        <color indexed="64"/>
      </top>
      <bottom style="thin">
        <color indexed="64"/>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diagonal/>
    </border>
    <border>
      <left style="medium">
        <color rgb="FFFF0000"/>
      </left>
      <right style="medium">
        <color indexed="64"/>
      </right>
      <top style="thin">
        <color indexed="64"/>
      </top>
      <bottom/>
      <diagonal/>
    </border>
    <border>
      <left style="medium">
        <color rgb="FFFF0000"/>
      </left>
      <right style="medium">
        <color indexed="64"/>
      </right>
      <top/>
      <bottom style="thin">
        <color indexed="64"/>
      </bottom>
      <diagonal/>
    </border>
    <border>
      <left/>
      <right style="medium">
        <color rgb="FFFF0000"/>
      </right>
      <top style="thin">
        <color indexed="64"/>
      </top>
      <bottom style="medium">
        <color indexed="64"/>
      </bottom>
      <diagonal/>
    </border>
    <border>
      <left style="medium">
        <color rgb="FFFF0000"/>
      </left>
      <right style="medium">
        <color rgb="FFFF0000"/>
      </right>
      <top style="thin">
        <color indexed="64"/>
      </top>
      <bottom style="medium">
        <color indexed="64"/>
      </bottom>
      <diagonal/>
    </border>
    <border>
      <left style="thin">
        <color indexed="64"/>
      </left>
      <right style="medium">
        <color rgb="FFFF0000"/>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medium">
        <color rgb="FFFF0000"/>
      </left>
      <right style="medium">
        <color rgb="FFFF0000"/>
      </right>
      <top style="thin">
        <color indexed="64"/>
      </top>
      <bottom style="thin">
        <color indexed="64"/>
      </bottom>
      <diagonal/>
    </border>
    <border>
      <left style="medium">
        <color rgb="FFFF0000"/>
      </left>
      <right style="medium">
        <color indexed="64"/>
      </right>
      <top style="thin">
        <color indexed="64"/>
      </top>
      <bottom style="thin">
        <color indexed="64"/>
      </bottom>
      <diagonal/>
    </border>
    <border>
      <left style="medium">
        <color rgb="FFFF0000"/>
      </left>
      <right style="medium">
        <color indexed="64"/>
      </right>
      <top style="thin">
        <color indexed="64"/>
      </top>
      <bottom style="medium">
        <color indexed="64"/>
      </bottom>
      <diagonal/>
    </border>
    <border>
      <left style="thin">
        <color indexed="64"/>
      </left>
      <right style="medium">
        <color rgb="FFFF0000"/>
      </right>
      <top style="thin">
        <color indexed="64"/>
      </top>
      <bottom style="thin">
        <color indexed="64"/>
      </bottom>
      <diagonal/>
    </border>
    <border>
      <left/>
      <right style="medium">
        <color rgb="FFFF0000"/>
      </right>
      <top/>
      <bottom style="thin">
        <color indexed="64"/>
      </bottom>
      <diagonal/>
    </border>
    <border>
      <left/>
      <right style="thin">
        <color indexed="64"/>
      </right>
      <top style="thin">
        <color indexed="64"/>
      </top>
      <bottom style="medium">
        <color indexed="64"/>
      </bottom>
      <diagonal/>
    </border>
    <border>
      <left style="thin">
        <color indexed="64"/>
      </left>
      <right style="medium">
        <color rgb="FFFF0000"/>
      </right>
      <top style="thin">
        <color indexed="64"/>
      </top>
      <bottom style="medium">
        <color indexed="64"/>
      </bottom>
      <diagonal/>
    </border>
    <border>
      <left style="medium">
        <color rgb="FFFF0000"/>
      </left>
      <right style="medium">
        <color rgb="FFFF0000"/>
      </right>
      <top/>
      <bottom/>
      <diagonal/>
    </border>
    <border>
      <left style="medium">
        <color rgb="FFFF0000"/>
      </left>
      <right style="medium">
        <color rgb="FFFF0000"/>
      </right>
      <top style="medium">
        <color indexed="64"/>
      </top>
      <bottom/>
      <diagonal/>
    </border>
    <border>
      <left style="medium">
        <color rgb="FFFF0000"/>
      </left>
      <right style="medium">
        <color indexed="64"/>
      </right>
      <top style="medium">
        <color indexed="64"/>
      </top>
      <bottom style="thin">
        <color indexed="64"/>
      </bottom>
      <diagonal/>
    </border>
    <border>
      <left style="thin">
        <color indexed="64"/>
      </left>
      <right style="medium">
        <color rgb="FFFF0000"/>
      </right>
      <top style="thin">
        <color indexed="64"/>
      </top>
      <bottom/>
      <diagonal/>
    </border>
    <border>
      <left/>
      <right style="medium">
        <color rgb="FFFF0000"/>
      </right>
      <top/>
      <bottom/>
      <diagonal/>
    </border>
    <border>
      <left/>
      <right style="medium">
        <color rgb="FFFF0000"/>
      </right>
      <top style="medium">
        <color indexed="64"/>
      </top>
      <bottom style="medium">
        <color indexed="64"/>
      </bottom>
      <diagonal/>
    </border>
    <border>
      <left style="medium">
        <color rgb="FFFF0000"/>
      </left>
      <right style="medium">
        <color rgb="FFFF0000"/>
      </right>
      <top style="medium">
        <color rgb="FFFF0000"/>
      </top>
      <bottom style="thin">
        <color indexed="64"/>
      </bottom>
      <diagonal/>
    </border>
    <border>
      <left/>
      <right style="medium">
        <color rgb="FFFF0000"/>
      </right>
      <top style="thin">
        <color indexed="64"/>
      </top>
      <bottom style="thin">
        <color indexed="64"/>
      </bottom>
      <diagonal/>
    </border>
    <border>
      <left style="medium">
        <color rgb="FFFF0000"/>
      </left>
      <right style="medium">
        <color rgb="FFFF0000"/>
      </right>
      <top/>
      <bottom style="medium">
        <color indexed="64"/>
      </bottom>
      <diagonal/>
    </border>
    <border>
      <left style="thin">
        <color indexed="64"/>
      </left>
      <right style="medium">
        <color indexed="64"/>
      </right>
      <top/>
      <bottom style="medium">
        <color indexed="64"/>
      </bottom>
      <diagonal/>
    </border>
    <border>
      <left/>
      <right style="medium">
        <color rgb="FFFF0000"/>
      </right>
      <top style="thin">
        <color indexed="64"/>
      </top>
      <bottom/>
      <diagonal/>
    </border>
    <border>
      <left/>
      <right style="thin">
        <color indexed="64"/>
      </right>
      <top style="medium">
        <color indexed="64"/>
      </top>
      <bottom/>
      <diagonal/>
    </border>
    <border>
      <left style="medium">
        <color indexed="64"/>
      </left>
      <right/>
      <top/>
      <bottom style="dotted">
        <color auto="1"/>
      </bottom>
      <diagonal/>
    </border>
    <border>
      <left/>
      <right/>
      <top/>
      <bottom style="dotted">
        <color auto="1"/>
      </bottom>
      <diagonal/>
    </border>
    <border>
      <left/>
      <right style="medium">
        <color indexed="64"/>
      </right>
      <top/>
      <bottom style="dotted">
        <color auto="1"/>
      </bottom>
      <diagonal/>
    </border>
    <border>
      <left style="thin">
        <color indexed="64"/>
      </left>
      <right/>
      <top/>
      <bottom style="dotted">
        <color auto="1"/>
      </bottom>
      <diagonal/>
    </border>
    <border>
      <left/>
      <right style="thin">
        <color indexed="64"/>
      </right>
      <top/>
      <bottom style="dotted">
        <color auto="1"/>
      </bottom>
      <diagonal/>
    </border>
    <border>
      <left/>
      <right/>
      <top style="dotted">
        <color auto="1"/>
      </top>
      <bottom style="dotted">
        <color auto="1"/>
      </bottom>
      <diagonal/>
    </border>
    <border>
      <left/>
      <right style="medium">
        <color indexed="64"/>
      </right>
      <top style="dotted">
        <color auto="1"/>
      </top>
      <bottom style="dotted">
        <color auto="1"/>
      </bottom>
      <diagonal/>
    </border>
    <border>
      <left style="medium">
        <color indexed="64"/>
      </left>
      <right/>
      <top style="dotted">
        <color auto="1"/>
      </top>
      <bottom style="dotted">
        <color auto="1"/>
      </bottom>
      <diagonal/>
    </border>
    <border>
      <left style="thin">
        <color indexed="64"/>
      </left>
      <right/>
      <top style="dotted">
        <color auto="1"/>
      </top>
      <bottom style="dotted">
        <color auto="1"/>
      </bottom>
      <diagonal/>
    </border>
    <border>
      <left/>
      <right style="thin">
        <color indexed="64"/>
      </right>
      <top style="dotted">
        <color auto="1"/>
      </top>
      <bottom style="dotted">
        <color auto="1"/>
      </bottom>
      <diagonal/>
    </border>
    <border>
      <left style="medium">
        <color rgb="FFC00000"/>
      </left>
      <right/>
      <top style="medium">
        <color rgb="FFC00000"/>
      </top>
      <bottom/>
      <diagonal/>
    </border>
    <border>
      <left/>
      <right/>
      <top style="medium">
        <color rgb="FFC00000"/>
      </top>
      <bottom/>
      <diagonal/>
    </border>
    <border>
      <left/>
      <right style="medium">
        <color rgb="FFC00000"/>
      </right>
      <top style="medium">
        <color rgb="FFC00000"/>
      </top>
      <bottom/>
      <diagonal/>
    </border>
    <border>
      <left style="medium">
        <color rgb="FFC00000"/>
      </left>
      <right/>
      <top/>
      <bottom/>
      <diagonal/>
    </border>
    <border>
      <left/>
      <right style="medium">
        <color rgb="FFC00000"/>
      </right>
      <top/>
      <bottom/>
      <diagonal/>
    </border>
    <border>
      <left style="medium">
        <color rgb="FFC00000"/>
      </left>
      <right/>
      <top/>
      <bottom style="medium">
        <color rgb="FFC00000"/>
      </bottom>
      <diagonal/>
    </border>
    <border>
      <left/>
      <right/>
      <top/>
      <bottom style="medium">
        <color rgb="FFC00000"/>
      </bottom>
      <diagonal/>
    </border>
    <border>
      <left/>
      <right style="medium">
        <color rgb="FFC00000"/>
      </right>
      <top/>
      <bottom style="medium">
        <color rgb="FFC00000"/>
      </bottom>
      <diagonal/>
    </border>
  </borders>
  <cellStyleXfs count="3">
    <xf numFmtId="0" fontId="0" fillId="0" borderId="0"/>
    <xf numFmtId="0" fontId="40" fillId="0" borderId="0" applyNumberFormat="0" applyFill="0" applyBorder="0" applyAlignment="0" applyProtection="0"/>
    <xf numFmtId="0" fontId="60" fillId="0" borderId="0"/>
  </cellStyleXfs>
  <cellXfs count="655">
    <xf numFmtId="0" fontId="0" fillId="0" borderId="0" xfId="0"/>
    <xf numFmtId="0" fontId="5" fillId="2" borderId="6" xfId="0" applyFont="1" applyFill="1" applyBorder="1" applyAlignment="1">
      <alignment horizontal="left" vertical="center"/>
    </xf>
    <xf numFmtId="0" fontId="5" fillId="2" borderId="7" xfId="0" applyFont="1" applyFill="1" applyBorder="1" applyAlignment="1">
      <alignment horizontal="left" vertical="center"/>
    </xf>
    <xf numFmtId="0" fontId="5" fillId="2" borderId="8" xfId="0" applyFont="1" applyFill="1" applyBorder="1" applyAlignment="1">
      <alignment horizontal="left" vertical="center"/>
    </xf>
    <xf numFmtId="0" fontId="0" fillId="0" borderId="0" xfId="0" quotePrefix="1"/>
    <xf numFmtId="0" fontId="0" fillId="2" borderId="0" xfId="0" applyFill="1" applyAlignment="1">
      <alignment horizontal="left" vertical="top" wrapText="1"/>
    </xf>
    <xf numFmtId="0" fontId="0" fillId="2" borderId="5" xfId="0" applyFill="1" applyBorder="1" applyAlignment="1">
      <alignment horizontal="left" vertical="top" wrapText="1"/>
    </xf>
    <xf numFmtId="0" fontId="0" fillId="2" borderId="4" xfId="0" applyFill="1" applyBorder="1"/>
    <xf numFmtId="0" fontId="0" fillId="2" borderId="0" xfId="0" applyFill="1"/>
    <xf numFmtId="0" fontId="10" fillId="2" borderId="12" xfId="0" applyFont="1" applyFill="1" applyBorder="1" applyAlignment="1">
      <alignment horizontal="left"/>
    </xf>
    <xf numFmtId="0" fontId="10" fillId="2" borderId="0" xfId="0" applyFont="1" applyFill="1" applyAlignment="1">
      <alignment horizontal="left"/>
    </xf>
    <xf numFmtId="0" fontId="0" fillId="2" borderId="0" xfId="0" applyFill="1" applyAlignment="1">
      <alignment horizontal="left"/>
    </xf>
    <xf numFmtId="0" fontId="0" fillId="2" borderId="0" xfId="0" applyFill="1" applyAlignment="1">
      <alignment vertical="top" wrapText="1"/>
    </xf>
    <xf numFmtId="0" fontId="0" fillId="2" borderId="5" xfId="0" applyFill="1" applyBorder="1" applyAlignment="1">
      <alignment vertical="top" wrapText="1"/>
    </xf>
    <xf numFmtId="0" fontId="0" fillId="2" borderId="2" xfId="0" applyFill="1" applyBorder="1" applyAlignment="1">
      <alignment horizontal="center" vertical="center"/>
    </xf>
    <xf numFmtId="0" fontId="12" fillId="2" borderId="0" xfId="0" applyFont="1" applyFill="1" applyAlignment="1">
      <alignment vertical="center" wrapText="1"/>
    </xf>
    <xf numFmtId="0" fontId="0" fillId="2" borderId="14" xfId="0" applyFill="1" applyBorder="1"/>
    <xf numFmtId="0" fontId="13" fillId="0" borderId="13" xfId="0" applyFont="1" applyBorder="1" applyAlignment="1">
      <alignment wrapText="1"/>
    </xf>
    <xf numFmtId="0" fontId="0" fillId="0" borderId="0" xfId="0" applyAlignment="1">
      <alignment vertical="top" wrapText="1"/>
    </xf>
    <xf numFmtId="0" fontId="4" fillId="0" borderId="0" xfId="0" applyFont="1"/>
    <xf numFmtId="0" fontId="9" fillId="0" borderId="0" xfId="0" applyFont="1"/>
    <xf numFmtId="0" fontId="5" fillId="0" borderId="0" xfId="0" applyFont="1"/>
    <xf numFmtId="0" fontId="13" fillId="0" borderId="0" xfId="0" applyFont="1" applyAlignment="1">
      <alignment vertical="center" wrapText="1"/>
    </xf>
    <xf numFmtId="0" fontId="13" fillId="0" borderId="0" xfId="0" applyFont="1" applyAlignment="1">
      <alignment horizontal="left" vertical="center" wrapText="1"/>
    </xf>
    <xf numFmtId="0" fontId="0" fillId="0" borderId="19" xfId="0" applyBorder="1"/>
    <xf numFmtId="0" fontId="15" fillId="5" borderId="20" xfId="0" applyFont="1" applyFill="1" applyBorder="1" applyAlignment="1">
      <alignment vertical="center"/>
    </xf>
    <xf numFmtId="0" fontId="15" fillId="5" borderId="21" xfId="0" applyFont="1" applyFill="1" applyBorder="1" applyAlignment="1">
      <alignment vertical="center"/>
    </xf>
    <xf numFmtId="0" fontId="0" fillId="5" borderId="21" xfId="0" applyFill="1" applyBorder="1"/>
    <xf numFmtId="0" fontId="0" fillId="5" borderId="22" xfId="0" applyFill="1" applyBorder="1"/>
    <xf numFmtId="0" fontId="16" fillId="5" borderId="0" xfId="0" applyFont="1" applyFill="1" applyAlignment="1">
      <alignment horizontal="left" vertical="center" wrapText="1"/>
    </xf>
    <xf numFmtId="0" fontId="0" fillId="5" borderId="0" xfId="0" applyFill="1"/>
    <xf numFmtId="0" fontId="0" fillId="5" borderId="24" xfId="0" applyFill="1" applyBorder="1"/>
    <xf numFmtId="0" fontId="5" fillId="5" borderId="23" xfId="0" applyFont="1" applyFill="1" applyBorder="1"/>
    <xf numFmtId="0" fontId="0" fillId="0" borderId="25" xfId="0" applyBorder="1" applyProtection="1">
      <protection locked="0"/>
    </xf>
    <xf numFmtId="0" fontId="17" fillId="5" borderId="0" xfId="0" applyFont="1" applyFill="1" applyAlignment="1">
      <alignment horizontal="left"/>
    </xf>
    <xf numFmtId="0" fontId="0" fillId="0" borderId="25" xfId="0" applyBorder="1"/>
    <xf numFmtId="0" fontId="18" fillId="5" borderId="0" xfId="0" applyFont="1" applyFill="1" applyAlignment="1">
      <alignment horizontal="center" vertical="center"/>
    </xf>
    <xf numFmtId="0" fontId="18" fillId="5" borderId="24" xfId="0" applyFont="1" applyFill="1" applyBorder="1" applyAlignment="1">
      <alignment horizontal="center" vertical="center"/>
    </xf>
    <xf numFmtId="0" fontId="0" fillId="5" borderId="23" xfId="0" applyFill="1" applyBorder="1"/>
    <xf numFmtId="0" fontId="19" fillId="5" borderId="29" xfId="0" applyFont="1" applyFill="1" applyBorder="1" applyAlignment="1">
      <alignment horizontal="center" vertical="center"/>
    </xf>
    <xf numFmtId="0" fontId="19" fillId="5" borderId="30" xfId="0" applyFont="1" applyFill="1" applyBorder="1" applyAlignment="1">
      <alignment horizontal="center" vertical="center"/>
    </xf>
    <xf numFmtId="0" fontId="2" fillId="5" borderId="31" xfId="0" applyFont="1" applyFill="1" applyBorder="1" applyAlignment="1">
      <alignment horizontal="center" vertical="center"/>
    </xf>
    <xf numFmtId="0" fontId="1" fillId="0" borderId="0" xfId="0" applyFont="1"/>
    <xf numFmtId="0" fontId="0" fillId="0" borderId="0" xfId="0" applyAlignment="1">
      <alignment vertical="center"/>
    </xf>
    <xf numFmtId="0" fontId="0" fillId="7" borderId="34" xfId="0" applyFill="1" applyBorder="1"/>
    <xf numFmtId="0" fontId="0" fillId="8" borderId="36" xfId="0" applyFill="1" applyBorder="1"/>
    <xf numFmtId="0" fontId="0" fillId="0" borderId="0" xfId="0" applyAlignment="1">
      <alignment vertical="center" wrapText="1"/>
    </xf>
    <xf numFmtId="0" fontId="0" fillId="7" borderId="39" xfId="0" applyFill="1" applyBorder="1"/>
    <xf numFmtId="0" fontId="0" fillId="8" borderId="43" xfId="0" applyFill="1" applyBorder="1" applyAlignment="1">
      <alignment horizontal="center"/>
    </xf>
    <xf numFmtId="164" fontId="20" fillId="7" borderId="44" xfId="0" applyNumberFormat="1" applyFont="1" applyFill="1" applyBorder="1"/>
    <xf numFmtId="2" fontId="0" fillId="0" borderId="0" xfId="0" applyNumberFormat="1"/>
    <xf numFmtId="164" fontId="20" fillId="7" borderId="46" xfId="0" applyNumberFormat="1" applyFont="1" applyFill="1" applyBorder="1"/>
    <xf numFmtId="164" fontId="20" fillId="7" borderId="35" xfId="0" applyNumberFormat="1" applyFont="1" applyFill="1" applyBorder="1"/>
    <xf numFmtId="164" fontId="20" fillId="7" borderId="34" xfId="0" applyNumberFormat="1" applyFont="1" applyFill="1" applyBorder="1"/>
    <xf numFmtId="164" fontId="20" fillId="7" borderId="47" xfId="0" applyNumberFormat="1" applyFont="1" applyFill="1" applyBorder="1"/>
    <xf numFmtId="164" fontId="20" fillId="7" borderId="48" xfId="0" applyNumberFormat="1" applyFont="1" applyFill="1" applyBorder="1"/>
    <xf numFmtId="164" fontId="20" fillId="7" borderId="49" xfId="0" applyNumberFormat="1" applyFont="1" applyFill="1" applyBorder="1"/>
    <xf numFmtId="0" fontId="10" fillId="0" borderId="0" xfId="0" applyFont="1"/>
    <xf numFmtId="0" fontId="0" fillId="0" borderId="0" xfId="0" applyAlignment="1">
      <alignment horizontal="center"/>
    </xf>
    <xf numFmtId="0" fontId="1"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vertical="center"/>
    </xf>
    <xf numFmtId="0" fontId="5" fillId="0" borderId="0" xfId="0" applyFont="1" applyAlignment="1">
      <alignment vertical="center"/>
    </xf>
    <xf numFmtId="2" fontId="2" fillId="0" borderId="0" xfId="0" applyNumberFormat="1" applyFont="1"/>
    <xf numFmtId="0" fontId="0" fillId="2" borderId="0" xfId="0" applyFill="1" applyAlignment="1">
      <alignment vertical="center"/>
    </xf>
    <xf numFmtId="0" fontId="0" fillId="2" borderId="13" xfId="0" applyFill="1" applyBorder="1" applyAlignment="1">
      <alignment horizontal="left"/>
    </xf>
    <xf numFmtId="0" fontId="21" fillId="0" borderId="58" xfId="0" applyFont="1" applyBorder="1"/>
    <xf numFmtId="0" fontId="0" fillId="0" borderId="59" xfId="0" applyBorder="1"/>
    <xf numFmtId="0" fontId="0" fillId="0" borderId="60" xfId="0" applyBorder="1"/>
    <xf numFmtId="0" fontId="0" fillId="0" borderId="61" xfId="0" applyBorder="1"/>
    <xf numFmtId="0" fontId="22" fillId="0" borderId="0" xfId="0" applyFont="1"/>
    <xf numFmtId="0" fontId="23" fillId="0" borderId="0" xfId="0" applyFont="1"/>
    <xf numFmtId="0" fontId="4" fillId="2" borderId="62" xfId="0" applyFont="1" applyFill="1" applyBorder="1"/>
    <xf numFmtId="0" fontId="22" fillId="2" borderId="63" xfId="0" applyFont="1" applyFill="1" applyBorder="1"/>
    <xf numFmtId="0" fontId="23" fillId="2" borderId="63" xfId="0" applyFont="1" applyFill="1" applyBorder="1"/>
    <xf numFmtId="0" fontId="22" fillId="2" borderId="64" xfId="0" applyFont="1" applyFill="1" applyBorder="1"/>
    <xf numFmtId="0" fontId="22" fillId="2" borderId="65" xfId="0" applyFont="1" applyFill="1" applyBorder="1"/>
    <xf numFmtId="0" fontId="22" fillId="2" borderId="0" xfId="0" applyFont="1" applyFill="1"/>
    <xf numFmtId="0" fontId="23" fillId="2" borderId="0" xfId="0" applyFont="1" applyFill="1"/>
    <xf numFmtId="0" fontId="22" fillId="2" borderId="66" xfId="0" applyFont="1" applyFill="1" applyBorder="1"/>
    <xf numFmtId="0" fontId="25" fillId="2" borderId="65" xfId="0" applyFont="1" applyFill="1" applyBorder="1"/>
    <xf numFmtId="0" fontId="24" fillId="2" borderId="0" xfId="0" applyFont="1" applyFill="1"/>
    <xf numFmtId="0" fontId="26" fillId="2" borderId="0" xfId="0" applyFont="1" applyFill="1"/>
    <xf numFmtId="0" fontId="24" fillId="2" borderId="65" xfId="0" applyFont="1" applyFill="1" applyBorder="1"/>
    <xf numFmtId="0" fontId="24" fillId="2" borderId="67" xfId="0" applyFont="1" applyFill="1" applyBorder="1"/>
    <xf numFmtId="0" fontId="24" fillId="2" borderId="68" xfId="0" applyFont="1" applyFill="1" applyBorder="1"/>
    <xf numFmtId="0" fontId="26" fillId="2" borderId="68" xfId="0" applyFont="1" applyFill="1" applyBorder="1"/>
    <xf numFmtId="0" fontId="22" fillId="2" borderId="68" xfId="0" applyFont="1" applyFill="1" applyBorder="1"/>
    <xf numFmtId="0" fontId="22" fillId="2" borderId="69" xfId="0" applyFont="1" applyFill="1" applyBorder="1"/>
    <xf numFmtId="0" fontId="27" fillId="2" borderId="26" xfId="0" applyFont="1" applyFill="1" applyBorder="1"/>
    <xf numFmtId="0" fontId="22" fillId="2" borderId="27" xfId="0" applyFont="1" applyFill="1" applyBorder="1"/>
    <xf numFmtId="0" fontId="27" fillId="2" borderId="27" xfId="0" applyFont="1" applyFill="1" applyBorder="1"/>
    <xf numFmtId="0" fontId="27" fillId="2" borderId="70" xfId="0" applyFont="1" applyFill="1" applyBorder="1"/>
    <xf numFmtId="0" fontId="22" fillId="0" borderId="71" xfId="0" applyFont="1" applyBorder="1"/>
    <xf numFmtId="0" fontId="22" fillId="0" borderId="72" xfId="0" applyFont="1" applyBorder="1"/>
    <xf numFmtId="0" fontId="0" fillId="0" borderId="72" xfId="0" applyBorder="1"/>
    <xf numFmtId="0" fontId="0" fillId="0" borderId="73" xfId="0" applyBorder="1"/>
    <xf numFmtId="0" fontId="27" fillId="0" borderId="74" xfId="0" applyFont="1" applyBorder="1"/>
    <xf numFmtId="0" fontId="27" fillId="0" borderId="0" xfId="0" applyFont="1"/>
    <xf numFmtId="0" fontId="27" fillId="10" borderId="0" xfId="0" applyFont="1" applyFill="1"/>
    <xf numFmtId="0" fontId="2" fillId="0" borderId="0" xfId="0" applyFont="1"/>
    <xf numFmtId="0" fontId="0" fillId="0" borderId="75" xfId="0" applyBorder="1"/>
    <xf numFmtId="0" fontId="22" fillId="0" borderId="74" xfId="0" applyFont="1" applyBorder="1"/>
    <xf numFmtId="0" fontId="22" fillId="9" borderId="50" xfId="0" applyFont="1" applyFill="1" applyBorder="1" applyAlignment="1">
      <alignment vertical="center" wrapText="1"/>
    </xf>
    <xf numFmtId="0" fontId="22" fillId="9" borderId="50" xfId="0" applyFont="1" applyFill="1" applyBorder="1" applyAlignment="1">
      <alignment horizontal="center" wrapText="1"/>
    </xf>
    <xf numFmtId="0" fontId="27" fillId="9" borderId="76" xfId="0" applyFont="1" applyFill="1" applyBorder="1" applyAlignment="1">
      <alignment vertical="center"/>
    </xf>
    <xf numFmtId="1" fontId="22" fillId="0" borderId="78" xfId="0" applyNumberFormat="1" applyFont="1" applyBorder="1" applyProtection="1">
      <protection locked="0"/>
    </xf>
    <xf numFmtId="1" fontId="22" fillId="0" borderId="79" xfId="0" applyNumberFormat="1" applyFont="1" applyBorder="1" applyProtection="1">
      <protection locked="0"/>
    </xf>
    <xf numFmtId="1" fontId="22" fillId="6" borderId="80" xfId="0" applyNumberFormat="1" applyFont="1" applyFill="1" applyBorder="1"/>
    <xf numFmtId="1" fontId="22" fillId="10" borderId="78" xfId="0" applyNumberFormat="1" applyFont="1" applyFill="1" applyBorder="1"/>
    <xf numFmtId="1" fontId="22" fillId="10" borderId="79" xfId="0" applyNumberFormat="1" applyFont="1" applyFill="1" applyBorder="1"/>
    <xf numFmtId="1" fontId="22" fillId="0" borderId="80" xfId="0" applyNumberFormat="1" applyFont="1" applyBorder="1" applyProtection="1">
      <protection locked="0"/>
    </xf>
    <xf numFmtId="1" fontId="22" fillId="10" borderId="80" xfId="0" applyNumberFormat="1" applyFont="1" applyFill="1" applyBorder="1"/>
    <xf numFmtId="1" fontId="22" fillId="10" borderId="86" xfId="0" applyNumberFormat="1" applyFont="1" applyFill="1" applyBorder="1"/>
    <xf numFmtId="1" fontId="22" fillId="6" borderId="86" xfId="0" applyNumberFormat="1" applyFont="1" applyFill="1" applyBorder="1"/>
    <xf numFmtId="1" fontId="22" fillId="6" borderId="50" xfId="0" applyNumberFormat="1" applyFont="1" applyFill="1" applyBorder="1"/>
    <xf numFmtId="1" fontId="22" fillId="10" borderId="0" xfId="0" applyNumberFormat="1" applyFont="1" applyFill="1"/>
    <xf numFmtId="1" fontId="22" fillId="0" borderId="0" xfId="0" applyNumberFormat="1" applyFont="1"/>
    <xf numFmtId="1" fontId="22" fillId="0" borderId="86" xfId="0" applyNumberFormat="1" applyFont="1" applyBorder="1" applyProtection="1">
      <protection locked="0"/>
    </xf>
    <xf numFmtId="1" fontId="28" fillId="0" borderId="0" xfId="0" applyNumberFormat="1" applyFont="1"/>
    <xf numFmtId="0" fontId="22" fillId="0" borderId="88" xfId="0" applyFont="1" applyBorder="1"/>
    <xf numFmtId="0" fontId="22" fillId="0" borderId="89" xfId="0" applyFont="1" applyBorder="1"/>
    <xf numFmtId="0" fontId="27" fillId="0" borderId="89" xfId="0" applyFont="1" applyBorder="1"/>
    <xf numFmtId="0" fontId="2" fillId="0" borderId="89" xfId="0" applyFont="1" applyBorder="1"/>
    <xf numFmtId="0" fontId="0" fillId="0" borderId="90" xfId="0" applyBorder="1"/>
    <xf numFmtId="0" fontId="22" fillId="10" borderId="0" xfId="0" applyFont="1" applyFill="1"/>
    <xf numFmtId="0" fontId="27" fillId="0" borderId="0" xfId="0" applyFont="1" applyAlignment="1">
      <alignment vertical="center"/>
    </xf>
    <xf numFmtId="0" fontId="27" fillId="9" borderId="50" xfId="0" applyFont="1" applyFill="1" applyBorder="1" applyAlignment="1">
      <alignment horizontal="center" vertical="center" wrapText="1"/>
    </xf>
    <xf numFmtId="1" fontId="27" fillId="9" borderId="50" xfId="0" applyNumberFormat="1" applyFont="1" applyFill="1" applyBorder="1" applyAlignment="1">
      <alignment horizontal="center" vertical="center"/>
    </xf>
    <xf numFmtId="0" fontId="27" fillId="0" borderId="0" xfId="0" applyFont="1" applyAlignment="1">
      <alignment horizontal="center" vertical="center" wrapText="1"/>
    </xf>
    <xf numFmtId="0" fontId="22" fillId="0" borderId="35" xfId="0" applyFont="1" applyBorder="1" applyProtection="1">
      <protection locked="0"/>
    </xf>
    <xf numFmtId="0" fontId="22" fillId="6" borderId="54" xfId="0" applyFont="1" applyFill="1" applyBorder="1" applyAlignment="1">
      <alignment horizontal="center" vertical="center"/>
    </xf>
    <xf numFmtId="1" fontId="22" fillId="6" borderId="76" xfId="0" applyNumberFormat="1" applyFont="1" applyFill="1" applyBorder="1"/>
    <xf numFmtId="0" fontId="22" fillId="0" borderId="0" xfId="0" applyFont="1" applyAlignment="1">
      <alignment horizontal="center" vertical="center"/>
    </xf>
    <xf numFmtId="0" fontId="22" fillId="10" borderId="35" xfId="0" applyFont="1" applyFill="1" applyBorder="1" applyAlignment="1">
      <alignment horizontal="right" vertical="center"/>
    </xf>
    <xf numFmtId="0" fontId="22" fillId="10" borderId="54" xfId="0" applyFont="1" applyFill="1" applyBorder="1" applyAlignment="1">
      <alignment horizontal="center" vertical="center"/>
    </xf>
    <xf numFmtId="0" fontId="22" fillId="0" borderId="25" xfId="0" applyFont="1" applyBorder="1" applyAlignment="1" applyProtection="1">
      <alignment horizontal="center"/>
      <protection locked="0"/>
    </xf>
    <xf numFmtId="0" fontId="22" fillId="6" borderId="87" xfId="0" applyFont="1" applyFill="1" applyBorder="1" applyAlignment="1">
      <alignment horizontal="center" vertical="center"/>
    </xf>
    <xf numFmtId="0" fontId="22" fillId="10" borderId="25" xfId="0" applyFont="1" applyFill="1" applyBorder="1" applyAlignment="1">
      <alignment horizontal="right" vertical="center"/>
    </xf>
    <xf numFmtId="0" fontId="22" fillId="10" borderId="87" xfId="0" applyFont="1" applyFill="1" applyBorder="1" applyAlignment="1">
      <alignment horizontal="center" vertical="center"/>
    </xf>
    <xf numFmtId="0" fontId="22" fillId="5" borderId="94" xfId="0" applyFont="1" applyFill="1" applyBorder="1" applyAlignment="1">
      <alignment vertical="top" wrapText="1"/>
    </xf>
    <xf numFmtId="0" fontId="22" fillId="5" borderId="95" xfId="0" applyFont="1" applyFill="1" applyBorder="1" applyAlignment="1">
      <alignment vertical="top"/>
    </xf>
    <xf numFmtId="0" fontId="22" fillId="5" borderId="96" xfId="0" applyFont="1" applyFill="1" applyBorder="1" applyAlignment="1">
      <alignment vertical="top"/>
    </xf>
    <xf numFmtId="0" fontId="22" fillId="0" borderId="25" xfId="0" applyFont="1" applyBorder="1" applyProtection="1">
      <protection locked="0"/>
    </xf>
    <xf numFmtId="0" fontId="22" fillId="6" borderId="26" xfId="0" applyFont="1" applyFill="1" applyBorder="1" applyAlignment="1">
      <alignment horizontal="center" vertical="center"/>
    </xf>
    <xf numFmtId="0" fontId="22" fillId="10" borderId="26" xfId="0" applyFont="1" applyFill="1" applyBorder="1" applyAlignment="1">
      <alignment horizontal="center" vertical="center"/>
    </xf>
    <xf numFmtId="0" fontId="22" fillId="6" borderId="53" xfId="0" applyFont="1" applyFill="1" applyBorder="1" applyAlignment="1">
      <alignment horizontal="center" vertical="center"/>
    </xf>
    <xf numFmtId="0" fontId="22" fillId="0" borderId="29" xfId="0" applyFont="1" applyBorder="1" applyProtection="1">
      <protection locked="0"/>
    </xf>
    <xf numFmtId="0" fontId="22" fillId="5" borderId="37" xfId="0" applyFont="1" applyFill="1" applyBorder="1" applyAlignment="1">
      <alignment horizontal="left" vertical="top" wrapText="1"/>
    </xf>
    <xf numFmtId="0" fontId="22" fillId="5" borderId="19" xfId="0" applyFont="1" applyFill="1" applyBorder="1" applyAlignment="1">
      <alignment horizontal="left" vertical="top" wrapText="1"/>
    </xf>
    <xf numFmtId="0" fontId="22" fillId="0" borderId="40" xfId="0" applyFont="1" applyBorder="1" applyProtection="1">
      <protection locked="0"/>
    </xf>
    <xf numFmtId="0" fontId="22" fillId="6" borderId="42" xfId="0" applyFont="1" applyFill="1" applyBorder="1" applyAlignment="1">
      <alignment horizontal="center" vertical="center"/>
    </xf>
    <xf numFmtId="0" fontId="22" fillId="10" borderId="40" xfId="0" applyFont="1" applyFill="1" applyBorder="1"/>
    <xf numFmtId="0" fontId="22" fillId="10" borderId="97" xfId="0" applyFont="1" applyFill="1" applyBorder="1" applyAlignment="1">
      <alignment horizontal="center" vertical="center"/>
    </xf>
    <xf numFmtId="0" fontId="22" fillId="0" borderId="0" xfId="0" applyFont="1" applyAlignment="1">
      <alignment horizontal="center"/>
    </xf>
    <xf numFmtId="0" fontId="29" fillId="10" borderId="0" xfId="0" applyFont="1" applyFill="1" applyAlignment="1">
      <alignment vertical="center" wrapText="1"/>
    </xf>
    <xf numFmtId="0" fontId="3" fillId="0" borderId="0" xfId="0" applyFont="1" applyAlignment="1">
      <alignment vertical="center" wrapText="1"/>
    </xf>
    <xf numFmtId="0" fontId="3" fillId="0" borderId="75" xfId="0" applyFont="1" applyBorder="1" applyAlignment="1">
      <alignment vertical="center" wrapText="1"/>
    </xf>
    <xf numFmtId="0" fontId="22" fillId="10" borderId="0" xfId="0" applyFont="1" applyFill="1" applyAlignment="1">
      <alignment vertical="center" wrapText="1"/>
    </xf>
    <xf numFmtId="0" fontId="22" fillId="0" borderId="89" xfId="0" applyFont="1" applyBorder="1" applyAlignment="1">
      <alignment horizontal="left" vertical="center" wrapText="1"/>
    </xf>
    <xf numFmtId="0" fontId="0" fillId="0" borderId="89" xfId="0" applyBorder="1"/>
    <xf numFmtId="0" fontId="22" fillId="0" borderId="0" xfId="0" applyFont="1" applyAlignment="1">
      <alignment horizontal="left" vertical="center" wrapText="1"/>
    </xf>
    <xf numFmtId="0" fontId="22" fillId="0" borderId="72" xfId="0" applyFont="1" applyBorder="1" applyAlignment="1">
      <alignment horizontal="left" vertical="center" wrapText="1"/>
    </xf>
    <xf numFmtId="0" fontId="22" fillId="10" borderId="19" xfId="0" applyFont="1" applyFill="1" applyBorder="1"/>
    <xf numFmtId="0" fontId="27" fillId="9" borderId="98" xfId="0" applyFont="1" applyFill="1" applyBorder="1" applyAlignment="1">
      <alignment horizontal="center"/>
    </xf>
    <xf numFmtId="0" fontId="27" fillId="9" borderId="18" xfId="0" applyFont="1" applyFill="1" applyBorder="1" applyAlignment="1">
      <alignment horizontal="center"/>
    </xf>
    <xf numFmtId="0" fontId="22" fillId="0" borderId="99" xfId="0" applyFont="1" applyBorder="1"/>
    <xf numFmtId="0" fontId="22" fillId="11" borderId="35" xfId="0" applyFont="1" applyFill="1" applyBorder="1" applyProtection="1">
      <protection locked="0"/>
    </xf>
    <xf numFmtId="0" fontId="22" fillId="11" borderId="99" xfId="0" applyFont="1" applyFill="1" applyBorder="1"/>
    <xf numFmtId="0" fontId="22" fillId="11" borderId="0" xfId="0" applyFont="1" applyFill="1"/>
    <xf numFmtId="0" fontId="22" fillId="0" borderId="38" xfId="0" applyFont="1" applyBorder="1"/>
    <xf numFmtId="0" fontId="22" fillId="11" borderId="40" xfId="0" applyFont="1" applyFill="1" applyBorder="1" applyProtection="1">
      <protection locked="0"/>
    </xf>
    <xf numFmtId="0" fontId="22" fillId="11" borderId="38" xfId="0" applyFont="1" applyFill="1" applyBorder="1"/>
    <xf numFmtId="0" fontId="22" fillId="6" borderId="98" xfId="0" applyFont="1" applyFill="1" applyBorder="1"/>
    <xf numFmtId="0" fontId="22" fillId="12" borderId="38" xfId="0" applyFont="1" applyFill="1" applyBorder="1"/>
    <xf numFmtId="164" fontId="22" fillId="6" borderId="98" xfId="0" applyNumberFormat="1" applyFont="1" applyFill="1" applyBorder="1"/>
    <xf numFmtId="164" fontId="22" fillId="12" borderId="38" xfId="0" applyNumberFormat="1" applyFont="1" applyFill="1" applyBorder="1"/>
    <xf numFmtId="0" fontId="22" fillId="0" borderId="0" xfId="0" applyFont="1" applyAlignment="1">
      <alignment horizontal="left" vertical="top"/>
    </xf>
    <xf numFmtId="0" fontId="22" fillId="10" borderId="0" xfId="0" applyFont="1" applyFill="1" applyAlignment="1">
      <alignment horizontal="left" vertical="top"/>
    </xf>
    <xf numFmtId="0" fontId="30" fillId="13" borderId="50" xfId="0" applyFont="1" applyFill="1" applyBorder="1" applyAlignment="1">
      <alignment horizontal="center" vertical="center" wrapText="1"/>
    </xf>
    <xf numFmtId="0" fontId="30" fillId="13" borderId="18" xfId="0" applyFont="1" applyFill="1" applyBorder="1" applyAlignment="1">
      <alignment horizontal="center" vertical="center" wrapText="1"/>
    </xf>
    <xf numFmtId="0" fontId="31" fillId="14" borderId="101" xfId="0" applyFont="1" applyFill="1" applyBorder="1" applyAlignment="1">
      <alignment horizontal="center" vertical="center" wrapText="1"/>
    </xf>
    <xf numFmtId="0" fontId="32" fillId="14" borderId="38" xfId="0" applyFont="1" applyFill="1" applyBorder="1" applyAlignment="1">
      <alignment horizontal="left" vertical="center" wrapText="1"/>
    </xf>
    <xf numFmtId="0" fontId="33" fillId="15" borderId="22" xfId="0" applyFont="1" applyFill="1" applyBorder="1" applyAlignment="1">
      <alignment horizontal="center" vertical="center" wrapText="1"/>
    </xf>
    <xf numFmtId="0" fontId="33" fillId="15" borderId="38" xfId="0" applyFont="1" applyFill="1" applyBorder="1" applyAlignment="1">
      <alignment horizontal="center" vertical="center" wrapText="1"/>
    </xf>
    <xf numFmtId="0" fontId="34" fillId="14" borderId="101" xfId="0" applyFont="1" applyFill="1" applyBorder="1" applyAlignment="1">
      <alignment horizontal="center" vertical="center" wrapText="1"/>
    </xf>
    <xf numFmtId="0" fontId="34" fillId="14" borderId="38" xfId="0" applyFont="1" applyFill="1" applyBorder="1" applyAlignment="1">
      <alignment horizontal="center" vertical="center" wrapText="1"/>
    </xf>
    <xf numFmtId="0" fontId="34" fillId="0" borderId="0" xfId="0" applyFont="1" applyAlignment="1">
      <alignment horizontal="center" vertical="center" wrapText="1"/>
    </xf>
    <xf numFmtId="0" fontId="35" fillId="0" borderId="0" xfId="0" applyFont="1" applyAlignment="1">
      <alignment horizontal="justify" vertical="center"/>
    </xf>
    <xf numFmtId="0" fontId="18" fillId="0" borderId="0" xfId="0" applyFont="1"/>
    <xf numFmtId="0" fontId="9" fillId="17" borderId="0" xfId="0" applyFont="1" applyFill="1"/>
    <xf numFmtId="0" fontId="5" fillId="5" borderId="20" xfId="0" applyFont="1" applyFill="1" applyBorder="1" applyAlignment="1">
      <alignment vertical="center"/>
    </xf>
    <xf numFmtId="0" fontId="5" fillId="5" borderId="21" xfId="0" applyFont="1" applyFill="1" applyBorder="1" applyAlignment="1">
      <alignment vertical="center"/>
    </xf>
    <xf numFmtId="0" fontId="9" fillId="5" borderId="21" xfId="0" applyFont="1" applyFill="1" applyBorder="1"/>
    <xf numFmtId="0" fontId="9" fillId="5" borderId="22" xfId="0" applyFont="1" applyFill="1" applyBorder="1"/>
    <xf numFmtId="0" fontId="0" fillId="5" borderId="25" xfId="0" applyFill="1" applyBorder="1" applyAlignment="1">
      <alignment vertical="center"/>
    </xf>
    <xf numFmtId="0" fontId="0" fillId="0" borderId="0" xfId="0" applyAlignment="1">
      <alignment horizontal="center" vertical="center"/>
    </xf>
    <xf numFmtId="0" fontId="5" fillId="5" borderId="23" xfId="0" applyFont="1" applyFill="1" applyBorder="1" applyAlignment="1">
      <alignment vertical="center"/>
    </xf>
    <xf numFmtId="0" fontId="5" fillId="0" borderId="25" xfId="0" applyFont="1" applyBorder="1" applyAlignment="1" applyProtection="1">
      <alignment vertical="center"/>
      <protection locked="0"/>
    </xf>
    <xf numFmtId="0" fontId="9" fillId="5" borderId="0" xfId="0" applyFont="1" applyFill="1"/>
    <xf numFmtId="0" fontId="7" fillId="5" borderId="0" xfId="0" applyFont="1" applyFill="1"/>
    <xf numFmtId="0" fontId="9" fillId="5" borderId="24" xfId="0" applyFont="1" applyFill="1" applyBorder="1"/>
    <xf numFmtId="0" fontId="0" fillId="5" borderId="25" xfId="0" applyFill="1" applyBorder="1"/>
    <xf numFmtId="0" fontId="9" fillId="0" borderId="25" xfId="0" applyFont="1" applyBorder="1" applyProtection="1">
      <protection locked="0"/>
    </xf>
    <xf numFmtId="0" fontId="0" fillId="0" borderId="0" xfId="0" applyAlignment="1">
      <alignment horizontal="left" vertical="top" wrapText="1"/>
    </xf>
    <xf numFmtId="0" fontId="0" fillId="2" borderId="0" xfId="0" applyFill="1" applyAlignment="1">
      <alignment horizontal="left" wrapText="1"/>
    </xf>
    <xf numFmtId="0" fontId="5" fillId="5" borderId="40" xfId="0" applyFont="1" applyFill="1" applyBorder="1" applyAlignment="1">
      <alignment horizontal="center" vertical="center"/>
    </xf>
    <xf numFmtId="0" fontId="5" fillId="5" borderId="30" xfId="0" applyFont="1" applyFill="1" applyBorder="1" applyAlignment="1">
      <alignment horizontal="center" vertical="center"/>
    </xf>
    <xf numFmtId="0" fontId="5" fillId="5" borderId="85" xfId="0" applyFont="1" applyFill="1" applyBorder="1" applyAlignment="1">
      <alignment horizontal="center" vertical="center"/>
    </xf>
    <xf numFmtId="164" fontId="9" fillId="0" borderId="26" xfId="0" applyNumberFormat="1" applyFont="1" applyBorder="1" applyAlignment="1" applyProtection="1">
      <alignment horizontal="center" vertical="center"/>
      <protection locked="0"/>
    </xf>
    <xf numFmtId="164" fontId="9" fillId="0" borderId="25" xfId="0" applyNumberFormat="1" applyFont="1" applyBorder="1" applyAlignment="1" applyProtection="1">
      <alignment horizontal="center" vertical="center"/>
      <protection locked="0"/>
    </xf>
    <xf numFmtId="0" fontId="5" fillId="5" borderId="24" xfId="0" applyFont="1" applyFill="1" applyBorder="1" applyAlignment="1">
      <alignment horizontal="center" vertical="center"/>
    </xf>
    <xf numFmtId="0" fontId="5" fillId="5" borderId="23" xfId="0" applyFont="1" applyFill="1" applyBorder="1" applyAlignment="1">
      <alignment horizontal="right" vertical="center"/>
    </xf>
    <xf numFmtId="0" fontId="9" fillId="0" borderId="52" xfId="0" applyFont="1" applyBorder="1" applyAlignment="1" applyProtection="1">
      <alignment vertical="center"/>
      <protection locked="0"/>
    </xf>
    <xf numFmtId="0" fontId="32" fillId="0" borderId="0" xfId="0" applyFont="1" applyAlignment="1">
      <alignment horizontal="justify" vertical="center" wrapText="1"/>
    </xf>
    <xf numFmtId="0" fontId="9" fillId="5" borderId="23" xfId="0" applyFont="1" applyFill="1" applyBorder="1" applyAlignment="1">
      <alignment horizontal="right" vertical="center"/>
    </xf>
    <xf numFmtId="0" fontId="37" fillId="5" borderId="0" xfId="0" applyFont="1" applyFill="1" applyAlignment="1">
      <alignment vertical="center"/>
    </xf>
    <xf numFmtId="164" fontId="5" fillId="19" borderId="45" xfId="0" applyNumberFormat="1" applyFont="1" applyFill="1" applyBorder="1"/>
    <xf numFmtId="164" fontId="5" fillId="19" borderId="50" xfId="0" applyNumberFormat="1" applyFont="1" applyFill="1" applyBorder="1"/>
    <xf numFmtId="164" fontId="5" fillId="19" borderId="18" xfId="0" applyNumberFormat="1" applyFont="1" applyFill="1" applyBorder="1" applyAlignment="1">
      <alignment horizontal="center" vertical="center"/>
    </xf>
    <xf numFmtId="0" fontId="5" fillId="18" borderId="24" xfId="0" applyFont="1" applyFill="1" applyBorder="1" applyAlignment="1">
      <alignment horizontal="center" vertical="center"/>
    </xf>
    <xf numFmtId="164" fontId="9" fillId="0" borderId="70" xfId="0" applyNumberFormat="1" applyFont="1" applyBorder="1" applyProtection="1">
      <protection locked="0"/>
    </xf>
    <xf numFmtId="164" fontId="9" fillId="0" borderId="25" xfId="0" applyNumberFormat="1" applyFont="1" applyBorder="1" applyProtection="1">
      <protection locked="0"/>
    </xf>
    <xf numFmtId="164" fontId="9" fillId="0" borderId="26" xfId="0" applyNumberFormat="1" applyFont="1" applyBorder="1" applyProtection="1">
      <protection locked="0"/>
    </xf>
    <xf numFmtId="164" fontId="9" fillId="0" borderId="105" xfId="0" applyNumberFormat="1" applyFont="1" applyBorder="1" applyProtection="1">
      <protection locked="0"/>
    </xf>
    <xf numFmtId="164" fontId="9" fillId="19" borderId="106" xfId="0" applyNumberFormat="1" applyFont="1" applyFill="1" applyBorder="1" applyAlignment="1">
      <alignment horizontal="center"/>
    </xf>
    <xf numFmtId="164" fontId="9" fillId="19" borderId="107" xfId="0" applyNumberFormat="1" applyFont="1" applyFill="1" applyBorder="1" applyAlignment="1">
      <alignment horizontal="center"/>
    </xf>
    <xf numFmtId="164" fontId="9" fillId="19" borderId="50" xfId="0" applyNumberFormat="1" applyFont="1" applyFill="1" applyBorder="1" applyAlignment="1">
      <alignment horizontal="center"/>
    </xf>
    <xf numFmtId="0" fontId="38" fillId="0" borderId="0" xfId="0" applyFont="1"/>
    <xf numFmtId="0" fontId="4" fillId="0" borderId="0" xfId="0" applyFont="1" applyAlignment="1">
      <alignment vertical="top" wrapText="1"/>
    </xf>
    <xf numFmtId="0" fontId="0" fillId="0" borderId="0" xfId="0" applyAlignment="1">
      <alignment wrapText="1"/>
    </xf>
    <xf numFmtId="0" fontId="5" fillId="5" borderId="34" xfId="0" applyFont="1" applyFill="1" applyBorder="1" applyAlignment="1">
      <alignment vertical="center"/>
    </xf>
    <xf numFmtId="0" fontId="5" fillId="0" borderId="99" xfId="0" applyFont="1" applyBorder="1" applyAlignment="1" applyProtection="1">
      <alignment vertical="center"/>
      <protection locked="0"/>
    </xf>
    <xf numFmtId="0" fontId="5" fillId="5" borderId="37" xfId="0" applyFont="1" applyFill="1" applyBorder="1" applyAlignment="1">
      <alignment vertical="center"/>
    </xf>
    <xf numFmtId="0" fontId="9" fillId="0" borderId="30" xfId="0" applyFont="1" applyBorder="1" applyProtection="1">
      <protection locked="0"/>
    </xf>
    <xf numFmtId="0" fontId="2" fillId="9" borderId="37" xfId="0" applyFont="1" applyFill="1" applyBorder="1" applyAlignment="1">
      <alignment horizontal="center" vertical="center" wrapText="1"/>
    </xf>
    <xf numFmtId="0" fontId="2" fillId="9" borderId="19" xfId="0" applyFont="1" applyFill="1" applyBorder="1" applyAlignment="1">
      <alignment horizontal="center" vertical="center" wrapText="1"/>
    </xf>
    <xf numFmtId="0" fontId="41" fillId="9" borderId="108" xfId="0" applyFont="1" applyFill="1" applyBorder="1" applyAlignment="1">
      <alignment horizontal="center" vertical="center" wrapText="1"/>
    </xf>
    <xf numFmtId="0" fontId="0" fillId="0" borderId="23" xfId="0" applyBorder="1" applyAlignment="1">
      <alignment wrapText="1"/>
    </xf>
    <xf numFmtId="0" fontId="41" fillId="22" borderId="110" xfId="0" applyFont="1" applyFill="1" applyBorder="1" applyAlignment="1">
      <alignment horizontal="left" vertical="top" wrapText="1"/>
    </xf>
    <xf numFmtId="0" fontId="5" fillId="7" borderId="18" xfId="0" applyFont="1" applyFill="1" applyBorder="1" applyAlignment="1">
      <alignment horizontal="left" vertical="top" wrapText="1"/>
    </xf>
    <xf numFmtId="0" fontId="5" fillId="7" borderId="50" xfId="0" applyFont="1" applyFill="1" applyBorder="1" applyAlignment="1">
      <alignment horizontal="left" vertical="top" wrapText="1"/>
    </xf>
    <xf numFmtId="0" fontId="9" fillId="7" borderId="18" xfId="0" applyFont="1" applyFill="1" applyBorder="1" applyAlignment="1">
      <alignment vertical="top" wrapText="1"/>
    </xf>
    <xf numFmtId="0" fontId="2" fillId="0" borderId="23" xfId="0" applyFont="1" applyBorder="1" applyAlignment="1">
      <alignment horizontal="left" vertical="top" wrapText="1"/>
    </xf>
    <xf numFmtId="2" fontId="24" fillId="0" borderId="112" xfId="0" applyNumberFormat="1" applyFont="1" applyBorder="1" applyAlignment="1" applyProtection="1">
      <alignment horizontal="center" vertical="center" wrapText="1"/>
      <protection locked="0"/>
    </xf>
    <xf numFmtId="2" fontId="0" fillId="0" borderId="33" xfId="0" applyNumberFormat="1" applyBorder="1" applyAlignment="1" applyProtection="1">
      <alignment wrapText="1"/>
      <protection locked="0"/>
    </xf>
    <xf numFmtId="2" fontId="0" fillId="0" borderId="36" xfId="0" applyNumberFormat="1" applyBorder="1" applyAlignment="1" applyProtection="1">
      <alignment wrapText="1"/>
      <protection locked="0"/>
    </xf>
    <xf numFmtId="2" fontId="0" fillId="0" borderId="28" xfId="0" applyNumberFormat="1" applyBorder="1" applyAlignment="1" applyProtection="1">
      <alignment wrapText="1"/>
      <protection locked="0"/>
    </xf>
    <xf numFmtId="2" fontId="0" fillId="0" borderId="80" xfId="0" applyNumberFormat="1" applyBorder="1" applyAlignment="1" applyProtection="1">
      <alignment wrapText="1"/>
      <protection locked="0"/>
    </xf>
    <xf numFmtId="0" fontId="2" fillId="0" borderId="0" xfId="0" applyFont="1" applyAlignment="1">
      <alignment horizontal="left" vertical="center" wrapText="1"/>
    </xf>
    <xf numFmtId="2" fontId="24" fillId="0" borderId="117" xfId="0" applyNumberFormat="1" applyFont="1" applyBorder="1" applyAlignment="1" applyProtection="1">
      <alignment horizontal="center" vertical="center" wrapText="1"/>
      <protection locked="0"/>
    </xf>
    <xf numFmtId="2" fontId="0" fillId="0" borderId="85" xfId="0" applyNumberFormat="1" applyBorder="1" applyAlignment="1" applyProtection="1">
      <alignment wrapText="1"/>
      <protection locked="0"/>
    </xf>
    <xf numFmtId="2" fontId="0" fillId="0" borderId="43" xfId="0" applyNumberFormat="1" applyBorder="1" applyAlignment="1" applyProtection="1">
      <alignment wrapText="1"/>
      <protection locked="0"/>
    </xf>
    <xf numFmtId="2" fontId="0" fillId="0" borderId="119" xfId="0" applyNumberFormat="1" applyBorder="1" applyAlignment="1" applyProtection="1">
      <alignment wrapText="1"/>
      <protection locked="0"/>
    </xf>
    <xf numFmtId="2" fontId="0" fillId="0" borderId="78" xfId="0" applyNumberFormat="1" applyBorder="1" applyAlignment="1" applyProtection="1">
      <alignment wrapText="1"/>
      <protection locked="0"/>
    </xf>
    <xf numFmtId="2" fontId="0" fillId="0" borderId="31" xfId="0" applyNumberFormat="1" applyBorder="1" applyAlignment="1" applyProtection="1">
      <alignment wrapText="1"/>
      <protection locked="0"/>
    </xf>
    <xf numFmtId="2" fontId="24" fillId="0" borderId="121" xfId="0" applyNumberFormat="1" applyFont="1" applyBorder="1" applyAlignment="1" applyProtection="1">
      <alignment horizontal="center" vertical="center" wrapText="1"/>
      <protection locked="0"/>
    </xf>
    <xf numFmtId="2" fontId="0" fillId="0" borderId="122" xfId="0" applyNumberFormat="1" applyBorder="1" applyAlignment="1" applyProtection="1">
      <alignment wrapText="1"/>
      <protection locked="0"/>
    </xf>
    <xf numFmtId="2" fontId="0" fillId="0" borderId="123" xfId="0" applyNumberFormat="1" applyBorder="1" applyAlignment="1" applyProtection="1">
      <alignment wrapText="1"/>
      <protection locked="0"/>
    </xf>
    <xf numFmtId="0" fontId="0" fillId="0" borderId="31" xfId="0" applyBorder="1" applyAlignment="1" applyProtection="1">
      <alignment wrapText="1"/>
      <protection locked="0"/>
    </xf>
    <xf numFmtId="0" fontId="0" fillId="0" borderId="80" xfId="0" applyBorder="1" applyAlignment="1" applyProtection="1">
      <alignment wrapText="1"/>
      <protection locked="0"/>
    </xf>
    <xf numFmtId="0" fontId="0" fillId="0" borderId="86" xfId="0" applyBorder="1" applyAlignment="1" applyProtection="1">
      <alignment wrapText="1"/>
      <protection locked="0"/>
    </xf>
    <xf numFmtId="2" fontId="24" fillId="0" borderId="128" xfId="0" applyNumberFormat="1" applyFont="1" applyBorder="1" applyAlignment="1" applyProtection="1">
      <alignment horizontal="center" vertical="center" wrapText="1"/>
      <protection locked="0"/>
    </xf>
    <xf numFmtId="2" fontId="24" fillId="0" borderId="129" xfId="0" applyNumberFormat="1" applyFont="1" applyBorder="1" applyAlignment="1" applyProtection="1">
      <alignment horizontal="center" vertical="center" wrapText="1"/>
      <protection locked="0"/>
    </xf>
    <xf numFmtId="2" fontId="0" fillId="0" borderId="130" xfId="0" applyNumberFormat="1" applyBorder="1" applyAlignment="1" applyProtection="1">
      <alignment wrapText="1"/>
      <protection locked="0"/>
    </xf>
    <xf numFmtId="2" fontId="0" fillId="0" borderId="24" xfId="0" applyNumberFormat="1" applyBorder="1" applyAlignment="1" applyProtection="1">
      <alignment wrapText="1"/>
      <protection locked="0"/>
    </xf>
    <xf numFmtId="0" fontId="0" fillId="0" borderId="24" xfId="0" applyBorder="1" applyAlignment="1">
      <alignment wrapText="1"/>
    </xf>
    <xf numFmtId="0" fontId="27" fillId="0" borderId="95" xfId="0" applyFont="1" applyBorder="1" applyAlignment="1">
      <alignment horizontal="center" vertical="center" wrapText="1"/>
    </xf>
    <xf numFmtId="0" fontId="27" fillId="0" borderId="122" xfId="0" applyFont="1" applyBorder="1" applyAlignment="1">
      <alignment horizontal="center" vertical="center" wrapText="1"/>
    </xf>
    <xf numFmtId="0" fontId="27" fillId="0" borderId="86" xfId="0" applyFont="1" applyBorder="1" applyAlignment="1">
      <alignment horizontal="center" vertical="center" wrapText="1"/>
    </xf>
    <xf numFmtId="0" fontId="0" fillId="0" borderId="95" xfId="0" applyBorder="1" applyAlignment="1">
      <alignment wrapText="1"/>
    </xf>
    <xf numFmtId="0" fontId="0" fillId="0" borderId="114" xfId="0" applyBorder="1" applyAlignment="1">
      <alignment wrapText="1"/>
    </xf>
    <xf numFmtId="0" fontId="0" fillId="0" borderId="86" xfId="0" applyBorder="1" applyAlignment="1">
      <alignment wrapText="1"/>
    </xf>
    <xf numFmtId="0" fontId="5" fillId="21" borderId="108" xfId="0" applyFont="1" applyFill="1" applyBorder="1" applyAlignment="1">
      <alignment horizontal="center" vertical="center" wrapText="1"/>
    </xf>
    <xf numFmtId="0" fontId="5" fillId="6" borderId="50" xfId="0" applyFont="1" applyFill="1" applyBorder="1" applyAlignment="1">
      <alignment horizontal="center" vertical="center" wrapText="1"/>
    </xf>
    <xf numFmtId="0" fontId="9" fillId="5" borderId="78" xfId="0" applyFont="1" applyFill="1" applyBorder="1" applyAlignment="1" applyProtection="1">
      <alignment vertical="center" wrapText="1"/>
      <protection locked="0"/>
    </xf>
    <xf numFmtId="2" fontId="24" fillId="0" borderId="134" xfId="0" applyNumberFormat="1" applyFont="1" applyBorder="1" applyAlignment="1" applyProtection="1">
      <alignment horizontal="center" vertical="center" wrapText="1"/>
      <protection locked="0"/>
    </xf>
    <xf numFmtId="0" fontId="0" fillId="0" borderId="119" xfId="0" applyBorder="1" applyAlignment="1" applyProtection="1">
      <alignment wrapText="1"/>
      <protection locked="0"/>
    </xf>
    <xf numFmtId="0" fontId="0" fillId="0" borderId="78" xfId="0" applyBorder="1" applyAlignment="1" applyProtection="1">
      <alignment wrapText="1"/>
      <protection locked="0"/>
    </xf>
    <xf numFmtId="0" fontId="9" fillId="5" borderId="80" xfId="0" applyFont="1" applyFill="1" applyBorder="1" applyAlignment="1" applyProtection="1">
      <alignment vertical="center" wrapText="1"/>
      <protection locked="0"/>
    </xf>
    <xf numFmtId="0" fontId="0" fillId="0" borderId="28" xfId="0" applyBorder="1" applyAlignment="1" applyProtection="1">
      <alignment wrapText="1"/>
      <protection locked="0"/>
    </xf>
    <xf numFmtId="2" fontId="24" fillId="0" borderId="125" xfId="0" applyNumberFormat="1" applyFont="1" applyBorder="1" applyAlignment="1" applyProtection="1">
      <alignment horizontal="center" vertical="center" wrapText="1"/>
      <protection locked="0"/>
    </xf>
    <xf numFmtId="0" fontId="19" fillId="0" borderId="24" xfId="0" applyFont="1" applyBorder="1" applyAlignment="1">
      <alignment wrapText="1"/>
    </xf>
    <xf numFmtId="2" fontId="24" fillId="0" borderId="136" xfId="0" applyNumberFormat="1" applyFont="1" applyBorder="1" applyAlignment="1" applyProtection="1">
      <alignment horizontal="center" vertical="center" wrapText="1"/>
      <protection locked="0"/>
    </xf>
    <xf numFmtId="0" fontId="0" fillId="0" borderId="85" xfId="0" applyBorder="1" applyAlignment="1" applyProtection="1">
      <alignment wrapText="1"/>
      <protection locked="0"/>
    </xf>
    <xf numFmtId="0" fontId="0" fillId="0" borderId="43" xfId="0" applyBorder="1" applyAlignment="1" applyProtection="1">
      <alignment wrapText="1"/>
      <protection locked="0"/>
    </xf>
    <xf numFmtId="0" fontId="19" fillId="0" borderId="0" xfId="0" applyFont="1" applyAlignment="1">
      <alignment wrapText="1"/>
    </xf>
    <xf numFmtId="0" fontId="19" fillId="0" borderId="21" xfId="0" applyFont="1" applyBorder="1" applyAlignment="1">
      <alignment wrapText="1"/>
    </xf>
    <xf numFmtId="2" fontId="24" fillId="0" borderId="0" xfId="0" applyNumberFormat="1" applyFont="1" applyAlignment="1" applyProtection="1">
      <alignment horizontal="center" vertical="center" wrapText="1"/>
      <protection locked="0"/>
    </xf>
    <xf numFmtId="0" fontId="49" fillId="0" borderId="29" xfId="0" applyFont="1" applyBorder="1" applyAlignment="1">
      <alignment wrapText="1"/>
    </xf>
    <xf numFmtId="0" fontId="49" fillId="0" borderId="51" xfId="0" applyFont="1" applyBorder="1" applyAlignment="1">
      <alignment wrapText="1"/>
    </xf>
    <xf numFmtId="0" fontId="9" fillId="5" borderId="84" xfId="0" applyFont="1" applyFill="1" applyBorder="1" applyAlignment="1" applyProtection="1">
      <alignment horizontal="left" vertical="center" wrapText="1"/>
      <protection locked="0"/>
    </xf>
    <xf numFmtId="0" fontId="9" fillId="5" borderId="116" xfId="0" applyFont="1" applyFill="1" applyBorder="1" applyAlignment="1" applyProtection="1">
      <alignment horizontal="left" vertical="center" wrapText="1"/>
      <protection locked="0"/>
    </xf>
    <xf numFmtId="0" fontId="49" fillId="0" borderId="0" xfId="0" applyFont="1" applyAlignment="1">
      <alignment wrapText="1"/>
    </xf>
    <xf numFmtId="0" fontId="33" fillId="16" borderId="50" xfId="0" applyFont="1" applyFill="1" applyBorder="1" applyAlignment="1">
      <alignment horizontal="center" vertical="center" wrapText="1"/>
    </xf>
    <xf numFmtId="0" fontId="33" fillId="16" borderId="18" xfId="0" applyFont="1" applyFill="1" applyBorder="1" applyAlignment="1">
      <alignment horizontal="center" vertical="center" wrapText="1"/>
    </xf>
    <xf numFmtId="0" fontId="50" fillId="14" borderId="101" xfId="0" applyFont="1" applyFill="1" applyBorder="1" applyAlignment="1">
      <alignment horizontal="left" vertical="center" wrapText="1"/>
    </xf>
    <xf numFmtId="0" fontId="51" fillId="14" borderId="38" xfId="0" applyFont="1" applyFill="1" applyBorder="1" applyAlignment="1">
      <alignment horizontal="left" vertical="center" wrapText="1"/>
    </xf>
    <xf numFmtId="0" fontId="51" fillId="0" borderId="101" xfId="0" applyFont="1" applyBorder="1" applyAlignment="1">
      <alignment horizontal="left" vertical="center" wrapText="1"/>
    </xf>
    <xf numFmtId="0" fontId="51" fillId="0" borderId="38" xfId="0" applyFont="1" applyBorder="1" applyAlignment="1">
      <alignment horizontal="left" vertical="center" wrapText="1"/>
    </xf>
    <xf numFmtId="0" fontId="39" fillId="14" borderId="38" xfId="0" applyFont="1" applyFill="1" applyBorder="1" applyAlignment="1">
      <alignment horizontal="left" vertical="center" wrapText="1"/>
    </xf>
    <xf numFmtId="0" fontId="39" fillId="0" borderId="38" xfId="0" applyFont="1" applyBorder="1" applyAlignment="1">
      <alignment horizontal="left" vertical="center" wrapText="1"/>
    </xf>
    <xf numFmtId="0" fontId="4" fillId="0" borderId="0" xfId="0" applyFont="1" applyAlignment="1">
      <alignment horizontal="left" wrapText="1"/>
    </xf>
    <xf numFmtId="0" fontId="37" fillId="5" borderId="41" xfId="0" applyFont="1" applyFill="1" applyBorder="1" applyAlignment="1">
      <alignment horizontal="right" vertical="center"/>
    </xf>
    <xf numFmtId="2" fontId="9" fillId="9" borderId="101" xfId="0" applyNumberFormat="1" applyFont="1" applyFill="1" applyBorder="1"/>
    <xf numFmtId="0" fontId="9" fillId="0" borderId="0" xfId="0" applyFont="1" applyAlignment="1">
      <alignment vertical="center"/>
    </xf>
    <xf numFmtId="2" fontId="9" fillId="9" borderId="39" xfId="0" applyNumberFormat="1" applyFont="1" applyFill="1" applyBorder="1" applyAlignment="1">
      <alignment vertical="center"/>
    </xf>
    <xf numFmtId="164" fontId="20" fillId="7" borderId="99" xfId="0" applyNumberFormat="1" applyFont="1" applyFill="1" applyBorder="1"/>
    <xf numFmtId="164" fontId="20" fillId="7" borderId="25" xfId="0" applyNumberFormat="1" applyFont="1" applyFill="1" applyBorder="1"/>
    <xf numFmtId="164" fontId="20" fillId="7" borderId="105" xfId="0" applyNumberFormat="1" applyFont="1" applyFill="1" applyBorder="1"/>
    <xf numFmtId="2" fontId="9" fillId="9" borderId="100" xfId="0" applyNumberFormat="1" applyFont="1" applyFill="1" applyBorder="1" applyAlignment="1">
      <alignment vertical="center"/>
    </xf>
    <xf numFmtId="2" fontId="9" fillId="9" borderId="137" xfId="0" applyNumberFormat="1" applyFont="1" applyFill="1" applyBorder="1" applyAlignment="1">
      <alignment vertical="center"/>
    </xf>
    <xf numFmtId="164" fontId="20" fillId="7" borderId="40" xfId="0" applyNumberFormat="1" applyFont="1" applyFill="1" applyBorder="1"/>
    <xf numFmtId="164" fontId="20" fillId="7" borderId="30" xfId="0" applyNumberFormat="1" applyFont="1" applyFill="1" applyBorder="1"/>
    <xf numFmtId="164" fontId="9" fillId="0" borderId="87" xfId="0" applyNumberFormat="1" applyFont="1" applyBorder="1" applyAlignment="1" applyProtection="1">
      <alignment horizontal="center" vertical="center"/>
      <protection locked="0"/>
    </xf>
    <xf numFmtId="164" fontId="9" fillId="0" borderId="29" xfId="0" applyNumberFormat="1" applyFont="1" applyBorder="1" applyAlignment="1" applyProtection="1">
      <alignment horizontal="center" vertical="center"/>
      <protection locked="0"/>
    </xf>
    <xf numFmtId="164" fontId="5" fillId="19" borderId="98" xfId="0" applyNumberFormat="1" applyFont="1" applyFill="1" applyBorder="1"/>
    <xf numFmtId="164" fontId="5" fillId="19" borderId="107" xfId="0" applyNumberFormat="1" applyFont="1" applyFill="1" applyBorder="1"/>
    <xf numFmtId="0" fontId="9" fillId="0" borderId="25" xfId="0" applyFont="1" applyBorder="1" applyAlignment="1" applyProtection="1">
      <alignment horizontal="left"/>
      <protection locked="0"/>
    </xf>
    <xf numFmtId="14" fontId="9" fillId="0" borderId="26" xfId="0" applyNumberFormat="1" applyFont="1" applyBorder="1" applyAlignment="1" applyProtection="1">
      <alignment horizontal="center" vertical="center"/>
      <protection locked="0"/>
    </xf>
    <xf numFmtId="14" fontId="9" fillId="0" borderId="25" xfId="0" applyNumberFormat="1" applyFont="1" applyBorder="1" applyAlignment="1" applyProtection="1">
      <alignment horizontal="center" vertical="center"/>
      <protection locked="0"/>
    </xf>
    <xf numFmtId="0" fontId="27" fillId="21" borderId="21" xfId="0" applyFont="1" applyFill="1" applyBorder="1" applyAlignment="1">
      <alignment horizontal="left" vertical="center" wrapText="1"/>
    </xf>
    <xf numFmtId="0" fontId="27" fillId="21" borderId="81" xfId="0" applyFont="1" applyFill="1" applyBorder="1" applyAlignment="1">
      <alignment horizontal="left" vertical="center" wrapText="1"/>
    </xf>
    <xf numFmtId="0" fontId="27" fillId="21" borderId="33" xfId="0" applyFont="1" applyFill="1" applyBorder="1" applyAlignment="1">
      <alignment horizontal="left" vertical="center" wrapText="1"/>
    </xf>
    <xf numFmtId="0" fontId="9" fillId="5" borderId="95" xfId="0" applyFont="1" applyFill="1" applyBorder="1" applyAlignment="1" applyProtection="1">
      <alignment horizontal="left" vertical="top" wrapText="1"/>
      <protection locked="0"/>
    </xf>
    <xf numFmtId="0" fontId="9" fillId="5" borderId="138" xfId="0" applyFont="1" applyFill="1" applyBorder="1" applyAlignment="1" applyProtection="1">
      <alignment horizontal="left" vertical="top" wrapText="1"/>
      <protection locked="0"/>
    </xf>
    <xf numFmtId="0" fontId="0" fillId="2" borderId="0" xfId="0" applyFill="1" applyAlignment="1">
      <alignment vertical="top"/>
    </xf>
    <xf numFmtId="0" fontId="2" fillId="2" borderId="0" xfId="0" applyFont="1" applyFill="1" applyAlignment="1">
      <alignment vertical="top"/>
    </xf>
    <xf numFmtId="0" fontId="54" fillId="2" borderId="0" xfId="0" applyFont="1" applyFill="1" applyAlignment="1">
      <alignment vertical="top"/>
    </xf>
    <xf numFmtId="0" fontId="0" fillId="0" borderId="0" xfId="0" applyAlignment="1">
      <alignment vertical="top"/>
    </xf>
    <xf numFmtId="0" fontId="54" fillId="23" borderId="20" xfId="0" applyFont="1" applyFill="1" applyBorder="1" applyAlignment="1">
      <alignment vertical="top"/>
    </xf>
    <xf numFmtId="0" fontId="54" fillId="23" borderId="21" xfId="0" applyFont="1" applyFill="1" applyBorder="1" applyAlignment="1">
      <alignment vertical="top"/>
    </xf>
    <xf numFmtId="0" fontId="54" fillId="23" borderId="21" xfId="0" applyFont="1" applyFill="1" applyBorder="1" applyAlignment="1">
      <alignment vertical="top" wrapText="1"/>
    </xf>
    <xf numFmtId="0" fontId="54" fillId="23" borderId="22" xfId="0" applyFont="1" applyFill="1" applyBorder="1" applyAlignment="1">
      <alignment vertical="top" wrapText="1"/>
    </xf>
    <xf numFmtId="0" fontId="35" fillId="23" borderId="21" xfId="0" applyFont="1" applyFill="1" applyBorder="1" applyAlignment="1">
      <alignment horizontal="left" vertical="top" wrapText="1"/>
    </xf>
    <xf numFmtId="0" fontId="35" fillId="23" borderId="22" xfId="0" applyFont="1" applyFill="1" applyBorder="1" applyAlignment="1">
      <alignment vertical="top" wrapText="1"/>
    </xf>
    <xf numFmtId="0" fontId="35" fillId="22" borderId="20" xfId="0" applyFont="1" applyFill="1" applyBorder="1" applyAlignment="1">
      <alignment vertical="top" wrapText="1"/>
    </xf>
    <xf numFmtId="0" fontId="35" fillId="22" borderId="21" xfId="0" applyFont="1" applyFill="1" applyBorder="1" applyAlignment="1">
      <alignment vertical="top" wrapText="1"/>
    </xf>
    <xf numFmtId="0" fontId="35" fillId="22" borderId="103" xfId="0" applyFont="1" applyFill="1" applyBorder="1" applyAlignment="1">
      <alignment vertical="top" wrapText="1"/>
    </xf>
    <xf numFmtId="0" fontId="35" fillId="22" borderId="139" xfId="0" applyFont="1" applyFill="1" applyBorder="1" applyAlignment="1">
      <alignment vertical="top" wrapText="1"/>
    </xf>
    <xf numFmtId="0" fontId="35" fillId="23" borderId="23" xfId="0" applyFont="1" applyFill="1" applyBorder="1" applyAlignment="1">
      <alignment vertical="top"/>
    </xf>
    <xf numFmtId="0" fontId="35" fillId="23" borderId="0" xfId="0" applyFont="1" applyFill="1" applyAlignment="1">
      <alignment vertical="top"/>
    </xf>
    <xf numFmtId="0" fontId="35" fillId="23" borderId="24" xfId="0" applyFont="1" applyFill="1" applyBorder="1" applyAlignment="1">
      <alignment vertical="top"/>
    </xf>
    <xf numFmtId="0" fontId="35" fillId="22" borderId="23" xfId="0" applyFont="1" applyFill="1" applyBorder="1" applyAlignment="1">
      <alignment vertical="top" wrapText="1"/>
    </xf>
    <xf numFmtId="0" fontId="35" fillId="22" borderId="0" xfId="0" applyFont="1" applyFill="1" applyAlignment="1">
      <alignment vertical="top" wrapText="1"/>
    </xf>
    <xf numFmtId="0" fontId="35" fillId="22" borderId="53" xfId="0" applyFont="1" applyFill="1" applyBorder="1" applyAlignment="1">
      <alignment vertical="top" wrapText="1"/>
    </xf>
    <xf numFmtId="0" fontId="35" fillId="22" borderId="102" xfId="0" applyFont="1" applyFill="1" applyBorder="1" applyAlignment="1">
      <alignment vertical="top" wrapText="1"/>
    </xf>
    <xf numFmtId="0" fontId="35" fillId="22" borderId="24" xfId="0" applyFont="1" applyFill="1" applyBorder="1" applyAlignment="1">
      <alignment vertical="top" wrapText="1"/>
    </xf>
    <xf numFmtId="0" fontId="35" fillId="2" borderId="140" xfId="0" applyFont="1" applyFill="1" applyBorder="1" applyAlignment="1">
      <alignment vertical="top"/>
    </xf>
    <xf numFmtId="0" fontId="35" fillId="2" borderId="141" xfId="0" applyFont="1" applyFill="1" applyBorder="1" applyAlignment="1">
      <alignment vertical="top"/>
    </xf>
    <xf numFmtId="0" fontId="35" fillId="2" borderId="142" xfId="0" applyFont="1" applyFill="1" applyBorder="1" applyAlignment="1">
      <alignment vertical="top"/>
    </xf>
    <xf numFmtId="0" fontId="35" fillId="2" borderId="141" xfId="0" applyFont="1" applyFill="1" applyBorder="1" applyAlignment="1">
      <alignment vertical="top" wrapText="1"/>
    </xf>
    <xf numFmtId="0" fontId="35" fillId="2" borderId="142" xfId="0" applyFont="1" applyFill="1" applyBorder="1" applyAlignment="1">
      <alignment vertical="top" wrapText="1"/>
    </xf>
    <xf numFmtId="0" fontId="39" fillId="2" borderId="140" xfId="0" applyFont="1" applyFill="1" applyBorder="1" applyAlignment="1">
      <alignment vertical="top"/>
    </xf>
    <xf numFmtId="0" fontId="39" fillId="2" borderId="141" xfId="0" applyFont="1" applyFill="1" applyBorder="1" applyAlignment="1">
      <alignment vertical="top"/>
    </xf>
    <xf numFmtId="0" fontId="39" fillId="2" borderId="143" xfId="0" applyFont="1" applyFill="1" applyBorder="1" applyAlignment="1">
      <alignment vertical="top"/>
    </xf>
    <xf numFmtId="0" fontId="39" fillId="2" borderId="144" xfId="0" applyFont="1" applyFill="1" applyBorder="1" applyAlignment="1">
      <alignment vertical="top"/>
    </xf>
    <xf numFmtId="0" fontId="39" fillId="2" borderId="142" xfId="0" applyFont="1" applyFill="1" applyBorder="1" applyAlignment="1">
      <alignment vertical="top"/>
    </xf>
    <xf numFmtId="0" fontId="35" fillId="2" borderId="0" xfId="0" applyFont="1" applyFill="1" applyAlignment="1">
      <alignment vertical="top"/>
    </xf>
    <xf numFmtId="0" fontId="35" fillId="0" borderId="0" xfId="0" applyFont="1" applyAlignment="1">
      <alignment vertical="top"/>
    </xf>
    <xf numFmtId="0" fontId="35" fillId="2" borderId="145" xfId="0" applyFont="1" applyFill="1" applyBorder="1" applyAlignment="1">
      <alignment vertical="top"/>
    </xf>
    <xf numFmtId="0" fontId="35" fillId="2" borderId="146" xfId="0" applyFont="1" applyFill="1" applyBorder="1" applyAlignment="1">
      <alignment vertical="top"/>
    </xf>
    <xf numFmtId="0" fontId="35" fillId="2" borderId="147" xfId="0" applyFont="1" applyFill="1" applyBorder="1" applyAlignment="1">
      <alignment vertical="top"/>
    </xf>
    <xf numFmtId="0" fontId="35" fillId="2" borderId="145" xfId="0" applyFont="1" applyFill="1" applyBorder="1" applyAlignment="1">
      <alignment vertical="top" wrapText="1"/>
    </xf>
    <xf numFmtId="0" fontId="35" fillId="2" borderId="146" xfId="0" applyFont="1" applyFill="1" applyBorder="1" applyAlignment="1">
      <alignment vertical="top" wrapText="1"/>
    </xf>
    <xf numFmtId="0" fontId="39" fillId="2" borderId="147" xfId="0" applyFont="1" applyFill="1" applyBorder="1" applyAlignment="1">
      <alignment vertical="top"/>
    </xf>
    <xf numFmtId="0" fontId="39" fillId="2" borderId="145" xfId="0" applyFont="1" applyFill="1" applyBorder="1" applyAlignment="1">
      <alignment vertical="top"/>
    </xf>
    <xf numFmtId="0" fontId="39" fillId="2" borderId="148" xfId="0" applyFont="1" applyFill="1" applyBorder="1" applyAlignment="1">
      <alignment vertical="top"/>
    </xf>
    <xf numFmtId="0" fontId="39" fillId="2" borderId="149" xfId="0" applyFont="1" applyFill="1" applyBorder="1" applyAlignment="1">
      <alignment vertical="top"/>
    </xf>
    <xf numFmtId="0" fontId="39" fillId="2" borderId="146" xfId="0" applyFont="1" applyFill="1" applyBorder="1" applyAlignment="1">
      <alignment vertical="top"/>
    </xf>
    <xf numFmtId="0" fontId="35" fillId="2" borderId="148" xfId="0" applyFont="1" applyFill="1" applyBorder="1" applyAlignment="1">
      <alignment vertical="top"/>
    </xf>
    <xf numFmtId="0" fontId="35" fillId="2" borderId="149" xfId="0" applyFont="1" applyFill="1" applyBorder="1" applyAlignment="1">
      <alignment vertical="top"/>
    </xf>
    <xf numFmtId="0" fontId="0" fillId="2" borderId="145" xfId="0" applyFill="1" applyBorder="1" applyAlignment="1">
      <alignment vertical="top"/>
    </xf>
    <xf numFmtId="0" fontId="0" fillId="2" borderId="147" xfId="0" applyFill="1" applyBorder="1" applyAlignment="1">
      <alignment vertical="top"/>
    </xf>
    <xf numFmtId="0" fontId="0" fillId="2" borderId="148" xfId="0" applyFill="1" applyBorder="1" applyAlignment="1">
      <alignment vertical="top"/>
    </xf>
    <xf numFmtId="0" fontId="0" fillId="2" borderId="149" xfId="0" applyFill="1" applyBorder="1" applyAlignment="1">
      <alignment vertical="top"/>
    </xf>
    <xf numFmtId="0" fontId="0" fillId="2" borderId="146" xfId="0" applyFill="1" applyBorder="1" applyAlignment="1">
      <alignment vertical="top"/>
    </xf>
    <xf numFmtId="0" fontId="57" fillId="0" borderId="0" xfId="1" applyFont="1" applyFill="1" applyAlignment="1">
      <alignment vertical="center"/>
    </xf>
    <xf numFmtId="0" fontId="0" fillId="23" borderId="0" xfId="0" applyFill="1" applyAlignment="1">
      <alignment vertical="top" wrapText="1"/>
    </xf>
    <xf numFmtId="0" fontId="1" fillId="23" borderId="0" xfId="0" applyFont="1" applyFill="1"/>
    <xf numFmtId="0" fontId="0" fillId="23" borderId="0" xfId="0" applyFill="1"/>
    <xf numFmtId="1" fontId="0" fillId="23" borderId="150" xfId="0" applyNumberFormat="1" applyFill="1" applyBorder="1"/>
    <xf numFmtId="1" fontId="0" fillId="23" borderId="151" xfId="0" applyNumberFormat="1" applyFill="1" applyBorder="1"/>
    <xf numFmtId="1" fontId="0" fillId="23" borderId="152" xfId="0" applyNumberFormat="1" applyFill="1" applyBorder="1"/>
    <xf numFmtId="1" fontId="0" fillId="23" borderId="0" xfId="0" applyNumberFormat="1" applyFill="1"/>
    <xf numFmtId="1" fontId="0" fillId="23" borderId="153" xfId="0" applyNumberFormat="1" applyFill="1" applyBorder="1"/>
    <xf numFmtId="1" fontId="0" fillId="23" borderId="154" xfId="0" applyNumberFormat="1" applyFill="1" applyBorder="1"/>
    <xf numFmtId="1" fontId="0" fillId="23" borderId="155" xfId="0" applyNumberFormat="1" applyFill="1" applyBorder="1"/>
    <xf numFmtId="1" fontId="0" fillId="23" borderId="156" xfId="0" applyNumberFormat="1" applyFill="1" applyBorder="1"/>
    <xf numFmtId="1" fontId="0" fillId="23" borderId="157" xfId="0" applyNumberFormat="1" applyFill="1" applyBorder="1"/>
    <xf numFmtId="0" fontId="0" fillId="7" borderId="0" xfId="0" applyFill="1" applyAlignment="1">
      <alignment horizontal="right"/>
    </xf>
    <xf numFmtId="1" fontId="0" fillId="7" borderId="0" xfId="0" applyNumberFormat="1" applyFill="1"/>
    <xf numFmtId="0" fontId="27" fillId="21" borderId="81" xfId="0" applyFont="1" applyFill="1" applyBorder="1" applyAlignment="1">
      <alignment vertical="center" wrapText="1"/>
    </xf>
    <xf numFmtId="0" fontId="27" fillId="21" borderId="21" xfId="0" applyFont="1" applyFill="1" applyBorder="1" applyAlignment="1">
      <alignment vertical="center" wrapText="1"/>
    </xf>
    <xf numFmtId="0" fontId="27" fillId="21" borderId="33" xfId="0" applyFont="1" applyFill="1" applyBorder="1" applyAlignment="1">
      <alignment vertical="center" wrapText="1"/>
    </xf>
    <xf numFmtId="0" fontId="27" fillId="21" borderId="32" xfId="0" applyFont="1" applyFill="1" applyBorder="1" applyAlignment="1">
      <alignment vertical="center"/>
    </xf>
    <xf numFmtId="0" fontId="7" fillId="12" borderId="84" xfId="0" applyFont="1" applyFill="1" applyBorder="1" applyAlignment="1">
      <alignment vertical="center" wrapText="1"/>
    </xf>
    <xf numFmtId="0" fontId="7" fillId="12" borderId="85" xfId="0" applyFont="1" applyFill="1" applyBorder="1" applyAlignment="1">
      <alignment vertical="center" wrapText="1"/>
    </xf>
    <xf numFmtId="0" fontId="7" fillId="12" borderId="83" xfId="0" applyFont="1" applyFill="1" applyBorder="1" applyAlignment="1">
      <alignment vertical="center"/>
    </xf>
    <xf numFmtId="0" fontId="3" fillId="2" borderId="0" xfId="0" applyFont="1" applyFill="1" applyAlignment="1">
      <alignment wrapText="1"/>
    </xf>
    <xf numFmtId="0" fontId="58" fillId="2" borderId="0" xfId="0" applyFont="1" applyFill="1" applyAlignment="1">
      <alignment vertical="center" wrapText="1"/>
    </xf>
    <xf numFmtId="0" fontId="59" fillId="2" borderId="0" xfId="0" applyFont="1" applyFill="1" applyAlignment="1">
      <alignment horizontal="center" vertical="center" wrapText="1"/>
    </xf>
    <xf numFmtId="0" fontId="59" fillId="2" borderId="0" xfId="0" applyFont="1" applyFill="1" applyAlignment="1">
      <alignment vertical="top" wrapText="1"/>
    </xf>
    <xf numFmtId="2" fontId="3" fillId="2" borderId="0" xfId="0" applyNumberFormat="1" applyFont="1" applyFill="1" applyAlignment="1" applyProtection="1">
      <alignment wrapText="1"/>
      <protection locked="0"/>
    </xf>
    <xf numFmtId="2" fontId="3" fillId="2" borderId="0" xfId="0" applyNumberFormat="1" applyFont="1" applyFill="1" applyAlignment="1" applyProtection="1">
      <alignment horizontal="center" wrapText="1"/>
      <protection locked="0"/>
    </xf>
    <xf numFmtId="0" fontId="3" fillId="2" borderId="0" xfId="0" applyFont="1" applyFill="1" applyAlignment="1" applyProtection="1">
      <alignment horizontal="center" wrapText="1"/>
      <protection locked="0"/>
    </xf>
    <xf numFmtId="0" fontId="3" fillId="2" borderId="0" xfId="0" applyFont="1" applyFill="1" applyAlignment="1" applyProtection="1">
      <alignment wrapText="1"/>
      <protection locked="0"/>
    </xf>
    <xf numFmtId="0" fontId="58" fillId="2" borderId="0" xfId="0" applyFont="1" applyFill="1" applyAlignment="1">
      <alignment horizontal="center" vertical="center" wrapText="1"/>
    </xf>
    <xf numFmtId="0" fontId="3" fillId="2" borderId="23" xfId="0" applyFont="1" applyFill="1" applyBorder="1" applyAlignment="1">
      <alignment wrapText="1"/>
    </xf>
    <xf numFmtId="0" fontId="43" fillId="2" borderId="0" xfId="0" applyFont="1" applyFill="1" applyAlignment="1">
      <alignment vertical="center" wrapText="1"/>
    </xf>
    <xf numFmtId="0" fontId="42" fillId="2" borderId="0" xfId="0" applyFont="1" applyFill="1" applyAlignment="1">
      <alignment horizontal="center" vertical="center" wrapText="1"/>
    </xf>
    <xf numFmtId="0" fontId="0" fillId="2" borderId="0" xfId="0" applyFill="1" applyAlignment="1">
      <alignment wrapText="1"/>
    </xf>
    <xf numFmtId="0" fontId="27" fillId="2" borderId="0" xfId="0" applyFont="1" applyFill="1" applyAlignment="1">
      <alignment vertical="center" wrapText="1"/>
    </xf>
    <xf numFmtId="0" fontId="9" fillId="2" borderId="0" xfId="0" applyFont="1" applyFill="1" applyAlignment="1">
      <alignment horizontal="center" vertical="center" wrapText="1"/>
    </xf>
    <xf numFmtId="0" fontId="9" fillId="2" borderId="0" xfId="0" applyFont="1" applyFill="1" applyAlignment="1">
      <alignment vertical="top" wrapText="1"/>
    </xf>
    <xf numFmtId="2" fontId="0" fillId="2" borderId="0" xfId="0" applyNumberFormat="1" applyFill="1" applyAlignment="1" applyProtection="1">
      <alignment wrapText="1"/>
      <protection locked="0"/>
    </xf>
    <xf numFmtId="2" fontId="0" fillId="2" borderId="0" xfId="0" applyNumberFormat="1" applyFill="1" applyAlignment="1" applyProtection="1">
      <alignment horizontal="center" wrapText="1"/>
      <protection locked="0"/>
    </xf>
    <xf numFmtId="0" fontId="0" fillId="2" borderId="0" xfId="0" applyFill="1" applyAlignment="1" applyProtection="1">
      <alignment horizontal="center" wrapText="1"/>
      <protection locked="0"/>
    </xf>
    <xf numFmtId="0" fontId="0" fillId="2" borderId="0" xfId="0" applyFill="1" applyAlignment="1" applyProtection="1">
      <alignment wrapText="1"/>
      <protection locked="0"/>
    </xf>
    <xf numFmtId="0" fontId="27" fillId="2" borderId="0" xfId="0" applyFont="1" applyFill="1" applyAlignment="1">
      <alignment horizontal="center" vertical="center" wrapText="1"/>
    </xf>
    <xf numFmtId="0" fontId="0" fillId="2" borderId="23" xfId="0" applyFill="1" applyBorder="1" applyAlignment="1">
      <alignment wrapText="1"/>
    </xf>
    <xf numFmtId="0" fontId="7" fillId="2" borderId="0" xfId="0" applyFont="1" applyFill="1" applyAlignment="1">
      <alignment vertical="center" wrapText="1"/>
    </xf>
    <xf numFmtId="0" fontId="60" fillId="24" borderId="0" xfId="2" applyFill="1" applyProtection="1">
      <protection locked="0"/>
    </xf>
    <xf numFmtId="0" fontId="61" fillId="24" borderId="0" xfId="0" applyFont="1" applyFill="1" applyAlignment="1" applyProtection="1">
      <alignment vertical="top" wrapText="1"/>
      <protection locked="0"/>
    </xf>
    <xf numFmtId="0" fontId="61" fillId="24" borderId="0" xfId="0" applyFont="1" applyFill="1" applyAlignment="1" applyProtection="1">
      <alignment horizontal="left" vertical="top" wrapText="1"/>
      <protection locked="0"/>
    </xf>
    <xf numFmtId="0" fontId="60" fillId="0" borderId="0" xfId="2" applyProtection="1">
      <protection locked="0"/>
    </xf>
    <xf numFmtId="164" fontId="20" fillId="7" borderId="36" xfId="0" applyNumberFormat="1" applyFont="1" applyFill="1" applyBorder="1"/>
    <xf numFmtId="164" fontId="20" fillId="7" borderId="80" xfId="0" applyNumberFormat="1" applyFont="1" applyFill="1" applyBorder="1"/>
    <xf numFmtId="164" fontId="20" fillId="7" borderId="43" xfId="0" applyNumberFormat="1" applyFont="1" applyFill="1" applyBorder="1"/>
    <xf numFmtId="2" fontId="9" fillId="9" borderId="101" xfId="0" applyNumberFormat="1" applyFont="1" applyFill="1" applyBorder="1" applyAlignment="1">
      <alignment vertical="center"/>
    </xf>
    <xf numFmtId="0" fontId="5" fillId="9" borderId="16" xfId="0" applyFont="1" applyFill="1" applyBorder="1" applyAlignment="1">
      <alignment horizontal="center" vertical="center"/>
    </xf>
    <xf numFmtId="0" fontId="5" fillId="9" borderId="17" xfId="0" applyFont="1" applyFill="1" applyBorder="1" applyAlignment="1">
      <alignment horizontal="center" vertical="center"/>
    </xf>
    <xf numFmtId="0" fontId="5" fillId="20" borderId="16" xfId="0" applyFont="1" applyFill="1" applyBorder="1" applyAlignment="1">
      <alignment horizontal="center" vertical="center"/>
    </xf>
    <xf numFmtId="0" fontId="5" fillId="20" borderId="45" xfId="0" applyFont="1" applyFill="1" applyBorder="1" applyAlignment="1">
      <alignment horizontal="center" vertical="center"/>
    </xf>
    <xf numFmtId="0" fontId="5" fillId="6" borderId="16" xfId="0" applyFont="1" applyFill="1" applyBorder="1" applyAlignment="1">
      <alignment horizontal="center" vertical="center"/>
    </xf>
    <xf numFmtId="0" fontId="5" fillId="6" borderId="45" xfId="0" applyFont="1" applyFill="1" applyBorder="1" applyAlignment="1">
      <alignment horizontal="center" vertical="center"/>
    </xf>
    <xf numFmtId="0" fontId="5" fillId="18" borderId="54" xfId="0" applyFont="1" applyFill="1" applyBorder="1" applyAlignment="1">
      <alignment horizontal="center" vertical="center"/>
    </xf>
    <xf numFmtId="0" fontId="5" fillId="18" borderId="92" xfId="0" applyFont="1" applyFill="1" applyBorder="1" applyAlignment="1">
      <alignment horizontal="center" vertical="center"/>
    </xf>
    <xf numFmtId="0" fontId="9" fillId="5" borderId="16" xfId="0" applyFont="1" applyFill="1" applyBorder="1" applyAlignment="1">
      <alignment horizontal="center" vertical="center" wrapText="1"/>
    </xf>
    <xf numFmtId="0" fontId="9" fillId="5" borderId="45" xfId="0" applyFont="1" applyFill="1" applyBorder="1" applyAlignment="1">
      <alignment horizontal="center" vertical="center" wrapText="1"/>
    </xf>
    <xf numFmtId="0" fontId="5" fillId="18" borderId="103" xfId="0" applyFont="1" applyFill="1" applyBorder="1" applyAlignment="1">
      <alignment horizontal="center" vertical="center"/>
    </xf>
    <xf numFmtId="0" fontId="5" fillId="18" borderId="21" xfId="0" applyFont="1" applyFill="1" applyBorder="1" applyAlignment="1">
      <alignment horizontal="center" vertical="center"/>
    </xf>
    <xf numFmtId="0" fontId="5" fillId="18" borderId="22" xfId="0" applyFont="1" applyFill="1" applyBorder="1" applyAlignment="1">
      <alignment horizontal="center" vertical="center"/>
    </xf>
    <xf numFmtId="0" fontId="5" fillId="18" borderId="38" xfId="0" applyFont="1" applyFill="1" applyBorder="1" applyAlignment="1">
      <alignment horizontal="center" vertical="center"/>
    </xf>
    <xf numFmtId="0" fontId="7" fillId="5" borderId="23" xfId="0" applyFont="1" applyFill="1" applyBorder="1" applyAlignment="1">
      <alignment vertical="top" wrapText="1"/>
    </xf>
    <xf numFmtId="0" fontId="7" fillId="5" borderId="102" xfId="0" applyFont="1" applyFill="1" applyBorder="1" applyAlignment="1">
      <alignment vertical="top" wrapText="1"/>
    </xf>
    <xf numFmtId="0" fontId="2" fillId="2" borderId="6" xfId="0" applyFont="1" applyFill="1" applyBorder="1" applyAlignment="1">
      <alignment horizontal="left" vertical="center" wrapText="1"/>
    </xf>
    <xf numFmtId="0" fontId="2" fillId="2" borderId="7" xfId="0" applyFont="1" applyFill="1" applyBorder="1" applyAlignment="1">
      <alignment horizontal="left" vertical="center" wrapText="1"/>
    </xf>
    <xf numFmtId="0" fontId="0" fillId="2" borderId="0" xfId="0" applyFill="1" applyAlignment="1">
      <alignment horizontal="left" vertical="top" wrapText="1"/>
    </xf>
    <xf numFmtId="0" fontId="0" fillId="2" borderId="5" xfId="0" applyFill="1" applyBorder="1" applyAlignment="1">
      <alignment horizontal="left" vertical="top" wrapText="1"/>
    </xf>
    <xf numFmtId="0" fontId="4" fillId="2" borderId="1"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5"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0" xfId="0" applyFont="1" applyFill="1" applyAlignment="1">
      <alignment horizontal="left" vertical="center" wrapText="1"/>
    </xf>
    <xf numFmtId="0" fontId="5" fillId="2" borderId="5" xfId="0" applyFont="1" applyFill="1" applyBorder="1" applyAlignment="1">
      <alignment horizontal="left" vertical="center" wrapText="1"/>
    </xf>
    <xf numFmtId="0" fontId="5" fillId="2" borderId="4" xfId="0" applyFont="1" applyFill="1" applyBorder="1" applyAlignment="1">
      <alignment horizontal="left" vertical="top" wrapText="1"/>
    </xf>
    <xf numFmtId="0" fontId="5" fillId="2" borderId="0" xfId="0" applyFont="1" applyFill="1" applyAlignment="1">
      <alignment horizontal="left" vertical="top" wrapText="1"/>
    </xf>
    <xf numFmtId="0" fontId="5" fillId="2" borderId="5" xfId="0" applyFont="1" applyFill="1" applyBorder="1" applyAlignment="1">
      <alignment horizontal="left" vertical="top" wrapText="1"/>
    </xf>
    <xf numFmtId="0" fontId="6" fillId="2" borderId="4" xfId="0" applyFont="1" applyFill="1" applyBorder="1" applyAlignment="1">
      <alignment horizontal="left" vertical="top" wrapText="1"/>
    </xf>
    <xf numFmtId="0" fontId="7" fillId="2" borderId="4" xfId="0" applyFont="1" applyFill="1" applyBorder="1" applyAlignment="1">
      <alignment horizontal="left" vertical="top" wrapText="1"/>
    </xf>
    <xf numFmtId="0" fontId="9" fillId="2" borderId="0" xfId="0" applyFont="1" applyFill="1" applyAlignment="1">
      <alignment horizontal="left" vertical="top" wrapText="1"/>
    </xf>
    <xf numFmtId="0" fontId="9" fillId="2" borderId="5" xfId="0" applyFont="1" applyFill="1" applyBorder="1" applyAlignment="1">
      <alignment horizontal="left" vertical="top" wrapText="1"/>
    </xf>
    <xf numFmtId="0" fontId="9" fillId="2" borderId="9" xfId="0" applyFont="1" applyFill="1" applyBorder="1" applyAlignment="1">
      <alignment horizontal="left" vertical="top" wrapText="1"/>
    </xf>
    <xf numFmtId="0" fontId="9" fillId="2" borderId="10" xfId="0" applyFont="1" applyFill="1" applyBorder="1" applyAlignment="1">
      <alignment horizontal="left" vertical="top" wrapText="1"/>
    </xf>
    <xf numFmtId="0" fontId="9" fillId="2" borderId="11" xfId="0" applyFont="1" applyFill="1" applyBorder="1" applyAlignment="1">
      <alignment horizontal="left" vertical="top" wrapText="1"/>
    </xf>
    <xf numFmtId="0" fontId="0" fillId="2" borderId="13" xfId="0" applyFill="1" applyBorder="1" applyAlignment="1">
      <alignment horizontal="left" vertical="top" wrapText="1"/>
    </xf>
    <xf numFmtId="0" fontId="0" fillId="2" borderId="15" xfId="0" applyFill="1" applyBorder="1" applyAlignment="1">
      <alignment horizontal="left" vertical="top" wrapText="1"/>
    </xf>
    <xf numFmtId="0" fontId="2" fillId="2" borderId="56" xfId="0" applyFont="1" applyFill="1" applyBorder="1" applyAlignment="1">
      <alignment horizontal="left" vertical="center" wrapText="1"/>
    </xf>
    <xf numFmtId="0" fontId="2" fillId="2" borderId="55" xfId="0" applyFont="1" applyFill="1" applyBorder="1" applyAlignment="1">
      <alignment horizontal="left" vertical="center" wrapText="1"/>
    </xf>
    <xf numFmtId="0" fontId="2" fillId="2" borderId="57" xfId="0" applyFont="1" applyFill="1" applyBorder="1" applyAlignment="1">
      <alignment horizontal="left" vertical="center" wrapText="1"/>
    </xf>
    <xf numFmtId="0" fontId="2" fillId="2" borderId="56" xfId="0" applyFont="1" applyFill="1" applyBorder="1" applyAlignment="1">
      <alignment horizontal="left" wrapText="1"/>
    </xf>
    <xf numFmtId="0" fontId="2" fillId="2" borderId="57" xfId="0" applyFont="1" applyFill="1" applyBorder="1" applyAlignment="1">
      <alignment horizontal="left" wrapText="1"/>
    </xf>
    <xf numFmtId="0" fontId="2" fillId="2" borderId="0" xfId="0" applyFont="1" applyFill="1" applyAlignment="1">
      <alignment horizontal="left" vertical="top" wrapText="1"/>
    </xf>
    <xf numFmtId="0" fontId="10" fillId="2" borderId="56" xfId="0" applyFont="1" applyFill="1" applyBorder="1" applyAlignment="1">
      <alignment horizontal="left" wrapText="1"/>
    </xf>
    <xf numFmtId="0" fontId="10" fillId="2" borderId="57" xfId="0" applyFont="1" applyFill="1" applyBorder="1" applyAlignment="1">
      <alignment horizontal="left" wrapText="1"/>
    </xf>
    <xf numFmtId="0" fontId="5" fillId="9" borderId="0" xfId="0" applyFont="1" applyFill="1" applyAlignment="1">
      <alignment horizontal="left" textRotation="90" wrapText="1"/>
    </xf>
    <xf numFmtId="0" fontId="20" fillId="6" borderId="0" xfId="0" applyFont="1" applyFill="1" applyAlignment="1">
      <alignment horizontal="left" textRotation="90" wrapText="1"/>
    </xf>
    <xf numFmtId="0" fontId="20" fillId="9" borderId="0" xfId="0" applyFont="1" applyFill="1" applyAlignment="1">
      <alignment horizontal="left" textRotation="90" wrapText="1"/>
    </xf>
    <xf numFmtId="0" fontId="20" fillId="6" borderId="16" xfId="0" applyFont="1" applyFill="1" applyBorder="1" applyAlignment="1">
      <alignment horizontal="center" vertical="center"/>
    </xf>
    <xf numFmtId="0" fontId="20" fillId="6" borderId="17" xfId="0" applyFont="1" applyFill="1" applyBorder="1" applyAlignment="1">
      <alignment horizontal="center" vertical="center"/>
    </xf>
    <xf numFmtId="0" fontId="20" fillId="6" borderId="32" xfId="0" applyFont="1" applyFill="1" applyBorder="1" applyAlignment="1">
      <alignment horizontal="center" vertical="center"/>
    </xf>
    <xf numFmtId="0" fontId="20" fillId="6" borderId="33" xfId="0" applyFont="1" applyFill="1" applyBorder="1" applyAlignment="1">
      <alignment horizontal="center" vertical="center"/>
    </xf>
    <xf numFmtId="0" fontId="20" fillId="6" borderId="37" xfId="0" applyFont="1" applyFill="1" applyBorder="1" applyAlignment="1">
      <alignment horizontal="center" vertical="center"/>
    </xf>
    <xf numFmtId="0" fontId="20" fillId="6" borderId="38" xfId="0" applyFont="1" applyFill="1" applyBorder="1" applyAlignment="1">
      <alignment horizontal="center" vertical="center"/>
    </xf>
    <xf numFmtId="0" fontId="20" fillId="9" borderId="16" xfId="0" applyFont="1" applyFill="1" applyBorder="1" applyAlignment="1">
      <alignment horizontal="center" vertical="center"/>
    </xf>
    <xf numFmtId="0" fontId="20" fillId="9" borderId="18" xfId="0" applyFont="1" applyFill="1" applyBorder="1" applyAlignment="1">
      <alignment horizontal="center" vertical="center"/>
    </xf>
    <xf numFmtId="0" fontId="9" fillId="3" borderId="16" xfId="0" applyFont="1" applyFill="1" applyBorder="1" applyAlignment="1">
      <alignment horizontal="center" vertical="center"/>
    </xf>
    <xf numFmtId="0" fontId="9" fillId="3" borderId="17" xfId="0" applyFont="1" applyFill="1" applyBorder="1" applyAlignment="1">
      <alignment horizontal="center" vertical="center"/>
    </xf>
    <xf numFmtId="0" fontId="9" fillId="3" borderId="18" xfId="0" applyFont="1" applyFill="1" applyBorder="1" applyAlignment="1">
      <alignment horizontal="center" vertical="center"/>
    </xf>
    <xf numFmtId="0" fontId="14" fillId="4" borderId="0" xfId="0" applyFont="1" applyFill="1" applyAlignment="1">
      <alignment horizontal="left" vertical="center" wrapText="1"/>
    </xf>
    <xf numFmtId="0" fontId="13" fillId="4" borderId="0" xfId="0" applyFont="1" applyFill="1" applyAlignment="1">
      <alignment horizontal="left" vertical="center" wrapText="1"/>
    </xf>
    <xf numFmtId="0" fontId="16" fillId="5" borderId="23" xfId="0" applyFont="1" applyFill="1" applyBorder="1" applyAlignment="1">
      <alignment horizontal="left" vertical="center" wrapText="1"/>
    </xf>
    <xf numFmtId="0" fontId="16" fillId="5" borderId="0" xfId="0" applyFont="1" applyFill="1" applyAlignment="1">
      <alignment horizontal="left" vertical="center" wrapText="1"/>
    </xf>
    <xf numFmtId="0" fontId="18" fillId="5" borderId="0" xfId="0" applyFont="1" applyFill="1" applyAlignment="1">
      <alignment horizontal="center" vertical="center"/>
    </xf>
    <xf numFmtId="0" fontId="18" fillId="5" borderId="24" xfId="0" applyFont="1" applyFill="1" applyBorder="1" applyAlignment="1">
      <alignment horizontal="center" vertical="center"/>
    </xf>
    <xf numFmtId="0" fontId="18" fillId="5" borderId="26" xfId="0" applyFont="1" applyFill="1" applyBorder="1" applyAlignment="1">
      <alignment horizontal="center" vertical="center"/>
    </xf>
    <xf numFmtId="0" fontId="18" fillId="5" borderId="27" xfId="0" applyFont="1" applyFill="1" applyBorder="1" applyAlignment="1">
      <alignment horizontal="center" vertical="center"/>
    </xf>
    <xf numFmtId="0" fontId="18" fillId="5" borderId="28" xfId="0" applyFont="1" applyFill="1" applyBorder="1" applyAlignment="1">
      <alignment horizontal="center" vertical="center"/>
    </xf>
    <xf numFmtId="0" fontId="5" fillId="9" borderId="16" xfId="0" applyFont="1" applyFill="1" applyBorder="1" applyAlignment="1">
      <alignment horizontal="center" vertical="center"/>
    </xf>
    <xf numFmtId="0" fontId="5" fillId="9" borderId="17" xfId="0" applyFont="1" applyFill="1" applyBorder="1" applyAlignment="1">
      <alignment horizontal="center" vertical="center"/>
    </xf>
    <xf numFmtId="0" fontId="5" fillId="5" borderId="26" xfId="0" applyFont="1" applyFill="1" applyBorder="1" applyAlignment="1">
      <alignment horizontal="center" vertical="center"/>
    </xf>
    <xf numFmtId="0" fontId="5" fillId="5" borderId="27" xfId="0" applyFont="1" applyFill="1" applyBorder="1" applyAlignment="1">
      <alignment horizontal="center" vertical="center"/>
    </xf>
    <xf numFmtId="0" fontId="5" fillId="5" borderId="28" xfId="0" applyFont="1" applyFill="1" applyBorder="1" applyAlignment="1">
      <alignment horizontal="center" vertical="center"/>
    </xf>
    <xf numFmtId="0" fontId="5" fillId="5" borderId="37" xfId="0" applyFont="1" applyFill="1" applyBorder="1" applyAlignment="1">
      <alignment horizontal="center" vertical="top" wrapText="1"/>
    </xf>
    <xf numFmtId="0" fontId="5" fillId="5" borderId="41" xfId="0" applyFont="1" applyFill="1" applyBorder="1" applyAlignment="1">
      <alignment horizontal="center" vertical="top" wrapText="1"/>
    </xf>
    <xf numFmtId="0" fontId="5" fillId="9" borderId="45" xfId="0" applyFont="1" applyFill="1" applyBorder="1" applyAlignment="1">
      <alignment horizontal="center" vertical="center"/>
    </xf>
    <xf numFmtId="0" fontId="4" fillId="0" borderId="0" xfId="0" applyFont="1" applyAlignment="1">
      <alignment horizontal="center" vertical="top" wrapText="1"/>
    </xf>
    <xf numFmtId="0" fontId="7" fillId="4" borderId="0" xfId="0" applyFont="1" applyFill="1" applyAlignment="1">
      <alignment horizontal="left" vertical="top" wrapText="1"/>
    </xf>
    <xf numFmtId="0" fontId="0" fillId="0" borderId="0" xfId="0" applyAlignment="1">
      <alignment horizontal="left" wrapText="1"/>
    </xf>
    <xf numFmtId="2" fontId="24" fillId="0" borderId="113" xfId="0" applyNumberFormat="1" applyFont="1" applyBorder="1" applyAlignment="1" applyProtection="1">
      <alignment horizontal="center" vertical="center" wrapText="1"/>
      <protection locked="0"/>
    </xf>
    <xf numFmtId="2" fontId="24" fillId="0" borderId="112" xfId="0" applyNumberFormat="1" applyFont="1" applyBorder="1" applyAlignment="1" applyProtection="1">
      <alignment horizontal="center" vertical="center" wrapText="1"/>
      <protection locked="0"/>
    </xf>
    <xf numFmtId="0" fontId="0" fillId="0" borderId="114" xfId="0" applyBorder="1" applyAlignment="1" applyProtection="1">
      <alignment horizontal="center" wrapText="1"/>
      <protection locked="0"/>
    </xf>
    <xf numFmtId="0" fontId="0" fillId="0" borderId="115" xfId="0" applyBorder="1" applyAlignment="1" applyProtection="1">
      <alignment horizontal="center" wrapText="1"/>
      <protection locked="0"/>
    </xf>
    <xf numFmtId="0" fontId="0" fillId="0" borderId="86" xfId="0" applyBorder="1" applyAlignment="1" applyProtection="1">
      <alignment horizontal="center" wrapText="1"/>
      <protection locked="0"/>
    </xf>
    <xf numFmtId="0" fontId="0" fillId="0" borderId="78" xfId="0" applyBorder="1" applyAlignment="1" applyProtection="1">
      <alignment horizontal="center" wrapText="1"/>
      <protection locked="0"/>
    </xf>
    <xf numFmtId="0" fontId="42" fillId="21" borderId="84" xfId="0" applyFont="1" applyFill="1" applyBorder="1" applyAlignment="1">
      <alignment horizontal="center" vertical="center" wrapText="1"/>
    </xf>
    <xf numFmtId="0" fontId="42" fillId="21" borderId="85" xfId="0" applyFont="1" applyFill="1" applyBorder="1" applyAlignment="1">
      <alignment horizontal="center" vertical="center" wrapText="1"/>
    </xf>
    <xf numFmtId="0" fontId="5" fillId="9" borderId="109" xfId="0" applyFont="1" applyFill="1" applyBorder="1" applyAlignment="1">
      <alignment horizontal="center" vertical="center" wrapText="1"/>
    </xf>
    <xf numFmtId="0" fontId="9" fillId="9" borderId="19" xfId="0" applyFont="1" applyFill="1" applyBorder="1" applyAlignment="1">
      <alignment horizontal="center" vertical="center" wrapText="1"/>
    </xf>
    <xf numFmtId="2" fontId="0" fillId="0" borderId="114" xfId="0" applyNumberFormat="1" applyBorder="1" applyAlignment="1" applyProtection="1">
      <alignment horizontal="center" wrapText="1"/>
      <protection locked="0"/>
    </xf>
    <xf numFmtId="2" fontId="0" fillId="0" borderId="115" xfId="0" applyNumberFormat="1" applyBorder="1" applyAlignment="1" applyProtection="1">
      <alignment horizontal="center" wrapText="1"/>
      <protection locked="0"/>
    </xf>
    <xf numFmtId="2" fontId="0" fillId="0" borderId="86" xfId="0" applyNumberFormat="1" applyBorder="1" applyAlignment="1" applyProtection="1">
      <alignment horizontal="center" wrapText="1"/>
      <protection locked="0"/>
    </xf>
    <xf numFmtId="2" fontId="0" fillId="0" borderId="78" xfId="0" applyNumberFormat="1" applyBorder="1" applyAlignment="1" applyProtection="1">
      <alignment horizontal="center" wrapText="1"/>
      <protection locked="0"/>
    </xf>
    <xf numFmtId="0" fontId="27" fillId="21" borderId="32" xfId="0" applyFont="1" applyFill="1" applyBorder="1" applyAlignment="1">
      <alignment horizontal="left" vertical="center" wrapText="1"/>
    </xf>
    <xf numFmtId="0" fontId="27" fillId="21" borderId="81" xfId="0" applyFont="1" applyFill="1" applyBorder="1" applyAlignment="1">
      <alignment horizontal="left" vertical="center" wrapText="1"/>
    </xf>
    <xf numFmtId="0" fontId="44" fillId="6" borderId="20" xfId="0" applyFont="1" applyFill="1" applyBorder="1" applyAlignment="1">
      <alignment horizontal="center" vertical="center" wrapText="1"/>
    </xf>
    <xf numFmtId="0" fontId="44" fillId="6" borderId="17" xfId="0" applyFont="1" applyFill="1" applyBorder="1" applyAlignment="1">
      <alignment horizontal="center" vertical="center" wrapText="1"/>
    </xf>
    <xf numFmtId="0" fontId="5" fillId="6" borderId="76" xfId="0" applyFont="1" applyFill="1" applyBorder="1" applyAlignment="1">
      <alignment horizontal="center" vertical="center" wrapText="1"/>
    </xf>
    <xf numFmtId="0" fontId="5" fillId="6" borderId="79" xfId="0" applyFont="1" applyFill="1" applyBorder="1" applyAlignment="1">
      <alignment horizontal="center" vertical="center" wrapText="1"/>
    </xf>
    <xf numFmtId="0" fontId="5" fillId="6" borderId="101" xfId="0" applyFont="1" applyFill="1" applyBorder="1" applyAlignment="1">
      <alignment horizontal="center" vertical="center" wrapText="1"/>
    </xf>
    <xf numFmtId="0" fontId="9" fillId="5" borderId="111" xfId="0" applyFont="1" applyFill="1" applyBorder="1" applyAlignment="1">
      <alignment horizontal="left" vertical="center" wrapText="1"/>
    </xf>
    <xf numFmtId="0" fontId="9" fillId="5" borderId="104" xfId="0" applyFont="1" applyFill="1" applyBorder="1" applyAlignment="1">
      <alignment horizontal="left" vertical="center" wrapText="1"/>
    </xf>
    <xf numFmtId="0" fontId="9" fillId="5" borderId="70" xfId="0" applyFont="1" applyFill="1" applyBorder="1" applyAlignment="1">
      <alignment horizontal="left" vertical="center" wrapText="1"/>
    </xf>
    <xf numFmtId="0" fontId="9" fillId="5" borderId="26" xfId="0" applyFont="1" applyFill="1" applyBorder="1" applyAlignment="1">
      <alignment horizontal="left" vertical="center" wrapText="1"/>
    </xf>
    <xf numFmtId="0" fontId="37" fillId="5" borderId="70" xfId="0" applyFont="1" applyFill="1" applyBorder="1" applyAlignment="1">
      <alignment horizontal="left" vertical="center" wrapText="1"/>
    </xf>
    <xf numFmtId="0" fontId="37" fillId="5" borderId="26" xfId="0" applyFont="1" applyFill="1" applyBorder="1" applyAlignment="1">
      <alignment horizontal="left" vertical="center" wrapText="1"/>
    </xf>
    <xf numFmtId="0" fontId="9" fillId="5" borderId="95" xfId="0" applyFont="1" applyFill="1" applyBorder="1" applyAlignment="1">
      <alignment horizontal="left" vertical="center" wrapText="1"/>
    </xf>
    <xf numFmtId="0" fontId="5" fillId="6" borderId="23" xfId="0" applyFont="1" applyFill="1" applyBorder="1" applyAlignment="1">
      <alignment horizontal="center" vertical="center" wrapText="1"/>
    </xf>
    <xf numFmtId="0" fontId="9" fillId="5" borderId="34" xfId="0" applyFont="1" applyFill="1" applyBorder="1" applyAlignment="1">
      <alignment horizontal="left" vertical="center" wrapText="1"/>
    </xf>
    <xf numFmtId="0" fontId="9" fillId="5" borderId="118" xfId="0" applyFont="1" applyFill="1" applyBorder="1" applyAlignment="1">
      <alignment horizontal="left" vertical="center" wrapText="1"/>
    </xf>
    <xf numFmtId="0" fontId="9" fillId="5" borderId="120" xfId="0" applyFont="1" applyFill="1" applyBorder="1" applyAlignment="1">
      <alignment horizontal="left" vertical="center" wrapText="1"/>
    </xf>
    <xf numFmtId="0" fontId="9" fillId="5" borderId="53" xfId="0" applyFont="1" applyFill="1" applyBorder="1" applyAlignment="1">
      <alignment horizontal="left" vertical="center" wrapText="1"/>
    </xf>
    <xf numFmtId="0" fontId="37" fillId="5" borderId="48" xfId="0" applyFont="1" applyFill="1" applyBorder="1" applyAlignment="1">
      <alignment horizontal="left" vertical="center" wrapText="1"/>
    </xf>
    <xf numFmtId="0" fontId="9" fillId="5" borderId="48" xfId="0" applyFont="1" applyFill="1" applyBorder="1" applyAlignment="1">
      <alignment horizontal="left" vertical="center" wrapText="1"/>
    </xf>
    <xf numFmtId="0" fontId="40" fillId="5" borderId="0" xfId="1" applyFill="1" applyBorder="1" applyAlignment="1">
      <alignment horizontal="left" vertical="center" wrapText="1"/>
    </xf>
    <xf numFmtId="0" fontId="9" fillId="5" borderId="83" xfId="0" applyFont="1" applyFill="1" applyBorder="1" applyAlignment="1">
      <alignment horizontal="left" vertical="center" wrapText="1"/>
    </xf>
    <xf numFmtId="0" fontId="9" fillId="5" borderId="116" xfId="0" applyFont="1" applyFill="1" applyBorder="1" applyAlignment="1">
      <alignment horizontal="left" vertical="center" wrapText="1"/>
    </xf>
    <xf numFmtId="0" fontId="9" fillId="5" borderId="126" xfId="0" applyFont="1" applyFill="1" applyBorder="1" applyAlignment="1">
      <alignment horizontal="left" vertical="center" wrapText="1"/>
    </xf>
    <xf numFmtId="0" fontId="9" fillId="5" borderId="127" xfId="0" applyFont="1" applyFill="1" applyBorder="1" applyAlignment="1">
      <alignment horizontal="left" vertical="center" wrapText="1"/>
    </xf>
    <xf numFmtId="0" fontId="9" fillId="5" borderId="124" xfId="0" applyFont="1" applyFill="1" applyBorder="1" applyAlignment="1">
      <alignment horizontal="left" vertical="center" wrapText="1"/>
    </xf>
    <xf numFmtId="0" fontId="37" fillId="5" borderId="0" xfId="0" applyFont="1" applyFill="1" applyAlignment="1">
      <alignment horizontal="left" vertical="center" wrapText="1"/>
    </xf>
    <xf numFmtId="0" fontId="40" fillId="5" borderId="91" xfId="1" applyFill="1" applyBorder="1" applyAlignment="1">
      <alignment horizontal="left" vertical="center" wrapText="1"/>
    </xf>
    <xf numFmtId="0" fontId="40" fillId="5" borderId="125" xfId="1" applyFill="1" applyBorder="1" applyAlignment="1">
      <alignment horizontal="left" vertical="center" wrapText="1"/>
    </xf>
    <xf numFmtId="0" fontId="5" fillId="6" borderId="16" xfId="0" applyFont="1" applyFill="1" applyBorder="1" applyAlignment="1">
      <alignment horizontal="center" vertical="center" wrapText="1"/>
    </xf>
    <xf numFmtId="0" fontId="5" fillId="6" borderId="133" xfId="0" applyFont="1" applyFill="1" applyBorder="1" applyAlignment="1">
      <alignment horizontal="center" vertical="center" wrapText="1"/>
    </xf>
    <xf numFmtId="0" fontId="9" fillId="5" borderId="82" xfId="0" applyFont="1" applyFill="1" applyBorder="1" applyAlignment="1">
      <alignment horizontal="left" vertical="center" wrapText="1"/>
    </xf>
    <xf numFmtId="0" fontId="9" fillId="5" borderId="27" xfId="0" applyFont="1" applyFill="1" applyBorder="1" applyAlignment="1">
      <alignment horizontal="left" vertical="center" wrapText="1"/>
    </xf>
    <xf numFmtId="0" fontId="9" fillId="5" borderId="135" xfId="0" applyFont="1" applyFill="1" applyBorder="1" applyAlignment="1">
      <alignment horizontal="left" vertical="center" wrapText="1"/>
    </xf>
    <xf numFmtId="0" fontId="9" fillId="5" borderId="91" xfId="0" applyFont="1" applyFill="1" applyBorder="1" applyAlignment="1">
      <alignment horizontal="left" vertical="center" wrapText="1"/>
    </xf>
    <xf numFmtId="0" fontId="9" fillId="5" borderId="92" xfId="0" applyFont="1" applyFill="1" applyBorder="1" applyAlignment="1">
      <alignment horizontal="left" vertical="center" wrapText="1"/>
    </xf>
    <xf numFmtId="0" fontId="9" fillId="5" borderId="82" xfId="0" applyFont="1" applyFill="1" applyBorder="1" applyAlignment="1" applyProtection="1">
      <alignment horizontal="left" vertical="top" wrapText="1"/>
      <protection locked="0"/>
    </xf>
    <xf numFmtId="0" fontId="9" fillId="5" borderId="135" xfId="0" applyFont="1" applyFill="1" applyBorder="1" applyAlignment="1" applyProtection="1">
      <alignment horizontal="left" vertical="top" wrapText="1"/>
      <protection locked="0"/>
    </xf>
    <xf numFmtId="0" fontId="9" fillId="5" borderId="83" xfId="0" applyFont="1" applyFill="1" applyBorder="1" applyAlignment="1" applyProtection="1">
      <alignment horizontal="left" vertical="center" wrapText="1"/>
      <protection locked="0"/>
    </xf>
    <xf numFmtId="0" fontId="9" fillId="5" borderId="84" xfId="0" applyFont="1" applyFill="1" applyBorder="1" applyAlignment="1" applyProtection="1">
      <alignment horizontal="left" vertical="center" wrapText="1"/>
      <protection locked="0"/>
    </xf>
    <xf numFmtId="0" fontId="9" fillId="5" borderId="116" xfId="0" applyFont="1" applyFill="1" applyBorder="1" applyAlignment="1" applyProtection="1">
      <alignment horizontal="left" vertical="center" wrapText="1"/>
      <protection locked="0"/>
    </xf>
    <xf numFmtId="0" fontId="9" fillId="0" borderId="21" xfId="0" applyFont="1" applyBorder="1" applyAlignment="1" applyProtection="1">
      <alignment horizontal="left" vertical="top" wrapText="1"/>
      <protection locked="0"/>
    </xf>
    <xf numFmtId="0" fontId="9" fillId="0" borderId="0" xfId="0" applyFont="1" applyAlignment="1" applyProtection="1">
      <alignment horizontal="left" vertical="top" wrapText="1"/>
      <protection locked="0"/>
    </xf>
    <xf numFmtId="0" fontId="9" fillId="5" borderId="91" xfId="0" applyFont="1" applyFill="1" applyBorder="1" applyAlignment="1" applyProtection="1">
      <alignment horizontal="left" vertical="top" wrapText="1"/>
      <protection locked="0"/>
    </xf>
    <xf numFmtId="0" fontId="9" fillId="5" borderId="125" xfId="0" applyFont="1" applyFill="1" applyBorder="1" applyAlignment="1" applyProtection="1">
      <alignment horizontal="left" vertical="top" wrapText="1"/>
      <protection locked="0"/>
    </xf>
    <xf numFmtId="0" fontId="9" fillId="5" borderId="47" xfId="0" applyFont="1" applyFill="1" applyBorder="1" applyAlignment="1">
      <alignment horizontal="left" vertical="center" wrapText="1"/>
    </xf>
    <xf numFmtId="0" fontId="9" fillId="5" borderId="131" xfId="0" applyFont="1" applyFill="1" applyBorder="1" applyAlignment="1">
      <alignment horizontal="left" vertical="center" wrapText="1"/>
    </xf>
    <xf numFmtId="0" fontId="27" fillId="21" borderId="23" xfId="0" applyFont="1" applyFill="1" applyBorder="1" applyAlignment="1">
      <alignment horizontal="center" vertical="center" wrapText="1"/>
    </xf>
    <xf numFmtId="0" fontId="27" fillId="21" borderId="0" xfId="0" applyFont="1" applyFill="1" applyAlignment="1">
      <alignment horizontal="center" vertical="center" wrapText="1"/>
    </xf>
    <xf numFmtId="0" fontId="27" fillId="21" borderId="132" xfId="0" applyFont="1" applyFill="1" applyBorder="1" applyAlignment="1">
      <alignment horizontal="center" vertical="center" wrapText="1"/>
    </xf>
    <xf numFmtId="0" fontId="9" fillId="5" borderId="77" xfId="0" applyFont="1" applyFill="1" applyBorder="1" applyAlignment="1">
      <alignment horizontal="left" vertical="center" wrapText="1"/>
    </xf>
    <xf numFmtId="0" fontId="9" fillId="5" borderId="54" xfId="0" applyFont="1" applyFill="1" applyBorder="1" applyAlignment="1">
      <alignment horizontal="left" vertical="center" wrapText="1"/>
    </xf>
    <xf numFmtId="0" fontId="7" fillId="12" borderId="83" xfId="0" applyFont="1" applyFill="1" applyBorder="1" applyAlignment="1">
      <alignment horizontal="left" vertical="center" wrapText="1"/>
    </xf>
    <xf numFmtId="0" fontId="7" fillId="12" borderId="84" xfId="0" applyFont="1" applyFill="1" applyBorder="1" applyAlignment="1">
      <alignment horizontal="left" vertical="center" wrapText="1"/>
    </xf>
    <xf numFmtId="0" fontId="7" fillId="12" borderId="85" xfId="0" applyFont="1" applyFill="1" applyBorder="1" applyAlignment="1">
      <alignment horizontal="left" vertical="center" wrapText="1"/>
    </xf>
    <xf numFmtId="0" fontId="42" fillId="9" borderId="109" xfId="0" applyFont="1" applyFill="1" applyBorder="1" applyAlignment="1">
      <alignment horizontal="center" vertical="center" wrapText="1"/>
    </xf>
    <xf numFmtId="0" fontId="45" fillId="22" borderId="58" xfId="0" applyFont="1" applyFill="1" applyBorder="1" applyAlignment="1">
      <alignment horizontal="left" vertical="top" wrapText="1"/>
    </xf>
    <xf numFmtId="0" fontId="41" fillId="22" borderId="59" xfId="0" applyFont="1" applyFill="1" applyBorder="1" applyAlignment="1">
      <alignment horizontal="left" vertical="top" wrapText="1"/>
    </xf>
    <xf numFmtId="0" fontId="41" fillId="22" borderId="61" xfId="0" applyFont="1" applyFill="1" applyBorder="1" applyAlignment="1">
      <alignment horizontal="left" vertical="top" wrapText="1"/>
    </xf>
    <xf numFmtId="0" fontId="9" fillId="5" borderId="0" xfId="0" applyFont="1" applyFill="1" applyAlignment="1">
      <alignment horizontal="left" vertical="center" wrapText="1"/>
    </xf>
    <xf numFmtId="0" fontId="27" fillId="21" borderId="21" xfId="0" applyFont="1" applyFill="1" applyBorder="1" applyAlignment="1">
      <alignment horizontal="left" vertical="center" wrapText="1"/>
    </xf>
    <xf numFmtId="0" fontId="27" fillId="21" borderId="33" xfId="0" applyFont="1" applyFill="1" applyBorder="1" applyAlignment="1">
      <alignment horizontal="left" vertical="center" wrapText="1"/>
    </xf>
    <xf numFmtId="0" fontId="24" fillId="2" borderId="65" xfId="0" applyFont="1" applyFill="1" applyBorder="1" applyAlignment="1">
      <alignment horizontal="left" vertical="top" wrapText="1"/>
    </xf>
    <xf numFmtId="0" fontId="22" fillId="2" borderId="0" xfId="0" applyFont="1" applyFill="1" applyAlignment="1">
      <alignment horizontal="left" vertical="top" wrapText="1"/>
    </xf>
    <xf numFmtId="0" fontId="22" fillId="2" borderId="66" xfId="0" applyFont="1" applyFill="1" applyBorder="1" applyAlignment="1">
      <alignment horizontal="left" vertical="top" wrapText="1"/>
    </xf>
    <xf numFmtId="0" fontId="27" fillId="10" borderId="0" xfId="0" applyFont="1" applyFill="1" applyAlignment="1">
      <alignment horizontal="center"/>
    </xf>
    <xf numFmtId="0" fontId="28" fillId="0" borderId="0" xfId="0" applyFont="1" applyAlignment="1">
      <alignment horizontal="left" vertical="center" wrapText="1"/>
    </xf>
    <xf numFmtId="0" fontId="28" fillId="0" borderId="19" xfId="0" applyFont="1" applyBorder="1" applyAlignment="1">
      <alignment horizontal="left" vertical="center" wrapText="1"/>
    </xf>
    <xf numFmtId="0" fontId="27" fillId="10" borderId="58" xfId="0" applyFont="1" applyFill="1" applyBorder="1" applyAlignment="1">
      <alignment horizontal="center"/>
    </xf>
    <xf numFmtId="0" fontId="27" fillId="10" borderId="61" xfId="0" applyFont="1" applyFill="1" applyBorder="1" applyAlignment="1">
      <alignment horizontal="center"/>
    </xf>
    <xf numFmtId="0" fontId="22" fillId="9" borderId="16" xfId="0" applyFont="1" applyFill="1" applyBorder="1" applyAlignment="1">
      <alignment horizontal="center" vertical="center"/>
    </xf>
    <xf numFmtId="0" fontId="22" fillId="9" borderId="17" xfId="0" applyFont="1" applyFill="1" applyBorder="1" applyAlignment="1">
      <alignment horizontal="center" vertical="center"/>
    </xf>
    <xf numFmtId="0" fontId="22" fillId="9" borderId="18" xfId="0" applyFont="1" applyFill="1" applyBorder="1" applyAlignment="1">
      <alignment horizontal="center" vertical="center"/>
    </xf>
    <xf numFmtId="1" fontId="22" fillId="5" borderId="77" xfId="0" applyNumberFormat="1" applyFont="1" applyFill="1" applyBorder="1" applyAlignment="1">
      <alignment horizontal="left"/>
    </xf>
    <xf numFmtId="1" fontId="22" fillId="5" borderId="52" xfId="0" applyNumberFormat="1" applyFont="1" applyFill="1" applyBorder="1" applyAlignment="1">
      <alignment horizontal="left"/>
    </xf>
    <xf numFmtId="1" fontId="22" fillId="5" borderId="54" xfId="0" applyNumberFormat="1" applyFont="1" applyFill="1" applyBorder="1" applyAlignment="1">
      <alignment horizontal="left"/>
    </xf>
    <xf numFmtId="1" fontId="22" fillId="5" borderId="32" xfId="0" applyNumberFormat="1" applyFont="1" applyFill="1" applyBorder="1" applyAlignment="1">
      <alignment horizontal="left"/>
    </xf>
    <xf numFmtId="1" fontId="22" fillId="5" borderId="81" xfId="0" applyNumberFormat="1" applyFont="1" applyFill="1" applyBorder="1" applyAlignment="1">
      <alignment horizontal="left"/>
    </xf>
    <xf numFmtId="1" fontId="22" fillId="5" borderId="33" xfId="0" applyNumberFormat="1" applyFont="1" applyFill="1" applyBorder="1" applyAlignment="1">
      <alignment horizontal="left"/>
    </xf>
    <xf numFmtId="1" fontId="22" fillId="5" borderId="48" xfId="0" applyNumberFormat="1" applyFont="1" applyFill="1" applyBorder="1" applyAlignment="1">
      <alignment horizontal="left"/>
    </xf>
    <xf numFmtId="1" fontId="22" fillId="5" borderId="25" xfId="0" applyNumberFormat="1" applyFont="1" applyFill="1" applyBorder="1" applyAlignment="1">
      <alignment horizontal="left"/>
    </xf>
    <xf numFmtId="1" fontId="22" fillId="5" borderId="26" xfId="0" applyNumberFormat="1" applyFont="1" applyFill="1" applyBorder="1" applyAlignment="1">
      <alignment horizontal="left"/>
    </xf>
    <xf numFmtId="1" fontId="22" fillId="5" borderId="82" xfId="0" applyNumberFormat="1" applyFont="1" applyFill="1" applyBorder="1" applyAlignment="1">
      <alignment horizontal="left"/>
    </xf>
    <xf numFmtId="1" fontId="22" fillId="5" borderId="27" xfId="0" applyNumberFormat="1" applyFont="1" applyFill="1" applyBorder="1" applyAlignment="1">
      <alignment horizontal="left"/>
    </xf>
    <xf numFmtId="1" fontId="22" fillId="5" borderId="28" xfId="0" applyNumberFormat="1" applyFont="1" applyFill="1" applyBorder="1" applyAlignment="1">
      <alignment horizontal="left"/>
    </xf>
    <xf numFmtId="1" fontId="22" fillId="5" borderId="83" xfId="0" applyNumberFormat="1" applyFont="1" applyFill="1" applyBorder="1" applyAlignment="1">
      <alignment horizontal="left"/>
    </xf>
    <xf numFmtId="1" fontId="22" fillId="5" borderId="84" xfId="0" applyNumberFormat="1" applyFont="1" applyFill="1" applyBorder="1" applyAlignment="1">
      <alignment horizontal="left"/>
    </xf>
    <xf numFmtId="1" fontId="22" fillId="5" borderId="85" xfId="0" applyNumberFormat="1" applyFont="1" applyFill="1" applyBorder="1" applyAlignment="1">
      <alignment horizontal="left"/>
    </xf>
    <xf numFmtId="1" fontId="27" fillId="6" borderId="16" xfId="0" applyNumberFormat="1" applyFont="1" applyFill="1" applyBorder="1" applyAlignment="1">
      <alignment horizontal="left"/>
    </xf>
    <xf numFmtId="1" fontId="27" fillId="6" borderId="17" xfId="0" applyNumberFormat="1" applyFont="1" applyFill="1" applyBorder="1" applyAlignment="1">
      <alignment horizontal="left"/>
    </xf>
    <xf numFmtId="1" fontId="27" fillId="6" borderId="18" xfId="0" applyNumberFormat="1" applyFont="1" applyFill="1" applyBorder="1" applyAlignment="1">
      <alignment horizontal="left"/>
    </xf>
    <xf numFmtId="1" fontId="22" fillId="10" borderId="21" xfId="0" applyNumberFormat="1" applyFont="1" applyFill="1" applyBorder="1" applyAlignment="1">
      <alignment horizontal="left"/>
    </xf>
    <xf numFmtId="1" fontId="22" fillId="10" borderId="0" xfId="0" applyNumberFormat="1" applyFont="1" applyFill="1" applyAlignment="1">
      <alignment horizontal="left"/>
    </xf>
    <xf numFmtId="1" fontId="22" fillId="0" borderId="0" xfId="0" applyNumberFormat="1" applyFont="1" applyAlignment="1">
      <alignment horizontal="left"/>
    </xf>
    <xf numFmtId="1" fontId="28" fillId="5" borderId="47" xfId="0" applyNumberFormat="1" applyFont="1" applyFill="1" applyBorder="1" applyAlignment="1">
      <alignment horizontal="left"/>
    </xf>
    <xf numFmtId="1" fontId="28" fillId="5" borderId="29" xfId="0" applyNumberFormat="1" applyFont="1" applyFill="1" applyBorder="1" applyAlignment="1">
      <alignment horizontal="left"/>
    </xf>
    <xf numFmtId="1" fontId="28" fillId="5" borderId="87" xfId="0" applyNumberFormat="1" applyFont="1" applyFill="1" applyBorder="1" applyAlignment="1">
      <alignment horizontal="left"/>
    </xf>
    <xf numFmtId="0" fontId="27" fillId="9" borderId="16" xfId="0" applyFont="1" applyFill="1" applyBorder="1" applyAlignment="1">
      <alignment horizontal="center" vertical="center"/>
    </xf>
    <xf numFmtId="0" fontId="27" fillId="9" borderId="17" xfId="0" applyFont="1" applyFill="1" applyBorder="1" applyAlignment="1">
      <alignment horizontal="center" vertical="center"/>
    </xf>
    <xf numFmtId="0" fontId="27" fillId="9" borderId="18" xfId="0" applyFont="1" applyFill="1" applyBorder="1" applyAlignment="1">
      <alignment horizontal="center" vertical="center"/>
    </xf>
    <xf numFmtId="0" fontId="27" fillId="9" borderId="16" xfId="0" applyFont="1" applyFill="1" applyBorder="1" applyAlignment="1">
      <alignment horizontal="center" vertical="center" wrapText="1"/>
    </xf>
    <xf numFmtId="0" fontId="27" fillId="9" borderId="17" xfId="0" applyFont="1" applyFill="1" applyBorder="1" applyAlignment="1">
      <alignment horizontal="center" vertical="center" wrapText="1"/>
    </xf>
    <xf numFmtId="0" fontId="27" fillId="9" borderId="18" xfId="0" applyFont="1" applyFill="1" applyBorder="1" applyAlignment="1">
      <alignment horizontal="center" vertical="center" wrapText="1"/>
    </xf>
    <xf numFmtId="0" fontId="22" fillId="5" borderId="91" xfId="0" applyFont="1" applyFill="1" applyBorder="1" applyAlignment="1">
      <alignment horizontal="left" vertical="top"/>
    </xf>
    <xf numFmtId="0" fontId="22" fillId="5" borderId="92" xfId="0" applyFont="1" applyFill="1" applyBorder="1" applyAlignment="1">
      <alignment horizontal="left" vertical="top"/>
    </xf>
    <xf numFmtId="0" fontId="22" fillId="5" borderId="93" xfId="0" applyFont="1" applyFill="1" applyBorder="1" applyAlignment="1">
      <alignment horizontal="left" vertical="top"/>
    </xf>
    <xf numFmtId="0" fontId="22" fillId="5" borderId="82" xfId="0" applyFont="1" applyFill="1" applyBorder="1" applyAlignment="1">
      <alignment horizontal="left" vertical="top" wrapText="1"/>
    </xf>
    <xf numFmtId="0" fontId="22" fillId="5" borderId="27" xfId="0" applyFont="1" applyFill="1" applyBorder="1" applyAlignment="1">
      <alignment horizontal="left" vertical="top" wrapText="1"/>
    </xf>
    <xf numFmtId="0" fontId="22" fillId="5" borderId="70" xfId="0" applyFont="1" applyFill="1" applyBorder="1" applyAlignment="1">
      <alignment horizontal="left" vertical="top" wrapText="1"/>
    </xf>
    <xf numFmtId="0" fontId="22" fillId="5" borderId="94" xfId="0" applyFont="1" applyFill="1" applyBorder="1" applyAlignment="1">
      <alignment horizontal="left" vertical="top" wrapText="1"/>
    </xf>
    <xf numFmtId="0" fontId="22" fillId="5" borderId="95" xfId="0" applyFont="1" applyFill="1" applyBorder="1" applyAlignment="1">
      <alignment horizontal="left" vertical="top" wrapText="1"/>
    </xf>
    <xf numFmtId="0" fontId="22" fillId="5" borderId="96" xfId="0" applyFont="1" applyFill="1" applyBorder="1" applyAlignment="1">
      <alignment horizontal="left" vertical="top" wrapText="1"/>
    </xf>
    <xf numFmtId="0" fontId="22" fillId="5" borderId="49" xfId="0" applyFont="1" applyFill="1" applyBorder="1" applyAlignment="1">
      <alignment horizontal="left" vertical="top"/>
    </xf>
    <xf numFmtId="0" fontId="22" fillId="5" borderId="40" xfId="0" applyFont="1" applyFill="1" applyBorder="1" applyAlignment="1">
      <alignment horizontal="left" vertical="top"/>
    </xf>
    <xf numFmtId="0" fontId="27" fillId="12" borderId="39" xfId="0" applyFont="1" applyFill="1" applyBorder="1" applyAlignment="1">
      <alignment horizontal="left" vertical="top"/>
    </xf>
    <xf numFmtId="0" fontId="27" fillId="12" borderId="100" xfId="0" applyFont="1" applyFill="1" applyBorder="1" applyAlignment="1">
      <alignment horizontal="left" vertical="top"/>
    </xf>
    <xf numFmtId="0" fontId="27" fillId="9" borderId="16" xfId="0" applyFont="1" applyFill="1" applyBorder="1" applyAlignment="1">
      <alignment horizontal="center"/>
    </xf>
    <xf numFmtId="0" fontId="27" fillId="9" borderId="17" xfId="0" applyFont="1" applyFill="1" applyBorder="1" applyAlignment="1">
      <alignment horizontal="center"/>
    </xf>
    <xf numFmtId="0" fontId="27" fillId="9" borderId="45" xfId="0" applyFont="1" applyFill="1" applyBorder="1" applyAlignment="1">
      <alignment horizontal="center"/>
    </xf>
    <xf numFmtId="0" fontId="22" fillId="5" borderId="34" xfId="0" applyFont="1" applyFill="1" applyBorder="1" applyAlignment="1">
      <alignment horizontal="left" vertical="top"/>
    </xf>
    <xf numFmtId="0" fontId="22" fillId="5" borderId="35" xfId="0" applyFont="1" applyFill="1" applyBorder="1" applyAlignment="1">
      <alignment horizontal="left" vertical="top"/>
    </xf>
    <xf numFmtId="0" fontId="22" fillId="0" borderId="58" xfId="0" applyFont="1" applyBorder="1" applyAlignment="1">
      <alignment horizontal="left" vertical="top" wrapText="1"/>
    </xf>
    <xf numFmtId="0" fontId="22" fillId="0" borderId="59" xfId="0" applyFont="1" applyBorder="1" applyAlignment="1">
      <alignment horizontal="left" vertical="top"/>
    </xf>
    <xf numFmtId="0" fontId="22" fillId="0" borderId="61" xfId="0" applyFont="1" applyBorder="1" applyAlignment="1">
      <alignment horizontal="left" vertical="top"/>
    </xf>
    <xf numFmtId="0" fontId="33" fillId="15" borderId="76" xfId="0" applyFont="1" applyFill="1" applyBorder="1" applyAlignment="1">
      <alignment horizontal="center" vertical="center" wrapText="1"/>
    </xf>
    <xf numFmtId="0" fontId="33" fillId="15" borderId="101" xfId="0" applyFont="1" applyFill="1" applyBorder="1" applyAlignment="1">
      <alignment horizontal="center" vertical="center" wrapText="1"/>
    </xf>
    <xf numFmtId="0" fontId="0" fillId="0" borderId="0" xfId="0" applyAlignment="1">
      <alignment horizontal="left" vertical="center" wrapText="1"/>
    </xf>
  </cellXfs>
  <cellStyles count="3">
    <cellStyle name="Link" xfId="1" builtinId="8"/>
    <cellStyle name="Normal 2" xfId="2" xr:uid="{4985834E-24B4-47CD-9754-430B5732ED1D}"/>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1</xdr:col>
      <xdr:colOff>1615</xdr:colOff>
      <xdr:row>15</xdr:row>
      <xdr:rowOff>161195</xdr:rowOff>
    </xdr:from>
    <xdr:to>
      <xdr:col>1</xdr:col>
      <xdr:colOff>1130300</xdr:colOff>
      <xdr:row>22</xdr:row>
      <xdr:rowOff>165100</xdr:rowOff>
    </xdr:to>
    <xdr:sp macro="" textlink="">
      <xdr:nvSpPr>
        <xdr:cNvPr id="2" name="Rechteck 1">
          <a:extLst>
            <a:ext uri="{FF2B5EF4-FFF2-40B4-BE49-F238E27FC236}">
              <a16:creationId xmlns:a16="http://schemas.microsoft.com/office/drawing/2014/main" id="{29BF5422-DD1D-4FEA-B874-E519FD275B0C}"/>
            </a:ext>
          </a:extLst>
        </xdr:cNvPr>
        <xdr:cNvSpPr/>
      </xdr:nvSpPr>
      <xdr:spPr>
        <a:xfrm>
          <a:off x="296890" y="4876070"/>
          <a:ext cx="1081060" cy="146123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36000" rtlCol="0" anchor="ctr" anchorCtr="0"/>
        <a:lstStyle/>
        <a:p>
          <a:pPr algn="l"/>
          <a:r>
            <a:rPr lang="de-CH" sz="1050">
              <a:latin typeface="Arial" panose="020B0604020202020204" pitchFamily="34" charset="0"/>
              <a:cs typeface="Arial" panose="020B0604020202020204" pitchFamily="34" charset="0"/>
            </a:rPr>
            <a:t>A remplir par chaque établissement / site</a:t>
          </a:r>
        </a:p>
      </xdr:txBody>
    </xdr:sp>
    <xdr:clientData/>
  </xdr:twoCellAnchor>
  <xdr:twoCellAnchor>
    <xdr:from>
      <xdr:col>1</xdr:col>
      <xdr:colOff>1618</xdr:colOff>
      <xdr:row>11</xdr:row>
      <xdr:rowOff>0</xdr:rowOff>
    </xdr:from>
    <xdr:to>
      <xdr:col>1</xdr:col>
      <xdr:colOff>1123950</xdr:colOff>
      <xdr:row>15</xdr:row>
      <xdr:rowOff>34637</xdr:rowOff>
    </xdr:to>
    <xdr:sp macro="" textlink="">
      <xdr:nvSpPr>
        <xdr:cNvPr id="3" name="Rechteck 3">
          <a:extLst>
            <a:ext uri="{FF2B5EF4-FFF2-40B4-BE49-F238E27FC236}">
              <a16:creationId xmlns:a16="http://schemas.microsoft.com/office/drawing/2014/main" id="{DA0731CF-5F40-4103-9E98-A5DAB15F8071}"/>
            </a:ext>
          </a:extLst>
        </xdr:cNvPr>
        <xdr:cNvSpPr/>
      </xdr:nvSpPr>
      <xdr:spPr>
        <a:xfrm>
          <a:off x="296893" y="4029075"/>
          <a:ext cx="1084232" cy="72043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90000" tIns="36000" rIns="54000" bIns="36000" rtlCol="0" anchor="ctr" anchorCtr="0"/>
        <a:lstStyle/>
        <a:p>
          <a:pPr algn="l"/>
          <a:r>
            <a:rPr lang="de-CH" sz="1050">
              <a:latin typeface="Arial" panose="020B0604020202020204" pitchFamily="34" charset="0"/>
              <a:cs typeface="Arial" panose="020B0604020202020204" pitchFamily="34" charset="0"/>
            </a:rPr>
            <a:t>A remplir par chaque entreprise</a:t>
          </a:r>
        </a:p>
      </xdr:txBody>
    </xdr:sp>
    <xdr:clientData/>
  </xdr:twoCellAnchor>
  <xdr:twoCellAnchor>
    <xdr:from>
      <xdr:col>1</xdr:col>
      <xdr:colOff>0</xdr:colOff>
      <xdr:row>26</xdr:row>
      <xdr:rowOff>0</xdr:rowOff>
    </xdr:from>
    <xdr:to>
      <xdr:col>1</xdr:col>
      <xdr:colOff>1130300</xdr:colOff>
      <xdr:row>31</xdr:row>
      <xdr:rowOff>368299</xdr:rowOff>
    </xdr:to>
    <xdr:sp macro="" textlink="">
      <xdr:nvSpPr>
        <xdr:cNvPr id="4" name="Rechteck 1">
          <a:extLst>
            <a:ext uri="{FF2B5EF4-FFF2-40B4-BE49-F238E27FC236}">
              <a16:creationId xmlns:a16="http://schemas.microsoft.com/office/drawing/2014/main" id="{BF134D36-58AC-4B91-A595-1B4E678E7682}"/>
            </a:ext>
          </a:extLst>
        </xdr:cNvPr>
        <xdr:cNvSpPr/>
      </xdr:nvSpPr>
      <xdr:spPr>
        <a:xfrm>
          <a:off x="295275" y="6762750"/>
          <a:ext cx="1082675" cy="1625599"/>
        </a:xfrm>
        <a:prstGeom prst="rect">
          <a:avLst/>
        </a:prstGeom>
        <a:solidFill>
          <a:schemeClr val="accent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36000" rtlCol="0" anchor="ctr" anchorCtr="0"/>
        <a:lstStyle/>
        <a:p>
          <a:pPr algn="l"/>
          <a:r>
            <a:rPr lang="de-CH" sz="1050">
              <a:latin typeface="Arial" panose="020B0604020202020204" pitchFamily="34" charset="0"/>
              <a:cs typeface="Arial" panose="020B0604020202020204" pitchFamily="34" charset="0"/>
            </a:rPr>
            <a:t>Feuilles d'aide</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80875107\Downloads\Erhebungsformular_Gastro_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leitung"/>
      <sheetName val="Datenübermittlung"/>
      <sheetName val="B1"/>
      <sheetName val="M1"/>
      <sheetName val="B2"/>
      <sheetName val="M2"/>
      <sheetName val="B3"/>
      <sheetName val="M3"/>
      <sheetName val="B4"/>
      <sheetName val="M4"/>
      <sheetName val="B5"/>
      <sheetName val="M5"/>
      <sheetName val="B6"/>
      <sheetName val="M6"/>
      <sheetName val="B7"/>
      <sheetName val="M7"/>
      <sheetName val="B8"/>
      <sheetName val="M8"/>
      <sheetName val="B9"/>
      <sheetName val="M9"/>
      <sheetName val="B10"/>
      <sheetName val="M10"/>
      <sheetName val="M1-50"/>
      <sheetName val="BM1-#"/>
      <sheetName val="Umrechnung NMZ zu HMZ"/>
      <sheetName val="Zusätzliche Inform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8">
          <cell r="B8" t="str">
            <v>Gemeinschaftsverpflegung</v>
          </cell>
        </row>
        <row r="9">
          <cell r="B9" t="str">
            <v>Systemgastronomie</v>
          </cell>
        </row>
        <row r="10">
          <cell r="B10" t="str">
            <v>Spitalgastronomie</v>
          </cell>
        </row>
        <row r="11">
          <cell r="B11" t="str">
            <v>Sozialverpflegung</v>
          </cell>
        </row>
        <row r="12">
          <cell r="B12" t="str">
            <v>Hotellerie und Individualgastronomie</v>
          </cell>
        </row>
      </sheetData>
    </sheetDataSet>
  </externalBook>
</externalLink>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tischlein.ch/index.php?eID=tx_securedownloads&amp;p=214&amp;u=0&amp;g=0&amp;t=1702658751&amp;hash=cd9f206afe05f899afa4f496cbd631ae7ae51b86&amp;file=fileadmin/seiteninhalt/pdfs/Flyer/FR_TTD_Flyer_105x210_V01.pdf" TargetMode="External"/><Relationship Id="rId1" Type="http://schemas.openxmlformats.org/officeDocument/2006/relationships/hyperlink" Target="https://www.foodsaveapp.ch/"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www.tischlein.ch/index.php?eID=tx_securedownloads&amp;p=214&amp;u=0&amp;g=0&amp;t=1702658751&amp;hash=cd9f206afe05f899afa4f496cbd631ae7ae51b86&amp;file=fileadmin/seiteninhalt/pdfs/Flyer/FR_TTD_Flyer_105x210_V01.pdf" TargetMode="External"/><Relationship Id="rId1" Type="http://schemas.openxmlformats.org/officeDocument/2006/relationships/hyperlink" Target="https://www.foodsaveapp.ch/"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www.tischlein.ch/index.php?eID=tx_securedownloads&amp;p=214&amp;u=0&amp;g=0&amp;t=1702658751&amp;hash=cd9f206afe05f899afa4f496cbd631ae7ae51b86&amp;file=fileadmin/seiteninhalt/pdfs/Flyer/FR_TTD_Flyer_105x210_V01.pdf" TargetMode="External"/><Relationship Id="rId1" Type="http://schemas.openxmlformats.org/officeDocument/2006/relationships/hyperlink" Target="https://www.foodsaveapp.ch/"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s://www.tischlein.ch/index.php?eID=tx_securedownloads&amp;p=214&amp;u=0&amp;g=0&amp;t=1702658751&amp;hash=cd9f206afe05f899afa4f496cbd631ae7ae51b86&amp;file=fileadmin/seiteninhalt/pdfs/Flyer/FR_TTD_Flyer_105x210_V01.pdf" TargetMode="External"/><Relationship Id="rId1" Type="http://schemas.openxmlformats.org/officeDocument/2006/relationships/hyperlink" Target="https://www.foodsaveapp.ch/"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https://www.tischlein.ch/index.php?eID=tx_securedownloads&amp;p=214&amp;u=0&amp;g=0&amp;t=1702658751&amp;hash=cd9f206afe05f899afa4f496cbd631ae7ae51b86&amp;file=fileadmin/seiteninhalt/pdfs/Flyer/FR_TTD_Flyer_105x210_V01.pdf" TargetMode="External"/><Relationship Id="rId1" Type="http://schemas.openxmlformats.org/officeDocument/2006/relationships/hyperlink" Target="https://www.foodsaveapp.ch/" TargetMode="Externa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https://www.tischlein.ch/index.php?eID=tx_securedownloads&amp;p=214&amp;u=0&amp;g=0&amp;t=1702658751&amp;hash=cd9f206afe05f899afa4f496cbd631ae7ae51b86&amp;file=fileadmin/seiteninhalt/pdfs/Flyer/FR_TTD_Flyer_105x210_V01.pdf" TargetMode="External"/><Relationship Id="rId1" Type="http://schemas.openxmlformats.org/officeDocument/2006/relationships/hyperlink" Target="https://www.foodsaveapp.ch/"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https://www.tischlein.ch/index.php?eID=tx_securedownloads&amp;p=214&amp;u=0&amp;g=0&amp;t=1702658751&amp;hash=cd9f206afe05f899afa4f496cbd631ae7ae51b86&amp;file=fileadmin/seiteninhalt/pdfs/Flyer/FR_TTD_Flyer_105x210_V01.pdf" TargetMode="External"/><Relationship Id="rId1" Type="http://schemas.openxmlformats.org/officeDocument/2006/relationships/hyperlink" Target="https://www.foodsaveapp.ch/" TargetMode="Externa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hyperlink" Target="https://www.foodsaveapp.ch/" TargetMode="External"/><Relationship Id="rId1" Type="http://schemas.openxmlformats.org/officeDocument/2006/relationships/hyperlink" Target="https://www.tischlein.ch/index.php?eID=tx_securedownloads&amp;p=214&amp;u=0&amp;g=0&amp;t=1702658751&amp;hash=cd9f206afe05f899afa4f496cbd631ae7ae51b86&amp;file=fileadmin/seiteninhalt/pdfs/Flyer/FR_TTD_Flyer_105x210_V01.pdf"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4.xml.rels><?xml version="1.0" encoding="UTF-8" standalone="yes"?>
<Relationships xmlns="http://schemas.openxmlformats.org/package/2006/relationships"><Relationship Id="rId3" Type="http://schemas.openxmlformats.org/officeDocument/2006/relationships/hyperlink" Target="https://www.tischlein.ch/index.php?eID=tx_securedownloads&amp;p=214&amp;u=0&amp;g=0&amp;t=1702658751&amp;hash=cd9f206afe05f899afa4f496cbd631ae7ae51b86&amp;file=fileadmin/seiteninhalt/pdfs/Flyer/FR_TTD_Flyer_105x210_V01.pdf" TargetMode="External"/><Relationship Id="rId2" Type="http://schemas.openxmlformats.org/officeDocument/2006/relationships/hyperlink" Target="https://www.tischlein.ch/index.php?eID=tx_securedownloads&amp;p=214&amp;u=0&amp;g=0&amp;t=1702658751&amp;hash=cd9f206afe05f899afa4f496cbd631ae7ae51b86&amp;file=fileadmin/seiteninhalt/pdfs/Flyer/FR_TTD_Flyer_105x210_V01.pdf" TargetMode="External"/><Relationship Id="rId1" Type="http://schemas.openxmlformats.org/officeDocument/2006/relationships/hyperlink" Target="https://www.tischlein.ch/index.php?eID=tx_securedownloads&amp;p=214&amp;u=0&amp;g=0&amp;t=1702658751&amp;hash=cd9f206afe05f899afa4f496cbd631ae7ae51b86&amp;file=fileadmin/seiteninhalt/pdfs/Flyer/FR_TTD_Flyer_105x210_V01.pdf"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tischlein.ch/index.php?eID=tx_securedownloads&amp;p=214&amp;u=0&amp;g=0&amp;t=1702658751&amp;hash=cd9f206afe05f899afa4f496cbd631ae7ae51b86&amp;file=fileadmin/seiteninhalt/pdfs/Flyer/FR_TTD_Flyer_105x210_V01.pdf" TargetMode="External"/><Relationship Id="rId1" Type="http://schemas.openxmlformats.org/officeDocument/2006/relationships/hyperlink" Target="https://www.foodsaveapp.ch/"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tischlein.ch/index.php?eID=tx_securedownloads&amp;p=214&amp;u=0&amp;g=0&amp;t=1702658751&amp;hash=cd9f206afe05f899afa4f496cbd631ae7ae51b86&amp;file=fileadmin/seiteninhalt/pdfs/Flyer/FR_TTD_Flyer_105x210_V01.pdf" TargetMode="External"/><Relationship Id="rId1" Type="http://schemas.openxmlformats.org/officeDocument/2006/relationships/hyperlink" Target="https://www.foodsaveapp.ch/"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tischlein.ch/index.php?eID=tx_securedownloads&amp;p=214&amp;u=0&amp;g=0&amp;t=1702658751&amp;hash=cd9f206afe05f899afa4f496cbd631ae7ae51b86&amp;file=fileadmin/seiteninhalt/pdfs/Flyer/FR_TTD_Flyer_105x210_V01.pdf" TargetMode="External"/><Relationship Id="rId1" Type="http://schemas.openxmlformats.org/officeDocument/2006/relationships/hyperlink" Target="https://www.foodsaveapp.ch/"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C9E1A-B0FA-436D-960B-54FFC49D167C}">
  <sheetPr codeName="Tabelle2">
    <pageSetUpPr autoPageBreaks="0"/>
  </sheetPr>
  <dimension ref="B1:L35"/>
  <sheetViews>
    <sheetView showGridLines="0" zoomScale="90" zoomScaleNormal="90" workbookViewId="0">
      <selection activeCell="D12" sqref="D12:J15"/>
    </sheetView>
  </sheetViews>
  <sheetFormatPr baseColWidth="10" defaultColWidth="11.54296875" defaultRowHeight="12.5" x14ac:dyDescent="0.25"/>
  <cols>
    <col min="1" max="1" width="4.453125" customWidth="1"/>
    <col min="2" max="2" width="16.453125" customWidth="1"/>
    <col min="3" max="3" width="34.453125" customWidth="1"/>
    <col min="9" max="9" width="14.54296875" customWidth="1"/>
    <col min="10" max="10" width="17.81640625" customWidth="1"/>
  </cols>
  <sheetData>
    <row r="1" spans="2:12" ht="13" thickBot="1" x14ac:dyDescent="0.3"/>
    <row r="2" spans="2:12" ht="15.75" customHeight="1" x14ac:dyDescent="0.25">
      <c r="B2" s="450" t="s">
        <v>0</v>
      </c>
      <c r="C2" s="451"/>
      <c r="D2" s="451"/>
      <c r="E2" s="451"/>
      <c r="F2" s="451"/>
      <c r="G2" s="451"/>
      <c r="H2" s="451"/>
      <c r="I2" s="451"/>
      <c r="J2" s="452"/>
    </row>
    <row r="3" spans="2:12" ht="25.5" customHeight="1" thickBot="1" x14ac:dyDescent="0.3">
      <c r="B3" s="453"/>
      <c r="C3" s="454"/>
      <c r="D3" s="454"/>
      <c r="E3" s="454"/>
      <c r="F3" s="454"/>
      <c r="G3" s="454"/>
      <c r="H3" s="454"/>
      <c r="I3" s="454"/>
      <c r="J3" s="455"/>
    </row>
    <row r="4" spans="2:12" ht="9.75" customHeight="1" x14ac:dyDescent="0.25">
      <c r="B4" s="1"/>
      <c r="C4" s="2"/>
      <c r="D4" s="2"/>
      <c r="E4" s="2"/>
      <c r="F4" s="2"/>
      <c r="G4" s="2"/>
      <c r="H4" s="2"/>
      <c r="I4" s="2"/>
      <c r="J4" s="3"/>
    </row>
    <row r="5" spans="2:12" ht="31.5" customHeight="1" x14ac:dyDescent="0.25">
      <c r="B5" s="456" t="s">
        <v>41</v>
      </c>
      <c r="C5" s="457"/>
      <c r="D5" s="457"/>
      <c r="E5" s="457"/>
      <c r="F5" s="457"/>
      <c r="G5" s="457"/>
      <c r="H5" s="457"/>
      <c r="I5" s="457"/>
      <c r="J5" s="458"/>
    </row>
    <row r="6" spans="2:12" ht="21.75" customHeight="1" x14ac:dyDescent="0.25">
      <c r="B6" s="459" t="s">
        <v>42</v>
      </c>
      <c r="C6" s="460"/>
      <c r="D6" s="460"/>
      <c r="E6" s="460"/>
      <c r="F6" s="460"/>
      <c r="G6" s="460"/>
      <c r="H6" s="460"/>
      <c r="I6" s="460"/>
      <c r="J6" s="461"/>
    </row>
    <row r="7" spans="2:12" ht="9.75" customHeight="1" x14ac:dyDescent="0.25">
      <c r="B7" s="462"/>
      <c r="C7" s="460"/>
      <c r="D7" s="460"/>
      <c r="E7" s="460"/>
      <c r="F7" s="460"/>
      <c r="G7" s="460"/>
      <c r="H7" s="460"/>
      <c r="I7" s="460"/>
      <c r="J7" s="461"/>
      <c r="L7" s="4"/>
    </row>
    <row r="8" spans="2:12" ht="155.25" customHeight="1" x14ac:dyDescent="0.25">
      <c r="B8" s="463" t="s">
        <v>269</v>
      </c>
      <c r="C8" s="464"/>
      <c r="D8" s="464"/>
      <c r="E8" s="464"/>
      <c r="F8" s="464"/>
      <c r="G8" s="464"/>
      <c r="H8" s="464"/>
      <c r="I8" s="464"/>
      <c r="J8" s="465"/>
    </row>
    <row r="9" spans="2:12" ht="16" thickBot="1" x14ac:dyDescent="0.3">
      <c r="B9" s="466"/>
      <c r="C9" s="467"/>
      <c r="D9" s="467"/>
      <c r="E9" s="467"/>
      <c r="F9" s="467"/>
      <c r="G9" s="467"/>
      <c r="H9" s="467"/>
      <c r="I9" s="467"/>
      <c r="J9" s="468"/>
    </row>
    <row r="10" spans="2:12" ht="25.5" customHeight="1" x14ac:dyDescent="0.25">
      <c r="B10" s="446" t="s">
        <v>1</v>
      </c>
      <c r="C10" s="447"/>
      <c r="D10" s="5"/>
      <c r="E10" s="5"/>
      <c r="F10" s="5"/>
      <c r="G10" s="5"/>
      <c r="H10" s="5"/>
      <c r="I10" s="5"/>
      <c r="J10" s="6"/>
    </row>
    <row r="11" spans="2:12" ht="13.5" customHeight="1" thickBot="1" x14ac:dyDescent="0.3">
      <c r="B11" s="7"/>
      <c r="C11" s="8"/>
      <c r="D11" s="5"/>
      <c r="E11" s="5"/>
      <c r="F11" s="5"/>
      <c r="G11" s="5"/>
      <c r="H11" s="5"/>
      <c r="I11" s="5"/>
      <c r="J11" s="6"/>
    </row>
    <row r="12" spans="2:12" ht="13.5" customHeight="1" thickBot="1" x14ac:dyDescent="0.35">
      <c r="B12" s="7"/>
      <c r="C12" s="9" t="s">
        <v>2</v>
      </c>
      <c r="D12" s="448" t="s">
        <v>43</v>
      </c>
      <c r="E12" s="448"/>
      <c r="F12" s="448"/>
      <c r="G12" s="448"/>
      <c r="H12" s="448"/>
      <c r="I12" s="448"/>
      <c r="J12" s="449"/>
    </row>
    <row r="13" spans="2:12" ht="13.5" customHeight="1" x14ac:dyDescent="0.3">
      <c r="B13" s="7"/>
      <c r="C13" s="10"/>
      <c r="D13" s="448"/>
      <c r="E13" s="448"/>
      <c r="F13" s="448"/>
      <c r="G13" s="448"/>
      <c r="H13" s="448"/>
      <c r="I13" s="448"/>
      <c r="J13" s="449"/>
    </row>
    <row r="14" spans="2:12" ht="13.5" customHeight="1" x14ac:dyDescent="0.25">
      <c r="B14" s="7"/>
      <c r="C14" s="11"/>
      <c r="D14" s="448"/>
      <c r="E14" s="448"/>
      <c r="F14" s="448"/>
      <c r="G14" s="448"/>
      <c r="H14" s="448"/>
      <c r="I14" s="448"/>
      <c r="J14" s="449"/>
    </row>
    <row r="15" spans="2:12" ht="13.5" customHeight="1" x14ac:dyDescent="0.25">
      <c r="B15" s="7"/>
      <c r="C15" s="11"/>
      <c r="D15" s="448"/>
      <c r="E15" s="448"/>
      <c r="F15" s="448"/>
      <c r="G15" s="448"/>
      <c r="H15" s="448"/>
      <c r="I15" s="448"/>
      <c r="J15" s="449"/>
    </row>
    <row r="16" spans="2:12" ht="13.5" customHeight="1" thickBot="1" x14ac:dyDescent="0.3">
      <c r="B16" s="7"/>
      <c r="C16" s="65"/>
      <c r="D16" s="5"/>
      <c r="E16" s="5"/>
      <c r="F16" s="5"/>
      <c r="G16" s="5"/>
      <c r="H16" s="5"/>
      <c r="I16" s="5"/>
      <c r="J16" s="6"/>
    </row>
    <row r="17" spans="2:10" ht="13" customHeight="1" x14ac:dyDescent="0.25">
      <c r="B17" s="7"/>
      <c r="C17" s="471" t="s">
        <v>44</v>
      </c>
      <c r="D17" s="448" t="s">
        <v>18</v>
      </c>
      <c r="E17" s="448"/>
      <c r="F17" s="448"/>
      <c r="G17" s="448"/>
      <c r="H17" s="448"/>
      <c r="I17" s="448"/>
      <c r="J17" s="449"/>
    </row>
    <row r="18" spans="2:10" x14ac:dyDescent="0.25">
      <c r="B18" s="7"/>
      <c r="C18" s="472"/>
      <c r="D18" s="448"/>
      <c r="E18" s="448"/>
      <c r="F18" s="448"/>
      <c r="G18" s="448"/>
      <c r="H18" s="448"/>
      <c r="I18" s="448"/>
      <c r="J18" s="449"/>
    </row>
    <row r="19" spans="2:10" ht="13" thickBot="1" x14ac:dyDescent="0.3">
      <c r="B19" s="7"/>
      <c r="C19" s="473"/>
      <c r="D19" s="448"/>
      <c r="E19" s="448"/>
      <c r="F19" s="448"/>
      <c r="G19" s="448"/>
      <c r="H19" s="448"/>
      <c r="I19" s="448"/>
      <c r="J19" s="449"/>
    </row>
    <row r="20" spans="2:10" ht="36.75" customHeight="1" x14ac:dyDescent="0.25">
      <c r="B20" s="7"/>
      <c r="C20" s="64"/>
      <c r="D20" s="448"/>
      <c r="E20" s="448"/>
      <c r="F20" s="448"/>
      <c r="G20" s="448"/>
      <c r="H20" s="448"/>
      <c r="I20" s="448"/>
      <c r="J20" s="449"/>
    </row>
    <row r="21" spans="2:10" ht="13" thickBot="1" x14ac:dyDescent="0.3">
      <c r="B21" s="7"/>
      <c r="C21" s="64"/>
      <c r="D21" s="5"/>
      <c r="E21" s="5"/>
      <c r="F21" s="5"/>
      <c r="G21" s="5"/>
      <c r="H21" s="5"/>
      <c r="I21" s="5"/>
      <c r="J21" s="6"/>
    </row>
    <row r="22" spans="2:10" x14ac:dyDescent="0.25">
      <c r="B22" s="7"/>
      <c r="C22" s="474" t="s">
        <v>12</v>
      </c>
      <c r="D22" s="476" t="s">
        <v>3</v>
      </c>
      <c r="E22" s="448"/>
      <c r="F22" s="448"/>
      <c r="G22" s="448"/>
      <c r="H22" s="448"/>
      <c r="I22" s="448"/>
      <c r="J22" s="449"/>
    </row>
    <row r="23" spans="2:10" ht="13.5" customHeight="1" thickBot="1" x14ac:dyDescent="0.3">
      <c r="B23" s="7"/>
      <c r="C23" s="475"/>
      <c r="D23" s="448"/>
      <c r="E23" s="448"/>
      <c r="F23" s="448"/>
      <c r="G23" s="448"/>
      <c r="H23" s="448"/>
      <c r="I23" s="448"/>
      <c r="J23" s="449"/>
    </row>
    <row r="24" spans="2:10" x14ac:dyDescent="0.25">
      <c r="B24" s="7"/>
      <c r="C24" s="14"/>
      <c r="D24" s="12"/>
      <c r="E24" s="12"/>
      <c r="F24" s="12"/>
      <c r="G24" s="12"/>
      <c r="H24" s="12"/>
      <c r="I24" s="12"/>
      <c r="J24" s="13"/>
    </row>
    <row r="25" spans="2:10" x14ac:dyDescent="0.25">
      <c r="B25" s="7"/>
      <c r="C25" s="11"/>
      <c r="D25" s="5"/>
      <c r="E25" s="5"/>
      <c r="F25" s="5"/>
      <c r="G25" s="5"/>
      <c r="H25" s="5"/>
      <c r="I25" s="5"/>
      <c r="J25" s="6"/>
    </row>
    <row r="26" spans="2:10" ht="7.5" customHeight="1" thickBot="1" x14ac:dyDescent="0.3">
      <c r="B26" s="7"/>
      <c r="C26" s="11"/>
      <c r="D26" s="5"/>
      <c r="E26" s="5"/>
      <c r="F26" s="5"/>
      <c r="G26" s="5"/>
      <c r="H26" s="5"/>
      <c r="I26" s="5"/>
      <c r="J26" s="6"/>
    </row>
    <row r="27" spans="2:10" x14ac:dyDescent="0.25">
      <c r="B27" s="7"/>
      <c r="C27" s="477" t="s">
        <v>11</v>
      </c>
      <c r="D27" s="448" t="s">
        <v>13</v>
      </c>
      <c r="E27" s="448"/>
      <c r="F27" s="448"/>
      <c r="G27" s="448"/>
      <c r="H27" s="448"/>
      <c r="I27" s="448"/>
      <c r="J27" s="449"/>
    </row>
    <row r="28" spans="2:10" ht="13" thickBot="1" x14ac:dyDescent="0.3">
      <c r="B28" s="7"/>
      <c r="C28" s="478"/>
      <c r="D28" s="448"/>
      <c r="E28" s="448"/>
      <c r="F28" s="448"/>
      <c r="G28" s="448"/>
      <c r="H28" s="448"/>
      <c r="I28" s="448"/>
      <c r="J28" s="449"/>
    </row>
    <row r="29" spans="2:10" ht="55.5" customHeight="1" x14ac:dyDescent="0.25">
      <c r="B29" s="7"/>
      <c r="C29" s="8"/>
      <c r="D29" s="448"/>
      <c r="E29" s="448"/>
      <c r="F29" s="448"/>
      <c r="G29" s="448"/>
      <c r="H29" s="448"/>
      <c r="I29" s="448"/>
      <c r="J29" s="449"/>
    </row>
    <row r="30" spans="2:10" ht="15" customHeight="1" thickBot="1" x14ac:dyDescent="0.3">
      <c r="B30" s="7"/>
      <c r="C30" s="8"/>
      <c r="D30" s="5"/>
      <c r="E30" s="5"/>
      <c r="F30" s="5"/>
      <c r="G30" s="5"/>
      <c r="H30" s="5"/>
      <c r="I30" s="5"/>
      <c r="J30" s="6"/>
    </row>
    <row r="31" spans="2:10" ht="15" customHeight="1" thickBot="1" x14ac:dyDescent="0.35">
      <c r="B31" s="7"/>
      <c r="C31" s="9" t="s">
        <v>14</v>
      </c>
      <c r="D31" s="448" t="s">
        <v>15</v>
      </c>
      <c r="E31" s="448"/>
      <c r="F31" s="448"/>
      <c r="G31" s="448"/>
      <c r="H31" s="448"/>
      <c r="I31" s="448"/>
      <c r="J31" s="449"/>
    </row>
    <row r="32" spans="2:10" ht="30" customHeight="1" x14ac:dyDescent="0.25">
      <c r="B32" s="7"/>
      <c r="C32" s="15"/>
      <c r="D32" s="448"/>
      <c r="E32" s="448"/>
      <c r="F32" s="448"/>
      <c r="G32" s="448"/>
      <c r="H32" s="448"/>
      <c r="I32" s="448"/>
      <c r="J32" s="449"/>
    </row>
    <row r="33" spans="2:10" ht="22.5" customHeight="1" thickBot="1" x14ac:dyDescent="0.35">
      <c r="B33" s="16"/>
      <c r="C33" s="17"/>
      <c r="D33" s="469"/>
      <c r="E33" s="469"/>
      <c r="F33" s="469"/>
      <c r="G33" s="469"/>
      <c r="H33" s="469"/>
      <c r="I33" s="469"/>
      <c r="J33" s="470"/>
    </row>
    <row r="34" spans="2:10" x14ac:dyDescent="0.25">
      <c r="B34" s="18"/>
      <c r="C34" s="18"/>
      <c r="D34" s="18"/>
      <c r="E34" s="18"/>
      <c r="F34" s="18"/>
      <c r="G34" s="18"/>
      <c r="H34" s="18"/>
      <c r="I34" s="18"/>
      <c r="J34" s="18"/>
    </row>
    <row r="35" spans="2:10" x14ac:dyDescent="0.25">
      <c r="B35" s="18"/>
      <c r="C35" s="18"/>
      <c r="D35" s="18"/>
      <c r="E35" s="18"/>
      <c r="F35" s="18"/>
      <c r="G35" s="18"/>
      <c r="H35" s="18"/>
      <c r="I35" s="18"/>
      <c r="J35" s="18"/>
    </row>
  </sheetData>
  <sheetProtection selectLockedCells="1"/>
  <mergeCells count="15">
    <mergeCell ref="D31:J33"/>
    <mergeCell ref="C17:C19"/>
    <mergeCell ref="C22:C23"/>
    <mergeCell ref="D22:J23"/>
    <mergeCell ref="C27:C28"/>
    <mergeCell ref="B10:C10"/>
    <mergeCell ref="D12:J15"/>
    <mergeCell ref="D17:J20"/>
    <mergeCell ref="D27:J29"/>
    <mergeCell ref="B2:J3"/>
    <mergeCell ref="B5:J5"/>
    <mergeCell ref="B6:J6"/>
    <mergeCell ref="B7:J7"/>
    <mergeCell ref="B8:J8"/>
    <mergeCell ref="B9:J9"/>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2FB94-82DC-465D-AC10-6181754DFEA1}">
  <sheetPr codeName="Tabelle10">
    <pageSetUpPr autoPageBreaks="0"/>
  </sheetPr>
  <dimension ref="A2:BT69"/>
  <sheetViews>
    <sheetView showGridLines="0" zoomScale="70" zoomScaleNormal="70" workbookViewId="0">
      <selection sqref="A1:XFD1048576"/>
    </sheetView>
  </sheetViews>
  <sheetFormatPr baseColWidth="10" defaultColWidth="11.453125" defaultRowHeight="12.5" outlineLevelCol="1" x14ac:dyDescent="0.25"/>
  <cols>
    <col min="1" max="1" width="10.453125" style="230" customWidth="1"/>
    <col min="2" max="2" width="33.54296875" style="230" customWidth="1"/>
    <col min="3" max="3" width="36.453125" style="230" customWidth="1"/>
    <col min="4" max="4" width="38.453125" style="230" customWidth="1"/>
    <col min="5" max="5" width="33" style="230" customWidth="1" outlineLevel="1"/>
    <col min="6" max="6" width="22.54296875" style="230" customWidth="1" outlineLevel="1"/>
    <col min="7" max="7" width="20.26953125" style="230" customWidth="1" outlineLevel="1"/>
    <col min="8" max="8" width="34.54296875" style="230" customWidth="1" outlineLevel="1"/>
    <col min="9" max="9" width="3.453125" style="411" customWidth="1"/>
    <col min="10" max="10" width="24.26953125" style="230" customWidth="1" outlineLevel="1"/>
    <col min="11" max="11" width="22.54296875" style="230" customWidth="1" outlineLevel="1"/>
    <col min="12" max="12" width="23.7265625" style="230" customWidth="1" outlineLevel="1"/>
    <col min="13" max="13" width="33.453125" style="230" customWidth="1" outlineLevel="1"/>
    <col min="14" max="14" width="6.26953125" style="399" customWidth="1"/>
    <col min="15" max="15" width="22.81640625" style="230" customWidth="1" outlineLevel="1"/>
    <col min="16" max="18" width="32.54296875" style="230" customWidth="1" outlineLevel="1"/>
    <col min="19" max="19" width="3.54296875" style="230" customWidth="1"/>
    <col min="20" max="20" width="24" style="230" customWidth="1" outlineLevel="1"/>
    <col min="21" max="23" width="30.7265625" style="230" customWidth="1" outlineLevel="1"/>
    <col min="24" max="24" width="6" style="230" customWidth="1"/>
    <col min="25" max="28" width="23.81640625" style="230" customWidth="1" outlineLevel="1"/>
    <col min="29" max="29" width="5.54296875" style="230" customWidth="1"/>
    <col min="30" max="33" width="20.453125" style="230" customWidth="1" outlineLevel="1"/>
    <col min="34" max="34" width="5.54296875" style="230" customWidth="1"/>
    <col min="35" max="38" width="24.54296875" style="230" customWidth="1" outlineLevel="1"/>
    <col min="39" max="39" width="6.453125" style="230" customWidth="1"/>
    <col min="40" max="43" width="22.81640625" style="230" customWidth="1" outlineLevel="1"/>
    <col min="44" max="44" width="4.1796875" style="230" customWidth="1"/>
    <col min="45" max="48" width="25.54296875" style="230" customWidth="1" outlineLevel="1"/>
    <col min="49" max="50" width="11.453125" style="230"/>
    <col min="51" max="72" width="11.453125" style="230" customWidth="1" outlineLevel="1"/>
    <col min="73" max="16384" width="11.453125" style="230"/>
  </cols>
  <sheetData>
    <row r="2" spans="2:72" ht="31.5" customHeight="1" thickBot="1" x14ac:dyDescent="0.35">
      <c r="AY2" s="422" t="s">
        <v>367</v>
      </c>
      <c r="AZ2" s="422"/>
      <c r="BA2" s="422"/>
      <c r="BB2" s="422"/>
      <c r="BC2" s="422"/>
      <c r="BD2" s="422"/>
      <c r="BE2" s="422"/>
      <c r="BF2" s="422"/>
      <c r="BG2" s="422"/>
      <c r="BH2" s="422"/>
      <c r="BI2" s="422"/>
      <c r="BJ2" s="422"/>
      <c r="BK2" s="422"/>
      <c r="BL2" s="422"/>
      <c r="BM2" s="422"/>
      <c r="BN2" s="422"/>
      <c r="BO2" s="422"/>
      <c r="BP2" s="422"/>
    </row>
    <row r="3" spans="2:72" ht="24.75" customHeight="1" x14ac:dyDescent="0.3">
      <c r="B3" s="231" t="s">
        <v>52</v>
      </c>
      <c r="C3" s="232"/>
      <c r="AY3" s="422"/>
      <c r="AZ3" s="422"/>
      <c r="BA3" s="422"/>
      <c r="BB3" s="422"/>
      <c r="BC3" s="422"/>
      <c r="BD3" s="422"/>
      <c r="BE3" s="422"/>
      <c r="BF3" s="422"/>
      <c r="BG3" s="422"/>
      <c r="BH3" s="422"/>
      <c r="BI3" s="422"/>
      <c r="BJ3" s="422"/>
      <c r="BK3" s="422"/>
      <c r="BL3" s="422"/>
      <c r="BM3" s="422"/>
      <c r="BN3" s="422"/>
      <c r="BO3" s="422"/>
      <c r="BP3" s="422"/>
    </row>
    <row r="4" spans="2:72" ht="24.75" customHeight="1" thickBot="1" x14ac:dyDescent="0.4">
      <c r="B4" s="233" t="s">
        <v>53</v>
      </c>
      <c r="C4" s="234"/>
      <c r="AY4" s="422"/>
      <c r="AZ4" s="422"/>
      <c r="BA4" s="422"/>
      <c r="BB4" s="422"/>
      <c r="BC4" s="422"/>
      <c r="BD4" s="422"/>
      <c r="BE4" s="422"/>
      <c r="BF4" s="422"/>
      <c r="BG4" s="422"/>
      <c r="BH4" s="422"/>
      <c r="BI4" s="422"/>
      <c r="BJ4" s="422"/>
      <c r="BK4" s="422"/>
      <c r="BL4" s="422"/>
      <c r="BM4" s="422"/>
      <c r="BN4" s="422"/>
      <c r="BO4" s="422"/>
      <c r="BP4" s="422"/>
    </row>
    <row r="5" spans="2:72" ht="14.5" thickBot="1" x14ac:dyDescent="0.35">
      <c r="AY5" s="422"/>
      <c r="AZ5" s="422"/>
      <c r="BA5" s="422"/>
      <c r="BB5" s="422"/>
      <c r="BC5" s="422"/>
      <c r="BD5" s="422"/>
      <c r="BE5" s="422"/>
      <c r="BF5" s="422"/>
      <c r="BG5" s="422"/>
      <c r="BH5" s="422"/>
      <c r="BI5" s="422"/>
      <c r="BJ5" s="422"/>
      <c r="BK5" s="422"/>
      <c r="BL5" s="422"/>
      <c r="BM5" s="422"/>
      <c r="BN5" s="422"/>
      <c r="BO5" s="422"/>
      <c r="BP5" s="422"/>
    </row>
    <row r="6" spans="2:72" ht="24" customHeight="1" thickBot="1" x14ac:dyDescent="0.35">
      <c r="B6" s="395" t="s">
        <v>77</v>
      </c>
      <c r="C6" s="392"/>
      <c r="D6" s="392"/>
      <c r="E6" s="321">
        <v>2022</v>
      </c>
      <c r="F6" s="392"/>
      <c r="G6" s="392"/>
      <c r="H6" s="394"/>
      <c r="I6" s="412"/>
      <c r="J6" s="321">
        <v>2023</v>
      </c>
      <c r="K6" s="392"/>
      <c r="L6" s="392"/>
      <c r="M6" s="394"/>
      <c r="N6" s="400"/>
      <c r="O6" s="321">
        <v>2024</v>
      </c>
      <c r="P6" s="392"/>
      <c r="Q6" s="392"/>
      <c r="R6" s="394"/>
      <c r="T6" s="321">
        <v>2025</v>
      </c>
      <c r="U6" s="392"/>
      <c r="V6" s="392"/>
      <c r="W6" s="394"/>
      <c r="Y6" s="321">
        <v>2026</v>
      </c>
      <c r="Z6" s="392"/>
      <c r="AA6" s="392"/>
      <c r="AB6" s="394"/>
      <c r="AD6" s="321">
        <v>2027</v>
      </c>
      <c r="AE6" s="392"/>
      <c r="AF6" s="392"/>
      <c r="AG6" s="394"/>
      <c r="AI6" s="321">
        <v>2028</v>
      </c>
      <c r="AJ6" s="392"/>
      <c r="AK6" s="392"/>
      <c r="AL6" s="394"/>
      <c r="AN6" s="321">
        <v>2029</v>
      </c>
      <c r="AO6" s="392"/>
      <c r="AP6" s="392"/>
      <c r="AQ6" s="394"/>
      <c r="AS6" s="321">
        <v>2030</v>
      </c>
      <c r="AT6" s="392"/>
      <c r="AU6" s="392"/>
      <c r="AV6" s="394"/>
      <c r="AY6" s="422">
        <v>2022</v>
      </c>
      <c r="AZ6" s="422">
        <v>2022</v>
      </c>
      <c r="BA6" s="422">
        <v>2023</v>
      </c>
      <c r="BB6" s="422">
        <v>2023</v>
      </c>
      <c r="BC6" s="422">
        <v>2024</v>
      </c>
      <c r="BD6" s="422">
        <v>2024</v>
      </c>
      <c r="BE6" s="422">
        <v>2025</v>
      </c>
      <c r="BF6" s="422">
        <v>2025</v>
      </c>
      <c r="BG6" s="422">
        <v>2026</v>
      </c>
      <c r="BH6" s="422">
        <v>2026</v>
      </c>
      <c r="BI6" s="422">
        <v>2027</v>
      </c>
      <c r="BJ6" s="422">
        <v>2027</v>
      </c>
      <c r="BK6" s="422">
        <v>2028</v>
      </c>
      <c r="BL6" s="422">
        <v>2028</v>
      </c>
      <c r="BM6" s="422">
        <v>2029</v>
      </c>
      <c r="BN6" s="422">
        <v>2029</v>
      </c>
      <c r="BO6" s="422">
        <v>2030</v>
      </c>
      <c r="BP6" s="422">
        <v>2030</v>
      </c>
    </row>
    <row r="7" spans="2:72" ht="51" customHeight="1" thickBot="1" x14ac:dyDescent="0.35">
      <c r="B7" s="235"/>
      <c r="C7" s="236"/>
      <c r="D7" s="236"/>
      <c r="E7" s="237" t="s">
        <v>78</v>
      </c>
      <c r="F7" s="521" t="s">
        <v>79</v>
      </c>
      <c r="G7" s="522"/>
      <c r="H7" s="522"/>
      <c r="I7" s="413"/>
      <c r="J7" s="237" t="s">
        <v>78</v>
      </c>
      <c r="K7" s="521" t="s">
        <v>79</v>
      </c>
      <c r="L7" s="522"/>
      <c r="M7" s="522"/>
      <c r="N7" s="401"/>
      <c r="O7" s="237" t="s">
        <v>78</v>
      </c>
      <c r="P7" s="521" t="s">
        <v>79</v>
      </c>
      <c r="Q7" s="522"/>
      <c r="R7" s="522"/>
      <c r="S7" s="238"/>
      <c r="T7" s="237" t="s">
        <v>78</v>
      </c>
      <c r="U7" s="521" t="s">
        <v>79</v>
      </c>
      <c r="V7" s="522"/>
      <c r="W7" s="522"/>
      <c r="Y7" s="237" t="s">
        <v>78</v>
      </c>
      <c r="Z7" s="521" t="s">
        <v>79</v>
      </c>
      <c r="AA7" s="522"/>
      <c r="AB7" s="522"/>
      <c r="AD7" s="237" t="s">
        <v>78</v>
      </c>
      <c r="AE7" s="521" t="s">
        <v>79</v>
      </c>
      <c r="AF7" s="522"/>
      <c r="AG7" s="522"/>
      <c r="AI7" s="237" t="s">
        <v>78</v>
      </c>
      <c r="AJ7" s="521" t="s">
        <v>79</v>
      </c>
      <c r="AK7" s="522"/>
      <c r="AL7" s="522"/>
      <c r="AN7" s="237" t="s">
        <v>78</v>
      </c>
      <c r="AO7" s="521" t="s">
        <v>79</v>
      </c>
      <c r="AP7" s="522"/>
      <c r="AQ7" s="522"/>
      <c r="AS7" s="237" t="s">
        <v>78</v>
      </c>
      <c r="AT7" s="521" t="s">
        <v>79</v>
      </c>
      <c r="AU7" s="522"/>
      <c r="AV7" s="522"/>
      <c r="AY7" s="422"/>
      <c r="AZ7" s="422"/>
      <c r="BA7" s="422"/>
      <c r="BB7" s="422"/>
      <c r="BC7" s="422"/>
      <c r="BD7" s="422"/>
      <c r="BE7" s="422"/>
      <c r="BF7" s="422"/>
      <c r="BG7" s="422"/>
      <c r="BH7" s="422"/>
      <c r="BI7" s="422"/>
      <c r="BJ7" s="422"/>
      <c r="BK7" s="422"/>
      <c r="BL7" s="422"/>
      <c r="BM7" s="422"/>
      <c r="BN7" s="422"/>
      <c r="BO7" s="422"/>
      <c r="BP7" s="422"/>
      <c r="BR7" s="512" t="s">
        <v>368</v>
      </c>
      <c r="BS7" s="512"/>
      <c r="BT7" s="512"/>
    </row>
    <row r="8" spans="2:72" ht="160.5" customHeight="1" thickBot="1" x14ac:dyDescent="0.3">
      <c r="B8" s="529" t="s">
        <v>85</v>
      </c>
      <c r="C8" s="530"/>
      <c r="D8" s="530"/>
      <c r="E8" s="239" t="s">
        <v>80</v>
      </c>
      <c r="F8" s="240" t="s">
        <v>81</v>
      </c>
      <c r="G8" s="241" t="s">
        <v>82</v>
      </c>
      <c r="H8" s="242" t="s">
        <v>83</v>
      </c>
      <c r="I8" s="414"/>
      <c r="J8" s="239" t="s">
        <v>80</v>
      </c>
      <c r="K8" s="240" t="s">
        <v>81</v>
      </c>
      <c r="L8" s="241" t="s">
        <v>82</v>
      </c>
      <c r="M8" s="242" t="s">
        <v>83</v>
      </c>
      <c r="N8" s="402"/>
      <c r="O8" s="239" t="s">
        <v>80</v>
      </c>
      <c r="P8" s="240" t="s">
        <v>81</v>
      </c>
      <c r="Q8" s="241" t="s">
        <v>82</v>
      </c>
      <c r="R8" s="242" t="s">
        <v>83</v>
      </c>
      <c r="S8" s="243"/>
      <c r="T8" s="239" t="s">
        <v>80</v>
      </c>
      <c r="U8" s="240" t="s">
        <v>81</v>
      </c>
      <c r="V8" s="241" t="s">
        <v>82</v>
      </c>
      <c r="W8" s="242" t="s">
        <v>83</v>
      </c>
      <c r="Y8" s="239" t="s">
        <v>80</v>
      </c>
      <c r="Z8" s="240" t="s">
        <v>81</v>
      </c>
      <c r="AA8" s="241" t="s">
        <v>82</v>
      </c>
      <c r="AB8" s="242" t="s">
        <v>83</v>
      </c>
      <c r="AD8" s="239" t="s">
        <v>80</v>
      </c>
      <c r="AE8" s="240" t="s">
        <v>81</v>
      </c>
      <c r="AF8" s="241" t="s">
        <v>82</v>
      </c>
      <c r="AG8" s="242" t="s">
        <v>83</v>
      </c>
      <c r="AI8" s="239" t="s">
        <v>80</v>
      </c>
      <c r="AJ8" s="240" t="s">
        <v>81</v>
      </c>
      <c r="AK8" s="241" t="s">
        <v>82</v>
      </c>
      <c r="AL8" s="242" t="s">
        <v>83</v>
      </c>
      <c r="AN8" s="239" t="s">
        <v>80</v>
      </c>
      <c r="AO8" s="240" t="s">
        <v>81</v>
      </c>
      <c r="AP8" s="241" t="s">
        <v>82</v>
      </c>
      <c r="AQ8" s="242" t="s">
        <v>83</v>
      </c>
      <c r="AS8" s="239" t="s">
        <v>80</v>
      </c>
      <c r="AT8" s="240" t="s">
        <v>81</v>
      </c>
      <c r="AU8" s="241" t="s">
        <v>82</v>
      </c>
      <c r="AV8" s="242" t="s">
        <v>83</v>
      </c>
      <c r="AY8" s="423" t="s">
        <v>116</v>
      </c>
      <c r="AZ8" s="423" t="s">
        <v>118</v>
      </c>
      <c r="BA8" s="423" t="s">
        <v>116</v>
      </c>
      <c r="BB8" s="423" t="s">
        <v>118</v>
      </c>
      <c r="BC8" s="423" t="s">
        <v>116</v>
      </c>
      <c r="BD8" s="423" t="s">
        <v>118</v>
      </c>
      <c r="BE8" s="423" t="s">
        <v>116</v>
      </c>
      <c r="BF8" s="423" t="s">
        <v>118</v>
      </c>
      <c r="BG8" s="423" t="s">
        <v>116</v>
      </c>
      <c r="BH8" s="423" t="s">
        <v>118</v>
      </c>
      <c r="BI8" s="423" t="s">
        <v>116</v>
      </c>
      <c r="BJ8" s="423" t="s">
        <v>118</v>
      </c>
      <c r="BK8" s="423" t="s">
        <v>116</v>
      </c>
      <c r="BL8" s="423" t="s">
        <v>118</v>
      </c>
      <c r="BM8" s="423" t="s">
        <v>116</v>
      </c>
      <c r="BN8" s="423" t="s">
        <v>118</v>
      </c>
      <c r="BO8" s="423" t="s">
        <v>116</v>
      </c>
      <c r="BP8" s="423" t="s">
        <v>118</v>
      </c>
      <c r="BR8" s="18" t="s">
        <v>116</v>
      </c>
      <c r="BS8" s="18" t="s">
        <v>118</v>
      </c>
      <c r="BT8" s="18" t="s">
        <v>117</v>
      </c>
    </row>
    <row r="9" spans="2:72" ht="50.25" customHeight="1" x14ac:dyDescent="0.25">
      <c r="B9" s="531" t="s">
        <v>84</v>
      </c>
      <c r="C9" s="534" t="s">
        <v>372</v>
      </c>
      <c r="D9" s="535"/>
      <c r="E9" s="244"/>
      <c r="F9" s="245"/>
      <c r="G9" s="246"/>
      <c r="H9" s="245"/>
      <c r="I9" s="415"/>
      <c r="J9" s="244"/>
      <c r="K9" s="245"/>
      <c r="L9" s="246"/>
      <c r="M9" s="245"/>
      <c r="N9" s="403"/>
      <c r="O9" s="244"/>
      <c r="P9" s="245"/>
      <c r="Q9" s="246"/>
      <c r="R9" s="245"/>
      <c r="S9" s="238"/>
      <c r="T9" s="244"/>
      <c r="U9" s="245"/>
      <c r="V9" s="246"/>
      <c r="W9" s="245"/>
      <c r="Y9" s="244"/>
      <c r="Z9" s="245"/>
      <c r="AA9" s="246"/>
      <c r="AB9" s="245"/>
      <c r="AD9" s="244"/>
      <c r="AE9" s="245"/>
      <c r="AF9" s="246"/>
      <c r="AG9" s="245"/>
      <c r="AI9" s="244"/>
      <c r="AJ9" s="245"/>
      <c r="AK9" s="246"/>
      <c r="AL9" s="245"/>
      <c r="AN9" s="244"/>
      <c r="AO9" s="245"/>
      <c r="AP9" s="246"/>
      <c r="AQ9" s="245"/>
      <c r="AS9" s="244"/>
      <c r="AT9" s="245"/>
      <c r="AU9" s="246"/>
      <c r="AV9" s="245"/>
      <c r="AY9" s="424">
        <f>IF(LOOKUP(AY$6,$E$6:$AR$6,$E9:$AR9)=$BR$8,1,0)</f>
        <v>0</v>
      </c>
      <c r="AZ9" s="424">
        <f>IF(LOOKUP(AZ$6,$E$6:$AR$6,$E9:$AR9)=$BS$8,1,0)</f>
        <v>0</v>
      </c>
      <c r="BA9" s="424">
        <f>IF(LOOKUP(BA$6,$E$6:$AR$6,$E9:$AR9)=$BR$8,1,0)</f>
        <v>0</v>
      </c>
      <c r="BB9" s="424">
        <f>IF(LOOKUP(BB$6,$E$6:$AR$6,$E9:$AR9)=$BS$8,1,0)</f>
        <v>0</v>
      </c>
      <c r="BC9" s="424">
        <f>IF(LOOKUP(BC$6,$E$6:$AR$6,$E9:$AR9)=$BR$8,1,0)</f>
        <v>0</v>
      </c>
      <c r="BD9" s="424">
        <f>IF(LOOKUP(BD$6,$E$6:$AR$6,$E9:$AR9)=$BS$8,1,0)</f>
        <v>0</v>
      </c>
      <c r="BE9" s="424">
        <f>IF(LOOKUP(BE$6,$E$6:$AR$6,$E9:$AR9)=$BR$8,1,0)</f>
        <v>0</v>
      </c>
      <c r="BF9" s="424">
        <f>IF(LOOKUP(BF$6,$E$6:$AR$6,$E9:$AR9)=$BS$8,1,0)</f>
        <v>0</v>
      </c>
      <c r="BG9" s="424">
        <f>IF(LOOKUP(BG$6,$E$6:$AR$6,$E9:$AR9)=$BR$8,1,0)</f>
        <v>0</v>
      </c>
      <c r="BH9" s="424">
        <f>IF(LOOKUP(BH$6,$E$6:$AR$6,$E9:$AR9)=$BS$8,1,0)</f>
        <v>0</v>
      </c>
      <c r="BI9" s="424">
        <f>IF(LOOKUP(BI$6,$E$6:$AR$6,$E9:$AR9)=$BR$8,1,0)</f>
        <v>0</v>
      </c>
      <c r="BJ9" s="424">
        <f>IF(LOOKUP(BJ$6,$E$6:$AR$6,$E9:$AR9)=$BS$8,1,0)</f>
        <v>0</v>
      </c>
      <c r="BK9" s="424">
        <f>IF(LOOKUP(BK$6,$E$6:$AR$6,$E9:$AR9)=$BR$8,1,0)</f>
        <v>0</v>
      </c>
      <c r="BL9" s="424">
        <f>IF(LOOKUP(BL$6,$E$6:$AR$6,$E9:$AR9)=$BS$8,1,0)</f>
        <v>0</v>
      </c>
      <c r="BM9" s="424">
        <f>IF(LOOKUP(BM$6,$E$6:$AR$6,$E9:$AR9)=$BR$8,1,0)</f>
        <v>0</v>
      </c>
      <c r="BN9" s="424">
        <f>IF(LOOKUP(BN$6,$E$6:$AR$6,$E9:$AR9)=$BS$8,1,0)</f>
        <v>0</v>
      </c>
      <c r="BO9" s="424">
        <f>IF(LOOKUP(BO$6,$E$6:$AV$6,$E9:$AV9)=$BR$8,1,0)</f>
        <v>0</v>
      </c>
      <c r="BP9" s="424">
        <f>IF(LOOKUP(BP$6,$E$6:$AV$6,$E9:$AV9)=$BS$8,1,0)</f>
        <v>0</v>
      </c>
    </row>
    <row r="10" spans="2:72" ht="50.25" customHeight="1" x14ac:dyDescent="0.25">
      <c r="B10" s="532"/>
      <c r="C10" s="536" t="s">
        <v>90</v>
      </c>
      <c r="D10" s="537"/>
      <c r="E10" s="244"/>
      <c r="F10" s="247"/>
      <c r="G10" s="248"/>
      <c r="H10" s="247"/>
      <c r="I10" s="415"/>
      <c r="J10" s="244"/>
      <c r="K10" s="247"/>
      <c r="L10" s="248"/>
      <c r="M10" s="247"/>
      <c r="N10" s="403"/>
      <c r="O10" s="244"/>
      <c r="P10" s="247"/>
      <c r="Q10" s="248"/>
      <c r="R10" s="247"/>
      <c r="T10" s="244"/>
      <c r="U10" s="247"/>
      <c r="V10" s="248"/>
      <c r="W10" s="247"/>
      <c r="Y10" s="244"/>
      <c r="Z10" s="247"/>
      <c r="AA10" s="248"/>
      <c r="AB10" s="247"/>
      <c r="AD10" s="244"/>
      <c r="AE10" s="247"/>
      <c r="AF10" s="248"/>
      <c r="AG10" s="247"/>
      <c r="AI10" s="244"/>
      <c r="AJ10" s="247"/>
      <c r="AK10" s="248"/>
      <c r="AL10" s="247"/>
      <c r="AN10" s="244"/>
      <c r="AO10" s="247"/>
      <c r="AP10" s="248"/>
      <c r="AQ10" s="247"/>
      <c r="AS10" s="244"/>
      <c r="AT10" s="247"/>
      <c r="AU10" s="248"/>
      <c r="AV10" s="247"/>
      <c r="AY10" s="424">
        <f t="shared" ref="AY10:AY44" si="0">IF(LOOKUP(AY$6,$E$6:$AR$6,$E10:$AR10)=$BR$8,1,0)</f>
        <v>0</v>
      </c>
      <c r="AZ10" s="424">
        <f t="shared" ref="AZ10:AZ44" si="1">IF(LOOKUP(AZ$6,$E$6:$AR$6,$E10:$AR10)=$BS$8,1,0)</f>
        <v>0</v>
      </c>
      <c r="BA10" s="424">
        <f t="shared" ref="BA10:BA44" si="2">IF(LOOKUP(BA$6,$E$6:$AR$6,$E10:$AR10)=$BR$8,1,0)</f>
        <v>0</v>
      </c>
      <c r="BB10" s="424">
        <f t="shared" ref="BB10:BB44" si="3">IF(LOOKUP(BB$6,$E$6:$AR$6,$E10:$AR10)=$BS$8,1,0)</f>
        <v>0</v>
      </c>
      <c r="BC10" s="424">
        <f t="shared" ref="BC10:BC44" si="4">IF(LOOKUP(BC$6,$E$6:$AR$6,$E10:$AR10)=$BR$8,1,0)</f>
        <v>0</v>
      </c>
      <c r="BD10" s="424">
        <f t="shared" ref="BD10:BD44" si="5">IF(LOOKUP(BD$6,$E$6:$AR$6,$E10:$AR10)=$BS$8,1,0)</f>
        <v>0</v>
      </c>
      <c r="BE10" s="424">
        <f t="shared" ref="BE10:BE44" si="6">IF(LOOKUP(BE$6,$E$6:$AR$6,$E10:$AR10)=$BR$8,1,0)</f>
        <v>0</v>
      </c>
      <c r="BF10" s="424">
        <f t="shared" ref="BF10:BF44" si="7">IF(LOOKUP(BF$6,$E$6:$AR$6,$E10:$AR10)=$BS$8,1,0)</f>
        <v>0</v>
      </c>
      <c r="BG10" s="424">
        <f t="shared" ref="BG10:BG44" si="8">IF(LOOKUP(BG$6,$E$6:$AR$6,$E10:$AR10)=$BR$8,1,0)</f>
        <v>0</v>
      </c>
      <c r="BH10" s="424">
        <f t="shared" ref="BH10:BH44" si="9">IF(LOOKUP(BH$6,$E$6:$AR$6,$E10:$AR10)=$BS$8,1,0)</f>
        <v>0</v>
      </c>
      <c r="BI10" s="424">
        <f t="shared" ref="BI10:BI44" si="10">IF(LOOKUP(BI$6,$E$6:$AR$6,$E10:$AR10)=$BR$8,1,0)</f>
        <v>0</v>
      </c>
      <c r="BJ10" s="424">
        <f t="shared" ref="BJ10:BJ44" si="11">IF(LOOKUP(BJ$6,$E$6:$AR$6,$E10:$AR10)=$BS$8,1,0)</f>
        <v>0</v>
      </c>
      <c r="BK10" s="424">
        <f t="shared" ref="BK10:BK44" si="12">IF(LOOKUP(BK$6,$E$6:$AR$6,$E10:$AR10)=$BR$8,1,0)</f>
        <v>0</v>
      </c>
      <c r="BL10" s="424">
        <f t="shared" ref="BL10:BL44" si="13">IF(LOOKUP(BL$6,$E$6:$AR$6,$E10:$AR10)=$BS$8,1,0)</f>
        <v>0</v>
      </c>
      <c r="BM10" s="424">
        <f t="shared" ref="BM10:BM44" si="14">IF(LOOKUP(BM$6,$E$6:$AR$6,$E10:$AR10)=$BR$8,1,0)</f>
        <v>0</v>
      </c>
      <c r="BN10" s="424">
        <f t="shared" ref="BN10:BN44" si="15">IF(LOOKUP(BN$6,$E$6:$AR$6,$E10:$AR10)=$BS$8,1,0)</f>
        <v>0</v>
      </c>
      <c r="BO10" s="424">
        <f t="shared" ref="BO10:BO44" si="16">IF(LOOKUP(BO$6,$E$6:$AV$6,$E10:$AV10)=$BR$8,1,0)</f>
        <v>0</v>
      </c>
      <c r="BP10" s="424">
        <f t="shared" ref="BP10:BP44" si="17">IF(LOOKUP(BP$6,$E$6:$AV$6,$E10:$AV10)=$BS$8,1,0)</f>
        <v>0</v>
      </c>
    </row>
    <row r="11" spans="2:72" ht="56.25" customHeight="1" x14ac:dyDescent="0.25">
      <c r="B11" s="532"/>
      <c r="C11" s="536" t="s">
        <v>373</v>
      </c>
      <c r="D11" s="537"/>
      <c r="E11" s="244"/>
      <c r="F11" s="247"/>
      <c r="G11" s="248"/>
      <c r="H11" s="247"/>
      <c r="I11" s="415"/>
      <c r="J11" s="244"/>
      <c r="K11" s="247"/>
      <c r="L11" s="248"/>
      <c r="M11" s="247"/>
      <c r="N11" s="403"/>
      <c r="O11" s="244"/>
      <c r="P11" s="247"/>
      <c r="Q11" s="248"/>
      <c r="R11" s="247"/>
      <c r="T11" s="244"/>
      <c r="U11" s="247"/>
      <c r="V11" s="248"/>
      <c r="W11" s="247"/>
      <c r="Y11" s="244"/>
      <c r="Z11" s="247"/>
      <c r="AA11" s="248"/>
      <c r="AB11" s="247"/>
      <c r="AD11" s="244"/>
      <c r="AE11" s="247"/>
      <c r="AF11" s="248"/>
      <c r="AG11" s="247"/>
      <c r="AI11" s="244"/>
      <c r="AJ11" s="247"/>
      <c r="AK11" s="248"/>
      <c r="AL11" s="247"/>
      <c r="AN11" s="244"/>
      <c r="AO11" s="247"/>
      <c r="AP11" s="248"/>
      <c r="AQ11" s="247"/>
      <c r="AS11" s="244"/>
      <c r="AT11" s="247"/>
      <c r="AU11" s="248"/>
      <c r="AV11" s="247"/>
      <c r="AY11" s="424">
        <f t="shared" si="0"/>
        <v>0</v>
      </c>
      <c r="AZ11" s="424">
        <f t="shared" si="1"/>
        <v>0</v>
      </c>
      <c r="BA11" s="424">
        <f t="shared" si="2"/>
        <v>0</v>
      </c>
      <c r="BB11" s="424">
        <f t="shared" si="3"/>
        <v>0</v>
      </c>
      <c r="BC11" s="424">
        <f t="shared" si="4"/>
        <v>0</v>
      </c>
      <c r="BD11" s="424">
        <f t="shared" si="5"/>
        <v>0</v>
      </c>
      <c r="BE11" s="424">
        <f t="shared" si="6"/>
        <v>0</v>
      </c>
      <c r="BF11" s="424">
        <f t="shared" si="7"/>
        <v>0</v>
      </c>
      <c r="BG11" s="424">
        <f t="shared" si="8"/>
        <v>0</v>
      </c>
      <c r="BH11" s="424">
        <f t="shared" si="9"/>
        <v>0</v>
      </c>
      <c r="BI11" s="424">
        <f t="shared" si="10"/>
        <v>0</v>
      </c>
      <c r="BJ11" s="424">
        <f t="shared" si="11"/>
        <v>0</v>
      </c>
      <c r="BK11" s="424">
        <f t="shared" si="12"/>
        <v>0</v>
      </c>
      <c r="BL11" s="424">
        <f t="shared" si="13"/>
        <v>0</v>
      </c>
      <c r="BM11" s="424">
        <f t="shared" si="14"/>
        <v>0</v>
      </c>
      <c r="BN11" s="424">
        <f t="shared" si="15"/>
        <v>0</v>
      </c>
      <c r="BO11" s="424">
        <f t="shared" si="16"/>
        <v>0</v>
      </c>
      <c r="BP11" s="424">
        <f t="shared" si="17"/>
        <v>0</v>
      </c>
    </row>
    <row r="12" spans="2:72" ht="50.25" customHeight="1" x14ac:dyDescent="0.25">
      <c r="B12" s="532"/>
      <c r="C12" s="536" t="s">
        <v>374</v>
      </c>
      <c r="D12" s="537"/>
      <c r="E12" s="244"/>
      <c r="F12" s="247"/>
      <c r="G12" s="248"/>
      <c r="H12" s="247"/>
      <c r="I12" s="415"/>
      <c r="J12" s="244"/>
      <c r="K12" s="247"/>
      <c r="L12" s="248"/>
      <c r="M12" s="247"/>
      <c r="N12" s="403"/>
      <c r="O12" s="244"/>
      <c r="P12" s="247"/>
      <c r="Q12" s="248"/>
      <c r="R12" s="247"/>
      <c r="T12" s="244"/>
      <c r="U12" s="247"/>
      <c r="V12" s="248"/>
      <c r="W12" s="247"/>
      <c r="Y12" s="244"/>
      <c r="Z12" s="247"/>
      <c r="AA12" s="248"/>
      <c r="AB12" s="247"/>
      <c r="AD12" s="244"/>
      <c r="AE12" s="247"/>
      <c r="AF12" s="248"/>
      <c r="AG12" s="247"/>
      <c r="AI12" s="244"/>
      <c r="AJ12" s="247"/>
      <c r="AK12" s="248"/>
      <c r="AL12" s="247"/>
      <c r="AN12" s="244"/>
      <c r="AO12" s="247"/>
      <c r="AP12" s="248"/>
      <c r="AQ12" s="247"/>
      <c r="AS12" s="244"/>
      <c r="AT12" s="247"/>
      <c r="AU12" s="248"/>
      <c r="AV12" s="247"/>
      <c r="AY12" s="424">
        <f t="shared" si="0"/>
        <v>0</v>
      </c>
      <c r="AZ12" s="424">
        <f t="shared" si="1"/>
        <v>0</v>
      </c>
      <c r="BA12" s="424">
        <f t="shared" si="2"/>
        <v>0</v>
      </c>
      <c r="BB12" s="424">
        <f t="shared" si="3"/>
        <v>0</v>
      </c>
      <c r="BC12" s="424">
        <f t="shared" si="4"/>
        <v>0</v>
      </c>
      <c r="BD12" s="424">
        <f t="shared" si="5"/>
        <v>0</v>
      </c>
      <c r="BE12" s="424">
        <f t="shared" si="6"/>
        <v>0</v>
      </c>
      <c r="BF12" s="424">
        <f t="shared" si="7"/>
        <v>0</v>
      </c>
      <c r="BG12" s="424">
        <f t="shared" si="8"/>
        <v>0</v>
      </c>
      <c r="BH12" s="424">
        <f t="shared" si="9"/>
        <v>0</v>
      </c>
      <c r="BI12" s="424">
        <f t="shared" si="10"/>
        <v>0</v>
      </c>
      <c r="BJ12" s="424">
        <f t="shared" si="11"/>
        <v>0</v>
      </c>
      <c r="BK12" s="424">
        <f t="shared" si="12"/>
        <v>0</v>
      </c>
      <c r="BL12" s="424">
        <f t="shared" si="13"/>
        <v>0</v>
      </c>
      <c r="BM12" s="424">
        <f t="shared" si="14"/>
        <v>0</v>
      </c>
      <c r="BN12" s="424">
        <f t="shared" si="15"/>
        <v>0</v>
      </c>
      <c r="BO12" s="424">
        <f t="shared" si="16"/>
        <v>0</v>
      </c>
      <c r="BP12" s="424">
        <f t="shared" si="17"/>
        <v>0</v>
      </c>
    </row>
    <row r="13" spans="2:72" ht="50.25" customHeight="1" x14ac:dyDescent="0.25">
      <c r="B13" s="532"/>
      <c r="C13" s="536" t="s">
        <v>375</v>
      </c>
      <c r="D13" s="537"/>
      <c r="E13" s="244"/>
      <c r="F13" s="247"/>
      <c r="G13" s="248"/>
      <c r="H13" s="247"/>
      <c r="I13" s="415"/>
      <c r="J13" s="244"/>
      <c r="K13" s="247"/>
      <c r="L13" s="248"/>
      <c r="M13" s="247"/>
      <c r="N13" s="403"/>
      <c r="O13" s="244"/>
      <c r="P13" s="247"/>
      <c r="Q13" s="248"/>
      <c r="R13" s="247"/>
      <c r="T13" s="244"/>
      <c r="U13" s="247"/>
      <c r="V13" s="248"/>
      <c r="W13" s="247"/>
      <c r="Y13" s="244"/>
      <c r="Z13" s="247"/>
      <c r="AA13" s="248"/>
      <c r="AB13" s="247"/>
      <c r="AD13" s="244"/>
      <c r="AE13" s="247"/>
      <c r="AF13" s="248"/>
      <c r="AG13" s="247"/>
      <c r="AI13" s="244"/>
      <c r="AJ13" s="247"/>
      <c r="AK13" s="248"/>
      <c r="AL13" s="247"/>
      <c r="AN13" s="244"/>
      <c r="AO13" s="247"/>
      <c r="AP13" s="248"/>
      <c r="AQ13" s="247"/>
      <c r="AS13" s="244"/>
      <c r="AT13" s="247"/>
      <c r="AU13" s="248"/>
      <c r="AV13" s="247"/>
      <c r="AY13" s="424">
        <f t="shared" si="0"/>
        <v>0</v>
      </c>
      <c r="AZ13" s="424">
        <f t="shared" si="1"/>
        <v>0</v>
      </c>
      <c r="BA13" s="424">
        <f t="shared" si="2"/>
        <v>0</v>
      </c>
      <c r="BB13" s="424">
        <f t="shared" si="3"/>
        <v>0</v>
      </c>
      <c r="BC13" s="424">
        <f t="shared" si="4"/>
        <v>0</v>
      </c>
      <c r="BD13" s="424">
        <f t="shared" si="5"/>
        <v>0</v>
      </c>
      <c r="BE13" s="424">
        <f t="shared" si="6"/>
        <v>0</v>
      </c>
      <c r="BF13" s="424">
        <f t="shared" si="7"/>
        <v>0</v>
      </c>
      <c r="BG13" s="424">
        <f t="shared" si="8"/>
        <v>0</v>
      </c>
      <c r="BH13" s="424">
        <f t="shared" si="9"/>
        <v>0</v>
      </c>
      <c r="BI13" s="424">
        <f t="shared" si="10"/>
        <v>0</v>
      </c>
      <c r="BJ13" s="424">
        <f t="shared" si="11"/>
        <v>0</v>
      </c>
      <c r="BK13" s="424">
        <f t="shared" si="12"/>
        <v>0</v>
      </c>
      <c r="BL13" s="424">
        <f t="shared" si="13"/>
        <v>0</v>
      </c>
      <c r="BM13" s="424">
        <f t="shared" si="14"/>
        <v>0</v>
      </c>
      <c r="BN13" s="424">
        <f t="shared" si="15"/>
        <v>0</v>
      </c>
      <c r="BO13" s="424">
        <f t="shared" si="16"/>
        <v>0</v>
      </c>
      <c r="BP13" s="424">
        <f t="shared" si="17"/>
        <v>0</v>
      </c>
    </row>
    <row r="14" spans="2:72" ht="50.25" customHeight="1" x14ac:dyDescent="0.25">
      <c r="B14" s="532"/>
      <c r="C14" s="536" t="s">
        <v>94</v>
      </c>
      <c r="D14" s="537"/>
      <c r="E14" s="244"/>
      <c r="F14" s="247"/>
      <c r="G14" s="248"/>
      <c r="H14" s="247"/>
      <c r="I14" s="415"/>
      <c r="J14" s="244"/>
      <c r="K14" s="247"/>
      <c r="L14" s="248"/>
      <c r="M14" s="247"/>
      <c r="N14" s="403"/>
      <c r="O14" s="244"/>
      <c r="P14" s="247"/>
      <c r="Q14" s="248"/>
      <c r="R14" s="247"/>
      <c r="T14" s="244"/>
      <c r="U14" s="247"/>
      <c r="V14" s="248"/>
      <c r="W14" s="247"/>
      <c r="Y14" s="244"/>
      <c r="Z14" s="247"/>
      <c r="AA14" s="248"/>
      <c r="AB14" s="247"/>
      <c r="AD14" s="244"/>
      <c r="AE14" s="247"/>
      <c r="AF14" s="248"/>
      <c r="AG14" s="247"/>
      <c r="AI14" s="244"/>
      <c r="AJ14" s="247"/>
      <c r="AK14" s="248"/>
      <c r="AL14" s="247"/>
      <c r="AN14" s="244"/>
      <c r="AO14" s="247"/>
      <c r="AP14" s="248"/>
      <c r="AQ14" s="247"/>
      <c r="AS14" s="244"/>
      <c r="AT14" s="247"/>
      <c r="AU14" s="248"/>
      <c r="AV14" s="247"/>
      <c r="AY14" s="424">
        <f t="shared" si="0"/>
        <v>0</v>
      </c>
      <c r="AZ14" s="424">
        <f t="shared" si="1"/>
        <v>0</v>
      </c>
      <c r="BA14" s="424">
        <f t="shared" si="2"/>
        <v>0</v>
      </c>
      <c r="BB14" s="424">
        <f t="shared" si="3"/>
        <v>0</v>
      </c>
      <c r="BC14" s="424">
        <f t="shared" si="4"/>
        <v>0</v>
      </c>
      <c r="BD14" s="424">
        <f t="shared" si="5"/>
        <v>0</v>
      </c>
      <c r="BE14" s="424">
        <f t="shared" si="6"/>
        <v>0</v>
      </c>
      <c r="BF14" s="424">
        <f t="shared" si="7"/>
        <v>0</v>
      </c>
      <c r="BG14" s="424">
        <f t="shared" si="8"/>
        <v>0</v>
      </c>
      <c r="BH14" s="424">
        <f t="shared" si="9"/>
        <v>0</v>
      </c>
      <c r="BI14" s="424">
        <f t="shared" si="10"/>
        <v>0</v>
      </c>
      <c r="BJ14" s="424">
        <f t="shared" si="11"/>
        <v>0</v>
      </c>
      <c r="BK14" s="424">
        <f t="shared" si="12"/>
        <v>0</v>
      </c>
      <c r="BL14" s="424">
        <f t="shared" si="13"/>
        <v>0</v>
      </c>
      <c r="BM14" s="424">
        <f t="shared" si="14"/>
        <v>0</v>
      </c>
      <c r="BN14" s="424">
        <f t="shared" si="15"/>
        <v>0</v>
      </c>
      <c r="BO14" s="424">
        <f t="shared" si="16"/>
        <v>0</v>
      </c>
      <c r="BP14" s="424">
        <f t="shared" si="17"/>
        <v>0</v>
      </c>
    </row>
    <row r="15" spans="2:72" ht="50.25" customHeight="1" x14ac:dyDescent="0.25">
      <c r="B15" s="532"/>
      <c r="C15" s="536" t="s">
        <v>95</v>
      </c>
      <c r="D15" s="537"/>
      <c r="E15" s="244"/>
      <c r="F15" s="247"/>
      <c r="G15" s="248"/>
      <c r="H15" s="247"/>
      <c r="I15" s="415"/>
      <c r="J15" s="244"/>
      <c r="K15" s="247"/>
      <c r="L15" s="248"/>
      <c r="M15" s="247"/>
      <c r="N15" s="403"/>
      <c r="O15" s="244"/>
      <c r="P15" s="247"/>
      <c r="Q15" s="248"/>
      <c r="R15" s="247"/>
      <c r="T15" s="244"/>
      <c r="U15" s="247"/>
      <c r="V15" s="248"/>
      <c r="W15" s="247"/>
      <c r="Y15" s="244"/>
      <c r="Z15" s="247"/>
      <c r="AA15" s="248"/>
      <c r="AB15" s="247"/>
      <c r="AD15" s="244"/>
      <c r="AE15" s="247"/>
      <c r="AF15" s="248"/>
      <c r="AG15" s="247"/>
      <c r="AI15" s="244"/>
      <c r="AJ15" s="247"/>
      <c r="AK15" s="248"/>
      <c r="AL15" s="247"/>
      <c r="AN15" s="244"/>
      <c r="AO15" s="247"/>
      <c r="AP15" s="248"/>
      <c r="AQ15" s="247"/>
      <c r="AS15" s="244"/>
      <c r="AT15" s="247"/>
      <c r="AU15" s="248"/>
      <c r="AV15" s="247"/>
      <c r="AY15" s="424">
        <f t="shared" si="0"/>
        <v>0</v>
      </c>
      <c r="AZ15" s="424">
        <f t="shared" si="1"/>
        <v>0</v>
      </c>
      <c r="BA15" s="424">
        <f t="shared" si="2"/>
        <v>0</v>
      </c>
      <c r="BB15" s="424">
        <f t="shared" si="3"/>
        <v>0</v>
      </c>
      <c r="BC15" s="424">
        <f t="shared" si="4"/>
        <v>0</v>
      </c>
      <c r="BD15" s="424">
        <f t="shared" si="5"/>
        <v>0</v>
      </c>
      <c r="BE15" s="424">
        <f t="shared" si="6"/>
        <v>0</v>
      </c>
      <c r="BF15" s="424">
        <f t="shared" si="7"/>
        <v>0</v>
      </c>
      <c r="BG15" s="424">
        <f t="shared" si="8"/>
        <v>0</v>
      </c>
      <c r="BH15" s="424">
        <f t="shared" si="9"/>
        <v>0</v>
      </c>
      <c r="BI15" s="424">
        <f t="shared" si="10"/>
        <v>0</v>
      </c>
      <c r="BJ15" s="424">
        <f t="shared" si="11"/>
        <v>0</v>
      </c>
      <c r="BK15" s="424">
        <f t="shared" si="12"/>
        <v>0</v>
      </c>
      <c r="BL15" s="424">
        <f t="shared" si="13"/>
        <v>0</v>
      </c>
      <c r="BM15" s="424">
        <f t="shared" si="14"/>
        <v>0</v>
      </c>
      <c r="BN15" s="424">
        <f t="shared" si="15"/>
        <v>0</v>
      </c>
      <c r="BO15" s="424">
        <f t="shared" si="16"/>
        <v>0</v>
      </c>
      <c r="BP15" s="424">
        <f t="shared" si="17"/>
        <v>0</v>
      </c>
    </row>
    <row r="16" spans="2:72" ht="50.25" customHeight="1" x14ac:dyDescent="0.25">
      <c r="B16" s="532"/>
      <c r="C16" s="538" t="s">
        <v>370</v>
      </c>
      <c r="D16" s="539"/>
      <c r="E16" s="244"/>
      <c r="F16" s="247"/>
      <c r="G16" s="248"/>
      <c r="H16" s="247"/>
      <c r="I16" s="415"/>
      <c r="J16" s="244"/>
      <c r="K16" s="247"/>
      <c r="L16" s="248"/>
      <c r="M16" s="247"/>
      <c r="N16" s="403"/>
      <c r="O16" s="244"/>
      <c r="P16" s="247"/>
      <c r="Q16" s="248"/>
      <c r="R16" s="247"/>
      <c r="T16" s="244"/>
      <c r="U16" s="247"/>
      <c r="V16" s="248"/>
      <c r="W16" s="247"/>
      <c r="Y16" s="244"/>
      <c r="Z16" s="247"/>
      <c r="AA16" s="248"/>
      <c r="AB16" s="247"/>
      <c r="AD16" s="244"/>
      <c r="AE16" s="247"/>
      <c r="AF16" s="248"/>
      <c r="AG16" s="247"/>
      <c r="AI16" s="244"/>
      <c r="AJ16" s="247"/>
      <c r="AK16" s="248"/>
      <c r="AL16" s="247"/>
      <c r="AN16" s="244"/>
      <c r="AO16" s="247"/>
      <c r="AP16" s="248"/>
      <c r="AQ16" s="247"/>
      <c r="AS16" s="244"/>
      <c r="AT16" s="247"/>
      <c r="AU16" s="248"/>
      <c r="AV16" s="247"/>
      <c r="AY16" s="424">
        <f t="shared" si="0"/>
        <v>0</v>
      </c>
      <c r="AZ16" s="424">
        <f t="shared" si="1"/>
        <v>0</v>
      </c>
      <c r="BA16" s="424">
        <f t="shared" si="2"/>
        <v>0</v>
      </c>
      <c r="BB16" s="424">
        <f t="shared" si="3"/>
        <v>0</v>
      </c>
      <c r="BC16" s="424">
        <f t="shared" si="4"/>
        <v>0</v>
      </c>
      <c r="BD16" s="424">
        <f t="shared" si="5"/>
        <v>0</v>
      </c>
      <c r="BE16" s="424">
        <f t="shared" si="6"/>
        <v>0</v>
      </c>
      <c r="BF16" s="424">
        <f t="shared" si="7"/>
        <v>0</v>
      </c>
      <c r="BG16" s="424">
        <f t="shared" si="8"/>
        <v>0</v>
      </c>
      <c r="BH16" s="424">
        <f t="shared" si="9"/>
        <v>0</v>
      </c>
      <c r="BI16" s="424">
        <f t="shared" si="10"/>
        <v>0</v>
      </c>
      <c r="BJ16" s="424">
        <f t="shared" si="11"/>
        <v>0</v>
      </c>
      <c r="BK16" s="424">
        <f t="shared" si="12"/>
        <v>0</v>
      </c>
      <c r="BL16" s="424">
        <f t="shared" si="13"/>
        <v>0</v>
      </c>
      <c r="BM16" s="424">
        <f t="shared" si="14"/>
        <v>0</v>
      </c>
      <c r="BN16" s="424">
        <f t="shared" si="15"/>
        <v>0</v>
      </c>
      <c r="BO16" s="424">
        <f t="shared" si="16"/>
        <v>0</v>
      </c>
      <c r="BP16" s="424">
        <f t="shared" si="17"/>
        <v>0</v>
      </c>
    </row>
    <row r="17" spans="2:68" ht="50.25" customHeight="1" x14ac:dyDescent="0.25">
      <c r="B17" s="532"/>
      <c r="C17" s="538" t="s">
        <v>376</v>
      </c>
      <c r="D17" s="539"/>
      <c r="E17" s="244"/>
      <c r="F17" s="247"/>
      <c r="G17" s="248"/>
      <c r="H17" s="247"/>
      <c r="I17" s="415"/>
      <c r="J17" s="244"/>
      <c r="K17" s="247"/>
      <c r="L17" s="248"/>
      <c r="M17" s="247"/>
      <c r="N17" s="403"/>
      <c r="O17" s="244"/>
      <c r="P17" s="247"/>
      <c r="Q17" s="248"/>
      <c r="R17" s="247"/>
      <c r="T17" s="244"/>
      <c r="U17" s="247"/>
      <c r="V17" s="248"/>
      <c r="W17" s="247"/>
      <c r="Y17" s="244"/>
      <c r="Z17" s="247"/>
      <c r="AA17" s="248"/>
      <c r="AB17" s="247"/>
      <c r="AD17" s="244"/>
      <c r="AE17" s="247"/>
      <c r="AF17" s="248"/>
      <c r="AG17" s="247"/>
      <c r="AI17" s="244"/>
      <c r="AJ17" s="247"/>
      <c r="AK17" s="248"/>
      <c r="AL17" s="247"/>
      <c r="AN17" s="244"/>
      <c r="AO17" s="247"/>
      <c r="AP17" s="248"/>
      <c r="AQ17" s="247"/>
      <c r="AS17" s="244"/>
      <c r="AT17" s="247"/>
      <c r="AU17" s="248"/>
      <c r="AV17" s="247"/>
      <c r="AY17" s="424">
        <f t="shared" si="0"/>
        <v>0</v>
      </c>
      <c r="AZ17" s="424">
        <f t="shared" si="1"/>
        <v>0</v>
      </c>
      <c r="BA17" s="424">
        <f t="shared" si="2"/>
        <v>0</v>
      </c>
      <c r="BB17" s="424">
        <f t="shared" si="3"/>
        <v>0</v>
      </c>
      <c r="BC17" s="424">
        <f t="shared" si="4"/>
        <v>0</v>
      </c>
      <c r="BD17" s="424">
        <f t="shared" si="5"/>
        <v>0</v>
      </c>
      <c r="BE17" s="424">
        <f t="shared" si="6"/>
        <v>0</v>
      </c>
      <c r="BF17" s="424">
        <f t="shared" si="7"/>
        <v>0</v>
      </c>
      <c r="BG17" s="424">
        <f t="shared" si="8"/>
        <v>0</v>
      </c>
      <c r="BH17" s="424">
        <f t="shared" si="9"/>
        <v>0</v>
      </c>
      <c r="BI17" s="424">
        <f t="shared" si="10"/>
        <v>0</v>
      </c>
      <c r="BJ17" s="424">
        <f t="shared" si="11"/>
        <v>0</v>
      </c>
      <c r="BK17" s="424">
        <f t="shared" si="12"/>
        <v>0</v>
      </c>
      <c r="BL17" s="424">
        <f t="shared" si="13"/>
        <v>0</v>
      </c>
      <c r="BM17" s="424">
        <f t="shared" si="14"/>
        <v>0</v>
      </c>
      <c r="BN17" s="424">
        <f t="shared" si="15"/>
        <v>0</v>
      </c>
      <c r="BO17" s="424">
        <f t="shared" si="16"/>
        <v>0</v>
      </c>
      <c r="BP17" s="424">
        <f t="shared" si="17"/>
        <v>0</v>
      </c>
    </row>
    <row r="18" spans="2:68" ht="33" customHeight="1" x14ac:dyDescent="0.25">
      <c r="B18" s="532"/>
      <c r="C18" s="540" t="s">
        <v>97</v>
      </c>
      <c r="D18" s="540"/>
      <c r="E18" s="513"/>
      <c r="F18" s="523"/>
      <c r="G18" s="525"/>
      <c r="H18" s="525"/>
      <c r="I18" s="416"/>
      <c r="J18" s="513"/>
      <c r="K18" s="523"/>
      <c r="L18" s="525"/>
      <c r="M18" s="525"/>
      <c r="N18" s="404"/>
      <c r="O18" s="513"/>
      <c r="P18" s="523"/>
      <c r="Q18" s="525"/>
      <c r="R18" s="525"/>
      <c r="T18" s="513"/>
      <c r="U18" s="523"/>
      <c r="V18" s="525"/>
      <c r="W18" s="525"/>
      <c r="Y18" s="513"/>
      <c r="Z18" s="523"/>
      <c r="AA18" s="525"/>
      <c r="AB18" s="525"/>
      <c r="AD18" s="513"/>
      <c r="AE18" s="523"/>
      <c r="AF18" s="525"/>
      <c r="AG18" s="525"/>
      <c r="AI18" s="513"/>
      <c r="AJ18" s="523"/>
      <c r="AK18" s="525"/>
      <c r="AL18" s="525"/>
      <c r="AN18" s="513"/>
      <c r="AO18" s="523"/>
      <c r="AP18" s="525"/>
      <c r="AQ18" s="525"/>
      <c r="AS18" s="513"/>
      <c r="AT18" s="523"/>
      <c r="AU18" s="525"/>
      <c r="AV18" s="525"/>
      <c r="AY18" s="424">
        <f t="shared" si="0"/>
        <v>0</v>
      </c>
      <c r="AZ18" s="424">
        <f t="shared" si="1"/>
        <v>0</v>
      </c>
      <c r="BA18" s="424">
        <f t="shared" si="2"/>
        <v>0</v>
      </c>
      <c r="BB18" s="424">
        <f t="shared" si="3"/>
        <v>0</v>
      </c>
      <c r="BC18" s="424">
        <f t="shared" si="4"/>
        <v>0</v>
      </c>
      <c r="BD18" s="424">
        <f t="shared" si="5"/>
        <v>0</v>
      </c>
      <c r="BE18" s="424">
        <f t="shared" si="6"/>
        <v>0</v>
      </c>
      <c r="BF18" s="424">
        <f t="shared" si="7"/>
        <v>0</v>
      </c>
      <c r="BG18" s="424">
        <f t="shared" si="8"/>
        <v>0</v>
      </c>
      <c r="BH18" s="424">
        <f t="shared" si="9"/>
        <v>0</v>
      </c>
      <c r="BI18" s="424">
        <f t="shared" si="10"/>
        <v>0</v>
      </c>
      <c r="BJ18" s="424">
        <f t="shared" si="11"/>
        <v>0</v>
      </c>
      <c r="BK18" s="424">
        <f t="shared" si="12"/>
        <v>0</v>
      </c>
      <c r="BL18" s="424">
        <f t="shared" si="13"/>
        <v>0</v>
      </c>
      <c r="BM18" s="424">
        <f t="shared" si="14"/>
        <v>0</v>
      </c>
      <c r="BN18" s="424">
        <f t="shared" si="15"/>
        <v>0</v>
      </c>
      <c r="BO18" s="424">
        <f t="shared" si="16"/>
        <v>0</v>
      </c>
      <c r="BP18" s="424">
        <f t="shared" si="17"/>
        <v>0</v>
      </c>
    </row>
    <row r="19" spans="2:68" ht="12.75" customHeight="1" x14ac:dyDescent="0.25">
      <c r="B19" s="532"/>
      <c r="C19" s="548" t="s">
        <v>98</v>
      </c>
      <c r="D19" s="548"/>
      <c r="E19" s="514"/>
      <c r="F19" s="524"/>
      <c r="G19" s="526"/>
      <c r="H19" s="526"/>
      <c r="I19" s="416"/>
      <c r="J19" s="514"/>
      <c r="K19" s="524"/>
      <c r="L19" s="526"/>
      <c r="M19" s="526"/>
      <c r="N19" s="404"/>
      <c r="O19" s="514"/>
      <c r="P19" s="524"/>
      <c r="Q19" s="526"/>
      <c r="R19" s="526"/>
      <c r="T19" s="514"/>
      <c r="U19" s="524"/>
      <c r="V19" s="526"/>
      <c r="W19" s="526"/>
      <c r="Y19" s="514"/>
      <c r="Z19" s="524"/>
      <c r="AA19" s="526"/>
      <c r="AB19" s="526"/>
      <c r="AD19" s="514"/>
      <c r="AE19" s="524"/>
      <c r="AF19" s="526"/>
      <c r="AG19" s="526"/>
      <c r="AI19" s="514"/>
      <c r="AJ19" s="524"/>
      <c r="AK19" s="526"/>
      <c r="AL19" s="526"/>
      <c r="AN19" s="514"/>
      <c r="AO19" s="524"/>
      <c r="AP19" s="526"/>
      <c r="AQ19" s="526"/>
      <c r="AS19" s="514"/>
      <c r="AT19" s="524"/>
      <c r="AU19" s="526"/>
      <c r="AV19" s="526"/>
      <c r="AY19" s="424">
        <f t="shared" si="0"/>
        <v>0</v>
      </c>
      <c r="AZ19" s="424">
        <f t="shared" si="1"/>
        <v>0</v>
      </c>
      <c r="BA19" s="424">
        <f t="shared" si="2"/>
        <v>0</v>
      </c>
      <c r="BB19" s="424">
        <f t="shared" si="3"/>
        <v>0</v>
      </c>
      <c r="BC19" s="424">
        <f t="shared" si="4"/>
        <v>0</v>
      </c>
      <c r="BD19" s="424">
        <f t="shared" si="5"/>
        <v>0</v>
      </c>
      <c r="BE19" s="424">
        <f t="shared" si="6"/>
        <v>0</v>
      </c>
      <c r="BF19" s="424">
        <f t="shared" si="7"/>
        <v>0</v>
      </c>
      <c r="BG19" s="424">
        <f t="shared" si="8"/>
        <v>0</v>
      </c>
      <c r="BH19" s="424">
        <f t="shared" si="9"/>
        <v>0</v>
      </c>
      <c r="BI19" s="424">
        <f t="shared" si="10"/>
        <v>0</v>
      </c>
      <c r="BJ19" s="424">
        <f t="shared" si="11"/>
        <v>0</v>
      </c>
      <c r="BK19" s="424">
        <f t="shared" si="12"/>
        <v>0</v>
      </c>
      <c r="BL19" s="424">
        <f t="shared" si="13"/>
        <v>0</v>
      </c>
      <c r="BM19" s="424">
        <f t="shared" si="14"/>
        <v>0</v>
      </c>
      <c r="BN19" s="424">
        <f t="shared" si="15"/>
        <v>0</v>
      </c>
      <c r="BO19" s="424">
        <f t="shared" si="16"/>
        <v>0</v>
      </c>
      <c r="BP19" s="424">
        <f t="shared" si="17"/>
        <v>0</v>
      </c>
    </row>
    <row r="20" spans="2:68" ht="70.5" customHeight="1" thickBot="1" x14ac:dyDescent="0.3">
      <c r="B20" s="533"/>
      <c r="C20" s="549" t="s">
        <v>377</v>
      </c>
      <c r="D20" s="550"/>
      <c r="E20" s="250"/>
      <c r="F20" s="251"/>
      <c r="G20" s="252"/>
      <c r="H20" s="252"/>
      <c r="I20" s="415"/>
      <c r="J20" s="250"/>
      <c r="K20" s="251"/>
      <c r="L20" s="252"/>
      <c r="M20" s="252"/>
      <c r="N20" s="403"/>
      <c r="O20" s="250"/>
      <c r="P20" s="251"/>
      <c r="Q20" s="252"/>
      <c r="R20" s="252"/>
      <c r="T20" s="250"/>
      <c r="U20" s="251"/>
      <c r="V20" s="252"/>
      <c r="W20" s="252"/>
      <c r="Y20" s="250"/>
      <c r="Z20" s="251"/>
      <c r="AA20" s="252"/>
      <c r="AB20" s="252"/>
      <c r="AD20" s="250"/>
      <c r="AE20" s="251"/>
      <c r="AF20" s="252"/>
      <c r="AG20" s="252"/>
      <c r="AI20" s="250"/>
      <c r="AJ20" s="251"/>
      <c r="AK20" s="252"/>
      <c r="AL20" s="252"/>
      <c r="AN20" s="250"/>
      <c r="AO20" s="251"/>
      <c r="AP20" s="252"/>
      <c r="AQ20" s="252"/>
      <c r="AS20" s="250"/>
      <c r="AT20" s="251"/>
      <c r="AU20" s="252"/>
      <c r="AV20" s="252"/>
      <c r="AY20" s="424">
        <f t="shared" si="0"/>
        <v>0</v>
      </c>
      <c r="AZ20" s="424">
        <f t="shared" si="1"/>
        <v>0</v>
      </c>
      <c r="BA20" s="424">
        <f t="shared" si="2"/>
        <v>0</v>
      </c>
      <c r="BB20" s="424">
        <f t="shared" si="3"/>
        <v>0</v>
      </c>
      <c r="BC20" s="424">
        <f t="shared" si="4"/>
        <v>0</v>
      </c>
      <c r="BD20" s="424">
        <f t="shared" si="5"/>
        <v>0</v>
      </c>
      <c r="BE20" s="424">
        <f t="shared" si="6"/>
        <v>0</v>
      </c>
      <c r="BF20" s="424">
        <f t="shared" si="7"/>
        <v>0</v>
      </c>
      <c r="BG20" s="424">
        <f t="shared" si="8"/>
        <v>0</v>
      </c>
      <c r="BH20" s="424">
        <f t="shared" si="9"/>
        <v>0</v>
      </c>
      <c r="BI20" s="424">
        <f t="shared" si="10"/>
        <v>0</v>
      </c>
      <c r="BJ20" s="424">
        <f t="shared" si="11"/>
        <v>0</v>
      </c>
      <c r="BK20" s="424">
        <f t="shared" si="12"/>
        <v>0</v>
      </c>
      <c r="BL20" s="424">
        <f t="shared" si="13"/>
        <v>0</v>
      </c>
      <c r="BM20" s="424">
        <f t="shared" si="14"/>
        <v>0</v>
      </c>
      <c r="BN20" s="424">
        <f t="shared" si="15"/>
        <v>0</v>
      </c>
      <c r="BO20" s="424">
        <f t="shared" si="16"/>
        <v>0</v>
      </c>
      <c r="BP20" s="424">
        <f t="shared" si="17"/>
        <v>0</v>
      </c>
    </row>
    <row r="21" spans="2:68" ht="50.25" customHeight="1" x14ac:dyDescent="0.25">
      <c r="B21" s="531" t="s">
        <v>86</v>
      </c>
      <c r="C21" s="542" t="s">
        <v>378</v>
      </c>
      <c r="D21" s="543"/>
      <c r="E21" s="244"/>
      <c r="F21" s="253"/>
      <c r="G21" s="254"/>
      <c r="H21" s="254"/>
      <c r="I21" s="415"/>
      <c r="J21" s="244"/>
      <c r="K21" s="253"/>
      <c r="L21" s="254"/>
      <c r="M21" s="254"/>
      <c r="N21" s="403"/>
      <c r="O21" s="244"/>
      <c r="P21" s="253"/>
      <c r="Q21" s="254"/>
      <c r="R21" s="254"/>
      <c r="T21" s="244"/>
      <c r="U21" s="253"/>
      <c r="V21" s="254"/>
      <c r="W21" s="254"/>
      <c r="Y21" s="244"/>
      <c r="Z21" s="253"/>
      <c r="AA21" s="254"/>
      <c r="AB21" s="254"/>
      <c r="AD21" s="244"/>
      <c r="AE21" s="253"/>
      <c r="AF21" s="254"/>
      <c r="AG21" s="254"/>
      <c r="AI21" s="244"/>
      <c r="AJ21" s="253"/>
      <c r="AK21" s="254"/>
      <c r="AL21" s="254"/>
      <c r="AN21" s="244"/>
      <c r="AO21" s="253"/>
      <c r="AP21" s="254"/>
      <c r="AQ21" s="254"/>
      <c r="AS21" s="244"/>
      <c r="AT21" s="253"/>
      <c r="AU21" s="254"/>
      <c r="AV21" s="254"/>
      <c r="AY21" s="424">
        <f t="shared" si="0"/>
        <v>0</v>
      </c>
      <c r="AZ21" s="424">
        <f t="shared" si="1"/>
        <v>0</v>
      </c>
      <c r="BA21" s="424">
        <f t="shared" si="2"/>
        <v>0</v>
      </c>
      <c r="BB21" s="424">
        <f t="shared" si="3"/>
        <v>0</v>
      </c>
      <c r="BC21" s="424">
        <f t="shared" si="4"/>
        <v>0</v>
      </c>
      <c r="BD21" s="424">
        <f t="shared" si="5"/>
        <v>0</v>
      </c>
      <c r="BE21" s="424">
        <f t="shared" si="6"/>
        <v>0</v>
      </c>
      <c r="BF21" s="424">
        <f t="shared" si="7"/>
        <v>0</v>
      </c>
      <c r="BG21" s="424">
        <f t="shared" si="8"/>
        <v>0</v>
      </c>
      <c r="BH21" s="424">
        <f t="shared" si="9"/>
        <v>0</v>
      </c>
      <c r="BI21" s="424">
        <f t="shared" si="10"/>
        <v>0</v>
      </c>
      <c r="BJ21" s="424">
        <f t="shared" si="11"/>
        <v>0</v>
      </c>
      <c r="BK21" s="424">
        <f t="shared" si="12"/>
        <v>0</v>
      </c>
      <c r="BL21" s="424">
        <f t="shared" si="13"/>
        <v>0</v>
      </c>
      <c r="BM21" s="424">
        <f t="shared" si="14"/>
        <v>0</v>
      </c>
      <c r="BN21" s="424">
        <f t="shared" si="15"/>
        <v>0</v>
      </c>
      <c r="BO21" s="424">
        <f t="shared" si="16"/>
        <v>0</v>
      </c>
      <c r="BP21" s="424">
        <f t="shared" si="17"/>
        <v>0</v>
      </c>
    </row>
    <row r="22" spans="2:68" ht="50.25" customHeight="1" x14ac:dyDescent="0.25">
      <c r="B22" s="532"/>
      <c r="C22" s="544" t="s">
        <v>100</v>
      </c>
      <c r="D22" s="545"/>
      <c r="E22" s="244"/>
      <c r="F22" s="255"/>
      <c r="G22" s="248"/>
      <c r="H22" s="248"/>
      <c r="I22" s="415"/>
      <c r="J22" s="244"/>
      <c r="K22" s="255"/>
      <c r="L22" s="248"/>
      <c r="M22" s="248"/>
      <c r="N22" s="403"/>
      <c r="O22" s="244"/>
      <c r="P22" s="255"/>
      <c r="Q22" s="248"/>
      <c r="R22" s="248"/>
      <c r="T22" s="244"/>
      <c r="U22" s="255"/>
      <c r="V22" s="248"/>
      <c r="W22" s="248"/>
      <c r="Y22" s="244"/>
      <c r="Z22" s="255"/>
      <c r="AA22" s="248"/>
      <c r="AB22" s="248"/>
      <c r="AD22" s="244"/>
      <c r="AE22" s="255"/>
      <c r="AF22" s="248"/>
      <c r="AG22" s="248"/>
      <c r="AI22" s="244"/>
      <c r="AJ22" s="255"/>
      <c r="AK22" s="248"/>
      <c r="AL22" s="248"/>
      <c r="AN22" s="244"/>
      <c r="AO22" s="255"/>
      <c r="AP22" s="248"/>
      <c r="AQ22" s="248"/>
      <c r="AS22" s="244"/>
      <c r="AT22" s="255"/>
      <c r="AU22" s="248"/>
      <c r="AV22" s="248"/>
      <c r="AY22" s="424">
        <f t="shared" si="0"/>
        <v>0</v>
      </c>
      <c r="AZ22" s="424">
        <f t="shared" si="1"/>
        <v>0</v>
      </c>
      <c r="BA22" s="424">
        <f t="shared" si="2"/>
        <v>0</v>
      </c>
      <c r="BB22" s="424">
        <f t="shared" si="3"/>
        <v>0</v>
      </c>
      <c r="BC22" s="424">
        <f t="shared" si="4"/>
        <v>0</v>
      </c>
      <c r="BD22" s="424">
        <f t="shared" si="5"/>
        <v>0</v>
      </c>
      <c r="BE22" s="424">
        <f t="shared" si="6"/>
        <v>0</v>
      </c>
      <c r="BF22" s="424">
        <f t="shared" si="7"/>
        <v>0</v>
      </c>
      <c r="BG22" s="424">
        <f t="shared" si="8"/>
        <v>0</v>
      </c>
      <c r="BH22" s="424">
        <f t="shared" si="9"/>
        <v>0</v>
      </c>
      <c r="BI22" s="424">
        <f t="shared" si="10"/>
        <v>0</v>
      </c>
      <c r="BJ22" s="424">
        <f t="shared" si="11"/>
        <v>0</v>
      </c>
      <c r="BK22" s="424">
        <f t="shared" si="12"/>
        <v>0</v>
      </c>
      <c r="BL22" s="424">
        <f t="shared" si="13"/>
        <v>0</v>
      </c>
      <c r="BM22" s="424">
        <f t="shared" si="14"/>
        <v>0</v>
      </c>
      <c r="BN22" s="424">
        <f t="shared" si="15"/>
        <v>0</v>
      </c>
      <c r="BO22" s="424">
        <f t="shared" si="16"/>
        <v>0</v>
      </c>
      <c r="BP22" s="424">
        <f t="shared" si="17"/>
        <v>0</v>
      </c>
    </row>
    <row r="23" spans="2:68" ht="50.25" customHeight="1" x14ac:dyDescent="0.25">
      <c r="B23" s="541"/>
      <c r="C23" s="546" t="s">
        <v>371</v>
      </c>
      <c r="D23" s="539"/>
      <c r="E23" s="256"/>
      <c r="F23" s="257"/>
      <c r="G23" s="254"/>
      <c r="H23" s="254"/>
      <c r="I23" s="415"/>
      <c r="J23" s="256"/>
      <c r="K23" s="257"/>
      <c r="L23" s="254"/>
      <c r="M23" s="254"/>
      <c r="N23" s="403"/>
      <c r="O23" s="256"/>
      <c r="P23" s="257"/>
      <c r="Q23" s="254"/>
      <c r="R23" s="254"/>
      <c r="T23" s="256"/>
      <c r="U23" s="257"/>
      <c r="V23" s="254"/>
      <c r="W23" s="254"/>
      <c r="Y23" s="256"/>
      <c r="Z23" s="257"/>
      <c r="AA23" s="254"/>
      <c r="AB23" s="254"/>
      <c r="AD23" s="256"/>
      <c r="AE23" s="257"/>
      <c r="AF23" s="254"/>
      <c r="AG23" s="254"/>
      <c r="AI23" s="256"/>
      <c r="AJ23" s="257"/>
      <c r="AK23" s="254"/>
      <c r="AL23" s="254"/>
      <c r="AN23" s="256"/>
      <c r="AO23" s="257"/>
      <c r="AP23" s="254"/>
      <c r="AQ23" s="254"/>
      <c r="AS23" s="256"/>
      <c r="AT23" s="257"/>
      <c r="AU23" s="254"/>
      <c r="AV23" s="254"/>
      <c r="AY23" s="424">
        <f t="shared" si="0"/>
        <v>0</v>
      </c>
      <c r="AZ23" s="424">
        <f t="shared" si="1"/>
        <v>0</v>
      </c>
      <c r="BA23" s="424">
        <f t="shared" si="2"/>
        <v>0</v>
      </c>
      <c r="BB23" s="424">
        <f t="shared" si="3"/>
        <v>0</v>
      </c>
      <c r="BC23" s="424">
        <f t="shared" si="4"/>
        <v>0</v>
      </c>
      <c r="BD23" s="424">
        <f t="shared" si="5"/>
        <v>0</v>
      </c>
      <c r="BE23" s="424">
        <f t="shared" si="6"/>
        <v>0</v>
      </c>
      <c r="BF23" s="424">
        <f t="shared" si="7"/>
        <v>0</v>
      </c>
      <c r="BG23" s="424">
        <f t="shared" si="8"/>
        <v>0</v>
      </c>
      <c r="BH23" s="424">
        <f t="shared" si="9"/>
        <v>0</v>
      </c>
      <c r="BI23" s="424">
        <f t="shared" si="10"/>
        <v>0</v>
      </c>
      <c r="BJ23" s="424">
        <f t="shared" si="11"/>
        <v>0</v>
      </c>
      <c r="BK23" s="424">
        <f t="shared" si="12"/>
        <v>0</v>
      </c>
      <c r="BL23" s="424">
        <f t="shared" si="13"/>
        <v>0</v>
      </c>
      <c r="BM23" s="424">
        <f t="shared" si="14"/>
        <v>0</v>
      </c>
      <c r="BN23" s="424">
        <f t="shared" si="15"/>
        <v>0</v>
      </c>
      <c r="BO23" s="424">
        <f t="shared" si="16"/>
        <v>0</v>
      </c>
      <c r="BP23" s="424">
        <f t="shared" si="17"/>
        <v>0</v>
      </c>
    </row>
    <row r="24" spans="2:68" ht="50.25" customHeight="1" thickBot="1" x14ac:dyDescent="0.3">
      <c r="B24" s="533"/>
      <c r="C24" s="547" t="s">
        <v>379</v>
      </c>
      <c r="D24" s="537"/>
      <c r="E24" s="250"/>
      <c r="F24" s="258"/>
      <c r="G24" s="252"/>
      <c r="H24" s="252"/>
      <c r="I24" s="415"/>
      <c r="J24" s="250"/>
      <c r="K24" s="258"/>
      <c r="L24" s="252"/>
      <c r="M24" s="252"/>
      <c r="N24" s="403"/>
      <c r="O24" s="250"/>
      <c r="P24" s="258"/>
      <c r="Q24" s="252"/>
      <c r="R24" s="252"/>
      <c r="T24" s="250"/>
      <c r="U24" s="258"/>
      <c r="V24" s="252"/>
      <c r="W24" s="252"/>
      <c r="Y24" s="250"/>
      <c r="Z24" s="258"/>
      <c r="AA24" s="252"/>
      <c r="AB24" s="252"/>
      <c r="AD24" s="250"/>
      <c r="AE24" s="258"/>
      <c r="AF24" s="252"/>
      <c r="AG24" s="252"/>
      <c r="AI24" s="250"/>
      <c r="AJ24" s="258"/>
      <c r="AK24" s="252"/>
      <c r="AL24" s="252"/>
      <c r="AN24" s="250"/>
      <c r="AO24" s="258"/>
      <c r="AP24" s="252"/>
      <c r="AQ24" s="252"/>
      <c r="AS24" s="250"/>
      <c r="AT24" s="258"/>
      <c r="AU24" s="252"/>
      <c r="AV24" s="252"/>
      <c r="AY24" s="424">
        <f t="shared" si="0"/>
        <v>0</v>
      </c>
      <c r="AZ24" s="424">
        <f t="shared" si="1"/>
        <v>0</v>
      </c>
      <c r="BA24" s="424">
        <f t="shared" si="2"/>
        <v>0</v>
      </c>
      <c r="BB24" s="424">
        <f t="shared" si="3"/>
        <v>0</v>
      </c>
      <c r="BC24" s="424">
        <f t="shared" si="4"/>
        <v>0</v>
      </c>
      <c r="BD24" s="424">
        <f t="shared" si="5"/>
        <v>0</v>
      </c>
      <c r="BE24" s="424">
        <f t="shared" si="6"/>
        <v>0</v>
      </c>
      <c r="BF24" s="424">
        <f t="shared" si="7"/>
        <v>0</v>
      </c>
      <c r="BG24" s="424">
        <f t="shared" si="8"/>
        <v>0</v>
      </c>
      <c r="BH24" s="424">
        <f t="shared" si="9"/>
        <v>0</v>
      </c>
      <c r="BI24" s="424">
        <f t="shared" si="10"/>
        <v>0</v>
      </c>
      <c r="BJ24" s="424">
        <f t="shared" si="11"/>
        <v>0</v>
      </c>
      <c r="BK24" s="424">
        <f t="shared" si="12"/>
        <v>0</v>
      </c>
      <c r="BL24" s="424">
        <f t="shared" si="13"/>
        <v>0</v>
      </c>
      <c r="BM24" s="424">
        <f t="shared" si="14"/>
        <v>0</v>
      </c>
      <c r="BN24" s="424">
        <f t="shared" si="15"/>
        <v>0</v>
      </c>
      <c r="BO24" s="424">
        <f t="shared" si="16"/>
        <v>0</v>
      </c>
      <c r="BP24" s="424">
        <f t="shared" si="17"/>
        <v>0</v>
      </c>
    </row>
    <row r="25" spans="2:68" ht="50.25" customHeight="1" x14ac:dyDescent="0.25">
      <c r="B25" s="531" t="s">
        <v>87</v>
      </c>
      <c r="C25" s="534" t="s">
        <v>380</v>
      </c>
      <c r="D25" s="543"/>
      <c r="E25" s="244"/>
      <c r="F25" s="253"/>
      <c r="G25" s="254"/>
      <c r="H25" s="254"/>
      <c r="I25" s="415"/>
      <c r="J25" s="244"/>
      <c r="K25" s="253"/>
      <c r="L25" s="254"/>
      <c r="M25" s="254"/>
      <c r="N25" s="403"/>
      <c r="O25" s="244"/>
      <c r="P25" s="253"/>
      <c r="Q25" s="254"/>
      <c r="R25" s="254"/>
      <c r="T25" s="244"/>
      <c r="U25" s="253"/>
      <c r="V25" s="254"/>
      <c r="W25" s="254"/>
      <c r="Y25" s="244"/>
      <c r="Z25" s="253"/>
      <c r="AA25" s="254"/>
      <c r="AB25" s="254"/>
      <c r="AD25" s="244"/>
      <c r="AE25" s="253"/>
      <c r="AF25" s="254"/>
      <c r="AG25" s="254"/>
      <c r="AI25" s="244"/>
      <c r="AJ25" s="253"/>
      <c r="AK25" s="254"/>
      <c r="AL25" s="254"/>
      <c r="AN25" s="244"/>
      <c r="AO25" s="253"/>
      <c r="AP25" s="254"/>
      <c r="AQ25" s="254"/>
      <c r="AS25" s="244"/>
      <c r="AT25" s="253"/>
      <c r="AU25" s="254"/>
      <c r="AV25" s="254"/>
      <c r="AY25" s="424">
        <f t="shared" si="0"/>
        <v>0</v>
      </c>
      <c r="AZ25" s="424">
        <f t="shared" si="1"/>
        <v>0</v>
      </c>
      <c r="BA25" s="424">
        <f t="shared" si="2"/>
        <v>0</v>
      </c>
      <c r="BB25" s="424">
        <f t="shared" si="3"/>
        <v>0</v>
      </c>
      <c r="BC25" s="424">
        <f t="shared" si="4"/>
        <v>0</v>
      </c>
      <c r="BD25" s="424">
        <f t="shared" si="5"/>
        <v>0</v>
      </c>
      <c r="BE25" s="424">
        <f t="shared" si="6"/>
        <v>0</v>
      </c>
      <c r="BF25" s="424">
        <f t="shared" si="7"/>
        <v>0</v>
      </c>
      <c r="BG25" s="424">
        <f t="shared" si="8"/>
        <v>0</v>
      </c>
      <c r="BH25" s="424">
        <f t="shared" si="9"/>
        <v>0</v>
      </c>
      <c r="BI25" s="424">
        <f t="shared" si="10"/>
        <v>0</v>
      </c>
      <c r="BJ25" s="424">
        <f t="shared" si="11"/>
        <v>0</v>
      </c>
      <c r="BK25" s="424">
        <f t="shared" si="12"/>
        <v>0</v>
      </c>
      <c r="BL25" s="424">
        <f t="shared" si="13"/>
        <v>0</v>
      </c>
      <c r="BM25" s="424">
        <f t="shared" si="14"/>
        <v>0</v>
      </c>
      <c r="BN25" s="424">
        <f t="shared" si="15"/>
        <v>0</v>
      </c>
      <c r="BO25" s="424">
        <f t="shared" si="16"/>
        <v>0</v>
      </c>
      <c r="BP25" s="424">
        <f t="shared" si="17"/>
        <v>0</v>
      </c>
    </row>
    <row r="26" spans="2:68" ht="65.25" customHeight="1" x14ac:dyDescent="0.25">
      <c r="B26" s="532"/>
      <c r="C26" s="536" t="s">
        <v>106</v>
      </c>
      <c r="D26" s="553"/>
      <c r="E26" s="244"/>
      <c r="F26" s="247"/>
      <c r="G26" s="248"/>
      <c r="H26" s="248"/>
      <c r="I26" s="415"/>
      <c r="J26" s="244"/>
      <c r="K26" s="247"/>
      <c r="L26" s="248"/>
      <c r="M26" s="248"/>
      <c r="N26" s="403"/>
      <c r="O26" s="244"/>
      <c r="P26" s="247"/>
      <c r="Q26" s="248"/>
      <c r="R26" s="248"/>
      <c r="T26" s="244"/>
      <c r="U26" s="247"/>
      <c r="V26" s="248"/>
      <c r="W26" s="248"/>
      <c r="Y26" s="244"/>
      <c r="Z26" s="247"/>
      <c r="AA26" s="248"/>
      <c r="AB26" s="248"/>
      <c r="AD26" s="244"/>
      <c r="AE26" s="247"/>
      <c r="AF26" s="248"/>
      <c r="AG26" s="248"/>
      <c r="AI26" s="244"/>
      <c r="AJ26" s="247"/>
      <c r="AK26" s="248"/>
      <c r="AL26" s="248"/>
      <c r="AN26" s="244"/>
      <c r="AO26" s="247"/>
      <c r="AP26" s="248"/>
      <c r="AQ26" s="248"/>
      <c r="AS26" s="244"/>
      <c r="AT26" s="247"/>
      <c r="AU26" s="248"/>
      <c r="AV26" s="248"/>
      <c r="AY26" s="424">
        <f t="shared" si="0"/>
        <v>0</v>
      </c>
      <c r="AZ26" s="424">
        <f t="shared" si="1"/>
        <v>0</v>
      </c>
      <c r="BA26" s="424">
        <f t="shared" si="2"/>
        <v>0</v>
      </c>
      <c r="BB26" s="424">
        <f t="shared" si="3"/>
        <v>0</v>
      </c>
      <c r="BC26" s="424">
        <f t="shared" si="4"/>
        <v>0</v>
      </c>
      <c r="BD26" s="424">
        <f t="shared" si="5"/>
        <v>0</v>
      </c>
      <c r="BE26" s="424">
        <f t="shared" si="6"/>
        <v>0</v>
      </c>
      <c r="BF26" s="424">
        <f t="shared" si="7"/>
        <v>0</v>
      </c>
      <c r="BG26" s="424">
        <f t="shared" si="8"/>
        <v>0</v>
      </c>
      <c r="BH26" s="424">
        <f t="shared" si="9"/>
        <v>0</v>
      </c>
      <c r="BI26" s="424">
        <f t="shared" si="10"/>
        <v>0</v>
      </c>
      <c r="BJ26" s="424">
        <f t="shared" si="11"/>
        <v>0</v>
      </c>
      <c r="BK26" s="424">
        <f t="shared" si="12"/>
        <v>0</v>
      </c>
      <c r="BL26" s="424">
        <f t="shared" si="13"/>
        <v>0</v>
      </c>
      <c r="BM26" s="424">
        <f t="shared" si="14"/>
        <v>0</v>
      </c>
      <c r="BN26" s="424">
        <f t="shared" si="15"/>
        <v>0</v>
      </c>
      <c r="BO26" s="424">
        <f t="shared" si="16"/>
        <v>0</v>
      </c>
      <c r="BP26" s="424">
        <f t="shared" si="17"/>
        <v>0</v>
      </c>
    </row>
    <row r="27" spans="2:68" ht="50.25" customHeight="1" x14ac:dyDescent="0.25">
      <c r="B27" s="532"/>
      <c r="C27" s="554" t="s">
        <v>369</v>
      </c>
      <c r="D27" s="554"/>
      <c r="E27" s="513"/>
      <c r="F27" s="515"/>
      <c r="G27" s="517"/>
      <c r="H27" s="517"/>
      <c r="I27" s="417"/>
      <c r="J27" s="513"/>
      <c r="K27" s="515"/>
      <c r="L27" s="517"/>
      <c r="M27" s="517"/>
      <c r="N27" s="405"/>
      <c r="O27" s="513"/>
      <c r="P27" s="515"/>
      <c r="Q27" s="517"/>
      <c r="R27" s="517"/>
      <c r="T27" s="513"/>
      <c r="U27" s="515"/>
      <c r="V27" s="517"/>
      <c r="W27" s="517"/>
      <c r="Y27" s="513"/>
      <c r="Z27" s="515"/>
      <c r="AA27" s="517"/>
      <c r="AB27" s="517"/>
      <c r="AD27" s="513"/>
      <c r="AE27" s="515"/>
      <c r="AF27" s="517"/>
      <c r="AG27" s="517"/>
      <c r="AI27" s="513"/>
      <c r="AJ27" s="515"/>
      <c r="AK27" s="517"/>
      <c r="AL27" s="517"/>
      <c r="AN27" s="513"/>
      <c r="AO27" s="515"/>
      <c r="AP27" s="517"/>
      <c r="AQ27" s="517"/>
      <c r="AS27" s="513"/>
      <c r="AT27" s="515"/>
      <c r="AU27" s="517"/>
      <c r="AV27" s="517"/>
      <c r="AY27" s="424">
        <f t="shared" si="0"/>
        <v>0</v>
      </c>
      <c r="AZ27" s="424">
        <f t="shared" si="1"/>
        <v>0</v>
      </c>
      <c r="BA27" s="424">
        <f t="shared" si="2"/>
        <v>0</v>
      </c>
      <c r="BB27" s="424">
        <f t="shared" si="3"/>
        <v>0</v>
      </c>
      <c r="BC27" s="424">
        <f t="shared" si="4"/>
        <v>0</v>
      </c>
      <c r="BD27" s="424">
        <f t="shared" si="5"/>
        <v>0</v>
      </c>
      <c r="BE27" s="424">
        <f t="shared" si="6"/>
        <v>0</v>
      </c>
      <c r="BF27" s="424">
        <f t="shared" si="7"/>
        <v>0</v>
      </c>
      <c r="BG27" s="424">
        <f t="shared" si="8"/>
        <v>0</v>
      </c>
      <c r="BH27" s="424">
        <f t="shared" si="9"/>
        <v>0</v>
      </c>
      <c r="BI27" s="424">
        <f t="shared" si="10"/>
        <v>0</v>
      </c>
      <c r="BJ27" s="424">
        <f t="shared" si="11"/>
        <v>0</v>
      </c>
      <c r="BK27" s="424">
        <f t="shared" si="12"/>
        <v>0</v>
      </c>
      <c r="BL27" s="424">
        <f t="shared" si="13"/>
        <v>0</v>
      </c>
      <c r="BM27" s="424">
        <f t="shared" si="14"/>
        <v>0</v>
      </c>
      <c r="BN27" s="424">
        <f t="shared" si="15"/>
        <v>0</v>
      </c>
      <c r="BO27" s="424">
        <f t="shared" si="16"/>
        <v>0</v>
      </c>
      <c r="BP27" s="424">
        <f t="shared" si="17"/>
        <v>0</v>
      </c>
    </row>
    <row r="28" spans="2:68" ht="12.75" customHeight="1" x14ac:dyDescent="0.25">
      <c r="B28" s="532"/>
      <c r="C28" s="555" t="s">
        <v>126</v>
      </c>
      <c r="D28" s="556"/>
      <c r="E28" s="514"/>
      <c r="F28" s="516"/>
      <c r="G28" s="518"/>
      <c r="H28" s="518"/>
      <c r="I28" s="417"/>
      <c r="J28" s="514"/>
      <c r="K28" s="516"/>
      <c r="L28" s="518"/>
      <c r="M28" s="518"/>
      <c r="N28" s="405"/>
      <c r="O28" s="514"/>
      <c r="P28" s="516"/>
      <c r="Q28" s="518"/>
      <c r="R28" s="518"/>
      <c r="T28" s="514"/>
      <c r="U28" s="516"/>
      <c r="V28" s="518"/>
      <c r="W28" s="518"/>
      <c r="Y28" s="514"/>
      <c r="Z28" s="516"/>
      <c r="AA28" s="518"/>
      <c r="AB28" s="518"/>
      <c r="AD28" s="514"/>
      <c r="AE28" s="516"/>
      <c r="AF28" s="518"/>
      <c r="AG28" s="518"/>
      <c r="AI28" s="514"/>
      <c r="AJ28" s="516"/>
      <c r="AK28" s="518"/>
      <c r="AL28" s="518"/>
      <c r="AN28" s="514"/>
      <c r="AO28" s="516"/>
      <c r="AP28" s="518"/>
      <c r="AQ28" s="518"/>
      <c r="AS28" s="514"/>
      <c r="AT28" s="516"/>
      <c r="AU28" s="518"/>
      <c r="AV28" s="518"/>
      <c r="AY28" s="424">
        <f t="shared" si="0"/>
        <v>0</v>
      </c>
      <c r="AZ28" s="424">
        <f t="shared" si="1"/>
        <v>0</v>
      </c>
      <c r="BA28" s="424">
        <f t="shared" si="2"/>
        <v>0</v>
      </c>
      <c r="BB28" s="424">
        <f t="shared" si="3"/>
        <v>0</v>
      </c>
      <c r="BC28" s="424">
        <f t="shared" si="4"/>
        <v>0</v>
      </c>
      <c r="BD28" s="424">
        <f t="shared" si="5"/>
        <v>0</v>
      </c>
      <c r="BE28" s="424">
        <f t="shared" si="6"/>
        <v>0</v>
      </c>
      <c r="BF28" s="424">
        <f t="shared" si="7"/>
        <v>0</v>
      </c>
      <c r="BG28" s="424">
        <f t="shared" si="8"/>
        <v>0</v>
      </c>
      <c r="BH28" s="424">
        <f t="shared" si="9"/>
        <v>0</v>
      </c>
      <c r="BI28" s="424">
        <f t="shared" si="10"/>
        <v>0</v>
      </c>
      <c r="BJ28" s="424">
        <f t="shared" si="11"/>
        <v>0</v>
      </c>
      <c r="BK28" s="424">
        <f t="shared" si="12"/>
        <v>0</v>
      </c>
      <c r="BL28" s="424">
        <f t="shared" si="13"/>
        <v>0</v>
      </c>
      <c r="BM28" s="424">
        <f t="shared" si="14"/>
        <v>0</v>
      </c>
      <c r="BN28" s="424">
        <f t="shared" si="15"/>
        <v>0</v>
      </c>
      <c r="BO28" s="424">
        <f t="shared" si="16"/>
        <v>0</v>
      </c>
      <c r="BP28" s="424">
        <f t="shared" si="17"/>
        <v>0</v>
      </c>
    </row>
    <row r="29" spans="2:68" ht="79.5" customHeight="1" x14ac:dyDescent="0.25">
      <c r="B29" s="532"/>
      <c r="C29" s="536" t="s">
        <v>381</v>
      </c>
      <c r="D29" s="553"/>
      <c r="E29" s="244"/>
      <c r="F29" s="259"/>
      <c r="G29" s="260"/>
      <c r="H29" s="261"/>
      <c r="I29" s="418"/>
      <c r="J29" s="244"/>
      <c r="K29" s="259"/>
      <c r="L29" s="260"/>
      <c r="M29" s="261"/>
      <c r="N29" s="406"/>
      <c r="O29" s="244"/>
      <c r="P29" s="259"/>
      <c r="Q29" s="260"/>
      <c r="R29" s="261"/>
      <c r="T29" s="244"/>
      <c r="U29" s="259"/>
      <c r="V29" s="260"/>
      <c r="W29" s="261"/>
      <c r="Y29" s="244"/>
      <c r="Z29" s="259"/>
      <c r="AA29" s="260"/>
      <c r="AB29" s="261"/>
      <c r="AD29" s="244"/>
      <c r="AE29" s="259"/>
      <c r="AF29" s="260"/>
      <c r="AG29" s="261"/>
      <c r="AI29" s="244"/>
      <c r="AJ29" s="259"/>
      <c r="AK29" s="260"/>
      <c r="AL29" s="261"/>
      <c r="AN29" s="244"/>
      <c r="AO29" s="259"/>
      <c r="AP29" s="260"/>
      <c r="AQ29" s="261"/>
      <c r="AS29" s="244"/>
      <c r="AT29" s="259"/>
      <c r="AU29" s="260"/>
      <c r="AV29" s="261"/>
      <c r="AY29" s="424">
        <f t="shared" si="0"/>
        <v>0</v>
      </c>
      <c r="AZ29" s="424">
        <f t="shared" si="1"/>
        <v>0</v>
      </c>
      <c r="BA29" s="424">
        <f t="shared" si="2"/>
        <v>0</v>
      </c>
      <c r="BB29" s="424">
        <f t="shared" si="3"/>
        <v>0</v>
      </c>
      <c r="BC29" s="424">
        <f t="shared" si="4"/>
        <v>0</v>
      </c>
      <c r="BD29" s="424">
        <f t="shared" si="5"/>
        <v>0</v>
      </c>
      <c r="BE29" s="424">
        <f t="shared" si="6"/>
        <v>0</v>
      </c>
      <c r="BF29" s="424">
        <f t="shared" si="7"/>
        <v>0</v>
      </c>
      <c r="BG29" s="424">
        <f t="shared" si="8"/>
        <v>0</v>
      </c>
      <c r="BH29" s="424">
        <f t="shared" si="9"/>
        <v>0</v>
      </c>
      <c r="BI29" s="424">
        <f t="shared" si="10"/>
        <v>0</v>
      </c>
      <c r="BJ29" s="424">
        <f t="shared" si="11"/>
        <v>0</v>
      </c>
      <c r="BK29" s="424">
        <f t="shared" si="12"/>
        <v>0</v>
      </c>
      <c r="BL29" s="424">
        <f t="shared" si="13"/>
        <v>0</v>
      </c>
      <c r="BM29" s="424">
        <f t="shared" si="14"/>
        <v>0</v>
      </c>
      <c r="BN29" s="424">
        <f t="shared" si="15"/>
        <v>0</v>
      </c>
      <c r="BO29" s="424">
        <f t="shared" si="16"/>
        <v>0</v>
      </c>
      <c r="BP29" s="424">
        <f t="shared" si="17"/>
        <v>0</v>
      </c>
    </row>
    <row r="30" spans="2:68" ht="50.25" customHeight="1" x14ac:dyDescent="0.25">
      <c r="B30" s="532"/>
      <c r="C30" s="536" t="s">
        <v>110</v>
      </c>
      <c r="D30" s="537"/>
      <c r="E30" s="244"/>
      <c r="F30" s="257"/>
      <c r="G30" s="254"/>
      <c r="H30" s="248"/>
      <c r="I30" s="415"/>
      <c r="J30" s="244"/>
      <c r="K30" s="257"/>
      <c r="L30" s="254"/>
      <c r="M30" s="248"/>
      <c r="N30" s="403"/>
      <c r="O30" s="244"/>
      <c r="P30" s="257"/>
      <c r="Q30" s="254"/>
      <c r="R30" s="248"/>
      <c r="T30" s="244"/>
      <c r="U30" s="257"/>
      <c r="V30" s="254"/>
      <c r="W30" s="248"/>
      <c r="Y30" s="244"/>
      <c r="Z30" s="257"/>
      <c r="AA30" s="254"/>
      <c r="AB30" s="248"/>
      <c r="AD30" s="244"/>
      <c r="AE30" s="257"/>
      <c r="AF30" s="254"/>
      <c r="AG30" s="248"/>
      <c r="AI30" s="244"/>
      <c r="AJ30" s="257"/>
      <c r="AK30" s="254"/>
      <c r="AL30" s="248"/>
      <c r="AN30" s="244"/>
      <c r="AO30" s="257"/>
      <c r="AP30" s="254"/>
      <c r="AQ30" s="248"/>
      <c r="AS30" s="244"/>
      <c r="AT30" s="257"/>
      <c r="AU30" s="254"/>
      <c r="AV30" s="248"/>
      <c r="AY30" s="424">
        <f t="shared" si="0"/>
        <v>0</v>
      </c>
      <c r="AZ30" s="424">
        <f t="shared" si="1"/>
        <v>0</v>
      </c>
      <c r="BA30" s="424">
        <f t="shared" si="2"/>
        <v>0</v>
      </c>
      <c r="BB30" s="424">
        <f t="shared" si="3"/>
        <v>0</v>
      </c>
      <c r="BC30" s="424">
        <f t="shared" si="4"/>
        <v>0</v>
      </c>
      <c r="BD30" s="424">
        <f t="shared" si="5"/>
        <v>0</v>
      </c>
      <c r="BE30" s="424">
        <f t="shared" si="6"/>
        <v>0</v>
      </c>
      <c r="BF30" s="424">
        <f t="shared" si="7"/>
        <v>0</v>
      </c>
      <c r="BG30" s="424">
        <f t="shared" si="8"/>
        <v>0</v>
      </c>
      <c r="BH30" s="424">
        <f t="shared" si="9"/>
        <v>0</v>
      </c>
      <c r="BI30" s="424">
        <f t="shared" si="10"/>
        <v>0</v>
      </c>
      <c r="BJ30" s="424">
        <f t="shared" si="11"/>
        <v>0</v>
      </c>
      <c r="BK30" s="424">
        <f t="shared" si="12"/>
        <v>0</v>
      </c>
      <c r="BL30" s="424">
        <f t="shared" si="13"/>
        <v>0</v>
      </c>
      <c r="BM30" s="424">
        <f t="shared" si="14"/>
        <v>0</v>
      </c>
      <c r="BN30" s="424">
        <f t="shared" si="15"/>
        <v>0</v>
      </c>
      <c r="BO30" s="424">
        <f t="shared" si="16"/>
        <v>0</v>
      </c>
      <c r="BP30" s="424">
        <f t="shared" si="17"/>
        <v>0</v>
      </c>
    </row>
    <row r="31" spans="2:68" ht="65.25" customHeight="1" thickBot="1" x14ac:dyDescent="0.3">
      <c r="B31" s="533"/>
      <c r="C31" s="551" t="s">
        <v>382</v>
      </c>
      <c r="D31" s="552"/>
      <c r="E31" s="262"/>
      <c r="F31" s="258"/>
      <c r="G31" s="252"/>
      <c r="H31" s="252"/>
      <c r="I31" s="415"/>
      <c r="J31" s="262"/>
      <c r="K31" s="258"/>
      <c r="L31" s="252"/>
      <c r="M31" s="252"/>
      <c r="N31" s="403"/>
      <c r="O31" s="262"/>
      <c r="P31" s="258"/>
      <c r="Q31" s="252"/>
      <c r="R31" s="252"/>
      <c r="T31" s="262"/>
      <c r="U31" s="258"/>
      <c r="V31" s="252"/>
      <c r="W31" s="252"/>
      <c r="Y31" s="262"/>
      <c r="Z31" s="258"/>
      <c r="AA31" s="252"/>
      <c r="AB31" s="252"/>
      <c r="AD31" s="262"/>
      <c r="AE31" s="258"/>
      <c r="AF31" s="252"/>
      <c r="AG31" s="252"/>
      <c r="AI31" s="262"/>
      <c r="AJ31" s="258"/>
      <c r="AK31" s="252"/>
      <c r="AL31" s="252"/>
      <c r="AN31" s="262"/>
      <c r="AO31" s="258"/>
      <c r="AP31" s="252"/>
      <c r="AQ31" s="252"/>
      <c r="AS31" s="262"/>
      <c r="AT31" s="258"/>
      <c r="AU31" s="252"/>
      <c r="AV31" s="252"/>
      <c r="AY31" s="424">
        <f t="shared" si="0"/>
        <v>0</v>
      </c>
      <c r="AZ31" s="424">
        <f t="shared" si="1"/>
        <v>0</v>
      </c>
      <c r="BA31" s="424">
        <f t="shared" si="2"/>
        <v>0</v>
      </c>
      <c r="BB31" s="424">
        <f t="shared" si="3"/>
        <v>0</v>
      </c>
      <c r="BC31" s="424">
        <f t="shared" si="4"/>
        <v>0</v>
      </c>
      <c r="BD31" s="424">
        <f t="shared" si="5"/>
        <v>0</v>
      </c>
      <c r="BE31" s="424">
        <f t="shared" si="6"/>
        <v>0</v>
      </c>
      <c r="BF31" s="424">
        <f t="shared" si="7"/>
        <v>0</v>
      </c>
      <c r="BG31" s="424">
        <f t="shared" si="8"/>
        <v>0</v>
      </c>
      <c r="BH31" s="424">
        <f t="shared" si="9"/>
        <v>0</v>
      </c>
      <c r="BI31" s="424">
        <f t="shared" si="10"/>
        <v>0</v>
      </c>
      <c r="BJ31" s="424">
        <f t="shared" si="11"/>
        <v>0</v>
      </c>
      <c r="BK31" s="424">
        <f t="shared" si="12"/>
        <v>0</v>
      </c>
      <c r="BL31" s="424">
        <f t="shared" si="13"/>
        <v>0</v>
      </c>
      <c r="BM31" s="424">
        <f t="shared" si="14"/>
        <v>0</v>
      </c>
      <c r="BN31" s="424">
        <f t="shared" si="15"/>
        <v>0</v>
      </c>
      <c r="BO31" s="424">
        <f t="shared" si="16"/>
        <v>0</v>
      </c>
      <c r="BP31" s="424">
        <f t="shared" si="17"/>
        <v>0</v>
      </c>
    </row>
    <row r="32" spans="2:68" ht="50.25" customHeight="1" thickBot="1" x14ac:dyDescent="0.3">
      <c r="B32" s="531" t="s">
        <v>88</v>
      </c>
      <c r="C32" s="578" t="s">
        <v>383</v>
      </c>
      <c r="D32" s="579"/>
      <c r="E32" s="263"/>
      <c r="F32" s="264"/>
      <c r="G32" s="246"/>
      <c r="H32" s="265"/>
      <c r="I32" s="415"/>
      <c r="J32" s="263"/>
      <c r="K32" s="264"/>
      <c r="L32" s="246"/>
      <c r="M32" s="265"/>
      <c r="N32" s="403"/>
      <c r="O32" s="263"/>
      <c r="P32" s="264"/>
      <c r="Q32" s="246"/>
      <c r="R32" s="265"/>
      <c r="T32" s="263"/>
      <c r="U32" s="264"/>
      <c r="V32" s="246"/>
      <c r="W32" s="265"/>
      <c r="Y32" s="263"/>
      <c r="Z32" s="264"/>
      <c r="AA32" s="246"/>
      <c r="AB32" s="265"/>
      <c r="AD32" s="263"/>
      <c r="AE32" s="264"/>
      <c r="AF32" s="246"/>
      <c r="AG32" s="265"/>
      <c r="AI32" s="263"/>
      <c r="AJ32" s="264"/>
      <c r="AK32" s="246"/>
      <c r="AL32" s="265"/>
      <c r="AN32" s="263"/>
      <c r="AO32" s="264"/>
      <c r="AP32" s="246"/>
      <c r="AQ32" s="265"/>
      <c r="AS32" s="263"/>
      <c r="AT32" s="264"/>
      <c r="AU32" s="246"/>
      <c r="AV32" s="265"/>
      <c r="AY32" s="424">
        <f t="shared" si="0"/>
        <v>0</v>
      </c>
      <c r="AZ32" s="424">
        <f t="shared" si="1"/>
        <v>0</v>
      </c>
      <c r="BA32" s="424">
        <f t="shared" si="2"/>
        <v>0</v>
      </c>
      <c r="BB32" s="424">
        <f t="shared" si="3"/>
        <v>0</v>
      </c>
      <c r="BC32" s="424">
        <f t="shared" si="4"/>
        <v>0</v>
      </c>
      <c r="BD32" s="424">
        <f t="shared" si="5"/>
        <v>0</v>
      </c>
      <c r="BE32" s="424">
        <f t="shared" si="6"/>
        <v>0</v>
      </c>
      <c r="BF32" s="424">
        <f t="shared" si="7"/>
        <v>0</v>
      </c>
      <c r="BG32" s="424">
        <f t="shared" si="8"/>
        <v>0</v>
      </c>
      <c r="BH32" s="424">
        <f t="shared" si="9"/>
        <v>0</v>
      </c>
      <c r="BI32" s="424">
        <f t="shared" si="10"/>
        <v>0</v>
      </c>
      <c r="BJ32" s="424">
        <f t="shared" si="11"/>
        <v>0</v>
      </c>
      <c r="BK32" s="424">
        <f t="shared" si="12"/>
        <v>0</v>
      </c>
      <c r="BL32" s="424">
        <f t="shared" si="13"/>
        <v>0</v>
      </c>
      <c r="BM32" s="424">
        <f t="shared" si="14"/>
        <v>0</v>
      </c>
      <c r="BN32" s="424">
        <f t="shared" si="15"/>
        <v>0</v>
      </c>
      <c r="BO32" s="424">
        <f t="shared" si="16"/>
        <v>0</v>
      </c>
      <c r="BP32" s="424">
        <f t="shared" si="17"/>
        <v>0</v>
      </c>
    </row>
    <row r="33" spans="1:68" ht="50.25" customHeight="1" thickBot="1" x14ac:dyDescent="0.3">
      <c r="A33" s="266"/>
      <c r="B33" s="532"/>
      <c r="C33" s="547" t="s">
        <v>384</v>
      </c>
      <c r="D33" s="553"/>
      <c r="E33" s="263"/>
      <c r="F33" s="268"/>
      <c r="G33" s="248"/>
      <c r="H33" s="269"/>
      <c r="I33" s="419"/>
      <c r="J33" s="263"/>
      <c r="K33" s="268"/>
      <c r="L33" s="248"/>
      <c r="M33" s="269"/>
      <c r="N33" s="407"/>
      <c r="O33" s="263"/>
      <c r="P33" s="268"/>
      <c r="Q33" s="248"/>
      <c r="R33" s="269"/>
      <c r="T33" s="263"/>
      <c r="U33" s="268"/>
      <c r="V33" s="248"/>
      <c r="W33" s="269"/>
      <c r="Y33" s="263"/>
      <c r="Z33" s="268"/>
      <c r="AA33" s="248"/>
      <c r="AB33" s="269"/>
      <c r="AD33" s="263"/>
      <c r="AE33" s="268"/>
      <c r="AF33" s="248"/>
      <c r="AG33" s="269"/>
      <c r="AI33" s="263"/>
      <c r="AJ33" s="268"/>
      <c r="AK33" s="248"/>
      <c r="AL33" s="269"/>
      <c r="AN33" s="263"/>
      <c r="AO33" s="268"/>
      <c r="AP33" s="248"/>
      <c r="AQ33" s="269"/>
      <c r="AS33" s="263"/>
      <c r="AT33" s="268"/>
      <c r="AU33" s="248"/>
      <c r="AV33" s="269"/>
      <c r="AY33" s="424">
        <f t="shared" si="0"/>
        <v>0</v>
      </c>
      <c r="AZ33" s="424">
        <f t="shared" si="1"/>
        <v>0</v>
      </c>
      <c r="BA33" s="424">
        <f t="shared" si="2"/>
        <v>0</v>
      </c>
      <c r="BB33" s="424">
        <f t="shared" si="3"/>
        <v>0</v>
      </c>
      <c r="BC33" s="424">
        <f t="shared" si="4"/>
        <v>0</v>
      </c>
      <c r="BD33" s="424">
        <f t="shared" si="5"/>
        <v>0</v>
      </c>
      <c r="BE33" s="424">
        <f t="shared" si="6"/>
        <v>0</v>
      </c>
      <c r="BF33" s="424">
        <f t="shared" si="7"/>
        <v>0</v>
      </c>
      <c r="BG33" s="424">
        <f t="shared" si="8"/>
        <v>0</v>
      </c>
      <c r="BH33" s="424">
        <f t="shared" si="9"/>
        <v>0</v>
      </c>
      <c r="BI33" s="424">
        <f t="shared" si="10"/>
        <v>0</v>
      </c>
      <c r="BJ33" s="424">
        <f t="shared" si="11"/>
        <v>0</v>
      </c>
      <c r="BK33" s="424">
        <f t="shared" si="12"/>
        <v>0</v>
      </c>
      <c r="BL33" s="424">
        <f t="shared" si="13"/>
        <v>0</v>
      </c>
      <c r="BM33" s="424">
        <f t="shared" si="14"/>
        <v>0</v>
      </c>
      <c r="BN33" s="424">
        <f t="shared" si="15"/>
        <v>0</v>
      </c>
      <c r="BO33" s="424">
        <f t="shared" si="16"/>
        <v>0</v>
      </c>
      <c r="BP33" s="424">
        <f t="shared" si="17"/>
        <v>0</v>
      </c>
    </row>
    <row r="34" spans="1:68" ht="50.25" customHeight="1" x14ac:dyDescent="0.25">
      <c r="A34" s="266"/>
      <c r="B34" s="532"/>
      <c r="C34" s="573" t="s">
        <v>114</v>
      </c>
      <c r="D34" s="574"/>
      <c r="E34" s="263"/>
      <c r="F34" s="271"/>
      <c r="G34" s="272"/>
      <c r="H34" s="272"/>
      <c r="I34" s="420"/>
      <c r="J34" s="263"/>
      <c r="K34" s="271"/>
      <c r="L34" s="272"/>
      <c r="M34" s="272"/>
      <c r="N34" s="408"/>
      <c r="O34" s="263"/>
      <c r="P34" s="271"/>
      <c r="Q34" s="272"/>
      <c r="R34" s="272"/>
      <c r="S34" s="238"/>
      <c r="T34" s="263"/>
      <c r="U34" s="271"/>
      <c r="V34" s="272"/>
      <c r="W34" s="272"/>
      <c r="Y34" s="263"/>
      <c r="Z34" s="271"/>
      <c r="AA34" s="272"/>
      <c r="AB34" s="272"/>
      <c r="AD34" s="263"/>
      <c r="AE34" s="271"/>
      <c r="AF34" s="272"/>
      <c r="AG34" s="272"/>
      <c r="AI34" s="263"/>
      <c r="AJ34" s="271"/>
      <c r="AK34" s="272"/>
      <c r="AL34" s="272"/>
      <c r="AN34" s="263"/>
      <c r="AO34" s="271"/>
      <c r="AP34" s="272"/>
      <c r="AQ34" s="272"/>
      <c r="AS34" s="263"/>
      <c r="AT34" s="271"/>
      <c r="AU34" s="272"/>
      <c r="AV34" s="272"/>
      <c r="AY34" s="424">
        <f t="shared" si="0"/>
        <v>0</v>
      </c>
      <c r="AZ34" s="424">
        <f t="shared" si="1"/>
        <v>0</v>
      </c>
      <c r="BA34" s="424">
        <f t="shared" si="2"/>
        <v>0</v>
      </c>
      <c r="BB34" s="424">
        <f t="shared" si="3"/>
        <v>0</v>
      </c>
      <c r="BC34" s="424">
        <f t="shared" si="4"/>
        <v>0</v>
      </c>
      <c r="BD34" s="424">
        <f t="shared" si="5"/>
        <v>0</v>
      </c>
      <c r="BE34" s="424">
        <f t="shared" si="6"/>
        <v>0</v>
      </c>
      <c r="BF34" s="424">
        <f t="shared" si="7"/>
        <v>0</v>
      </c>
      <c r="BG34" s="424">
        <f t="shared" si="8"/>
        <v>0</v>
      </c>
      <c r="BH34" s="424">
        <f t="shared" si="9"/>
        <v>0</v>
      </c>
      <c r="BI34" s="424">
        <f t="shared" si="10"/>
        <v>0</v>
      </c>
      <c r="BJ34" s="424">
        <f t="shared" si="11"/>
        <v>0</v>
      </c>
      <c r="BK34" s="424">
        <f t="shared" si="12"/>
        <v>0</v>
      </c>
      <c r="BL34" s="424">
        <f t="shared" si="13"/>
        <v>0</v>
      </c>
      <c r="BM34" s="424">
        <f t="shared" si="14"/>
        <v>0</v>
      </c>
      <c r="BN34" s="424">
        <f t="shared" si="15"/>
        <v>0</v>
      </c>
      <c r="BO34" s="424">
        <f t="shared" si="16"/>
        <v>0</v>
      </c>
      <c r="BP34" s="424">
        <f t="shared" si="17"/>
        <v>0</v>
      </c>
    </row>
    <row r="35" spans="1:68" ht="15.75" customHeight="1" thickBot="1" x14ac:dyDescent="0.3">
      <c r="B35" s="398" t="s">
        <v>89</v>
      </c>
      <c r="C35" s="396"/>
      <c r="D35" s="396"/>
      <c r="E35" s="396"/>
      <c r="F35" s="396"/>
      <c r="G35" s="396"/>
      <c r="H35" s="397"/>
      <c r="I35" s="421"/>
      <c r="J35" s="396"/>
      <c r="K35" s="396"/>
      <c r="L35" s="396"/>
      <c r="M35" s="397"/>
      <c r="N35" s="409"/>
      <c r="O35" s="396"/>
      <c r="P35" s="396"/>
      <c r="Q35" s="396"/>
      <c r="R35" s="397"/>
      <c r="T35" s="396"/>
      <c r="U35" s="396"/>
      <c r="V35" s="396"/>
      <c r="W35" s="397"/>
      <c r="Y35" s="396"/>
      <c r="Z35" s="396"/>
      <c r="AA35" s="396"/>
      <c r="AB35" s="397"/>
      <c r="AD35" s="396"/>
      <c r="AE35" s="396"/>
      <c r="AF35" s="396"/>
      <c r="AG35" s="397"/>
      <c r="AI35" s="396"/>
      <c r="AJ35" s="396"/>
      <c r="AK35" s="396"/>
      <c r="AL35" s="397"/>
      <c r="AN35" s="396"/>
      <c r="AO35" s="396"/>
      <c r="AP35" s="396"/>
      <c r="AQ35" s="397"/>
      <c r="AS35" s="396"/>
      <c r="AT35" s="396"/>
      <c r="AU35" s="396"/>
      <c r="AV35" s="397"/>
    </row>
    <row r="36" spans="1:68" ht="88.5" customHeight="1" thickBot="1" x14ac:dyDescent="0.3">
      <c r="B36" s="527" t="s">
        <v>115</v>
      </c>
      <c r="C36" s="528"/>
      <c r="D36" s="528"/>
      <c r="E36" s="393"/>
      <c r="F36" s="392"/>
      <c r="G36" s="392"/>
      <c r="H36" s="394"/>
      <c r="I36" s="412"/>
      <c r="J36" s="393"/>
      <c r="K36" s="392"/>
      <c r="L36" s="392"/>
      <c r="M36" s="394"/>
      <c r="N36" s="400"/>
      <c r="O36" s="393"/>
      <c r="P36" s="392"/>
      <c r="Q36" s="392"/>
      <c r="R36" s="394"/>
      <c r="T36" s="393"/>
      <c r="U36" s="392"/>
      <c r="V36" s="392"/>
      <c r="W36" s="394"/>
      <c r="Y36" s="393"/>
      <c r="Z36" s="392"/>
      <c r="AA36" s="392"/>
      <c r="AB36" s="394"/>
      <c r="AD36" s="393"/>
      <c r="AE36" s="392"/>
      <c r="AF36" s="392"/>
      <c r="AG36" s="394"/>
      <c r="AI36" s="393"/>
      <c r="AJ36" s="392"/>
      <c r="AK36" s="392"/>
      <c r="AL36" s="394"/>
      <c r="AN36" s="393"/>
      <c r="AO36" s="392"/>
      <c r="AP36" s="392"/>
      <c r="AQ36" s="394"/>
      <c r="AS36" s="393"/>
      <c r="AT36" s="392"/>
      <c r="AU36" s="392"/>
      <c r="AV36" s="394"/>
    </row>
    <row r="37" spans="1:68" ht="49.5" customHeight="1" thickBot="1" x14ac:dyDescent="0.3">
      <c r="B37" s="575"/>
      <c r="C37" s="576"/>
      <c r="D37" s="577"/>
      <c r="E37" s="273" t="s">
        <v>78</v>
      </c>
      <c r="F37" s="519" t="s">
        <v>120</v>
      </c>
      <c r="G37" s="519"/>
      <c r="H37" s="520"/>
      <c r="I37" s="410"/>
      <c r="J37" s="273" t="s">
        <v>78</v>
      </c>
      <c r="K37" s="519" t="s">
        <v>120</v>
      </c>
      <c r="L37" s="519"/>
      <c r="M37" s="520"/>
      <c r="N37" s="410"/>
      <c r="O37" s="273" t="s">
        <v>78</v>
      </c>
      <c r="P37" s="519" t="s">
        <v>120</v>
      </c>
      <c r="Q37" s="519"/>
      <c r="R37" s="520"/>
      <c r="T37" s="273" t="s">
        <v>78</v>
      </c>
      <c r="U37" s="519" t="s">
        <v>120</v>
      </c>
      <c r="V37" s="519"/>
      <c r="W37" s="520"/>
      <c r="Y37" s="273" t="s">
        <v>78</v>
      </c>
      <c r="Z37" s="519" t="s">
        <v>120</v>
      </c>
      <c r="AA37" s="519"/>
      <c r="AB37" s="520"/>
      <c r="AD37" s="273" t="s">
        <v>78</v>
      </c>
      <c r="AE37" s="519" t="s">
        <v>120</v>
      </c>
      <c r="AF37" s="519"/>
      <c r="AG37" s="520"/>
      <c r="AI37" s="273" t="s">
        <v>78</v>
      </c>
      <c r="AJ37" s="519" t="s">
        <v>120</v>
      </c>
      <c r="AK37" s="519"/>
      <c r="AL37" s="520"/>
      <c r="AN37" s="273" t="s">
        <v>78</v>
      </c>
      <c r="AO37" s="519" t="s">
        <v>120</v>
      </c>
      <c r="AP37" s="519"/>
      <c r="AQ37" s="520"/>
      <c r="AS37" s="273" t="s">
        <v>78</v>
      </c>
      <c r="AT37" s="519" t="s">
        <v>120</v>
      </c>
      <c r="AU37" s="519"/>
      <c r="AV37" s="520"/>
    </row>
    <row r="38" spans="1:68" ht="175.5" customHeight="1" thickBot="1" x14ac:dyDescent="0.3">
      <c r="B38" s="274" t="s">
        <v>119</v>
      </c>
      <c r="C38" s="557" t="s">
        <v>85</v>
      </c>
      <c r="D38" s="558"/>
      <c r="E38" s="239" t="s">
        <v>80</v>
      </c>
      <c r="F38" s="240" t="s">
        <v>81</v>
      </c>
      <c r="G38" s="241" t="s">
        <v>82</v>
      </c>
      <c r="H38" s="242" t="s">
        <v>83</v>
      </c>
      <c r="I38" s="414"/>
      <c r="J38" s="239" t="s">
        <v>80</v>
      </c>
      <c r="K38" s="240" t="s">
        <v>81</v>
      </c>
      <c r="L38" s="241" t="s">
        <v>82</v>
      </c>
      <c r="M38" s="242" t="s">
        <v>83</v>
      </c>
      <c r="N38" s="402"/>
      <c r="O38" s="239" t="s">
        <v>80</v>
      </c>
      <c r="P38" s="240" t="s">
        <v>81</v>
      </c>
      <c r="Q38" s="241" t="s">
        <v>82</v>
      </c>
      <c r="R38" s="242" t="s">
        <v>83</v>
      </c>
      <c r="T38" s="239" t="s">
        <v>80</v>
      </c>
      <c r="U38" s="240" t="s">
        <v>81</v>
      </c>
      <c r="V38" s="241" t="s">
        <v>82</v>
      </c>
      <c r="W38" s="242" t="s">
        <v>83</v>
      </c>
      <c r="Y38" s="239" t="s">
        <v>80</v>
      </c>
      <c r="Z38" s="240" t="s">
        <v>81</v>
      </c>
      <c r="AA38" s="241" t="s">
        <v>82</v>
      </c>
      <c r="AB38" s="242" t="s">
        <v>83</v>
      </c>
      <c r="AD38" s="239" t="s">
        <v>80</v>
      </c>
      <c r="AE38" s="240" t="s">
        <v>81</v>
      </c>
      <c r="AF38" s="241" t="s">
        <v>82</v>
      </c>
      <c r="AG38" s="242" t="s">
        <v>83</v>
      </c>
      <c r="AI38" s="239" t="s">
        <v>80</v>
      </c>
      <c r="AJ38" s="240" t="s">
        <v>81</v>
      </c>
      <c r="AK38" s="241" t="s">
        <v>82</v>
      </c>
      <c r="AL38" s="242" t="s">
        <v>83</v>
      </c>
      <c r="AN38" s="239" t="s">
        <v>80</v>
      </c>
      <c r="AO38" s="240" t="s">
        <v>81</v>
      </c>
      <c r="AP38" s="241" t="s">
        <v>82</v>
      </c>
      <c r="AQ38" s="242" t="s">
        <v>83</v>
      </c>
      <c r="AS38" s="239" t="s">
        <v>80</v>
      </c>
      <c r="AT38" s="240" t="s">
        <v>81</v>
      </c>
      <c r="AU38" s="241" t="s">
        <v>82</v>
      </c>
      <c r="AV38" s="242" t="s">
        <v>83</v>
      </c>
    </row>
    <row r="39" spans="1:68" ht="50.25" customHeight="1" x14ac:dyDescent="0.25">
      <c r="B39" s="275"/>
      <c r="C39" s="559" t="s">
        <v>66</v>
      </c>
      <c r="D39" s="560"/>
      <c r="E39" s="276"/>
      <c r="F39" s="277"/>
      <c r="G39" s="278"/>
      <c r="H39" s="278"/>
      <c r="I39" s="418"/>
      <c r="J39" s="276"/>
      <c r="K39" s="277"/>
      <c r="L39" s="278"/>
      <c r="M39" s="278"/>
      <c r="N39" s="406"/>
      <c r="O39" s="276"/>
      <c r="P39" s="277"/>
      <c r="Q39" s="278"/>
      <c r="R39" s="278"/>
      <c r="T39" s="276"/>
      <c r="U39" s="277"/>
      <c r="V39" s="278"/>
      <c r="W39" s="278"/>
      <c r="Y39" s="276"/>
      <c r="Z39" s="277"/>
      <c r="AA39" s="278"/>
      <c r="AB39" s="278"/>
      <c r="AD39" s="276"/>
      <c r="AE39" s="277"/>
      <c r="AF39" s="278"/>
      <c r="AG39" s="278"/>
      <c r="AI39" s="276"/>
      <c r="AJ39" s="277"/>
      <c r="AK39" s="278"/>
      <c r="AL39" s="278"/>
      <c r="AN39" s="276"/>
      <c r="AO39" s="277"/>
      <c r="AP39" s="278"/>
      <c r="AQ39" s="278"/>
      <c r="AS39" s="276"/>
      <c r="AT39" s="277"/>
      <c r="AU39" s="278"/>
      <c r="AV39" s="278"/>
      <c r="AY39" s="424">
        <f t="shared" si="0"/>
        <v>0</v>
      </c>
      <c r="AZ39" s="424">
        <f t="shared" si="1"/>
        <v>0</v>
      </c>
      <c r="BA39" s="424">
        <f t="shared" si="2"/>
        <v>0</v>
      </c>
      <c r="BB39" s="424">
        <f t="shared" si="3"/>
        <v>0</v>
      </c>
      <c r="BC39" s="424">
        <f t="shared" si="4"/>
        <v>0</v>
      </c>
      <c r="BD39" s="424">
        <f t="shared" si="5"/>
        <v>0</v>
      </c>
      <c r="BE39" s="424">
        <f t="shared" si="6"/>
        <v>0</v>
      </c>
      <c r="BF39" s="424">
        <f t="shared" si="7"/>
        <v>0</v>
      </c>
      <c r="BG39" s="424">
        <f t="shared" si="8"/>
        <v>0</v>
      </c>
      <c r="BH39" s="424">
        <f t="shared" si="9"/>
        <v>0</v>
      </c>
      <c r="BI39" s="424">
        <f t="shared" si="10"/>
        <v>0</v>
      </c>
      <c r="BJ39" s="424">
        <f t="shared" si="11"/>
        <v>0</v>
      </c>
      <c r="BK39" s="424">
        <f t="shared" si="12"/>
        <v>0</v>
      </c>
      <c r="BL39" s="424">
        <f t="shared" si="13"/>
        <v>0</v>
      </c>
      <c r="BM39" s="424">
        <f t="shared" si="14"/>
        <v>0</v>
      </c>
      <c r="BN39" s="424">
        <f t="shared" si="15"/>
        <v>0</v>
      </c>
      <c r="BO39" s="424">
        <f t="shared" si="16"/>
        <v>0</v>
      </c>
      <c r="BP39" s="424">
        <f t="shared" si="17"/>
        <v>0</v>
      </c>
    </row>
    <row r="40" spans="1:68" ht="50.25" customHeight="1" x14ac:dyDescent="0.25">
      <c r="B40" s="279"/>
      <c r="C40" s="559" t="s">
        <v>67</v>
      </c>
      <c r="D40" s="561"/>
      <c r="E40" s="256"/>
      <c r="F40" s="280"/>
      <c r="G40" s="260"/>
      <c r="H40" s="260"/>
      <c r="I40" s="418"/>
      <c r="J40" s="256"/>
      <c r="K40" s="280"/>
      <c r="L40" s="260"/>
      <c r="M40" s="260"/>
      <c r="N40" s="406"/>
      <c r="O40" s="256"/>
      <c r="P40" s="280"/>
      <c r="Q40" s="260"/>
      <c r="R40" s="260"/>
      <c r="T40" s="256"/>
      <c r="U40" s="280"/>
      <c r="V40" s="260"/>
      <c r="W40" s="260"/>
      <c r="Y40" s="256"/>
      <c r="Z40" s="280"/>
      <c r="AA40" s="260"/>
      <c r="AB40" s="260"/>
      <c r="AD40" s="256"/>
      <c r="AE40" s="280"/>
      <c r="AF40" s="260"/>
      <c r="AG40" s="260"/>
      <c r="AI40" s="256"/>
      <c r="AJ40" s="280"/>
      <c r="AK40" s="260"/>
      <c r="AL40" s="260"/>
      <c r="AN40" s="256"/>
      <c r="AO40" s="280"/>
      <c r="AP40" s="260"/>
      <c r="AQ40" s="260"/>
      <c r="AS40" s="256"/>
      <c r="AT40" s="280"/>
      <c r="AU40" s="260"/>
      <c r="AV40" s="260"/>
      <c r="AY40" s="424">
        <f t="shared" si="0"/>
        <v>0</v>
      </c>
      <c r="AZ40" s="424">
        <f t="shared" si="1"/>
        <v>0</v>
      </c>
      <c r="BA40" s="424">
        <f t="shared" si="2"/>
        <v>0</v>
      </c>
      <c r="BB40" s="424">
        <f t="shared" si="3"/>
        <v>0</v>
      </c>
      <c r="BC40" s="424">
        <f t="shared" si="4"/>
        <v>0</v>
      </c>
      <c r="BD40" s="424">
        <f t="shared" si="5"/>
        <v>0</v>
      </c>
      <c r="BE40" s="424">
        <f t="shared" si="6"/>
        <v>0</v>
      </c>
      <c r="BF40" s="424">
        <f t="shared" si="7"/>
        <v>0</v>
      </c>
      <c r="BG40" s="424">
        <f t="shared" si="8"/>
        <v>0</v>
      </c>
      <c r="BH40" s="424">
        <f t="shared" si="9"/>
        <v>0</v>
      </c>
      <c r="BI40" s="424">
        <f t="shared" si="10"/>
        <v>0</v>
      </c>
      <c r="BJ40" s="424">
        <f t="shared" si="11"/>
        <v>0</v>
      </c>
      <c r="BK40" s="424">
        <f t="shared" si="12"/>
        <v>0</v>
      </c>
      <c r="BL40" s="424">
        <f t="shared" si="13"/>
        <v>0</v>
      </c>
      <c r="BM40" s="424">
        <f t="shared" si="14"/>
        <v>0</v>
      </c>
      <c r="BN40" s="424">
        <f t="shared" si="15"/>
        <v>0</v>
      </c>
      <c r="BO40" s="424">
        <f t="shared" si="16"/>
        <v>0</v>
      </c>
      <c r="BP40" s="424">
        <f t="shared" si="17"/>
        <v>0</v>
      </c>
    </row>
    <row r="41" spans="1:68" ht="50.25" customHeight="1" x14ac:dyDescent="0.25">
      <c r="A41" s="266"/>
      <c r="B41" s="279"/>
      <c r="C41" s="562" t="s">
        <v>68</v>
      </c>
      <c r="D41" s="563"/>
      <c r="E41" s="256"/>
      <c r="F41" s="280"/>
      <c r="G41" s="260"/>
      <c r="H41" s="260"/>
      <c r="I41" s="418"/>
      <c r="J41" s="256"/>
      <c r="K41" s="280"/>
      <c r="L41" s="260"/>
      <c r="M41" s="260"/>
      <c r="N41" s="406"/>
      <c r="O41" s="256"/>
      <c r="P41" s="280"/>
      <c r="Q41" s="260"/>
      <c r="R41" s="260"/>
      <c r="T41" s="256"/>
      <c r="U41" s="280"/>
      <c r="V41" s="260"/>
      <c r="W41" s="260"/>
      <c r="Y41" s="256"/>
      <c r="Z41" s="280"/>
      <c r="AA41" s="260"/>
      <c r="AB41" s="260"/>
      <c r="AD41" s="256"/>
      <c r="AE41" s="280"/>
      <c r="AF41" s="260"/>
      <c r="AG41" s="260"/>
      <c r="AI41" s="256"/>
      <c r="AJ41" s="280"/>
      <c r="AK41" s="260"/>
      <c r="AL41" s="260"/>
      <c r="AN41" s="256"/>
      <c r="AO41" s="280"/>
      <c r="AP41" s="260"/>
      <c r="AQ41" s="260"/>
      <c r="AS41" s="256"/>
      <c r="AT41" s="280"/>
      <c r="AU41" s="260"/>
      <c r="AV41" s="260"/>
      <c r="AY41" s="424">
        <f t="shared" si="0"/>
        <v>0</v>
      </c>
      <c r="AZ41" s="424">
        <f t="shared" si="1"/>
        <v>0</v>
      </c>
      <c r="BA41" s="424">
        <f t="shared" si="2"/>
        <v>0</v>
      </c>
      <c r="BB41" s="424">
        <f t="shared" si="3"/>
        <v>0</v>
      </c>
      <c r="BC41" s="424">
        <f t="shared" si="4"/>
        <v>0</v>
      </c>
      <c r="BD41" s="424">
        <f t="shared" si="5"/>
        <v>0</v>
      </c>
      <c r="BE41" s="424">
        <f t="shared" si="6"/>
        <v>0</v>
      </c>
      <c r="BF41" s="424">
        <f t="shared" si="7"/>
        <v>0</v>
      </c>
      <c r="BG41" s="424">
        <f t="shared" si="8"/>
        <v>0</v>
      </c>
      <c r="BH41" s="424">
        <f t="shared" si="9"/>
        <v>0</v>
      </c>
      <c r="BI41" s="424">
        <f t="shared" si="10"/>
        <v>0</v>
      </c>
      <c r="BJ41" s="424">
        <f t="shared" si="11"/>
        <v>0</v>
      </c>
      <c r="BK41" s="424">
        <f t="shared" si="12"/>
        <v>0</v>
      </c>
      <c r="BL41" s="424">
        <f t="shared" si="13"/>
        <v>0</v>
      </c>
      <c r="BM41" s="424">
        <f t="shared" si="14"/>
        <v>0</v>
      </c>
      <c r="BN41" s="424">
        <f t="shared" si="15"/>
        <v>0</v>
      </c>
      <c r="BO41" s="424">
        <f t="shared" si="16"/>
        <v>0</v>
      </c>
      <c r="BP41" s="424">
        <f t="shared" si="17"/>
        <v>0</v>
      </c>
    </row>
    <row r="42" spans="1:68" ht="50.25" customHeight="1" x14ac:dyDescent="0.25">
      <c r="A42" s="266"/>
      <c r="B42" s="279"/>
      <c r="C42" s="559" t="s">
        <v>69</v>
      </c>
      <c r="D42" s="561"/>
      <c r="E42" s="281"/>
      <c r="F42" s="280"/>
      <c r="G42" s="260"/>
      <c r="H42" s="260"/>
      <c r="I42" s="418"/>
      <c r="J42" s="281"/>
      <c r="K42" s="280"/>
      <c r="L42" s="260"/>
      <c r="M42" s="260"/>
      <c r="N42" s="406"/>
      <c r="O42" s="281"/>
      <c r="P42" s="280"/>
      <c r="Q42" s="260"/>
      <c r="R42" s="260"/>
      <c r="T42" s="281"/>
      <c r="U42" s="280"/>
      <c r="V42" s="260"/>
      <c r="W42" s="260"/>
      <c r="Y42" s="281"/>
      <c r="Z42" s="280"/>
      <c r="AA42" s="260"/>
      <c r="AB42" s="260"/>
      <c r="AD42" s="281"/>
      <c r="AE42" s="280"/>
      <c r="AF42" s="260"/>
      <c r="AG42" s="260"/>
      <c r="AI42" s="281"/>
      <c r="AJ42" s="280"/>
      <c r="AK42" s="260"/>
      <c r="AL42" s="260"/>
      <c r="AN42" s="281"/>
      <c r="AO42" s="280"/>
      <c r="AP42" s="260"/>
      <c r="AQ42" s="260"/>
      <c r="AS42" s="281"/>
      <c r="AT42" s="280"/>
      <c r="AU42" s="260"/>
      <c r="AV42" s="260"/>
      <c r="AY42" s="424">
        <f t="shared" si="0"/>
        <v>0</v>
      </c>
      <c r="AZ42" s="424">
        <f t="shared" si="1"/>
        <v>0</v>
      </c>
      <c r="BA42" s="424">
        <f t="shared" si="2"/>
        <v>0</v>
      </c>
      <c r="BB42" s="424">
        <f t="shared" si="3"/>
        <v>0</v>
      </c>
      <c r="BC42" s="424">
        <f t="shared" si="4"/>
        <v>0</v>
      </c>
      <c r="BD42" s="424">
        <f t="shared" si="5"/>
        <v>0</v>
      </c>
      <c r="BE42" s="424">
        <f t="shared" si="6"/>
        <v>0</v>
      </c>
      <c r="BF42" s="424">
        <f t="shared" si="7"/>
        <v>0</v>
      </c>
      <c r="BG42" s="424">
        <f t="shared" si="8"/>
        <v>0</v>
      </c>
      <c r="BH42" s="424">
        <f t="shared" si="9"/>
        <v>0</v>
      </c>
      <c r="BI42" s="424">
        <f t="shared" si="10"/>
        <v>0</v>
      </c>
      <c r="BJ42" s="424">
        <f t="shared" si="11"/>
        <v>0</v>
      </c>
      <c r="BK42" s="424">
        <f t="shared" si="12"/>
        <v>0</v>
      </c>
      <c r="BL42" s="424">
        <f t="shared" si="13"/>
        <v>0</v>
      </c>
      <c r="BM42" s="424">
        <f t="shared" si="14"/>
        <v>0</v>
      </c>
      <c r="BN42" s="424">
        <f t="shared" si="15"/>
        <v>0</v>
      </c>
      <c r="BO42" s="424">
        <f t="shared" si="16"/>
        <v>0</v>
      </c>
      <c r="BP42" s="424">
        <f t="shared" si="17"/>
        <v>0</v>
      </c>
    </row>
    <row r="43" spans="1:68" ht="50.25" customHeight="1" x14ac:dyDescent="0.25">
      <c r="A43" s="266"/>
      <c r="B43" s="279"/>
      <c r="C43" s="559" t="s">
        <v>70</v>
      </c>
      <c r="D43" s="561"/>
      <c r="E43" s="281"/>
      <c r="F43" s="280"/>
      <c r="G43" s="260"/>
      <c r="H43" s="260"/>
      <c r="I43" s="418"/>
      <c r="J43" s="281"/>
      <c r="K43" s="280"/>
      <c r="L43" s="260"/>
      <c r="M43" s="260"/>
      <c r="N43" s="406"/>
      <c r="O43" s="281"/>
      <c r="P43" s="280"/>
      <c r="Q43" s="260"/>
      <c r="R43" s="260"/>
      <c r="T43" s="281"/>
      <c r="U43" s="280"/>
      <c r="V43" s="260"/>
      <c r="W43" s="260"/>
      <c r="Y43" s="281"/>
      <c r="Z43" s="280"/>
      <c r="AA43" s="260"/>
      <c r="AB43" s="260"/>
      <c r="AD43" s="281"/>
      <c r="AE43" s="280"/>
      <c r="AF43" s="260"/>
      <c r="AG43" s="260"/>
      <c r="AI43" s="281"/>
      <c r="AJ43" s="280"/>
      <c r="AK43" s="260"/>
      <c r="AL43" s="260"/>
      <c r="AN43" s="281"/>
      <c r="AO43" s="280"/>
      <c r="AP43" s="260"/>
      <c r="AQ43" s="260"/>
      <c r="AS43" s="281"/>
      <c r="AT43" s="280"/>
      <c r="AU43" s="260"/>
      <c r="AV43" s="260"/>
      <c r="AY43" s="424">
        <f t="shared" si="0"/>
        <v>0</v>
      </c>
      <c r="AZ43" s="424">
        <f t="shared" si="1"/>
        <v>0</v>
      </c>
      <c r="BA43" s="424">
        <f t="shared" si="2"/>
        <v>0</v>
      </c>
      <c r="BB43" s="424">
        <f t="shared" si="3"/>
        <v>0</v>
      </c>
      <c r="BC43" s="424">
        <f t="shared" si="4"/>
        <v>0</v>
      </c>
      <c r="BD43" s="424">
        <f t="shared" si="5"/>
        <v>0</v>
      </c>
      <c r="BE43" s="424">
        <f t="shared" si="6"/>
        <v>0</v>
      </c>
      <c r="BF43" s="424">
        <f t="shared" si="7"/>
        <v>0</v>
      </c>
      <c r="BG43" s="424">
        <f t="shared" si="8"/>
        <v>0</v>
      </c>
      <c r="BH43" s="424">
        <f t="shared" si="9"/>
        <v>0</v>
      </c>
      <c r="BI43" s="424">
        <f t="shared" si="10"/>
        <v>0</v>
      </c>
      <c r="BJ43" s="424">
        <f t="shared" si="11"/>
        <v>0</v>
      </c>
      <c r="BK43" s="424">
        <f t="shared" si="12"/>
        <v>0</v>
      </c>
      <c r="BL43" s="424">
        <f t="shared" si="13"/>
        <v>0</v>
      </c>
      <c r="BM43" s="424">
        <f t="shared" si="14"/>
        <v>0</v>
      </c>
      <c r="BN43" s="424">
        <f t="shared" si="15"/>
        <v>0</v>
      </c>
      <c r="BO43" s="424">
        <f t="shared" si="16"/>
        <v>0</v>
      </c>
      <c r="BP43" s="424">
        <f t="shared" si="17"/>
        <v>0</v>
      </c>
    </row>
    <row r="44" spans="1:68" ht="50.25" customHeight="1" x14ac:dyDescent="0.25">
      <c r="A44" s="266"/>
      <c r="B44" s="279"/>
      <c r="C44" s="559" t="s">
        <v>71</v>
      </c>
      <c r="D44" s="561"/>
      <c r="E44" s="256"/>
      <c r="F44" s="280"/>
      <c r="G44" s="260"/>
      <c r="H44" s="260"/>
      <c r="I44" s="418"/>
      <c r="J44" s="256"/>
      <c r="K44" s="280"/>
      <c r="L44" s="260"/>
      <c r="M44" s="260"/>
      <c r="N44" s="406"/>
      <c r="O44" s="256"/>
      <c r="P44" s="280"/>
      <c r="Q44" s="260"/>
      <c r="R44" s="260"/>
      <c r="T44" s="256"/>
      <c r="U44" s="280"/>
      <c r="V44" s="260"/>
      <c r="W44" s="260"/>
      <c r="Y44" s="256"/>
      <c r="Z44" s="280"/>
      <c r="AA44" s="260"/>
      <c r="AB44" s="260"/>
      <c r="AD44" s="256"/>
      <c r="AE44" s="280"/>
      <c r="AF44" s="260"/>
      <c r="AG44" s="260"/>
      <c r="AI44" s="256"/>
      <c r="AJ44" s="280"/>
      <c r="AK44" s="260"/>
      <c r="AL44" s="260"/>
      <c r="AN44" s="256"/>
      <c r="AO44" s="280"/>
      <c r="AP44" s="260"/>
      <c r="AQ44" s="260"/>
      <c r="AS44" s="256"/>
      <c r="AT44" s="280"/>
      <c r="AU44" s="260"/>
      <c r="AV44" s="260"/>
      <c r="AY44" s="424">
        <f t="shared" si="0"/>
        <v>0</v>
      </c>
      <c r="AZ44" s="424">
        <f t="shared" si="1"/>
        <v>0</v>
      </c>
      <c r="BA44" s="424">
        <f t="shared" si="2"/>
        <v>0</v>
      </c>
      <c r="BB44" s="424">
        <f t="shared" si="3"/>
        <v>0</v>
      </c>
      <c r="BC44" s="424">
        <f t="shared" si="4"/>
        <v>0</v>
      </c>
      <c r="BD44" s="424">
        <f t="shared" si="5"/>
        <v>0</v>
      </c>
      <c r="BE44" s="424">
        <f t="shared" si="6"/>
        <v>0</v>
      </c>
      <c r="BF44" s="424">
        <f t="shared" si="7"/>
        <v>0</v>
      </c>
      <c r="BG44" s="424">
        <f t="shared" si="8"/>
        <v>0</v>
      </c>
      <c r="BH44" s="424">
        <f t="shared" si="9"/>
        <v>0</v>
      </c>
      <c r="BI44" s="424">
        <f t="shared" si="10"/>
        <v>0</v>
      </c>
      <c r="BJ44" s="424">
        <f t="shared" si="11"/>
        <v>0</v>
      </c>
      <c r="BK44" s="424">
        <f t="shared" si="12"/>
        <v>0</v>
      </c>
      <c r="BL44" s="424">
        <f t="shared" si="13"/>
        <v>0</v>
      </c>
      <c r="BM44" s="424">
        <f t="shared" si="14"/>
        <v>0</v>
      </c>
      <c r="BN44" s="424">
        <f t="shared" si="15"/>
        <v>0</v>
      </c>
      <c r="BO44" s="424">
        <f t="shared" si="16"/>
        <v>0</v>
      </c>
      <c r="BP44" s="424">
        <f t="shared" si="17"/>
        <v>0</v>
      </c>
    </row>
    <row r="45" spans="1:68" ht="50.25" customHeight="1" x14ac:dyDescent="0.3">
      <c r="A45" s="282"/>
      <c r="B45" s="279"/>
      <c r="C45" s="559" t="s">
        <v>72</v>
      </c>
      <c r="D45" s="561"/>
      <c r="E45" s="256"/>
      <c r="F45" s="280"/>
      <c r="G45" s="260"/>
      <c r="H45" s="260"/>
      <c r="I45" s="418"/>
      <c r="J45" s="256"/>
      <c r="K45" s="280"/>
      <c r="L45" s="260"/>
      <c r="M45" s="260"/>
      <c r="N45" s="406"/>
      <c r="O45" s="256"/>
      <c r="P45" s="280"/>
      <c r="Q45" s="260"/>
      <c r="R45" s="260"/>
      <c r="T45" s="256"/>
      <c r="U45" s="280"/>
      <c r="V45" s="260"/>
      <c r="W45" s="260"/>
      <c r="Y45" s="256"/>
      <c r="Z45" s="280"/>
      <c r="AA45" s="260"/>
      <c r="AB45" s="260"/>
      <c r="AD45" s="256"/>
      <c r="AE45" s="280"/>
      <c r="AF45" s="260"/>
      <c r="AG45" s="260"/>
      <c r="AI45" s="256"/>
      <c r="AJ45" s="280"/>
      <c r="AK45" s="260"/>
      <c r="AL45" s="260"/>
      <c r="AN45" s="256"/>
      <c r="AO45" s="280"/>
      <c r="AP45" s="260"/>
      <c r="AQ45" s="260"/>
      <c r="AS45" s="256"/>
      <c r="AT45" s="280"/>
      <c r="AU45" s="260"/>
      <c r="AV45" s="260"/>
      <c r="AY45" s="425"/>
      <c r="AZ45" s="425"/>
      <c r="BA45" s="425"/>
      <c r="BB45" s="425"/>
      <c r="BC45" s="425"/>
      <c r="BD45" s="425"/>
      <c r="BE45" s="425"/>
      <c r="BF45" s="425"/>
      <c r="BG45" s="425"/>
      <c r="BH45" s="425"/>
      <c r="BI45" s="425"/>
      <c r="BJ45" s="425"/>
      <c r="BK45" s="425"/>
      <c r="BL45" s="425"/>
      <c r="BM45" s="425"/>
      <c r="BN45" s="425"/>
      <c r="BO45" s="425"/>
      <c r="BP45" s="425"/>
    </row>
    <row r="46" spans="1:68" ht="50.25" customHeight="1" x14ac:dyDescent="0.3">
      <c r="A46" s="282"/>
      <c r="B46" s="279"/>
      <c r="C46" s="559" t="s">
        <v>73</v>
      </c>
      <c r="D46" s="561"/>
      <c r="E46" s="256"/>
      <c r="F46" s="280"/>
      <c r="G46" s="260"/>
      <c r="H46" s="260"/>
      <c r="I46" s="418"/>
      <c r="J46" s="256"/>
      <c r="K46" s="280"/>
      <c r="L46" s="260"/>
      <c r="M46" s="260"/>
      <c r="N46" s="406"/>
      <c r="O46" s="256"/>
      <c r="P46" s="280"/>
      <c r="Q46" s="260"/>
      <c r="R46" s="260"/>
      <c r="T46" s="256"/>
      <c r="U46" s="280"/>
      <c r="V46" s="260"/>
      <c r="W46" s="260"/>
      <c r="Y46" s="256"/>
      <c r="Z46" s="280"/>
      <c r="AA46" s="260"/>
      <c r="AB46" s="260"/>
      <c r="AD46" s="256"/>
      <c r="AE46" s="280"/>
      <c r="AF46" s="260"/>
      <c r="AG46" s="260"/>
      <c r="AI46" s="256"/>
      <c r="AJ46" s="280"/>
      <c r="AK46" s="260"/>
      <c r="AL46" s="260"/>
      <c r="AN46" s="256"/>
      <c r="AO46" s="280"/>
      <c r="AP46" s="260"/>
      <c r="AQ46" s="260"/>
      <c r="AS46" s="256"/>
      <c r="AT46" s="280"/>
      <c r="AU46" s="260"/>
      <c r="AV46" s="260"/>
      <c r="AY46" s="425"/>
      <c r="AZ46" s="425"/>
      <c r="BA46" s="425"/>
      <c r="BB46" s="425"/>
      <c r="BC46" s="425"/>
      <c r="BD46" s="425"/>
      <c r="BE46" s="425"/>
      <c r="BF46" s="425"/>
      <c r="BG46" s="425"/>
      <c r="BH46" s="425"/>
      <c r="BI46" s="425"/>
      <c r="BJ46" s="425"/>
      <c r="BK46" s="425"/>
      <c r="BL46" s="425"/>
      <c r="BM46" s="425"/>
      <c r="BN46" s="425"/>
      <c r="BO46" s="425"/>
      <c r="BP46" s="425"/>
    </row>
    <row r="47" spans="1:68" ht="50.25" customHeight="1" x14ac:dyDescent="0.3">
      <c r="A47" s="282"/>
      <c r="B47" s="279"/>
      <c r="C47" s="571" t="s">
        <v>74</v>
      </c>
      <c r="D47" s="572"/>
      <c r="E47" s="256"/>
      <c r="F47" s="280"/>
      <c r="G47" s="260"/>
      <c r="H47" s="260"/>
      <c r="I47" s="418"/>
      <c r="J47" s="256"/>
      <c r="K47" s="280"/>
      <c r="L47" s="260"/>
      <c r="M47" s="260"/>
      <c r="N47" s="406"/>
      <c r="O47" s="256"/>
      <c r="P47" s="280"/>
      <c r="Q47" s="260"/>
      <c r="R47" s="260"/>
      <c r="T47" s="256"/>
      <c r="U47" s="280"/>
      <c r="V47" s="260"/>
      <c r="W47" s="260"/>
      <c r="Y47" s="256"/>
      <c r="Z47" s="280"/>
      <c r="AA47" s="260"/>
      <c r="AB47" s="260"/>
      <c r="AD47" s="256"/>
      <c r="AE47" s="280"/>
      <c r="AF47" s="260"/>
      <c r="AG47" s="260"/>
      <c r="AI47" s="256"/>
      <c r="AJ47" s="280"/>
      <c r="AK47" s="260"/>
      <c r="AL47" s="260"/>
      <c r="AN47" s="256"/>
      <c r="AO47" s="280"/>
      <c r="AP47" s="260"/>
      <c r="AQ47" s="260"/>
      <c r="AS47" s="256"/>
      <c r="AT47" s="280"/>
      <c r="AU47" s="260"/>
      <c r="AV47" s="260"/>
      <c r="AY47" s="425"/>
      <c r="AZ47" s="425"/>
      <c r="BA47" s="425"/>
      <c r="BB47" s="425"/>
      <c r="BC47" s="425"/>
      <c r="BD47" s="425"/>
      <c r="BE47" s="425"/>
      <c r="BF47" s="425"/>
      <c r="BG47" s="425"/>
      <c r="BH47" s="425"/>
      <c r="BI47" s="425"/>
      <c r="BJ47" s="425"/>
      <c r="BK47" s="425"/>
      <c r="BL47" s="425"/>
      <c r="BM47" s="425"/>
      <c r="BN47" s="425"/>
      <c r="BO47" s="425"/>
      <c r="BP47" s="425"/>
    </row>
    <row r="48" spans="1:68" ht="50.25" customHeight="1" thickBot="1" x14ac:dyDescent="0.35">
      <c r="A48" s="282"/>
      <c r="B48" s="566" t="s">
        <v>125</v>
      </c>
      <c r="C48" s="567"/>
      <c r="D48" s="568"/>
      <c r="E48" s="283"/>
      <c r="F48" s="284"/>
      <c r="G48" s="285"/>
      <c r="H48" s="285"/>
      <c r="I48" s="418"/>
      <c r="J48" s="283"/>
      <c r="K48" s="284"/>
      <c r="L48" s="285"/>
      <c r="M48" s="285"/>
      <c r="N48" s="406"/>
      <c r="O48" s="283"/>
      <c r="P48" s="284"/>
      <c r="Q48" s="285"/>
      <c r="R48" s="285"/>
      <c r="T48" s="283"/>
      <c r="U48" s="284"/>
      <c r="V48" s="285"/>
      <c r="W48" s="285"/>
      <c r="Y48" s="283"/>
      <c r="Z48" s="284"/>
      <c r="AA48" s="285"/>
      <c r="AB48" s="285"/>
      <c r="AD48" s="283"/>
      <c r="AE48" s="284"/>
      <c r="AF48" s="285"/>
      <c r="AG48" s="285"/>
      <c r="AI48" s="283"/>
      <c r="AJ48" s="284"/>
      <c r="AK48" s="285"/>
      <c r="AL48" s="285"/>
      <c r="AN48" s="283"/>
      <c r="AO48" s="284"/>
      <c r="AP48" s="285"/>
      <c r="AQ48" s="285"/>
      <c r="AS48" s="283"/>
      <c r="AT48" s="284"/>
      <c r="AU48" s="285"/>
      <c r="AV48" s="285"/>
      <c r="AY48" s="425"/>
      <c r="AZ48" s="425"/>
      <c r="BA48" s="425"/>
      <c r="BB48" s="425"/>
      <c r="BC48" s="425"/>
      <c r="BD48" s="425"/>
      <c r="BE48" s="425"/>
      <c r="BF48" s="425"/>
      <c r="BG48" s="425"/>
      <c r="BH48" s="425"/>
      <c r="BI48" s="425"/>
      <c r="BJ48" s="425"/>
      <c r="BK48" s="425"/>
      <c r="BL48" s="425"/>
      <c r="BM48" s="425"/>
      <c r="BN48" s="425"/>
      <c r="BO48" s="425"/>
      <c r="BP48" s="425"/>
    </row>
    <row r="49" spans="1:5" ht="35.15" customHeight="1" x14ac:dyDescent="0.25">
      <c r="A49" s="286"/>
      <c r="B49" s="287"/>
      <c r="C49" s="569"/>
      <c r="D49" s="569"/>
      <c r="E49" s="288"/>
    </row>
    <row r="50" spans="1:5" ht="35.15" customHeight="1" x14ac:dyDescent="0.25">
      <c r="A50" s="286"/>
      <c r="B50" s="286"/>
      <c r="C50" s="570"/>
      <c r="D50" s="570"/>
    </row>
    <row r="51" spans="1:5" ht="35.15" customHeight="1" x14ac:dyDescent="0.25">
      <c r="A51" s="286"/>
      <c r="B51" s="286"/>
      <c r="C51" s="570"/>
      <c r="D51" s="570"/>
    </row>
    <row r="52" spans="1:5" ht="15.5" x14ac:dyDescent="0.25">
      <c r="A52" s="286"/>
      <c r="B52" s="286"/>
      <c r="C52" s="570"/>
      <c r="D52" s="570"/>
    </row>
    <row r="53" spans="1:5" ht="15.5" hidden="1" x14ac:dyDescent="0.25">
      <c r="A53" s="286"/>
      <c r="B53" s="286"/>
      <c r="C53" s="571" t="s">
        <v>69</v>
      </c>
      <c r="D53" s="572"/>
    </row>
    <row r="54" spans="1:5" ht="31" customHeight="1" x14ac:dyDescent="0.35">
      <c r="A54" s="286"/>
      <c r="B54" s="289" t="str">
        <f>BR8</f>
        <v>Oui</v>
      </c>
      <c r="C54" s="564" t="s">
        <v>70</v>
      </c>
      <c r="D54" s="565"/>
    </row>
    <row r="55" spans="1:5" ht="31" customHeight="1" x14ac:dyDescent="0.35">
      <c r="A55" s="286"/>
      <c r="B55" s="290" t="str">
        <f>BT8</f>
        <v>Non</v>
      </c>
      <c r="C55" s="564" t="s">
        <v>71</v>
      </c>
      <c r="D55" s="565"/>
    </row>
    <row r="56" spans="1:5" ht="31" customHeight="1" x14ac:dyDescent="0.35">
      <c r="A56" s="286"/>
      <c r="B56" s="290" t="s">
        <v>118</v>
      </c>
      <c r="C56" s="324"/>
      <c r="D56" s="325"/>
    </row>
    <row r="57" spans="1:5" ht="25.5" customHeight="1" thickBot="1" x14ac:dyDescent="0.4">
      <c r="A57" s="286"/>
      <c r="B57" s="290" t="s">
        <v>292</v>
      </c>
      <c r="C57" s="291"/>
      <c r="D57" s="292"/>
    </row>
    <row r="58" spans="1:5" ht="17.5" x14ac:dyDescent="0.35">
      <c r="A58" s="286"/>
      <c r="B58" s="293"/>
      <c r="C58" s="286"/>
    </row>
    <row r="59" spans="1:5" ht="25" x14ac:dyDescent="0.25">
      <c r="A59" s="286"/>
      <c r="B59" s="230" t="s">
        <v>121</v>
      </c>
      <c r="C59" s="286"/>
    </row>
    <row r="60" spans="1:5" x14ac:dyDescent="0.25">
      <c r="A60" s="286"/>
      <c r="C60" s="286"/>
    </row>
    <row r="61" spans="1:5" x14ac:dyDescent="0.25">
      <c r="A61" s="286"/>
      <c r="B61" s="230" t="s">
        <v>122</v>
      </c>
      <c r="C61" s="286"/>
    </row>
    <row r="62" spans="1:5" x14ac:dyDescent="0.25">
      <c r="A62" s="286"/>
      <c r="B62" s="230" t="s">
        <v>123</v>
      </c>
      <c r="C62" s="286"/>
    </row>
    <row r="63" spans="1:5" x14ac:dyDescent="0.25">
      <c r="A63" s="286"/>
      <c r="B63" s="230" t="s">
        <v>124</v>
      </c>
      <c r="C63" s="286"/>
    </row>
    <row r="64" spans="1:5" x14ac:dyDescent="0.25">
      <c r="C64" s="286"/>
    </row>
    <row r="65" spans="3:27" x14ac:dyDescent="0.25">
      <c r="C65" s="286"/>
    </row>
    <row r="66" spans="3:27" x14ac:dyDescent="0.25">
      <c r="C66" s="286"/>
    </row>
    <row r="67" spans="3:27" x14ac:dyDescent="0.25">
      <c r="C67" s="286"/>
    </row>
    <row r="68" spans="3:27" x14ac:dyDescent="0.25">
      <c r="C68" s="286"/>
      <c r="AA68" s="230" t="s">
        <v>75</v>
      </c>
    </row>
    <row r="69" spans="3:27" x14ac:dyDescent="0.25">
      <c r="AA69" s="230" t="s">
        <v>76</v>
      </c>
    </row>
  </sheetData>
  <sheetProtection selectLockedCells="1"/>
  <mergeCells count="142">
    <mergeCell ref="AE27:AE28"/>
    <mergeCell ref="U27:U28"/>
    <mergeCell ref="AU27:AU28"/>
    <mergeCell ref="AV27:AV28"/>
    <mergeCell ref="B36:D36"/>
    <mergeCell ref="K37:M37"/>
    <mergeCell ref="P37:R37"/>
    <mergeCell ref="U37:W37"/>
    <mergeCell ref="Z37:AB37"/>
    <mergeCell ref="AE37:AG37"/>
    <mergeCell ref="AJ37:AL37"/>
    <mergeCell ref="AO37:AQ37"/>
    <mergeCell ref="AT37:AV37"/>
    <mergeCell ref="AO27:AO28"/>
    <mergeCell ref="AP27:AP28"/>
    <mergeCell ref="AQ27:AQ28"/>
    <mergeCell ref="AS27:AS28"/>
    <mergeCell ref="AT27:AT28"/>
    <mergeCell ref="AI27:AI28"/>
    <mergeCell ref="AJ27:AJ28"/>
    <mergeCell ref="AK27:AK28"/>
    <mergeCell ref="AL27:AL28"/>
    <mergeCell ref="AN27:AN28"/>
    <mergeCell ref="AB27:AB28"/>
    <mergeCell ref="AD27:AD28"/>
    <mergeCell ref="AQ18:AQ19"/>
    <mergeCell ref="AS18:AS19"/>
    <mergeCell ref="AT18:AT19"/>
    <mergeCell ref="AU18:AU19"/>
    <mergeCell ref="Y18:Y19"/>
    <mergeCell ref="Z18:Z19"/>
    <mergeCell ref="AA18:AA19"/>
    <mergeCell ref="AB18:AB19"/>
    <mergeCell ref="AD18:AD19"/>
    <mergeCell ref="AN18:AN19"/>
    <mergeCell ref="AO18:AO19"/>
    <mergeCell ref="AP18:AP19"/>
    <mergeCell ref="AE18:AE19"/>
    <mergeCell ref="AF18:AF19"/>
    <mergeCell ref="AG18:AG19"/>
    <mergeCell ref="AI18:AI19"/>
    <mergeCell ref="AJ18:AJ19"/>
    <mergeCell ref="J27:J28"/>
    <mergeCell ref="K27:K28"/>
    <mergeCell ref="L27:L28"/>
    <mergeCell ref="M27:M28"/>
    <mergeCell ref="O27:O28"/>
    <mergeCell ref="AF27:AF28"/>
    <mergeCell ref="AG27:AG28"/>
    <mergeCell ref="V27:V28"/>
    <mergeCell ref="W27:W28"/>
    <mergeCell ref="Y27:Y28"/>
    <mergeCell ref="Z27:Z28"/>
    <mergeCell ref="AA27:AA28"/>
    <mergeCell ref="P27:P28"/>
    <mergeCell ref="Q27:Q28"/>
    <mergeCell ref="R27:R28"/>
    <mergeCell ref="T27:T28"/>
    <mergeCell ref="AJ7:AL7"/>
    <mergeCell ref="AO7:AQ7"/>
    <mergeCell ref="AT7:AV7"/>
    <mergeCell ref="BR7:BT7"/>
    <mergeCell ref="J18:J19"/>
    <mergeCell ref="K18:K19"/>
    <mergeCell ref="L18:L19"/>
    <mergeCell ref="M18:M19"/>
    <mergeCell ref="O18:O19"/>
    <mergeCell ref="P18:P19"/>
    <mergeCell ref="Q18:Q19"/>
    <mergeCell ref="R18:R19"/>
    <mergeCell ref="T18:T19"/>
    <mergeCell ref="U18:U19"/>
    <mergeCell ref="V18:V19"/>
    <mergeCell ref="W18:W19"/>
    <mergeCell ref="K7:M7"/>
    <mergeCell ref="P7:R7"/>
    <mergeCell ref="U7:W7"/>
    <mergeCell ref="Z7:AB7"/>
    <mergeCell ref="AE7:AG7"/>
    <mergeCell ref="AV18:AV19"/>
    <mergeCell ref="AK18:AK19"/>
    <mergeCell ref="AL18:AL19"/>
    <mergeCell ref="C54:D54"/>
    <mergeCell ref="C55:D55"/>
    <mergeCell ref="B48:D48"/>
    <mergeCell ref="C49:D49"/>
    <mergeCell ref="C50:D50"/>
    <mergeCell ref="C51:D51"/>
    <mergeCell ref="C52:D52"/>
    <mergeCell ref="C53:D53"/>
    <mergeCell ref="C34:D34"/>
    <mergeCell ref="C47:D47"/>
    <mergeCell ref="B37:D37"/>
    <mergeCell ref="C46:D46"/>
    <mergeCell ref="B32:B34"/>
    <mergeCell ref="C32:D32"/>
    <mergeCell ref="C33:D33"/>
    <mergeCell ref="F37:H37"/>
    <mergeCell ref="C38:D38"/>
    <mergeCell ref="C39:D39"/>
    <mergeCell ref="C40:D40"/>
    <mergeCell ref="C41:D41"/>
    <mergeCell ref="C42:D42"/>
    <mergeCell ref="C43:D43"/>
    <mergeCell ref="C44:D44"/>
    <mergeCell ref="C45:D45"/>
    <mergeCell ref="C31:D31"/>
    <mergeCell ref="H27:H28"/>
    <mergeCell ref="B21:B24"/>
    <mergeCell ref="C21:D21"/>
    <mergeCell ref="C22:D22"/>
    <mergeCell ref="C23:D23"/>
    <mergeCell ref="C24:D24"/>
    <mergeCell ref="B25:B31"/>
    <mergeCell ref="C25:D25"/>
    <mergeCell ref="C26:D26"/>
    <mergeCell ref="C27:D27"/>
    <mergeCell ref="G27:G28"/>
    <mergeCell ref="C28:D28"/>
    <mergeCell ref="C29:D29"/>
    <mergeCell ref="C30:D30"/>
    <mergeCell ref="E27:E28"/>
    <mergeCell ref="F27:F28"/>
    <mergeCell ref="F7:H7"/>
    <mergeCell ref="B8:D8"/>
    <mergeCell ref="B9:B20"/>
    <mergeCell ref="C9:D9"/>
    <mergeCell ref="C10:D10"/>
    <mergeCell ref="C11:D11"/>
    <mergeCell ref="C12:D12"/>
    <mergeCell ref="C13:D13"/>
    <mergeCell ref="C14:D14"/>
    <mergeCell ref="C15:D15"/>
    <mergeCell ref="C16:D16"/>
    <mergeCell ref="C17:D17"/>
    <mergeCell ref="C18:D18"/>
    <mergeCell ref="E18:E19"/>
    <mergeCell ref="G18:G19"/>
    <mergeCell ref="H18:H19"/>
    <mergeCell ref="C19:D19"/>
    <mergeCell ref="C20:D20"/>
    <mergeCell ref="F18:F19"/>
  </mergeCells>
  <dataValidations count="3">
    <dataValidation type="list" allowBlank="1" showInputMessage="1" showErrorMessage="1" sqref="E39:E48 O20:O27 O9:O18 O29:O34 O39:O48 J20:J27 J9:J18 J29:J34 J39:J48 T20:T27 T9:T18 T29:T34 T39:T48 E20:E27 E9:E18 E29:E34 Y20:Y27 Y9:Y18 Y29:Y34 Y39:Y48 AD20:AD27 AD9:AD18 AD29:AD34 AD39:AD48 AI20:AI27 AI9:AI18 AI29:AI34 AI39:AI48 AN20:AN27 AN9:AN18 AN29:AN34 AN39:AN48 AS20:AS27 AS9:AS18 AS29:AS34 AS39:AS48" xr:uid="{38F63D04-5D21-4CA5-BD25-78314565E753}">
      <formula1>$B$54:$B$57</formula1>
    </dataValidation>
    <dataValidation type="list" allowBlank="1" showInputMessage="1" showErrorMessage="1" sqref="B39:B47" xr:uid="{1A436F48-7663-4B34-ABED-B4493B84EC2E}">
      <formula1>$B$59:$B$63</formula1>
    </dataValidation>
    <dataValidation type="list" allowBlank="1" showInputMessage="1" showErrorMessage="1" sqref="E49" xr:uid="{51D6E638-1E52-481E-ADEA-D7A5656C5428}">
      <formula1>$B$54:$B$58</formula1>
    </dataValidation>
  </dataValidations>
  <hyperlinks>
    <hyperlink ref="C28:D28" r:id="rId1" display="https://www.foodsaveapp.ch/ (uniquement en allemand pour l'instant)" xr:uid="{AC87B879-FF0F-4629-9E62-B1E8FC5FB86E}"/>
    <hyperlink ref="C19:D19" r:id="rId2" display="voir fiche d'information à ce sujet" xr:uid="{86501D80-1EA4-4E5C-9F32-24EB4E0D72F8}"/>
  </hyperlinks>
  <pageMargins left="0.70866141732283472" right="0.70866141732283472" top="0.78740157480314965" bottom="0.78740157480314965" header="0.31496062992125984" footer="0.31496062992125984"/>
  <pageSetup paperSize="9" fitToWidth="0" fitToHeight="0" orientation="portrait"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BC69-1646-48E2-A9F4-5ACA74962B6E}">
  <sheetPr codeName="Tabelle11"/>
  <dimension ref="B1:AL29"/>
  <sheetViews>
    <sheetView showGridLines="0" zoomScale="90" zoomScaleNormal="90" workbookViewId="0">
      <pane ySplit="4" topLeftCell="A5" activePane="bottomLeft" state="frozen"/>
      <selection pane="bottomLeft" activeCell="E34" sqref="A1:XFD1048576"/>
    </sheetView>
  </sheetViews>
  <sheetFormatPr baseColWidth="10" defaultColWidth="11.54296875" defaultRowHeight="12.5" x14ac:dyDescent="0.25"/>
  <cols>
    <col min="1" max="1" width="2.54296875" customWidth="1"/>
    <col min="2" max="2" width="50.453125" customWidth="1"/>
    <col min="3" max="3" width="38.1796875" customWidth="1"/>
    <col min="4" max="32" width="12.54296875" customWidth="1"/>
    <col min="34" max="34" width="11.453125" customWidth="1"/>
    <col min="35" max="35" width="27.81640625" customWidth="1"/>
    <col min="36" max="36" width="20.453125" customWidth="1"/>
    <col min="37" max="37" width="24.54296875" customWidth="1"/>
    <col min="38" max="38" width="16.81640625" customWidth="1"/>
  </cols>
  <sheetData>
    <row r="1" spans="2:38" ht="15.5" x14ac:dyDescent="0.35">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189"/>
    </row>
    <row r="2" spans="2:38" ht="19.5" customHeight="1" x14ac:dyDescent="0.35">
      <c r="B2" s="510" t="s">
        <v>49</v>
      </c>
      <c r="C2" s="510"/>
      <c r="D2" s="510"/>
      <c r="E2" s="190" t="s">
        <v>50</v>
      </c>
      <c r="F2" s="190"/>
      <c r="G2" s="190"/>
      <c r="H2" s="190"/>
      <c r="I2" s="190"/>
      <c r="J2" s="190"/>
      <c r="K2" s="190"/>
      <c r="L2" s="190"/>
      <c r="M2" s="20"/>
      <c r="N2" s="20"/>
      <c r="O2" s="20"/>
      <c r="P2" s="20"/>
      <c r="Q2" s="20"/>
      <c r="R2" s="20"/>
      <c r="S2" s="20"/>
      <c r="T2" s="20"/>
      <c r="U2" s="20"/>
      <c r="V2" s="20"/>
      <c r="W2" s="20"/>
      <c r="X2" s="20"/>
      <c r="Y2" s="20"/>
      <c r="Z2" s="20"/>
      <c r="AA2" s="20"/>
      <c r="AB2" s="20"/>
      <c r="AC2" s="20"/>
      <c r="AD2" s="20"/>
      <c r="AE2" s="20"/>
      <c r="AF2" s="20"/>
      <c r="AG2" s="189"/>
    </row>
    <row r="3" spans="2:38" ht="27" customHeight="1" x14ac:dyDescent="0.35">
      <c r="B3" s="229"/>
      <c r="C3" s="229"/>
      <c r="E3" s="511" t="s">
        <v>51</v>
      </c>
      <c r="F3" s="511"/>
      <c r="G3" s="511"/>
      <c r="H3" s="511"/>
      <c r="I3" s="511"/>
      <c r="J3" s="511"/>
      <c r="K3" s="511"/>
      <c r="L3" s="511"/>
      <c r="M3" s="20"/>
      <c r="N3" s="20"/>
      <c r="O3" s="20"/>
      <c r="P3" s="20"/>
      <c r="Q3" s="20"/>
      <c r="R3" s="20"/>
      <c r="S3" s="20"/>
      <c r="T3" s="20"/>
      <c r="U3" s="20"/>
      <c r="V3" s="20"/>
      <c r="W3" s="20"/>
      <c r="X3" s="20"/>
      <c r="Y3" s="20"/>
      <c r="Z3" s="20"/>
      <c r="AA3" s="20"/>
      <c r="AB3" s="20"/>
      <c r="AC3" s="20"/>
      <c r="AD3" s="20"/>
      <c r="AE3" s="20"/>
      <c r="AF3" s="20"/>
      <c r="AG3" s="189"/>
    </row>
    <row r="4" spans="2:38" ht="34" customHeight="1" x14ac:dyDescent="0.35">
      <c r="B4" s="229"/>
      <c r="C4" s="229"/>
      <c r="E4" s="511"/>
      <c r="F4" s="511"/>
      <c r="G4" s="511"/>
      <c r="H4" s="511"/>
      <c r="I4" s="511"/>
      <c r="J4" s="511"/>
      <c r="K4" s="511"/>
      <c r="L4" s="511"/>
      <c r="M4" s="20"/>
      <c r="N4" s="20"/>
      <c r="O4" s="20"/>
      <c r="P4" s="20"/>
      <c r="Q4" s="20"/>
      <c r="R4" s="20"/>
      <c r="S4" s="20"/>
      <c r="T4" s="20"/>
      <c r="U4" s="20"/>
      <c r="V4" s="20"/>
      <c r="W4" s="20"/>
      <c r="X4" s="20"/>
      <c r="Y4" s="20"/>
      <c r="Z4" s="20"/>
      <c r="AA4" s="20"/>
      <c r="AB4" s="20"/>
      <c r="AC4" s="20"/>
      <c r="AD4" s="20"/>
      <c r="AE4" s="20"/>
      <c r="AF4" s="20"/>
      <c r="AG4" s="189"/>
    </row>
    <row r="5" spans="2:38" ht="16" thickBot="1" x14ac:dyDescent="0.4">
      <c r="B5" s="20"/>
      <c r="C5" s="20"/>
      <c r="M5" s="20"/>
      <c r="N5" s="20"/>
      <c r="O5" s="20"/>
      <c r="P5" s="20"/>
      <c r="Q5" s="20"/>
      <c r="R5" s="20"/>
      <c r="S5" s="20"/>
      <c r="T5" s="20"/>
      <c r="U5" s="20"/>
      <c r="V5" s="20"/>
      <c r="W5" s="20"/>
      <c r="X5" s="20"/>
      <c r="Y5" s="20"/>
      <c r="Z5" s="20"/>
      <c r="AA5" s="20"/>
      <c r="AB5" s="20"/>
      <c r="AC5" s="20"/>
      <c r="AD5" s="20"/>
      <c r="AE5" s="20"/>
      <c r="AF5" s="20"/>
      <c r="AG5" s="189"/>
    </row>
    <row r="6" spans="2:38" ht="15.5" x14ac:dyDescent="0.35">
      <c r="B6" s="191"/>
      <c r="C6" s="192"/>
      <c r="D6" s="193"/>
      <c r="E6" s="193"/>
      <c r="F6" s="193"/>
      <c r="G6" s="193"/>
      <c r="H6" s="193"/>
      <c r="I6" s="193"/>
      <c r="J6" s="193"/>
      <c r="K6" s="193"/>
      <c r="L6" s="193"/>
      <c r="M6" s="193"/>
      <c r="N6" s="193"/>
      <c r="O6" s="193"/>
      <c r="P6" s="193"/>
      <c r="Q6" s="193"/>
      <c r="R6" s="193"/>
      <c r="S6" s="193"/>
      <c r="T6" s="193"/>
      <c r="U6" s="193"/>
      <c r="V6" s="193"/>
      <c r="W6" s="193"/>
      <c r="X6" s="193"/>
      <c r="Y6" s="193"/>
      <c r="Z6" s="193"/>
      <c r="AA6" s="193"/>
      <c r="AB6" s="193"/>
      <c r="AC6" s="193"/>
      <c r="AD6" s="193"/>
      <c r="AE6" s="193"/>
      <c r="AF6" s="194"/>
      <c r="AG6" s="189"/>
      <c r="AI6" s="195" t="s">
        <v>56</v>
      </c>
      <c r="AJ6" s="43"/>
      <c r="AK6" s="196"/>
    </row>
    <row r="7" spans="2:38" ht="15.5" x14ac:dyDescent="0.35">
      <c r="B7" s="197" t="s">
        <v>387</v>
      </c>
      <c r="C7" s="198"/>
      <c r="D7" s="199"/>
      <c r="E7" s="200"/>
      <c r="F7" s="199"/>
      <c r="G7" s="199"/>
      <c r="H7" s="199"/>
      <c r="I7" s="199"/>
      <c r="J7" s="199"/>
      <c r="K7" s="199"/>
      <c r="L7" s="199"/>
      <c r="M7" s="199"/>
      <c r="N7" s="199"/>
      <c r="O7" s="199"/>
      <c r="P7" s="199"/>
      <c r="Q7" s="199"/>
      <c r="R7" s="199"/>
      <c r="S7" s="199"/>
      <c r="T7" s="199"/>
      <c r="U7" s="199"/>
      <c r="V7" s="200"/>
      <c r="W7" s="199"/>
      <c r="X7" s="199"/>
      <c r="Y7" s="199"/>
      <c r="Z7" s="199"/>
      <c r="AA7" s="199"/>
      <c r="AB7" s="199"/>
      <c r="AC7" s="199"/>
      <c r="AD7" s="199"/>
      <c r="AE7" s="199"/>
      <c r="AF7" s="201"/>
      <c r="AG7" s="189"/>
      <c r="AI7" s="202" t="s">
        <v>57</v>
      </c>
      <c r="AK7" s="58"/>
    </row>
    <row r="8" spans="2:38" ht="15.5" x14ac:dyDescent="0.35">
      <c r="B8" s="197" t="s">
        <v>33</v>
      </c>
      <c r="C8" s="203"/>
      <c r="D8" s="199"/>
      <c r="E8" s="199"/>
      <c r="F8" s="199"/>
      <c r="G8" s="199"/>
      <c r="H8" s="199"/>
      <c r="I8" s="199"/>
      <c r="J8" s="199"/>
      <c r="K8" s="199"/>
      <c r="L8" s="199"/>
      <c r="M8" s="199"/>
      <c r="N8" s="199"/>
      <c r="O8" s="199"/>
      <c r="P8" s="199"/>
      <c r="Q8" s="199"/>
      <c r="R8" s="199"/>
      <c r="S8" s="199"/>
      <c r="T8" s="199"/>
      <c r="U8" s="199"/>
      <c r="V8" s="199"/>
      <c r="W8" s="199"/>
      <c r="X8" s="199"/>
      <c r="Y8" s="199"/>
      <c r="Z8" s="199"/>
      <c r="AA8" s="199"/>
      <c r="AB8" s="199"/>
      <c r="AC8" s="199"/>
      <c r="AD8" s="199"/>
      <c r="AE8" s="199"/>
      <c r="AF8" s="201"/>
      <c r="AG8" s="189"/>
      <c r="AI8" s="202" t="s">
        <v>58</v>
      </c>
      <c r="AJ8" s="204"/>
      <c r="AK8" s="58"/>
    </row>
    <row r="9" spans="2:38" ht="15.5" x14ac:dyDescent="0.35">
      <c r="B9" s="197" t="s">
        <v>388</v>
      </c>
      <c r="C9" s="318"/>
      <c r="D9" s="199"/>
      <c r="E9" s="199"/>
      <c r="F9" s="199"/>
      <c r="G9" s="199"/>
      <c r="H9" s="199"/>
      <c r="I9" s="199"/>
      <c r="J9" s="199"/>
      <c r="K9" s="199"/>
      <c r="L9" s="199"/>
      <c r="M9" s="199"/>
      <c r="N9" s="199"/>
      <c r="O9" s="199"/>
      <c r="P9" s="199"/>
      <c r="Q9" s="199"/>
      <c r="R9" s="199"/>
      <c r="S9" s="199"/>
      <c r="T9" s="199"/>
      <c r="U9" s="199"/>
      <c r="V9" s="199"/>
      <c r="W9" s="199"/>
      <c r="X9" s="199"/>
      <c r="Y9" s="199"/>
      <c r="Z9" s="199"/>
      <c r="AA9" s="199"/>
      <c r="AB9" s="199"/>
      <c r="AC9" s="199"/>
      <c r="AD9" s="199"/>
      <c r="AE9" s="199"/>
      <c r="AF9" s="201"/>
      <c r="AG9" s="189"/>
      <c r="AJ9" s="204"/>
      <c r="AK9" s="58"/>
    </row>
    <row r="10" spans="2:38" ht="15.5" x14ac:dyDescent="0.35">
      <c r="B10" s="197" t="s">
        <v>389</v>
      </c>
      <c r="C10" s="203"/>
      <c r="D10" s="199"/>
      <c r="E10" s="199"/>
      <c r="F10" s="199"/>
      <c r="G10" s="199"/>
      <c r="H10" s="199"/>
      <c r="I10" s="199"/>
      <c r="J10" s="199"/>
      <c r="K10" s="199"/>
      <c r="L10" s="199"/>
      <c r="M10" s="199"/>
      <c r="N10" s="199"/>
      <c r="O10" s="199"/>
      <c r="P10" s="199"/>
      <c r="Q10" s="199"/>
      <c r="R10" s="199"/>
      <c r="S10" s="199"/>
      <c r="T10" s="199"/>
      <c r="U10" s="199"/>
      <c r="V10" s="199"/>
      <c r="W10" s="199"/>
      <c r="X10" s="199"/>
      <c r="Y10" s="199"/>
      <c r="Z10" s="199"/>
      <c r="AA10" s="199"/>
      <c r="AB10" s="199"/>
      <c r="AC10" s="199"/>
      <c r="AD10" s="199"/>
      <c r="AE10" s="199"/>
      <c r="AF10" s="201"/>
      <c r="AG10" s="189"/>
      <c r="AJ10" s="204"/>
      <c r="AK10" s="58"/>
    </row>
    <row r="11" spans="2:38" ht="15.5" x14ac:dyDescent="0.35">
      <c r="B11" s="197" t="s">
        <v>53</v>
      </c>
      <c r="C11" s="318"/>
      <c r="D11" s="199"/>
      <c r="E11" s="199"/>
      <c r="F11" s="199"/>
      <c r="G11" s="199"/>
      <c r="H11" s="199"/>
      <c r="I11" s="199"/>
      <c r="J11" s="199"/>
      <c r="K11" s="199"/>
      <c r="L11" s="199"/>
      <c r="M11" s="199"/>
      <c r="N11" s="199"/>
      <c r="O11" s="199"/>
      <c r="P11" s="199"/>
      <c r="Q11" s="199"/>
      <c r="R11" s="199"/>
      <c r="S11" s="199"/>
      <c r="T11" s="199"/>
      <c r="U11" s="199"/>
      <c r="V11" s="199"/>
      <c r="W11" s="199"/>
      <c r="X11" s="199"/>
      <c r="Y11" s="199"/>
      <c r="Z11" s="199"/>
      <c r="AA11" s="199"/>
      <c r="AB11" s="199"/>
      <c r="AC11" s="199"/>
      <c r="AD11" s="199"/>
      <c r="AE11" s="199"/>
      <c r="AF11" s="201"/>
      <c r="AG11" s="189"/>
      <c r="AJ11" s="204"/>
      <c r="AK11" s="58"/>
    </row>
    <row r="12" spans="2:38" ht="15.5" x14ac:dyDescent="0.35">
      <c r="B12" s="197" t="s">
        <v>385</v>
      </c>
      <c r="C12" s="203"/>
      <c r="D12" s="504" t="s">
        <v>48</v>
      </c>
      <c r="E12" s="505"/>
      <c r="F12" s="505"/>
      <c r="G12" s="505"/>
      <c r="H12" s="505"/>
      <c r="I12" s="505"/>
      <c r="J12" s="505"/>
      <c r="K12" s="505"/>
      <c r="L12" s="505"/>
      <c r="M12" s="505"/>
      <c r="N12" s="505"/>
      <c r="O12" s="505"/>
      <c r="P12" s="505"/>
      <c r="Q12" s="505"/>
      <c r="R12" s="505"/>
      <c r="S12" s="505"/>
      <c r="T12" s="505"/>
      <c r="U12" s="505"/>
      <c r="V12" s="505"/>
      <c r="W12" s="505"/>
      <c r="X12" s="505"/>
      <c r="Y12" s="505"/>
      <c r="Z12" s="505"/>
      <c r="AA12" s="505"/>
      <c r="AB12" s="505"/>
      <c r="AC12" s="505"/>
      <c r="AD12" s="505"/>
      <c r="AE12" s="505"/>
      <c r="AF12" s="506"/>
      <c r="AG12" s="189"/>
      <c r="AK12" s="204"/>
      <c r="AL12" s="58"/>
    </row>
    <row r="13" spans="2:38" ht="18" customHeight="1" thickBot="1" x14ac:dyDescent="0.35">
      <c r="B13" s="444"/>
      <c r="C13" s="445"/>
      <c r="D13" s="206">
        <v>1</v>
      </c>
      <c r="E13" s="206">
        <v>2</v>
      </c>
      <c r="F13" s="206">
        <v>3</v>
      </c>
      <c r="G13" s="206">
        <v>4</v>
      </c>
      <c r="H13" s="206">
        <v>5</v>
      </c>
      <c r="I13" s="206">
        <v>6</v>
      </c>
      <c r="J13" s="206">
        <v>7</v>
      </c>
      <c r="K13" s="206">
        <v>8</v>
      </c>
      <c r="L13" s="206">
        <v>9</v>
      </c>
      <c r="M13" s="206">
        <v>10</v>
      </c>
      <c r="N13" s="206">
        <v>11</v>
      </c>
      <c r="O13" s="206">
        <v>12</v>
      </c>
      <c r="P13" s="206">
        <v>13</v>
      </c>
      <c r="Q13" s="206">
        <v>14</v>
      </c>
      <c r="R13" s="206">
        <v>15</v>
      </c>
      <c r="S13" s="206">
        <v>16</v>
      </c>
      <c r="T13" s="206">
        <v>17</v>
      </c>
      <c r="U13" s="206">
        <v>18</v>
      </c>
      <c r="V13" s="206">
        <v>19</v>
      </c>
      <c r="W13" s="206">
        <v>20</v>
      </c>
      <c r="X13" s="206">
        <v>21</v>
      </c>
      <c r="Y13" s="206">
        <v>22</v>
      </c>
      <c r="Z13" s="206">
        <v>23</v>
      </c>
      <c r="AA13" s="206">
        <v>24</v>
      </c>
      <c r="AB13" s="206">
        <v>25</v>
      </c>
      <c r="AC13" s="206">
        <v>26</v>
      </c>
      <c r="AD13" s="206">
        <v>27</v>
      </c>
      <c r="AE13" s="207">
        <v>28</v>
      </c>
      <c r="AF13" s="208" t="s">
        <v>40</v>
      </c>
      <c r="AG13" s="189"/>
      <c r="AI13" s="205"/>
      <c r="AJ13" s="205"/>
      <c r="AK13" s="204"/>
      <c r="AL13" s="58"/>
    </row>
    <row r="14" spans="2:38" ht="16" thickBot="1" x14ac:dyDescent="0.35">
      <c r="B14" s="507" t="s">
        <v>54</v>
      </c>
      <c r="C14" s="508"/>
      <c r="D14" s="319"/>
      <c r="E14" s="319"/>
      <c r="F14" s="319"/>
      <c r="G14" s="319"/>
      <c r="H14" s="319"/>
      <c r="I14" s="319"/>
      <c r="J14" s="319"/>
      <c r="K14" s="319"/>
      <c r="L14" s="319"/>
      <c r="M14" s="319"/>
      <c r="N14" s="319"/>
      <c r="O14" s="319"/>
      <c r="P14" s="319"/>
      <c r="Q14" s="319"/>
      <c r="R14" s="319"/>
      <c r="S14" s="319"/>
      <c r="T14" s="319"/>
      <c r="U14" s="319"/>
      <c r="V14" s="319"/>
      <c r="W14" s="319"/>
      <c r="X14" s="319"/>
      <c r="Y14" s="319"/>
      <c r="Z14" s="319"/>
      <c r="AA14" s="319"/>
      <c r="AB14" s="319"/>
      <c r="AC14" s="319"/>
      <c r="AD14" s="319"/>
      <c r="AE14" s="320"/>
      <c r="AF14" s="211"/>
      <c r="AG14" s="189"/>
      <c r="AH14" s="205"/>
      <c r="AI14" s="205"/>
      <c r="AJ14" s="205"/>
    </row>
    <row r="15" spans="2:38" ht="16" thickBot="1" x14ac:dyDescent="0.35">
      <c r="B15" s="434" t="s">
        <v>34</v>
      </c>
      <c r="C15" s="435"/>
      <c r="D15" s="440"/>
      <c r="E15" s="441"/>
      <c r="F15" s="441"/>
      <c r="G15" s="441"/>
      <c r="H15" s="441"/>
      <c r="I15" s="441"/>
      <c r="J15" s="441"/>
      <c r="K15" s="441"/>
      <c r="L15" s="441"/>
      <c r="M15" s="441"/>
      <c r="N15" s="441"/>
      <c r="O15" s="441"/>
      <c r="P15" s="441"/>
      <c r="Q15" s="441"/>
      <c r="R15" s="441"/>
      <c r="S15" s="441"/>
      <c r="T15" s="441"/>
      <c r="U15" s="441"/>
      <c r="V15" s="441"/>
      <c r="W15" s="441"/>
      <c r="X15" s="441"/>
      <c r="Y15" s="441"/>
      <c r="Z15" s="441"/>
      <c r="AA15" s="441"/>
      <c r="AB15" s="441"/>
      <c r="AC15" s="441"/>
      <c r="AD15" s="441"/>
      <c r="AE15" s="441"/>
      <c r="AF15" s="442"/>
      <c r="AG15" s="189"/>
      <c r="AH15" s="205"/>
      <c r="AI15" s="205"/>
      <c r="AJ15" s="205"/>
    </row>
    <row r="16" spans="2:38" ht="18" customHeight="1" x14ac:dyDescent="0.3">
      <c r="B16" s="212" t="s">
        <v>55</v>
      </c>
      <c r="C16" s="213" t="s">
        <v>56</v>
      </c>
      <c r="D16" s="436"/>
      <c r="E16" s="437"/>
      <c r="F16" s="437"/>
      <c r="G16" s="437"/>
      <c r="H16" s="437"/>
      <c r="I16" s="437"/>
      <c r="J16" s="437"/>
      <c r="K16" s="437"/>
      <c r="L16" s="437"/>
      <c r="M16" s="437"/>
      <c r="N16" s="437"/>
      <c r="O16" s="437"/>
      <c r="P16" s="437"/>
      <c r="Q16" s="437"/>
      <c r="R16" s="437"/>
      <c r="S16" s="437"/>
      <c r="T16" s="437"/>
      <c r="U16" s="437"/>
      <c r="V16" s="437"/>
      <c r="W16" s="437"/>
      <c r="X16" s="437"/>
      <c r="Y16" s="437"/>
      <c r="Z16" s="437"/>
      <c r="AA16" s="437"/>
      <c r="AB16" s="437"/>
      <c r="AC16" s="437"/>
      <c r="AD16" s="437"/>
      <c r="AE16" s="437"/>
      <c r="AF16" s="220"/>
      <c r="AG16" s="189"/>
      <c r="AH16" s="205"/>
      <c r="AI16" s="205"/>
      <c r="AJ16" s="205"/>
      <c r="AK16" s="205"/>
    </row>
    <row r="17" spans="2:37" ht="18" customHeight="1" x14ac:dyDescent="0.3">
      <c r="B17" s="215"/>
      <c r="C17" s="216" t="str">
        <f>IF(C16="Nombre de repas principaux","Repas principaux (RP, sans RS):",(IF(C16="Quantité produite","Quantité produite (en kg):",IF(C16="Quantité distribuée","Quantité distribuée (en kg):"," "))))</f>
        <v>Repas principaux (RP, sans RS):</v>
      </c>
      <c r="D17" s="209"/>
      <c r="E17" s="209"/>
      <c r="F17" s="209"/>
      <c r="G17" s="209"/>
      <c r="H17" s="209"/>
      <c r="I17" s="209"/>
      <c r="J17" s="209"/>
      <c r="K17" s="209"/>
      <c r="L17" s="209"/>
      <c r="M17" s="209"/>
      <c r="N17" s="209"/>
      <c r="O17" s="209"/>
      <c r="P17" s="209"/>
      <c r="Q17" s="209"/>
      <c r="R17" s="209"/>
      <c r="S17" s="209"/>
      <c r="T17" s="209"/>
      <c r="U17" s="209"/>
      <c r="V17" s="209"/>
      <c r="W17" s="209"/>
      <c r="X17" s="209"/>
      <c r="Y17" s="209"/>
      <c r="Z17" s="209"/>
      <c r="AA17" s="209"/>
      <c r="AB17" s="209"/>
      <c r="AC17" s="209"/>
      <c r="AD17" s="209"/>
      <c r="AE17" s="210"/>
      <c r="AF17" s="220"/>
      <c r="AG17" s="189"/>
      <c r="AH17" s="205"/>
      <c r="AI17" s="214"/>
      <c r="AK17" s="205"/>
    </row>
    <row r="18" spans="2:37" ht="18" customHeight="1" thickBot="1" x14ac:dyDescent="0.35">
      <c r="B18" s="215"/>
      <c r="C18" s="303" t="str">
        <f>IF(C16="Nombre de repas principaux","Repas secondaires (RS) convertis en RP:"," ")</f>
        <v>Repas secondaires (RS) convertis en RP:</v>
      </c>
      <c r="D18" s="315"/>
      <c r="E18" s="314"/>
      <c r="F18" s="314"/>
      <c r="G18" s="314"/>
      <c r="H18" s="314"/>
      <c r="I18" s="314"/>
      <c r="J18" s="314"/>
      <c r="K18" s="314"/>
      <c r="L18" s="314"/>
      <c r="M18" s="314"/>
      <c r="N18" s="314"/>
      <c r="O18" s="314"/>
      <c r="P18" s="314"/>
      <c r="Q18" s="314"/>
      <c r="R18" s="314"/>
      <c r="S18" s="314"/>
      <c r="T18" s="314"/>
      <c r="U18" s="314"/>
      <c r="V18" s="314"/>
      <c r="W18" s="314"/>
      <c r="X18" s="314"/>
      <c r="Y18" s="314"/>
      <c r="Z18" s="314"/>
      <c r="AA18" s="314"/>
      <c r="AB18" s="314"/>
      <c r="AC18" s="314"/>
      <c r="AD18" s="314"/>
      <c r="AE18" s="315"/>
      <c r="AF18" s="443"/>
      <c r="AG18" s="189"/>
      <c r="AI18" s="214"/>
      <c r="AK18" s="205"/>
    </row>
    <row r="19" spans="2:37" ht="18" customHeight="1" thickBot="1" x14ac:dyDescent="0.4">
      <c r="B19" s="430" t="s">
        <v>59</v>
      </c>
      <c r="C19" s="431"/>
      <c r="D19" s="218">
        <f t="shared" ref="D19:AE19" si="0">IF($C$16=$AI$6, D17+D18,D17/0.45)</f>
        <v>0</v>
      </c>
      <c r="E19" s="217">
        <f t="shared" si="0"/>
        <v>0</v>
      </c>
      <c r="F19" s="316">
        <f t="shared" si="0"/>
        <v>0</v>
      </c>
      <c r="G19" s="316">
        <f t="shared" si="0"/>
        <v>0</v>
      </c>
      <c r="H19" s="316">
        <f t="shared" si="0"/>
        <v>0</v>
      </c>
      <c r="I19" s="316">
        <f t="shared" si="0"/>
        <v>0</v>
      </c>
      <c r="J19" s="316">
        <f t="shared" si="0"/>
        <v>0</v>
      </c>
      <c r="K19" s="316">
        <f t="shared" si="0"/>
        <v>0</v>
      </c>
      <c r="L19" s="316">
        <f t="shared" si="0"/>
        <v>0</v>
      </c>
      <c r="M19" s="316">
        <f t="shared" si="0"/>
        <v>0</v>
      </c>
      <c r="N19" s="316">
        <f t="shared" si="0"/>
        <v>0</v>
      </c>
      <c r="O19" s="316">
        <f t="shared" si="0"/>
        <v>0</v>
      </c>
      <c r="P19" s="316">
        <f t="shared" si="0"/>
        <v>0</v>
      </c>
      <c r="Q19" s="316">
        <f t="shared" si="0"/>
        <v>0</v>
      </c>
      <c r="R19" s="316">
        <f t="shared" si="0"/>
        <v>0</v>
      </c>
      <c r="S19" s="316">
        <f t="shared" si="0"/>
        <v>0</v>
      </c>
      <c r="T19" s="316">
        <f t="shared" si="0"/>
        <v>0</v>
      </c>
      <c r="U19" s="316">
        <f t="shared" si="0"/>
        <v>0</v>
      </c>
      <c r="V19" s="316">
        <f t="shared" si="0"/>
        <v>0</v>
      </c>
      <c r="W19" s="316">
        <f t="shared" si="0"/>
        <v>0</v>
      </c>
      <c r="X19" s="316">
        <f t="shared" si="0"/>
        <v>0</v>
      </c>
      <c r="Y19" s="316">
        <f t="shared" si="0"/>
        <v>0</v>
      </c>
      <c r="Z19" s="316">
        <f t="shared" si="0"/>
        <v>0</v>
      </c>
      <c r="AA19" s="316">
        <f t="shared" si="0"/>
        <v>0</v>
      </c>
      <c r="AB19" s="316">
        <f t="shared" si="0"/>
        <v>0</v>
      </c>
      <c r="AC19" s="316">
        <f t="shared" si="0"/>
        <v>0</v>
      </c>
      <c r="AD19" s="316">
        <f t="shared" si="0"/>
        <v>0</v>
      </c>
      <c r="AE19" s="317">
        <f t="shared" si="0"/>
        <v>0</v>
      </c>
      <c r="AF19" s="219">
        <f>SUM(D19:AE19)</f>
        <v>0</v>
      </c>
      <c r="AG19" s="189"/>
    </row>
    <row r="20" spans="2:37" ht="18" customHeight="1" thickBot="1" x14ac:dyDescent="0.35">
      <c r="B20" s="434" t="s">
        <v>60</v>
      </c>
      <c r="C20" s="435"/>
      <c r="D20" s="436"/>
      <c r="E20" s="437"/>
      <c r="F20" s="437"/>
      <c r="G20" s="437"/>
      <c r="H20" s="437"/>
      <c r="I20" s="437"/>
      <c r="J20" s="437"/>
      <c r="K20" s="437"/>
      <c r="L20" s="437"/>
      <c r="M20" s="437"/>
      <c r="N20" s="437"/>
      <c r="O20" s="437"/>
      <c r="P20" s="437"/>
      <c r="Q20" s="437"/>
      <c r="R20" s="437"/>
      <c r="S20" s="437"/>
      <c r="T20" s="437"/>
      <c r="U20" s="437"/>
      <c r="V20" s="437"/>
      <c r="W20" s="437"/>
      <c r="X20" s="437"/>
      <c r="Y20" s="437"/>
      <c r="Z20" s="437"/>
      <c r="AA20" s="437"/>
      <c r="AB20" s="437"/>
      <c r="AC20" s="437"/>
      <c r="AD20" s="437"/>
      <c r="AE20" s="437"/>
      <c r="AF20" s="220"/>
      <c r="AG20" s="189"/>
    </row>
    <row r="21" spans="2:37" ht="18" customHeight="1" thickBot="1" x14ac:dyDescent="0.4">
      <c r="B21" s="438" t="s">
        <v>61</v>
      </c>
      <c r="C21" s="439"/>
      <c r="D21" s="221"/>
      <c r="E21" s="222"/>
      <c r="F21" s="222"/>
      <c r="G21" s="222"/>
      <c r="H21" s="222"/>
      <c r="I21" s="222"/>
      <c r="J21" s="222"/>
      <c r="K21" s="222"/>
      <c r="L21" s="222"/>
      <c r="M21" s="222"/>
      <c r="N21" s="222"/>
      <c r="O21" s="222"/>
      <c r="P21" s="222"/>
      <c r="Q21" s="222"/>
      <c r="R21" s="222"/>
      <c r="S21" s="222"/>
      <c r="T21" s="223"/>
      <c r="U21" s="223"/>
      <c r="V21" s="223"/>
      <c r="W21" s="223"/>
      <c r="X21" s="223"/>
      <c r="Y21" s="223"/>
      <c r="Z21" s="223"/>
      <c r="AA21" s="223"/>
      <c r="AB21" s="223"/>
      <c r="AC21" s="223"/>
      <c r="AD21" s="223"/>
      <c r="AE21" s="224"/>
      <c r="AF21" s="219">
        <f>SUM(D21:AE21)</f>
        <v>0</v>
      </c>
      <c r="AG21" s="189"/>
    </row>
    <row r="22" spans="2:37" ht="27" customHeight="1" thickBot="1" x14ac:dyDescent="0.4">
      <c r="B22" s="438" t="s">
        <v>62</v>
      </c>
      <c r="C22" s="439"/>
      <c r="D22" s="221"/>
      <c r="E22" s="222"/>
      <c r="F22" s="222"/>
      <c r="G22" s="222"/>
      <c r="H22" s="222"/>
      <c r="I22" s="222"/>
      <c r="J22" s="222"/>
      <c r="K22" s="222"/>
      <c r="L22" s="222"/>
      <c r="M22" s="222"/>
      <c r="N22" s="222"/>
      <c r="O22" s="222"/>
      <c r="P22" s="222"/>
      <c r="Q22" s="222"/>
      <c r="R22" s="222"/>
      <c r="S22" s="222"/>
      <c r="T22" s="223"/>
      <c r="U22" s="223"/>
      <c r="V22" s="223"/>
      <c r="W22" s="223"/>
      <c r="X22" s="223"/>
      <c r="Y22" s="223"/>
      <c r="Z22" s="223"/>
      <c r="AA22" s="223"/>
      <c r="AB22" s="223"/>
      <c r="AC22" s="223"/>
      <c r="AD22" s="223"/>
      <c r="AE22" s="224"/>
      <c r="AF22" s="219">
        <f>SUM(D22:AE22)</f>
        <v>0</v>
      </c>
      <c r="AG22" s="189"/>
    </row>
    <row r="23" spans="2:37" ht="27" customHeight="1" thickBot="1" x14ac:dyDescent="0.4">
      <c r="B23" s="438" t="s">
        <v>63</v>
      </c>
      <c r="C23" s="439"/>
      <c r="D23" s="221"/>
      <c r="E23" s="222"/>
      <c r="F23" s="222"/>
      <c r="G23" s="222"/>
      <c r="H23" s="222"/>
      <c r="I23" s="222"/>
      <c r="J23" s="222"/>
      <c r="K23" s="222"/>
      <c r="L23" s="222"/>
      <c r="M23" s="222"/>
      <c r="N23" s="222"/>
      <c r="O23" s="222"/>
      <c r="P23" s="222"/>
      <c r="Q23" s="222"/>
      <c r="R23" s="222"/>
      <c r="S23" s="222"/>
      <c r="T23" s="223"/>
      <c r="U23" s="223"/>
      <c r="V23" s="223"/>
      <c r="W23" s="223"/>
      <c r="X23" s="223"/>
      <c r="Y23" s="223"/>
      <c r="Z23" s="223"/>
      <c r="AA23" s="223"/>
      <c r="AB23" s="223"/>
      <c r="AC23" s="223"/>
      <c r="AD23" s="223"/>
      <c r="AE23" s="224"/>
      <c r="AF23" s="219">
        <f>SUM(D23:AE23)</f>
        <v>0</v>
      </c>
      <c r="AG23" s="189"/>
    </row>
    <row r="24" spans="2:37" ht="27" customHeight="1" thickBot="1" x14ac:dyDescent="0.4">
      <c r="B24" s="432" t="s">
        <v>64</v>
      </c>
      <c r="C24" s="433"/>
      <c r="D24" s="225">
        <f t="shared" ref="D24:AF24" si="1">SUM(D21:D23)</f>
        <v>0</v>
      </c>
      <c r="E24" s="225">
        <f t="shared" si="1"/>
        <v>0</v>
      </c>
      <c r="F24" s="225">
        <f t="shared" si="1"/>
        <v>0</v>
      </c>
      <c r="G24" s="225">
        <f t="shared" si="1"/>
        <v>0</v>
      </c>
      <c r="H24" s="225">
        <f t="shared" si="1"/>
        <v>0</v>
      </c>
      <c r="I24" s="225">
        <f t="shared" si="1"/>
        <v>0</v>
      </c>
      <c r="J24" s="225">
        <f t="shared" si="1"/>
        <v>0</v>
      </c>
      <c r="K24" s="225">
        <f t="shared" si="1"/>
        <v>0</v>
      </c>
      <c r="L24" s="225">
        <f t="shared" si="1"/>
        <v>0</v>
      </c>
      <c r="M24" s="225">
        <f t="shared" si="1"/>
        <v>0</v>
      </c>
      <c r="N24" s="225">
        <f t="shared" si="1"/>
        <v>0</v>
      </c>
      <c r="O24" s="225">
        <f t="shared" si="1"/>
        <v>0</v>
      </c>
      <c r="P24" s="225">
        <f t="shared" si="1"/>
        <v>0</v>
      </c>
      <c r="Q24" s="225">
        <f t="shared" si="1"/>
        <v>0</v>
      </c>
      <c r="R24" s="225">
        <f t="shared" si="1"/>
        <v>0</v>
      </c>
      <c r="S24" s="225">
        <f t="shared" si="1"/>
        <v>0</v>
      </c>
      <c r="T24" s="225">
        <f t="shared" si="1"/>
        <v>0</v>
      </c>
      <c r="U24" s="225">
        <f t="shared" si="1"/>
        <v>0</v>
      </c>
      <c r="V24" s="225">
        <f t="shared" si="1"/>
        <v>0</v>
      </c>
      <c r="W24" s="225">
        <f t="shared" si="1"/>
        <v>0</v>
      </c>
      <c r="X24" s="225">
        <f t="shared" si="1"/>
        <v>0</v>
      </c>
      <c r="Y24" s="225">
        <f t="shared" si="1"/>
        <v>0</v>
      </c>
      <c r="Z24" s="225">
        <f t="shared" si="1"/>
        <v>0</v>
      </c>
      <c r="AA24" s="225">
        <f t="shared" si="1"/>
        <v>0</v>
      </c>
      <c r="AB24" s="225">
        <f t="shared" si="1"/>
        <v>0</v>
      </c>
      <c r="AC24" s="225">
        <f t="shared" si="1"/>
        <v>0</v>
      </c>
      <c r="AD24" s="225">
        <f t="shared" si="1"/>
        <v>0</v>
      </c>
      <c r="AE24" s="226">
        <f t="shared" si="1"/>
        <v>0</v>
      </c>
      <c r="AF24" s="219">
        <f t="shared" si="1"/>
        <v>0</v>
      </c>
      <c r="AG24" s="189"/>
    </row>
    <row r="25" spans="2:37" ht="18" customHeight="1" thickBot="1" x14ac:dyDescent="0.4">
      <c r="B25" s="502" t="s">
        <v>65</v>
      </c>
      <c r="C25" s="509"/>
      <c r="D25" s="225">
        <f t="shared" ref="D25:AF25" si="2">IF((D24&gt;0),(D24/D19)*1000,0)</f>
        <v>0</v>
      </c>
      <c r="E25" s="225">
        <f t="shared" si="2"/>
        <v>0</v>
      </c>
      <c r="F25" s="225">
        <f t="shared" si="2"/>
        <v>0</v>
      </c>
      <c r="G25" s="225">
        <f t="shared" si="2"/>
        <v>0</v>
      </c>
      <c r="H25" s="225">
        <f t="shared" si="2"/>
        <v>0</v>
      </c>
      <c r="I25" s="225">
        <f t="shared" si="2"/>
        <v>0</v>
      </c>
      <c r="J25" s="225">
        <f t="shared" si="2"/>
        <v>0</v>
      </c>
      <c r="K25" s="225">
        <f t="shared" si="2"/>
        <v>0</v>
      </c>
      <c r="L25" s="225">
        <f t="shared" si="2"/>
        <v>0</v>
      </c>
      <c r="M25" s="225">
        <f t="shared" si="2"/>
        <v>0</v>
      </c>
      <c r="N25" s="225">
        <f t="shared" si="2"/>
        <v>0</v>
      </c>
      <c r="O25" s="225">
        <f t="shared" si="2"/>
        <v>0</v>
      </c>
      <c r="P25" s="225">
        <f t="shared" si="2"/>
        <v>0</v>
      </c>
      <c r="Q25" s="225">
        <f t="shared" si="2"/>
        <v>0</v>
      </c>
      <c r="R25" s="225">
        <f t="shared" si="2"/>
        <v>0</v>
      </c>
      <c r="S25" s="225">
        <f t="shared" si="2"/>
        <v>0</v>
      </c>
      <c r="T25" s="225">
        <f t="shared" si="2"/>
        <v>0</v>
      </c>
      <c r="U25" s="225">
        <f t="shared" si="2"/>
        <v>0</v>
      </c>
      <c r="V25" s="225">
        <f t="shared" si="2"/>
        <v>0</v>
      </c>
      <c r="W25" s="225">
        <f t="shared" si="2"/>
        <v>0</v>
      </c>
      <c r="X25" s="225">
        <f t="shared" si="2"/>
        <v>0</v>
      </c>
      <c r="Y25" s="225">
        <f t="shared" si="2"/>
        <v>0</v>
      </c>
      <c r="Z25" s="225">
        <f t="shared" si="2"/>
        <v>0</v>
      </c>
      <c r="AA25" s="225">
        <f t="shared" si="2"/>
        <v>0</v>
      </c>
      <c r="AB25" s="225">
        <f t="shared" si="2"/>
        <v>0</v>
      </c>
      <c r="AC25" s="225">
        <f t="shared" si="2"/>
        <v>0</v>
      </c>
      <c r="AD25" s="225">
        <f t="shared" si="2"/>
        <v>0</v>
      </c>
      <c r="AE25" s="226">
        <f t="shared" si="2"/>
        <v>0</v>
      </c>
      <c r="AF25" s="227">
        <f t="shared" si="2"/>
        <v>0</v>
      </c>
      <c r="AG25" s="189"/>
    </row>
    <row r="26" spans="2:37" ht="18" customHeight="1" x14ac:dyDescent="0.3">
      <c r="AG26" s="189"/>
    </row>
    <row r="27" spans="2:37" ht="15.5" x14ac:dyDescent="0.35">
      <c r="B27" s="20"/>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189"/>
    </row>
    <row r="28" spans="2:37" ht="15.5" x14ac:dyDescent="0.35">
      <c r="B28" s="20"/>
      <c r="C28" s="20"/>
      <c r="D28" s="228"/>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189"/>
    </row>
    <row r="29" spans="2:37" x14ac:dyDescent="0.25">
      <c r="B29" s="42"/>
    </row>
  </sheetData>
  <sheetProtection selectLockedCells="1"/>
  <mergeCells count="5">
    <mergeCell ref="B14:C14"/>
    <mergeCell ref="B25:C25"/>
    <mergeCell ref="B2:D2"/>
    <mergeCell ref="D12:AF12"/>
    <mergeCell ref="E3:L4"/>
  </mergeCells>
  <dataValidations count="2">
    <dataValidation allowBlank="1" showInputMessage="1" showErrorMessage="1" prompt="Veuillez indiquer la période pendant laquelle vous avez effectué les mesures." sqref="C8" xr:uid="{AE4B4903-2629-422B-9EE0-ED1D0FD2D807}"/>
    <dataValidation type="list" allowBlank="1" showInputMessage="1" showErrorMessage="1" prompt="Veuillez sélectionner l'unité de mesure pour le calcul des pertes alimentaires " sqref="C16" xr:uid="{C3301069-267B-4141-9D79-1BFB0E158260}">
      <formula1>$AI$6:$AI$8</formula1>
    </dataValidation>
  </dataValidation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AEB92-98C9-42F7-BDD7-EA0BECEAC502}">
  <sheetPr codeName="Tabelle12">
    <pageSetUpPr autoPageBreaks="0"/>
  </sheetPr>
  <dimension ref="A2:BT69"/>
  <sheetViews>
    <sheetView showGridLines="0" zoomScale="70" zoomScaleNormal="70" workbookViewId="0">
      <selection sqref="A1:XFD1048576"/>
    </sheetView>
  </sheetViews>
  <sheetFormatPr baseColWidth="10" defaultColWidth="11.453125" defaultRowHeight="12.5" outlineLevelCol="1" x14ac:dyDescent="0.25"/>
  <cols>
    <col min="1" max="1" width="10.453125" style="230" customWidth="1"/>
    <col min="2" max="2" width="33.54296875" style="230" customWidth="1"/>
    <col min="3" max="3" width="36.453125" style="230" customWidth="1"/>
    <col min="4" max="4" width="38.453125" style="230" customWidth="1"/>
    <col min="5" max="5" width="33" style="230" customWidth="1" outlineLevel="1"/>
    <col min="6" max="6" width="22.54296875" style="230" customWidth="1" outlineLevel="1"/>
    <col min="7" max="7" width="20.26953125" style="230" customWidth="1" outlineLevel="1"/>
    <col min="8" max="8" width="34.54296875" style="230" customWidth="1" outlineLevel="1"/>
    <col min="9" max="9" width="3.453125" style="411" customWidth="1"/>
    <col min="10" max="10" width="24.26953125" style="230" customWidth="1" outlineLevel="1"/>
    <col min="11" max="11" width="22.54296875" style="230" customWidth="1" outlineLevel="1"/>
    <col min="12" max="12" width="23.7265625" style="230" customWidth="1" outlineLevel="1"/>
    <col min="13" max="13" width="33.453125" style="230" customWidth="1" outlineLevel="1"/>
    <col min="14" max="14" width="6.26953125" style="399" customWidth="1"/>
    <col min="15" max="15" width="22.81640625" style="230" customWidth="1" outlineLevel="1"/>
    <col min="16" max="18" width="32.54296875" style="230" customWidth="1" outlineLevel="1"/>
    <col min="19" max="19" width="3.54296875" style="230" customWidth="1"/>
    <col min="20" max="20" width="24" style="230" customWidth="1" outlineLevel="1"/>
    <col min="21" max="23" width="30.7265625" style="230" customWidth="1" outlineLevel="1"/>
    <col min="24" max="24" width="6" style="230" customWidth="1"/>
    <col min="25" max="28" width="23.81640625" style="230" customWidth="1" outlineLevel="1"/>
    <col min="29" max="29" width="5.54296875" style="230" customWidth="1"/>
    <col min="30" max="33" width="20.453125" style="230" customWidth="1" outlineLevel="1"/>
    <col min="34" max="34" width="5.54296875" style="230" customWidth="1"/>
    <col min="35" max="38" width="24.54296875" style="230" customWidth="1" outlineLevel="1"/>
    <col min="39" max="39" width="6.453125" style="230" customWidth="1"/>
    <col min="40" max="43" width="22.81640625" style="230" customWidth="1" outlineLevel="1"/>
    <col min="44" max="44" width="4.1796875" style="230" customWidth="1"/>
    <col min="45" max="48" width="25.54296875" style="230" customWidth="1" outlineLevel="1"/>
    <col min="49" max="50" width="11.453125" style="230"/>
    <col min="51" max="72" width="11.453125" style="230" outlineLevel="1"/>
    <col min="73" max="16384" width="11.453125" style="230"/>
  </cols>
  <sheetData>
    <row r="2" spans="2:72" ht="31.5" customHeight="1" thickBot="1" x14ac:dyDescent="0.35">
      <c r="AY2" s="422" t="s">
        <v>367</v>
      </c>
      <c r="AZ2" s="422"/>
      <c r="BA2" s="422"/>
      <c r="BB2" s="422"/>
      <c r="BC2" s="422"/>
      <c r="BD2" s="422"/>
      <c r="BE2" s="422"/>
      <c r="BF2" s="422"/>
      <c r="BG2" s="422"/>
      <c r="BH2" s="422"/>
      <c r="BI2" s="422"/>
      <c r="BJ2" s="422"/>
      <c r="BK2" s="422"/>
      <c r="BL2" s="422"/>
      <c r="BM2" s="422"/>
      <c r="BN2" s="422"/>
      <c r="BO2" s="422"/>
      <c r="BP2" s="422"/>
    </row>
    <row r="3" spans="2:72" ht="24.75" customHeight="1" x14ac:dyDescent="0.3">
      <c r="B3" s="231" t="s">
        <v>52</v>
      </c>
      <c r="C3" s="232"/>
      <c r="AY3" s="422"/>
      <c r="AZ3" s="422"/>
      <c r="BA3" s="422"/>
      <c r="BB3" s="422"/>
      <c r="BC3" s="422"/>
      <c r="BD3" s="422"/>
      <c r="BE3" s="422"/>
      <c r="BF3" s="422"/>
      <c r="BG3" s="422"/>
      <c r="BH3" s="422"/>
      <c r="BI3" s="422"/>
      <c r="BJ3" s="422"/>
      <c r="BK3" s="422"/>
      <c r="BL3" s="422"/>
      <c r="BM3" s="422"/>
      <c r="BN3" s="422"/>
      <c r="BO3" s="422"/>
      <c r="BP3" s="422"/>
    </row>
    <row r="4" spans="2:72" ht="24.75" customHeight="1" thickBot="1" x14ac:dyDescent="0.4">
      <c r="B4" s="233" t="s">
        <v>53</v>
      </c>
      <c r="C4" s="234"/>
      <c r="AY4" s="422"/>
      <c r="AZ4" s="422"/>
      <c r="BA4" s="422"/>
      <c r="BB4" s="422"/>
      <c r="BC4" s="422"/>
      <c r="BD4" s="422"/>
      <c r="BE4" s="422"/>
      <c r="BF4" s="422"/>
      <c r="BG4" s="422"/>
      <c r="BH4" s="422"/>
      <c r="BI4" s="422"/>
      <c r="BJ4" s="422"/>
      <c r="BK4" s="422"/>
      <c r="BL4" s="422"/>
      <c r="BM4" s="422"/>
      <c r="BN4" s="422"/>
      <c r="BO4" s="422"/>
      <c r="BP4" s="422"/>
    </row>
    <row r="5" spans="2:72" ht="14.5" thickBot="1" x14ac:dyDescent="0.35">
      <c r="AY5" s="422"/>
      <c r="AZ5" s="422"/>
      <c r="BA5" s="422"/>
      <c r="BB5" s="422"/>
      <c r="BC5" s="422"/>
      <c r="BD5" s="422"/>
      <c r="BE5" s="422"/>
      <c r="BF5" s="422"/>
      <c r="BG5" s="422"/>
      <c r="BH5" s="422"/>
      <c r="BI5" s="422"/>
      <c r="BJ5" s="422"/>
      <c r="BK5" s="422"/>
      <c r="BL5" s="422"/>
      <c r="BM5" s="422"/>
      <c r="BN5" s="422"/>
      <c r="BO5" s="422"/>
      <c r="BP5" s="422"/>
    </row>
    <row r="6" spans="2:72" ht="24" customHeight="1" thickBot="1" x14ac:dyDescent="0.35">
      <c r="B6" s="395" t="s">
        <v>77</v>
      </c>
      <c r="C6" s="392"/>
      <c r="D6" s="392"/>
      <c r="E6" s="321">
        <v>2022</v>
      </c>
      <c r="F6" s="392"/>
      <c r="G6" s="392"/>
      <c r="H6" s="394"/>
      <c r="I6" s="412"/>
      <c r="J6" s="321">
        <v>2023</v>
      </c>
      <c r="K6" s="392"/>
      <c r="L6" s="392"/>
      <c r="M6" s="394"/>
      <c r="N6" s="400"/>
      <c r="O6" s="321">
        <v>2024</v>
      </c>
      <c r="P6" s="392"/>
      <c r="Q6" s="392"/>
      <c r="R6" s="394"/>
      <c r="T6" s="321">
        <v>2025</v>
      </c>
      <c r="U6" s="392"/>
      <c r="V6" s="392"/>
      <c r="W6" s="394"/>
      <c r="Y6" s="321">
        <v>2026</v>
      </c>
      <c r="Z6" s="392"/>
      <c r="AA6" s="392"/>
      <c r="AB6" s="394"/>
      <c r="AD6" s="321">
        <v>2027</v>
      </c>
      <c r="AE6" s="392"/>
      <c r="AF6" s="392"/>
      <c r="AG6" s="394"/>
      <c r="AI6" s="321">
        <v>2028</v>
      </c>
      <c r="AJ6" s="392"/>
      <c r="AK6" s="392"/>
      <c r="AL6" s="394"/>
      <c r="AN6" s="321">
        <v>2029</v>
      </c>
      <c r="AO6" s="392"/>
      <c r="AP6" s="392"/>
      <c r="AQ6" s="394"/>
      <c r="AS6" s="321">
        <v>2030</v>
      </c>
      <c r="AT6" s="392"/>
      <c r="AU6" s="392"/>
      <c r="AV6" s="394"/>
      <c r="AY6" s="422">
        <v>2022</v>
      </c>
      <c r="AZ6" s="422">
        <v>2022</v>
      </c>
      <c r="BA6" s="422">
        <v>2023</v>
      </c>
      <c r="BB6" s="422">
        <v>2023</v>
      </c>
      <c r="BC6" s="422">
        <v>2024</v>
      </c>
      <c r="BD6" s="422">
        <v>2024</v>
      </c>
      <c r="BE6" s="422">
        <v>2025</v>
      </c>
      <c r="BF6" s="422">
        <v>2025</v>
      </c>
      <c r="BG6" s="422">
        <v>2026</v>
      </c>
      <c r="BH6" s="422">
        <v>2026</v>
      </c>
      <c r="BI6" s="422">
        <v>2027</v>
      </c>
      <c r="BJ6" s="422">
        <v>2027</v>
      </c>
      <c r="BK6" s="422">
        <v>2028</v>
      </c>
      <c r="BL6" s="422">
        <v>2028</v>
      </c>
      <c r="BM6" s="422">
        <v>2029</v>
      </c>
      <c r="BN6" s="422">
        <v>2029</v>
      </c>
      <c r="BO6" s="422">
        <v>2030</v>
      </c>
      <c r="BP6" s="422">
        <v>2030</v>
      </c>
    </row>
    <row r="7" spans="2:72" ht="51" customHeight="1" thickBot="1" x14ac:dyDescent="0.35">
      <c r="B7" s="235"/>
      <c r="C7" s="236"/>
      <c r="D7" s="236"/>
      <c r="E7" s="237" t="s">
        <v>78</v>
      </c>
      <c r="F7" s="521" t="s">
        <v>79</v>
      </c>
      <c r="G7" s="522"/>
      <c r="H7" s="522"/>
      <c r="I7" s="413"/>
      <c r="J7" s="237" t="s">
        <v>78</v>
      </c>
      <c r="K7" s="521" t="s">
        <v>79</v>
      </c>
      <c r="L7" s="522"/>
      <c r="M7" s="522"/>
      <c r="N7" s="401"/>
      <c r="O7" s="237" t="s">
        <v>78</v>
      </c>
      <c r="P7" s="521" t="s">
        <v>79</v>
      </c>
      <c r="Q7" s="522"/>
      <c r="R7" s="522"/>
      <c r="S7" s="238"/>
      <c r="T7" s="237" t="s">
        <v>78</v>
      </c>
      <c r="U7" s="521" t="s">
        <v>79</v>
      </c>
      <c r="V7" s="522"/>
      <c r="W7" s="522"/>
      <c r="Y7" s="237" t="s">
        <v>78</v>
      </c>
      <c r="Z7" s="521" t="s">
        <v>79</v>
      </c>
      <c r="AA7" s="522"/>
      <c r="AB7" s="522"/>
      <c r="AD7" s="237" t="s">
        <v>78</v>
      </c>
      <c r="AE7" s="521" t="s">
        <v>79</v>
      </c>
      <c r="AF7" s="522"/>
      <c r="AG7" s="522"/>
      <c r="AI7" s="237" t="s">
        <v>78</v>
      </c>
      <c r="AJ7" s="521" t="s">
        <v>79</v>
      </c>
      <c r="AK7" s="522"/>
      <c r="AL7" s="522"/>
      <c r="AN7" s="237" t="s">
        <v>78</v>
      </c>
      <c r="AO7" s="521" t="s">
        <v>79</v>
      </c>
      <c r="AP7" s="522"/>
      <c r="AQ7" s="522"/>
      <c r="AS7" s="237" t="s">
        <v>78</v>
      </c>
      <c r="AT7" s="521" t="s">
        <v>79</v>
      </c>
      <c r="AU7" s="522"/>
      <c r="AV7" s="522"/>
      <c r="AY7" s="422"/>
      <c r="AZ7" s="422"/>
      <c r="BA7" s="422"/>
      <c r="BB7" s="422"/>
      <c r="BC7" s="422"/>
      <c r="BD7" s="422"/>
      <c r="BE7" s="422"/>
      <c r="BF7" s="422"/>
      <c r="BG7" s="422"/>
      <c r="BH7" s="422"/>
      <c r="BI7" s="422"/>
      <c r="BJ7" s="422"/>
      <c r="BK7" s="422"/>
      <c r="BL7" s="422"/>
      <c r="BM7" s="422"/>
      <c r="BN7" s="422"/>
      <c r="BO7" s="422"/>
      <c r="BP7" s="422"/>
      <c r="BR7" s="512" t="s">
        <v>368</v>
      </c>
      <c r="BS7" s="512"/>
      <c r="BT7" s="512"/>
    </row>
    <row r="8" spans="2:72" ht="160.5" customHeight="1" thickBot="1" x14ac:dyDescent="0.3">
      <c r="B8" s="529" t="s">
        <v>85</v>
      </c>
      <c r="C8" s="530"/>
      <c r="D8" s="530"/>
      <c r="E8" s="239" t="s">
        <v>80</v>
      </c>
      <c r="F8" s="240" t="s">
        <v>81</v>
      </c>
      <c r="G8" s="241" t="s">
        <v>82</v>
      </c>
      <c r="H8" s="242" t="s">
        <v>83</v>
      </c>
      <c r="I8" s="414"/>
      <c r="J8" s="239" t="s">
        <v>80</v>
      </c>
      <c r="K8" s="240" t="s">
        <v>81</v>
      </c>
      <c r="L8" s="241" t="s">
        <v>82</v>
      </c>
      <c r="M8" s="242" t="s">
        <v>83</v>
      </c>
      <c r="N8" s="402"/>
      <c r="O8" s="239" t="s">
        <v>80</v>
      </c>
      <c r="P8" s="240" t="s">
        <v>81</v>
      </c>
      <c r="Q8" s="241" t="s">
        <v>82</v>
      </c>
      <c r="R8" s="242" t="s">
        <v>83</v>
      </c>
      <c r="S8" s="243"/>
      <c r="T8" s="239" t="s">
        <v>80</v>
      </c>
      <c r="U8" s="240" t="s">
        <v>81</v>
      </c>
      <c r="V8" s="241" t="s">
        <v>82</v>
      </c>
      <c r="W8" s="242" t="s">
        <v>83</v>
      </c>
      <c r="Y8" s="239" t="s">
        <v>80</v>
      </c>
      <c r="Z8" s="240" t="s">
        <v>81</v>
      </c>
      <c r="AA8" s="241" t="s">
        <v>82</v>
      </c>
      <c r="AB8" s="242" t="s">
        <v>83</v>
      </c>
      <c r="AD8" s="239" t="s">
        <v>80</v>
      </c>
      <c r="AE8" s="240" t="s">
        <v>81</v>
      </c>
      <c r="AF8" s="241" t="s">
        <v>82</v>
      </c>
      <c r="AG8" s="242" t="s">
        <v>83</v>
      </c>
      <c r="AI8" s="239" t="s">
        <v>80</v>
      </c>
      <c r="AJ8" s="240" t="s">
        <v>81</v>
      </c>
      <c r="AK8" s="241" t="s">
        <v>82</v>
      </c>
      <c r="AL8" s="242" t="s">
        <v>83</v>
      </c>
      <c r="AN8" s="239" t="s">
        <v>80</v>
      </c>
      <c r="AO8" s="240" t="s">
        <v>81</v>
      </c>
      <c r="AP8" s="241" t="s">
        <v>82</v>
      </c>
      <c r="AQ8" s="242" t="s">
        <v>83</v>
      </c>
      <c r="AS8" s="239" t="s">
        <v>80</v>
      </c>
      <c r="AT8" s="240" t="s">
        <v>81</v>
      </c>
      <c r="AU8" s="241" t="s">
        <v>82</v>
      </c>
      <c r="AV8" s="242" t="s">
        <v>83</v>
      </c>
      <c r="AY8" s="423" t="s">
        <v>116</v>
      </c>
      <c r="AZ8" s="423" t="s">
        <v>118</v>
      </c>
      <c r="BA8" s="423" t="s">
        <v>116</v>
      </c>
      <c r="BB8" s="423" t="s">
        <v>118</v>
      </c>
      <c r="BC8" s="423" t="s">
        <v>116</v>
      </c>
      <c r="BD8" s="423" t="s">
        <v>118</v>
      </c>
      <c r="BE8" s="423" t="s">
        <v>116</v>
      </c>
      <c r="BF8" s="423" t="s">
        <v>118</v>
      </c>
      <c r="BG8" s="423" t="s">
        <v>116</v>
      </c>
      <c r="BH8" s="423" t="s">
        <v>118</v>
      </c>
      <c r="BI8" s="423" t="s">
        <v>116</v>
      </c>
      <c r="BJ8" s="423" t="s">
        <v>118</v>
      </c>
      <c r="BK8" s="423" t="s">
        <v>116</v>
      </c>
      <c r="BL8" s="423" t="s">
        <v>118</v>
      </c>
      <c r="BM8" s="423" t="s">
        <v>116</v>
      </c>
      <c r="BN8" s="423" t="s">
        <v>118</v>
      </c>
      <c r="BO8" s="423" t="s">
        <v>116</v>
      </c>
      <c r="BP8" s="423" t="s">
        <v>118</v>
      </c>
      <c r="BR8" s="18" t="s">
        <v>116</v>
      </c>
      <c r="BS8" s="18" t="s">
        <v>118</v>
      </c>
      <c r="BT8" s="18" t="s">
        <v>117</v>
      </c>
    </row>
    <row r="9" spans="2:72" ht="50.25" customHeight="1" x14ac:dyDescent="0.25">
      <c r="B9" s="531" t="s">
        <v>84</v>
      </c>
      <c r="C9" s="534" t="s">
        <v>372</v>
      </c>
      <c r="D9" s="535"/>
      <c r="E9" s="244"/>
      <c r="F9" s="245"/>
      <c r="G9" s="246"/>
      <c r="H9" s="245"/>
      <c r="I9" s="415"/>
      <c r="J9" s="244"/>
      <c r="K9" s="245"/>
      <c r="L9" s="246"/>
      <c r="M9" s="245"/>
      <c r="N9" s="403"/>
      <c r="O9" s="244"/>
      <c r="P9" s="245"/>
      <c r="Q9" s="246"/>
      <c r="R9" s="245"/>
      <c r="S9" s="238"/>
      <c r="T9" s="244"/>
      <c r="U9" s="245"/>
      <c r="V9" s="246"/>
      <c r="W9" s="245"/>
      <c r="Y9" s="244"/>
      <c r="Z9" s="245"/>
      <c r="AA9" s="246"/>
      <c r="AB9" s="245"/>
      <c r="AD9" s="244"/>
      <c r="AE9" s="245"/>
      <c r="AF9" s="246"/>
      <c r="AG9" s="245"/>
      <c r="AI9" s="244"/>
      <c r="AJ9" s="245"/>
      <c r="AK9" s="246"/>
      <c r="AL9" s="245"/>
      <c r="AN9" s="244"/>
      <c r="AO9" s="245"/>
      <c r="AP9" s="246"/>
      <c r="AQ9" s="245"/>
      <c r="AS9" s="244"/>
      <c r="AT9" s="245"/>
      <c r="AU9" s="246"/>
      <c r="AV9" s="245"/>
      <c r="AY9" s="424">
        <f>IF(LOOKUP(AY$6,$E$6:$AR$6,$E9:$AR9)=$BR$8,1,0)</f>
        <v>0</v>
      </c>
      <c r="AZ9" s="424">
        <f>IF(LOOKUP(AZ$6,$E$6:$AR$6,$E9:$AR9)=$BS$8,1,0)</f>
        <v>0</v>
      </c>
      <c r="BA9" s="424">
        <f>IF(LOOKUP(BA$6,$E$6:$AR$6,$E9:$AR9)=$BR$8,1,0)</f>
        <v>0</v>
      </c>
      <c r="BB9" s="424">
        <f>IF(LOOKUP(BB$6,$E$6:$AR$6,$E9:$AR9)=$BS$8,1,0)</f>
        <v>0</v>
      </c>
      <c r="BC9" s="424">
        <f>IF(LOOKUP(BC$6,$E$6:$AR$6,$E9:$AR9)=$BR$8,1,0)</f>
        <v>0</v>
      </c>
      <c r="BD9" s="424">
        <f>IF(LOOKUP(BD$6,$E$6:$AR$6,$E9:$AR9)=$BS$8,1,0)</f>
        <v>0</v>
      </c>
      <c r="BE9" s="424">
        <f>IF(LOOKUP(BE$6,$E$6:$AR$6,$E9:$AR9)=$BR$8,1,0)</f>
        <v>0</v>
      </c>
      <c r="BF9" s="424">
        <f>IF(LOOKUP(BF$6,$E$6:$AR$6,$E9:$AR9)=$BS$8,1,0)</f>
        <v>0</v>
      </c>
      <c r="BG9" s="424">
        <f>IF(LOOKUP(BG$6,$E$6:$AR$6,$E9:$AR9)=$BR$8,1,0)</f>
        <v>0</v>
      </c>
      <c r="BH9" s="424">
        <f>IF(LOOKUP(BH$6,$E$6:$AR$6,$E9:$AR9)=$BS$8,1,0)</f>
        <v>0</v>
      </c>
      <c r="BI9" s="424">
        <f>IF(LOOKUP(BI$6,$E$6:$AR$6,$E9:$AR9)=$BR$8,1,0)</f>
        <v>0</v>
      </c>
      <c r="BJ9" s="424">
        <f>IF(LOOKUP(BJ$6,$E$6:$AR$6,$E9:$AR9)=$BS$8,1,0)</f>
        <v>0</v>
      </c>
      <c r="BK9" s="424">
        <f>IF(LOOKUP(BK$6,$E$6:$AR$6,$E9:$AR9)=$BR$8,1,0)</f>
        <v>0</v>
      </c>
      <c r="BL9" s="424">
        <f>IF(LOOKUP(BL$6,$E$6:$AR$6,$E9:$AR9)=$BS$8,1,0)</f>
        <v>0</v>
      </c>
      <c r="BM9" s="424">
        <f>IF(LOOKUP(BM$6,$E$6:$AR$6,$E9:$AR9)=$BR$8,1,0)</f>
        <v>0</v>
      </c>
      <c r="BN9" s="424">
        <f>IF(LOOKUP(BN$6,$E$6:$AR$6,$E9:$AR9)=$BS$8,1,0)</f>
        <v>0</v>
      </c>
      <c r="BO9" s="424">
        <f>IF(LOOKUP(BO$6,$E$6:$AV$6,$E9:$AV9)=$BR$8,1,0)</f>
        <v>0</v>
      </c>
      <c r="BP9" s="424">
        <f>IF(LOOKUP(BP$6,$E$6:$AV$6,$E9:$AV9)=$BS$8,1,0)</f>
        <v>0</v>
      </c>
    </row>
    <row r="10" spans="2:72" ht="50.25" customHeight="1" x14ac:dyDescent="0.25">
      <c r="B10" s="532"/>
      <c r="C10" s="536" t="s">
        <v>90</v>
      </c>
      <c r="D10" s="537"/>
      <c r="E10" s="244"/>
      <c r="F10" s="247"/>
      <c r="G10" s="248"/>
      <c r="H10" s="247"/>
      <c r="I10" s="415"/>
      <c r="J10" s="244"/>
      <c r="K10" s="247"/>
      <c r="L10" s="248"/>
      <c r="M10" s="247"/>
      <c r="N10" s="403"/>
      <c r="O10" s="244"/>
      <c r="P10" s="247"/>
      <c r="Q10" s="248"/>
      <c r="R10" s="247"/>
      <c r="T10" s="244"/>
      <c r="U10" s="247"/>
      <c r="V10" s="248"/>
      <c r="W10" s="247"/>
      <c r="Y10" s="244"/>
      <c r="Z10" s="247"/>
      <c r="AA10" s="248"/>
      <c r="AB10" s="247"/>
      <c r="AD10" s="244"/>
      <c r="AE10" s="247"/>
      <c r="AF10" s="248"/>
      <c r="AG10" s="247"/>
      <c r="AI10" s="244"/>
      <c r="AJ10" s="247"/>
      <c r="AK10" s="248"/>
      <c r="AL10" s="247"/>
      <c r="AN10" s="244"/>
      <c r="AO10" s="247"/>
      <c r="AP10" s="248"/>
      <c r="AQ10" s="247"/>
      <c r="AS10" s="244"/>
      <c r="AT10" s="247"/>
      <c r="AU10" s="248"/>
      <c r="AV10" s="247"/>
      <c r="AY10" s="424">
        <f t="shared" ref="AY10:AY44" si="0">IF(LOOKUP(AY$6,$E$6:$AR$6,$E10:$AR10)=$BR$8,1,0)</f>
        <v>0</v>
      </c>
      <c r="AZ10" s="424">
        <f t="shared" ref="AZ10:AZ44" si="1">IF(LOOKUP(AZ$6,$E$6:$AR$6,$E10:$AR10)=$BS$8,1,0)</f>
        <v>0</v>
      </c>
      <c r="BA10" s="424">
        <f t="shared" ref="BA10:BA44" si="2">IF(LOOKUP(BA$6,$E$6:$AR$6,$E10:$AR10)=$BR$8,1,0)</f>
        <v>0</v>
      </c>
      <c r="BB10" s="424">
        <f t="shared" ref="BB10:BB44" si="3">IF(LOOKUP(BB$6,$E$6:$AR$6,$E10:$AR10)=$BS$8,1,0)</f>
        <v>0</v>
      </c>
      <c r="BC10" s="424">
        <f t="shared" ref="BC10:BC44" si="4">IF(LOOKUP(BC$6,$E$6:$AR$6,$E10:$AR10)=$BR$8,1,0)</f>
        <v>0</v>
      </c>
      <c r="BD10" s="424">
        <f t="shared" ref="BD10:BD44" si="5">IF(LOOKUP(BD$6,$E$6:$AR$6,$E10:$AR10)=$BS$8,1,0)</f>
        <v>0</v>
      </c>
      <c r="BE10" s="424">
        <f t="shared" ref="BE10:BE44" si="6">IF(LOOKUP(BE$6,$E$6:$AR$6,$E10:$AR10)=$BR$8,1,0)</f>
        <v>0</v>
      </c>
      <c r="BF10" s="424">
        <f t="shared" ref="BF10:BF44" si="7">IF(LOOKUP(BF$6,$E$6:$AR$6,$E10:$AR10)=$BS$8,1,0)</f>
        <v>0</v>
      </c>
      <c r="BG10" s="424">
        <f t="shared" ref="BG10:BG44" si="8">IF(LOOKUP(BG$6,$E$6:$AR$6,$E10:$AR10)=$BR$8,1,0)</f>
        <v>0</v>
      </c>
      <c r="BH10" s="424">
        <f t="shared" ref="BH10:BH44" si="9">IF(LOOKUP(BH$6,$E$6:$AR$6,$E10:$AR10)=$BS$8,1,0)</f>
        <v>0</v>
      </c>
      <c r="BI10" s="424">
        <f t="shared" ref="BI10:BI44" si="10">IF(LOOKUP(BI$6,$E$6:$AR$6,$E10:$AR10)=$BR$8,1,0)</f>
        <v>0</v>
      </c>
      <c r="BJ10" s="424">
        <f t="shared" ref="BJ10:BJ44" si="11">IF(LOOKUP(BJ$6,$E$6:$AR$6,$E10:$AR10)=$BS$8,1,0)</f>
        <v>0</v>
      </c>
      <c r="BK10" s="424">
        <f t="shared" ref="BK10:BK44" si="12">IF(LOOKUP(BK$6,$E$6:$AR$6,$E10:$AR10)=$BR$8,1,0)</f>
        <v>0</v>
      </c>
      <c r="BL10" s="424">
        <f t="shared" ref="BL10:BL44" si="13">IF(LOOKUP(BL$6,$E$6:$AR$6,$E10:$AR10)=$BS$8,1,0)</f>
        <v>0</v>
      </c>
      <c r="BM10" s="424">
        <f t="shared" ref="BM10:BM44" si="14">IF(LOOKUP(BM$6,$E$6:$AR$6,$E10:$AR10)=$BR$8,1,0)</f>
        <v>0</v>
      </c>
      <c r="BN10" s="424">
        <f t="shared" ref="BN10:BN44" si="15">IF(LOOKUP(BN$6,$E$6:$AR$6,$E10:$AR10)=$BS$8,1,0)</f>
        <v>0</v>
      </c>
      <c r="BO10" s="424">
        <f t="shared" ref="BO10:BO44" si="16">IF(LOOKUP(BO$6,$E$6:$AV$6,$E10:$AV10)=$BR$8,1,0)</f>
        <v>0</v>
      </c>
      <c r="BP10" s="424">
        <f t="shared" ref="BP10:BP44" si="17">IF(LOOKUP(BP$6,$E$6:$AV$6,$E10:$AV10)=$BS$8,1,0)</f>
        <v>0</v>
      </c>
    </row>
    <row r="11" spans="2:72" ht="56.25" customHeight="1" x14ac:dyDescent="0.25">
      <c r="B11" s="532"/>
      <c r="C11" s="536" t="s">
        <v>373</v>
      </c>
      <c r="D11" s="537"/>
      <c r="E11" s="244"/>
      <c r="F11" s="247"/>
      <c r="G11" s="248"/>
      <c r="H11" s="247"/>
      <c r="I11" s="415"/>
      <c r="J11" s="244"/>
      <c r="K11" s="247"/>
      <c r="L11" s="248"/>
      <c r="M11" s="247"/>
      <c r="N11" s="403"/>
      <c r="O11" s="244"/>
      <c r="P11" s="247"/>
      <c r="Q11" s="248"/>
      <c r="R11" s="247"/>
      <c r="T11" s="244"/>
      <c r="U11" s="247"/>
      <c r="V11" s="248"/>
      <c r="W11" s="247"/>
      <c r="Y11" s="244"/>
      <c r="Z11" s="247"/>
      <c r="AA11" s="248"/>
      <c r="AB11" s="247"/>
      <c r="AD11" s="244"/>
      <c r="AE11" s="247"/>
      <c r="AF11" s="248"/>
      <c r="AG11" s="247"/>
      <c r="AI11" s="244"/>
      <c r="AJ11" s="247"/>
      <c r="AK11" s="248"/>
      <c r="AL11" s="247"/>
      <c r="AN11" s="244"/>
      <c r="AO11" s="247"/>
      <c r="AP11" s="248"/>
      <c r="AQ11" s="247"/>
      <c r="AS11" s="244"/>
      <c r="AT11" s="247"/>
      <c r="AU11" s="248"/>
      <c r="AV11" s="247"/>
      <c r="AY11" s="424">
        <f t="shared" si="0"/>
        <v>0</v>
      </c>
      <c r="AZ11" s="424">
        <f t="shared" si="1"/>
        <v>0</v>
      </c>
      <c r="BA11" s="424">
        <f t="shared" si="2"/>
        <v>0</v>
      </c>
      <c r="BB11" s="424">
        <f t="shared" si="3"/>
        <v>0</v>
      </c>
      <c r="BC11" s="424">
        <f t="shared" si="4"/>
        <v>0</v>
      </c>
      <c r="BD11" s="424">
        <f t="shared" si="5"/>
        <v>0</v>
      </c>
      <c r="BE11" s="424">
        <f t="shared" si="6"/>
        <v>0</v>
      </c>
      <c r="BF11" s="424">
        <f t="shared" si="7"/>
        <v>0</v>
      </c>
      <c r="BG11" s="424">
        <f t="shared" si="8"/>
        <v>0</v>
      </c>
      <c r="BH11" s="424">
        <f t="shared" si="9"/>
        <v>0</v>
      </c>
      <c r="BI11" s="424">
        <f t="shared" si="10"/>
        <v>0</v>
      </c>
      <c r="BJ11" s="424">
        <f t="shared" si="11"/>
        <v>0</v>
      </c>
      <c r="BK11" s="424">
        <f t="shared" si="12"/>
        <v>0</v>
      </c>
      <c r="BL11" s="424">
        <f t="shared" si="13"/>
        <v>0</v>
      </c>
      <c r="BM11" s="424">
        <f t="shared" si="14"/>
        <v>0</v>
      </c>
      <c r="BN11" s="424">
        <f t="shared" si="15"/>
        <v>0</v>
      </c>
      <c r="BO11" s="424">
        <f t="shared" si="16"/>
        <v>0</v>
      </c>
      <c r="BP11" s="424">
        <f t="shared" si="17"/>
        <v>0</v>
      </c>
    </row>
    <row r="12" spans="2:72" ht="50.25" customHeight="1" x14ac:dyDescent="0.25">
      <c r="B12" s="532"/>
      <c r="C12" s="536" t="s">
        <v>374</v>
      </c>
      <c r="D12" s="537"/>
      <c r="E12" s="244"/>
      <c r="F12" s="247"/>
      <c r="G12" s="248"/>
      <c r="H12" s="247"/>
      <c r="I12" s="415"/>
      <c r="J12" s="244"/>
      <c r="K12" s="247"/>
      <c r="L12" s="248"/>
      <c r="M12" s="247"/>
      <c r="N12" s="403"/>
      <c r="O12" s="244"/>
      <c r="P12" s="247"/>
      <c r="Q12" s="248"/>
      <c r="R12" s="247"/>
      <c r="T12" s="244"/>
      <c r="U12" s="247"/>
      <c r="V12" s="248"/>
      <c r="W12" s="247"/>
      <c r="Y12" s="244"/>
      <c r="Z12" s="247"/>
      <c r="AA12" s="248"/>
      <c r="AB12" s="247"/>
      <c r="AD12" s="244"/>
      <c r="AE12" s="247"/>
      <c r="AF12" s="248"/>
      <c r="AG12" s="247"/>
      <c r="AI12" s="244"/>
      <c r="AJ12" s="247"/>
      <c r="AK12" s="248"/>
      <c r="AL12" s="247"/>
      <c r="AN12" s="244"/>
      <c r="AO12" s="247"/>
      <c r="AP12" s="248"/>
      <c r="AQ12" s="247"/>
      <c r="AS12" s="244"/>
      <c r="AT12" s="247"/>
      <c r="AU12" s="248"/>
      <c r="AV12" s="247"/>
      <c r="AY12" s="424">
        <f t="shared" si="0"/>
        <v>0</v>
      </c>
      <c r="AZ12" s="424">
        <f t="shared" si="1"/>
        <v>0</v>
      </c>
      <c r="BA12" s="424">
        <f t="shared" si="2"/>
        <v>0</v>
      </c>
      <c r="BB12" s="424">
        <f t="shared" si="3"/>
        <v>0</v>
      </c>
      <c r="BC12" s="424">
        <f t="shared" si="4"/>
        <v>0</v>
      </c>
      <c r="BD12" s="424">
        <f t="shared" si="5"/>
        <v>0</v>
      </c>
      <c r="BE12" s="424">
        <f t="shared" si="6"/>
        <v>0</v>
      </c>
      <c r="BF12" s="424">
        <f t="shared" si="7"/>
        <v>0</v>
      </c>
      <c r="BG12" s="424">
        <f t="shared" si="8"/>
        <v>0</v>
      </c>
      <c r="BH12" s="424">
        <f t="shared" si="9"/>
        <v>0</v>
      </c>
      <c r="BI12" s="424">
        <f t="shared" si="10"/>
        <v>0</v>
      </c>
      <c r="BJ12" s="424">
        <f t="shared" si="11"/>
        <v>0</v>
      </c>
      <c r="BK12" s="424">
        <f t="shared" si="12"/>
        <v>0</v>
      </c>
      <c r="BL12" s="424">
        <f t="shared" si="13"/>
        <v>0</v>
      </c>
      <c r="BM12" s="424">
        <f t="shared" si="14"/>
        <v>0</v>
      </c>
      <c r="BN12" s="424">
        <f t="shared" si="15"/>
        <v>0</v>
      </c>
      <c r="BO12" s="424">
        <f t="shared" si="16"/>
        <v>0</v>
      </c>
      <c r="BP12" s="424">
        <f t="shared" si="17"/>
        <v>0</v>
      </c>
    </row>
    <row r="13" spans="2:72" ht="50.25" customHeight="1" x14ac:dyDescent="0.25">
      <c r="B13" s="532"/>
      <c r="C13" s="536" t="s">
        <v>375</v>
      </c>
      <c r="D13" s="537"/>
      <c r="E13" s="244"/>
      <c r="F13" s="247"/>
      <c r="G13" s="248"/>
      <c r="H13" s="247"/>
      <c r="I13" s="415"/>
      <c r="J13" s="244"/>
      <c r="K13" s="247"/>
      <c r="L13" s="248"/>
      <c r="M13" s="247"/>
      <c r="N13" s="403"/>
      <c r="O13" s="244"/>
      <c r="P13" s="247"/>
      <c r="Q13" s="248"/>
      <c r="R13" s="247"/>
      <c r="T13" s="244"/>
      <c r="U13" s="247"/>
      <c r="V13" s="248"/>
      <c r="W13" s="247"/>
      <c r="Y13" s="244"/>
      <c r="Z13" s="247"/>
      <c r="AA13" s="248"/>
      <c r="AB13" s="247"/>
      <c r="AD13" s="244"/>
      <c r="AE13" s="247"/>
      <c r="AF13" s="248"/>
      <c r="AG13" s="247"/>
      <c r="AI13" s="244"/>
      <c r="AJ13" s="247"/>
      <c r="AK13" s="248"/>
      <c r="AL13" s="247"/>
      <c r="AN13" s="244"/>
      <c r="AO13" s="247"/>
      <c r="AP13" s="248"/>
      <c r="AQ13" s="247"/>
      <c r="AS13" s="244"/>
      <c r="AT13" s="247"/>
      <c r="AU13" s="248"/>
      <c r="AV13" s="247"/>
      <c r="AY13" s="424">
        <f t="shared" si="0"/>
        <v>0</v>
      </c>
      <c r="AZ13" s="424">
        <f t="shared" si="1"/>
        <v>0</v>
      </c>
      <c r="BA13" s="424">
        <f t="shared" si="2"/>
        <v>0</v>
      </c>
      <c r="BB13" s="424">
        <f t="shared" si="3"/>
        <v>0</v>
      </c>
      <c r="BC13" s="424">
        <f t="shared" si="4"/>
        <v>0</v>
      </c>
      <c r="BD13" s="424">
        <f t="shared" si="5"/>
        <v>0</v>
      </c>
      <c r="BE13" s="424">
        <f t="shared" si="6"/>
        <v>0</v>
      </c>
      <c r="BF13" s="424">
        <f t="shared" si="7"/>
        <v>0</v>
      </c>
      <c r="BG13" s="424">
        <f t="shared" si="8"/>
        <v>0</v>
      </c>
      <c r="BH13" s="424">
        <f t="shared" si="9"/>
        <v>0</v>
      </c>
      <c r="BI13" s="424">
        <f t="shared" si="10"/>
        <v>0</v>
      </c>
      <c r="BJ13" s="424">
        <f t="shared" si="11"/>
        <v>0</v>
      </c>
      <c r="BK13" s="424">
        <f t="shared" si="12"/>
        <v>0</v>
      </c>
      <c r="BL13" s="424">
        <f t="shared" si="13"/>
        <v>0</v>
      </c>
      <c r="BM13" s="424">
        <f t="shared" si="14"/>
        <v>0</v>
      </c>
      <c r="BN13" s="424">
        <f t="shared" si="15"/>
        <v>0</v>
      </c>
      <c r="BO13" s="424">
        <f t="shared" si="16"/>
        <v>0</v>
      </c>
      <c r="BP13" s="424">
        <f t="shared" si="17"/>
        <v>0</v>
      </c>
    </row>
    <row r="14" spans="2:72" ht="50.25" customHeight="1" x14ac:dyDescent="0.25">
      <c r="B14" s="532"/>
      <c r="C14" s="536" t="s">
        <v>94</v>
      </c>
      <c r="D14" s="537"/>
      <c r="E14" s="244"/>
      <c r="F14" s="247"/>
      <c r="G14" s="248"/>
      <c r="H14" s="247"/>
      <c r="I14" s="415"/>
      <c r="J14" s="244"/>
      <c r="K14" s="247"/>
      <c r="L14" s="248"/>
      <c r="M14" s="247"/>
      <c r="N14" s="403"/>
      <c r="O14" s="244"/>
      <c r="P14" s="247"/>
      <c r="Q14" s="248"/>
      <c r="R14" s="247"/>
      <c r="T14" s="244"/>
      <c r="U14" s="247"/>
      <c r="V14" s="248"/>
      <c r="W14" s="247"/>
      <c r="Y14" s="244"/>
      <c r="Z14" s="247"/>
      <c r="AA14" s="248"/>
      <c r="AB14" s="247"/>
      <c r="AD14" s="244"/>
      <c r="AE14" s="247"/>
      <c r="AF14" s="248"/>
      <c r="AG14" s="247"/>
      <c r="AI14" s="244"/>
      <c r="AJ14" s="247"/>
      <c r="AK14" s="248"/>
      <c r="AL14" s="247"/>
      <c r="AN14" s="244"/>
      <c r="AO14" s="247"/>
      <c r="AP14" s="248"/>
      <c r="AQ14" s="247"/>
      <c r="AS14" s="244"/>
      <c r="AT14" s="247"/>
      <c r="AU14" s="248"/>
      <c r="AV14" s="247"/>
      <c r="AY14" s="424">
        <f t="shared" si="0"/>
        <v>0</v>
      </c>
      <c r="AZ14" s="424">
        <f t="shared" si="1"/>
        <v>0</v>
      </c>
      <c r="BA14" s="424">
        <f t="shared" si="2"/>
        <v>0</v>
      </c>
      <c r="BB14" s="424">
        <f t="shared" si="3"/>
        <v>0</v>
      </c>
      <c r="BC14" s="424">
        <f t="shared" si="4"/>
        <v>0</v>
      </c>
      <c r="BD14" s="424">
        <f t="shared" si="5"/>
        <v>0</v>
      </c>
      <c r="BE14" s="424">
        <f t="shared" si="6"/>
        <v>0</v>
      </c>
      <c r="BF14" s="424">
        <f t="shared" si="7"/>
        <v>0</v>
      </c>
      <c r="BG14" s="424">
        <f t="shared" si="8"/>
        <v>0</v>
      </c>
      <c r="BH14" s="424">
        <f t="shared" si="9"/>
        <v>0</v>
      </c>
      <c r="BI14" s="424">
        <f t="shared" si="10"/>
        <v>0</v>
      </c>
      <c r="BJ14" s="424">
        <f t="shared" si="11"/>
        <v>0</v>
      </c>
      <c r="BK14" s="424">
        <f t="shared" si="12"/>
        <v>0</v>
      </c>
      <c r="BL14" s="424">
        <f t="shared" si="13"/>
        <v>0</v>
      </c>
      <c r="BM14" s="424">
        <f t="shared" si="14"/>
        <v>0</v>
      </c>
      <c r="BN14" s="424">
        <f t="shared" si="15"/>
        <v>0</v>
      </c>
      <c r="BO14" s="424">
        <f t="shared" si="16"/>
        <v>0</v>
      </c>
      <c r="BP14" s="424">
        <f t="shared" si="17"/>
        <v>0</v>
      </c>
    </row>
    <row r="15" spans="2:72" ht="50.25" customHeight="1" x14ac:dyDescent="0.25">
      <c r="B15" s="532"/>
      <c r="C15" s="536" t="s">
        <v>95</v>
      </c>
      <c r="D15" s="537"/>
      <c r="E15" s="244"/>
      <c r="F15" s="247"/>
      <c r="G15" s="248"/>
      <c r="H15" s="247"/>
      <c r="I15" s="415"/>
      <c r="J15" s="244"/>
      <c r="K15" s="247"/>
      <c r="L15" s="248"/>
      <c r="M15" s="247"/>
      <c r="N15" s="403"/>
      <c r="O15" s="244"/>
      <c r="P15" s="247"/>
      <c r="Q15" s="248"/>
      <c r="R15" s="247"/>
      <c r="T15" s="244"/>
      <c r="U15" s="247"/>
      <c r="V15" s="248"/>
      <c r="W15" s="247"/>
      <c r="Y15" s="244"/>
      <c r="Z15" s="247"/>
      <c r="AA15" s="248"/>
      <c r="AB15" s="247"/>
      <c r="AD15" s="244"/>
      <c r="AE15" s="247"/>
      <c r="AF15" s="248"/>
      <c r="AG15" s="247"/>
      <c r="AI15" s="244"/>
      <c r="AJ15" s="247"/>
      <c r="AK15" s="248"/>
      <c r="AL15" s="247"/>
      <c r="AN15" s="244"/>
      <c r="AO15" s="247"/>
      <c r="AP15" s="248"/>
      <c r="AQ15" s="247"/>
      <c r="AS15" s="244"/>
      <c r="AT15" s="247"/>
      <c r="AU15" s="248"/>
      <c r="AV15" s="247"/>
      <c r="AY15" s="424">
        <f t="shared" si="0"/>
        <v>0</v>
      </c>
      <c r="AZ15" s="424">
        <f t="shared" si="1"/>
        <v>0</v>
      </c>
      <c r="BA15" s="424">
        <f t="shared" si="2"/>
        <v>0</v>
      </c>
      <c r="BB15" s="424">
        <f t="shared" si="3"/>
        <v>0</v>
      </c>
      <c r="BC15" s="424">
        <f t="shared" si="4"/>
        <v>0</v>
      </c>
      <c r="BD15" s="424">
        <f t="shared" si="5"/>
        <v>0</v>
      </c>
      <c r="BE15" s="424">
        <f t="shared" si="6"/>
        <v>0</v>
      </c>
      <c r="BF15" s="424">
        <f t="shared" si="7"/>
        <v>0</v>
      </c>
      <c r="BG15" s="424">
        <f t="shared" si="8"/>
        <v>0</v>
      </c>
      <c r="BH15" s="424">
        <f t="shared" si="9"/>
        <v>0</v>
      </c>
      <c r="BI15" s="424">
        <f t="shared" si="10"/>
        <v>0</v>
      </c>
      <c r="BJ15" s="424">
        <f t="shared" si="11"/>
        <v>0</v>
      </c>
      <c r="BK15" s="424">
        <f t="shared" si="12"/>
        <v>0</v>
      </c>
      <c r="BL15" s="424">
        <f t="shared" si="13"/>
        <v>0</v>
      </c>
      <c r="BM15" s="424">
        <f t="shared" si="14"/>
        <v>0</v>
      </c>
      <c r="BN15" s="424">
        <f t="shared" si="15"/>
        <v>0</v>
      </c>
      <c r="BO15" s="424">
        <f t="shared" si="16"/>
        <v>0</v>
      </c>
      <c r="BP15" s="424">
        <f t="shared" si="17"/>
        <v>0</v>
      </c>
    </row>
    <row r="16" spans="2:72" ht="50.25" customHeight="1" x14ac:dyDescent="0.25">
      <c r="B16" s="532"/>
      <c r="C16" s="538" t="s">
        <v>370</v>
      </c>
      <c r="D16" s="539"/>
      <c r="E16" s="244"/>
      <c r="F16" s="247"/>
      <c r="G16" s="248"/>
      <c r="H16" s="247"/>
      <c r="I16" s="415"/>
      <c r="J16" s="244"/>
      <c r="K16" s="247"/>
      <c r="L16" s="248"/>
      <c r="M16" s="247"/>
      <c r="N16" s="403"/>
      <c r="O16" s="244"/>
      <c r="P16" s="247"/>
      <c r="Q16" s="248"/>
      <c r="R16" s="247"/>
      <c r="T16" s="244"/>
      <c r="U16" s="247"/>
      <c r="V16" s="248"/>
      <c r="W16" s="247"/>
      <c r="Y16" s="244"/>
      <c r="Z16" s="247"/>
      <c r="AA16" s="248"/>
      <c r="AB16" s="247"/>
      <c r="AD16" s="244"/>
      <c r="AE16" s="247"/>
      <c r="AF16" s="248"/>
      <c r="AG16" s="247"/>
      <c r="AI16" s="244"/>
      <c r="AJ16" s="247"/>
      <c r="AK16" s="248"/>
      <c r="AL16" s="247"/>
      <c r="AN16" s="244"/>
      <c r="AO16" s="247"/>
      <c r="AP16" s="248"/>
      <c r="AQ16" s="247"/>
      <c r="AS16" s="244"/>
      <c r="AT16" s="247"/>
      <c r="AU16" s="248"/>
      <c r="AV16" s="247"/>
      <c r="AY16" s="424">
        <f t="shared" si="0"/>
        <v>0</v>
      </c>
      <c r="AZ16" s="424">
        <f t="shared" si="1"/>
        <v>0</v>
      </c>
      <c r="BA16" s="424">
        <f t="shared" si="2"/>
        <v>0</v>
      </c>
      <c r="BB16" s="424">
        <f t="shared" si="3"/>
        <v>0</v>
      </c>
      <c r="BC16" s="424">
        <f t="shared" si="4"/>
        <v>0</v>
      </c>
      <c r="BD16" s="424">
        <f t="shared" si="5"/>
        <v>0</v>
      </c>
      <c r="BE16" s="424">
        <f t="shared" si="6"/>
        <v>0</v>
      </c>
      <c r="BF16" s="424">
        <f t="shared" si="7"/>
        <v>0</v>
      </c>
      <c r="BG16" s="424">
        <f t="shared" si="8"/>
        <v>0</v>
      </c>
      <c r="BH16" s="424">
        <f t="shared" si="9"/>
        <v>0</v>
      </c>
      <c r="BI16" s="424">
        <f t="shared" si="10"/>
        <v>0</v>
      </c>
      <c r="BJ16" s="424">
        <f t="shared" si="11"/>
        <v>0</v>
      </c>
      <c r="BK16" s="424">
        <f t="shared" si="12"/>
        <v>0</v>
      </c>
      <c r="BL16" s="424">
        <f t="shared" si="13"/>
        <v>0</v>
      </c>
      <c r="BM16" s="424">
        <f t="shared" si="14"/>
        <v>0</v>
      </c>
      <c r="BN16" s="424">
        <f t="shared" si="15"/>
        <v>0</v>
      </c>
      <c r="BO16" s="424">
        <f t="shared" si="16"/>
        <v>0</v>
      </c>
      <c r="BP16" s="424">
        <f t="shared" si="17"/>
        <v>0</v>
      </c>
    </row>
    <row r="17" spans="2:68" ht="50.25" customHeight="1" x14ac:dyDescent="0.25">
      <c r="B17" s="532"/>
      <c r="C17" s="538" t="s">
        <v>376</v>
      </c>
      <c r="D17" s="539"/>
      <c r="E17" s="244"/>
      <c r="F17" s="247"/>
      <c r="G17" s="248"/>
      <c r="H17" s="247"/>
      <c r="I17" s="415"/>
      <c r="J17" s="244"/>
      <c r="K17" s="247"/>
      <c r="L17" s="248"/>
      <c r="M17" s="247"/>
      <c r="N17" s="403"/>
      <c r="O17" s="244"/>
      <c r="P17" s="247"/>
      <c r="Q17" s="248"/>
      <c r="R17" s="247"/>
      <c r="T17" s="244"/>
      <c r="U17" s="247"/>
      <c r="V17" s="248"/>
      <c r="W17" s="247"/>
      <c r="Y17" s="244"/>
      <c r="Z17" s="247"/>
      <c r="AA17" s="248"/>
      <c r="AB17" s="247"/>
      <c r="AD17" s="244"/>
      <c r="AE17" s="247"/>
      <c r="AF17" s="248"/>
      <c r="AG17" s="247"/>
      <c r="AI17" s="244"/>
      <c r="AJ17" s="247"/>
      <c r="AK17" s="248"/>
      <c r="AL17" s="247"/>
      <c r="AN17" s="244"/>
      <c r="AO17" s="247"/>
      <c r="AP17" s="248"/>
      <c r="AQ17" s="247"/>
      <c r="AS17" s="244"/>
      <c r="AT17" s="247"/>
      <c r="AU17" s="248"/>
      <c r="AV17" s="247"/>
      <c r="AY17" s="424">
        <f t="shared" si="0"/>
        <v>0</v>
      </c>
      <c r="AZ17" s="424">
        <f t="shared" si="1"/>
        <v>0</v>
      </c>
      <c r="BA17" s="424">
        <f t="shared" si="2"/>
        <v>0</v>
      </c>
      <c r="BB17" s="424">
        <f t="shared" si="3"/>
        <v>0</v>
      </c>
      <c r="BC17" s="424">
        <f t="shared" si="4"/>
        <v>0</v>
      </c>
      <c r="BD17" s="424">
        <f t="shared" si="5"/>
        <v>0</v>
      </c>
      <c r="BE17" s="424">
        <f t="shared" si="6"/>
        <v>0</v>
      </c>
      <c r="BF17" s="424">
        <f t="shared" si="7"/>
        <v>0</v>
      </c>
      <c r="BG17" s="424">
        <f t="shared" si="8"/>
        <v>0</v>
      </c>
      <c r="BH17" s="424">
        <f t="shared" si="9"/>
        <v>0</v>
      </c>
      <c r="BI17" s="424">
        <f t="shared" si="10"/>
        <v>0</v>
      </c>
      <c r="BJ17" s="424">
        <f t="shared" si="11"/>
        <v>0</v>
      </c>
      <c r="BK17" s="424">
        <f t="shared" si="12"/>
        <v>0</v>
      </c>
      <c r="BL17" s="424">
        <f t="shared" si="13"/>
        <v>0</v>
      </c>
      <c r="BM17" s="424">
        <f t="shared" si="14"/>
        <v>0</v>
      </c>
      <c r="BN17" s="424">
        <f t="shared" si="15"/>
        <v>0</v>
      </c>
      <c r="BO17" s="424">
        <f t="shared" si="16"/>
        <v>0</v>
      </c>
      <c r="BP17" s="424">
        <f t="shared" si="17"/>
        <v>0</v>
      </c>
    </row>
    <row r="18" spans="2:68" ht="33" customHeight="1" x14ac:dyDescent="0.25">
      <c r="B18" s="532"/>
      <c r="C18" s="540" t="s">
        <v>97</v>
      </c>
      <c r="D18" s="540"/>
      <c r="E18" s="513"/>
      <c r="F18" s="523"/>
      <c r="G18" s="525"/>
      <c r="H18" s="525"/>
      <c r="I18" s="416"/>
      <c r="J18" s="513"/>
      <c r="K18" s="523"/>
      <c r="L18" s="525"/>
      <c r="M18" s="525"/>
      <c r="N18" s="404"/>
      <c r="O18" s="513"/>
      <c r="P18" s="523"/>
      <c r="Q18" s="525"/>
      <c r="R18" s="525"/>
      <c r="T18" s="513"/>
      <c r="U18" s="523"/>
      <c r="V18" s="525"/>
      <c r="W18" s="525"/>
      <c r="Y18" s="513"/>
      <c r="Z18" s="523"/>
      <c r="AA18" s="525"/>
      <c r="AB18" s="525"/>
      <c r="AD18" s="513"/>
      <c r="AE18" s="523"/>
      <c r="AF18" s="525"/>
      <c r="AG18" s="525"/>
      <c r="AI18" s="513"/>
      <c r="AJ18" s="523"/>
      <c r="AK18" s="525"/>
      <c r="AL18" s="525"/>
      <c r="AN18" s="513"/>
      <c r="AO18" s="523"/>
      <c r="AP18" s="525"/>
      <c r="AQ18" s="525"/>
      <c r="AS18" s="513"/>
      <c r="AT18" s="523"/>
      <c r="AU18" s="525"/>
      <c r="AV18" s="525"/>
      <c r="AY18" s="424">
        <f t="shared" si="0"/>
        <v>0</v>
      </c>
      <c r="AZ18" s="424">
        <f t="shared" si="1"/>
        <v>0</v>
      </c>
      <c r="BA18" s="424">
        <f t="shared" si="2"/>
        <v>0</v>
      </c>
      <c r="BB18" s="424">
        <f t="shared" si="3"/>
        <v>0</v>
      </c>
      <c r="BC18" s="424">
        <f t="shared" si="4"/>
        <v>0</v>
      </c>
      <c r="BD18" s="424">
        <f t="shared" si="5"/>
        <v>0</v>
      </c>
      <c r="BE18" s="424">
        <f t="shared" si="6"/>
        <v>0</v>
      </c>
      <c r="BF18" s="424">
        <f t="shared" si="7"/>
        <v>0</v>
      </c>
      <c r="BG18" s="424">
        <f t="shared" si="8"/>
        <v>0</v>
      </c>
      <c r="BH18" s="424">
        <f t="shared" si="9"/>
        <v>0</v>
      </c>
      <c r="BI18" s="424">
        <f t="shared" si="10"/>
        <v>0</v>
      </c>
      <c r="BJ18" s="424">
        <f t="shared" si="11"/>
        <v>0</v>
      </c>
      <c r="BK18" s="424">
        <f t="shared" si="12"/>
        <v>0</v>
      </c>
      <c r="BL18" s="424">
        <f t="shared" si="13"/>
        <v>0</v>
      </c>
      <c r="BM18" s="424">
        <f t="shared" si="14"/>
        <v>0</v>
      </c>
      <c r="BN18" s="424">
        <f t="shared" si="15"/>
        <v>0</v>
      </c>
      <c r="BO18" s="424">
        <f t="shared" si="16"/>
        <v>0</v>
      </c>
      <c r="BP18" s="424">
        <f t="shared" si="17"/>
        <v>0</v>
      </c>
    </row>
    <row r="19" spans="2:68" ht="12.75" customHeight="1" x14ac:dyDescent="0.25">
      <c r="B19" s="532"/>
      <c r="C19" s="548" t="s">
        <v>98</v>
      </c>
      <c r="D19" s="548"/>
      <c r="E19" s="514"/>
      <c r="F19" s="524"/>
      <c r="G19" s="526"/>
      <c r="H19" s="526"/>
      <c r="I19" s="416"/>
      <c r="J19" s="514"/>
      <c r="K19" s="524"/>
      <c r="L19" s="526"/>
      <c r="M19" s="526"/>
      <c r="N19" s="404"/>
      <c r="O19" s="514"/>
      <c r="P19" s="524"/>
      <c r="Q19" s="526"/>
      <c r="R19" s="526"/>
      <c r="T19" s="514"/>
      <c r="U19" s="524"/>
      <c r="V19" s="526"/>
      <c r="W19" s="526"/>
      <c r="Y19" s="514"/>
      <c r="Z19" s="524"/>
      <c r="AA19" s="526"/>
      <c r="AB19" s="526"/>
      <c r="AD19" s="514"/>
      <c r="AE19" s="524"/>
      <c r="AF19" s="526"/>
      <c r="AG19" s="526"/>
      <c r="AI19" s="514"/>
      <c r="AJ19" s="524"/>
      <c r="AK19" s="526"/>
      <c r="AL19" s="526"/>
      <c r="AN19" s="514"/>
      <c r="AO19" s="524"/>
      <c r="AP19" s="526"/>
      <c r="AQ19" s="526"/>
      <c r="AS19" s="514"/>
      <c r="AT19" s="524"/>
      <c r="AU19" s="526"/>
      <c r="AV19" s="526"/>
      <c r="AY19" s="424">
        <f t="shared" si="0"/>
        <v>0</v>
      </c>
      <c r="AZ19" s="424">
        <f t="shared" si="1"/>
        <v>0</v>
      </c>
      <c r="BA19" s="424">
        <f t="shared" si="2"/>
        <v>0</v>
      </c>
      <c r="BB19" s="424">
        <f t="shared" si="3"/>
        <v>0</v>
      </c>
      <c r="BC19" s="424">
        <f t="shared" si="4"/>
        <v>0</v>
      </c>
      <c r="BD19" s="424">
        <f t="shared" si="5"/>
        <v>0</v>
      </c>
      <c r="BE19" s="424">
        <f t="shared" si="6"/>
        <v>0</v>
      </c>
      <c r="BF19" s="424">
        <f t="shared" si="7"/>
        <v>0</v>
      </c>
      <c r="BG19" s="424">
        <f t="shared" si="8"/>
        <v>0</v>
      </c>
      <c r="BH19" s="424">
        <f t="shared" si="9"/>
        <v>0</v>
      </c>
      <c r="BI19" s="424">
        <f t="shared" si="10"/>
        <v>0</v>
      </c>
      <c r="BJ19" s="424">
        <f t="shared" si="11"/>
        <v>0</v>
      </c>
      <c r="BK19" s="424">
        <f t="shared" si="12"/>
        <v>0</v>
      </c>
      <c r="BL19" s="424">
        <f t="shared" si="13"/>
        <v>0</v>
      </c>
      <c r="BM19" s="424">
        <f t="shared" si="14"/>
        <v>0</v>
      </c>
      <c r="BN19" s="424">
        <f t="shared" si="15"/>
        <v>0</v>
      </c>
      <c r="BO19" s="424">
        <f t="shared" si="16"/>
        <v>0</v>
      </c>
      <c r="BP19" s="424">
        <f t="shared" si="17"/>
        <v>0</v>
      </c>
    </row>
    <row r="20" spans="2:68" ht="70.5" customHeight="1" thickBot="1" x14ac:dyDescent="0.3">
      <c r="B20" s="533"/>
      <c r="C20" s="549" t="s">
        <v>377</v>
      </c>
      <c r="D20" s="550"/>
      <c r="E20" s="250"/>
      <c r="F20" s="251"/>
      <c r="G20" s="252"/>
      <c r="H20" s="252"/>
      <c r="I20" s="415"/>
      <c r="J20" s="250"/>
      <c r="K20" s="251"/>
      <c r="L20" s="252"/>
      <c r="M20" s="252"/>
      <c r="N20" s="403"/>
      <c r="O20" s="250"/>
      <c r="P20" s="251"/>
      <c r="Q20" s="252"/>
      <c r="R20" s="252"/>
      <c r="T20" s="250"/>
      <c r="U20" s="251"/>
      <c r="V20" s="252"/>
      <c r="W20" s="252"/>
      <c r="Y20" s="250"/>
      <c r="Z20" s="251"/>
      <c r="AA20" s="252"/>
      <c r="AB20" s="252"/>
      <c r="AD20" s="250"/>
      <c r="AE20" s="251"/>
      <c r="AF20" s="252"/>
      <c r="AG20" s="252"/>
      <c r="AI20" s="250"/>
      <c r="AJ20" s="251"/>
      <c r="AK20" s="252"/>
      <c r="AL20" s="252"/>
      <c r="AN20" s="250"/>
      <c r="AO20" s="251"/>
      <c r="AP20" s="252"/>
      <c r="AQ20" s="252"/>
      <c r="AS20" s="250"/>
      <c r="AT20" s="251"/>
      <c r="AU20" s="252"/>
      <c r="AV20" s="252"/>
      <c r="AY20" s="424">
        <f t="shared" si="0"/>
        <v>0</v>
      </c>
      <c r="AZ20" s="424">
        <f t="shared" si="1"/>
        <v>0</v>
      </c>
      <c r="BA20" s="424">
        <f t="shared" si="2"/>
        <v>0</v>
      </c>
      <c r="BB20" s="424">
        <f t="shared" si="3"/>
        <v>0</v>
      </c>
      <c r="BC20" s="424">
        <f t="shared" si="4"/>
        <v>0</v>
      </c>
      <c r="BD20" s="424">
        <f t="shared" si="5"/>
        <v>0</v>
      </c>
      <c r="BE20" s="424">
        <f t="shared" si="6"/>
        <v>0</v>
      </c>
      <c r="BF20" s="424">
        <f t="shared" si="7"/>
        <v>0</v>
      </c>
      <c r="BG20" s="424">
        <f t="shared" si="8"/>
        <v>0</v>
      </c>
      <c r="BH20" s="424">
        <f t="shared" si="9"/>
        <v>0</v>
      </c>
      <c r="BI20" s="424">
        <f t="shared" si="10"/>
        <v>0</v>
      </c>
      <c r="BJ20" s="424">
        <f t="shared" si="11"/>
        <v>0</v>
      </c>
      <c r="BK20" s="424">
        <f t="shared" si="12"/>
        <v>0</v>
      </c>
      <c r="BL20" s="424">
        <f t="shared" si="13"/>
        <v>0</v>
      </c>
      <c r="BM20" s="424">
        <f t="shared" si="14"/>
        <v>0</v>
      </c>
      <c r="BN20" s="424">
        <f t="shared" si="15"/>
        <v>0</v>
      </c>
      <c r="BO20" s="424">
        <f t="shared" si="16"/>
        <v>0</v>
      </c>
      <c r="BP20" s="424">
        <f t="shared" si="17"/>
        <v>0</v>
      </c>
    </row>
    <row r="21" spans="2:68" ht="50.25" customHeight="1" x14ac:dyDescent="0.25">
      <c r="B21" s="531" t="s">
        <v>86</v>
      </c>
      <c r="C21" s="542" t="s">
        <v>378</v>
      </c>
      <c r="D21" s="543"/>
      <c r="E21" s="244"/>
      <c r="F21" s="253"/>
      <c r="G21" s="254"/>
      <c r="H21" s="254"/>
      <c r="I21" s="415"/>
      <c r="J21" s="244"/>
      <c r="K21" s="253"/>
      <c r="L21" s="254"/>
      <c r="M21" s="254"/>
      <c r="N21" s="403"/>
      <c r="O21" s="244"/>
      <c r="P21" s="253"/>
      <c r="Q21" s="254"/>
      <c r="R21" s="254"/>
      <c r="T21" s="244"/>
      <c r="U21" s="253"/>
      <c r="V21" s="254"/>
      <c r="W21" s="254"/>
      <c r="Y21" s="244"/>
      <c r="Z21" s="253"/>
      <c r="AA21" s="254"/>
      <c r="AB21" s="254"/>
      <c r="AD21" s="244"/>
      <c r="AE21" s="253"/>
      <c r="AF21" s="254"/>
      <c r="AG21" s="254"/>
      <c r="AI21" s="244"/>
      <c r="AJ21" s="253"/>
      <c r="AK21" s="254"/>
      <c r="AL21" s="254"/>
      <c r="AN21" s="244"/>
      <c r="AO21" s="253"/>
      <c r="AP21" s="254"/>
      <c r="AQ21" s="254"/>
      <c r="AS21" s="244"/>
      <c r="AT21" s="253"/>
      <c r="AU21" s="254"/>
      <c r="AV21" s="254"/>
      <c r="AY21" s="424">
        <f t="shared" si="0"/>
        <v>0</v>
      </c>
      <c r="AZ21" s="424">
        <f t="shared" si="1"/>
        <v>0</v>
      </c>
      <c r="BA21" s="424">
        <f t="shared" si="2"/>
        <v>0</v>
      </c>
      <c r="BB21" s="424">
        <f t="shared" si="3"/>
        <v>0</v>
      </c>
      <c r="BC21" s="424">
        <f t="shared" si="4"/>
        <v>0</v>
      </c>
      <c r="BD21" s="424">
        <f t="shared" si="5"/>
        <v>0</v>
      </c>
      <c r="BE21" s="424">
        <f t="shared" si="6"/>
        <v>0</v>
      </c>
      <c r="BF21" s="424">
        <f t="shared" si="7"/>
        <v>0</v>
      </c>
      <c r="BG21" s="424">
        <f t="shared" si="8"/>
        <v>0</v>
      </c>
      <c r="BH21" s="424">
        <f t="shared" si="9"/>
        <v>0</v>
      </c>
      <c r="BI21" s="424">
        <f t="shared" si="10"/>
        <v>0</v>
      </c>
      <c r="BJ21" s="424">
        <f t="shared" si="11"/>
        <v>0</v>
      </c>
      <c r="BK21" s="424">
        <f t="shared" si="12"/>
        <v>0</v>
      </c>
      <c r="BL21" s="424">
        <f t="shared" si="13"/>
        <v>0</v>
      </c>
      <c r="BM21" s="424">
        <f t="shared" si="14"/>
        <v>0</v>
      </c>
      <c r="BN21" s="424">
        <f t="shared" si="15"/>
        <v>0</v>
      </c>
      <c r="BO21" s="424">
        <f t="shared" si="16"/>
        <v>0</v>
      </c>
      <c r="BP21" s="424">
        <f t="shared" si="17"/>
        <v>0</v>
      </c>
    </row>
    <row r="22" spans="2:68" ht="50.25" customHeight="1" x14ac:dyDescent="0.25">
      <c r="B22" s="532"/>
      <c r="C22" s="544" t="s">
        <v>100</v>
      </c>
      <c r="D22" s="545"/>
      <c r="E22" s="244"/>
      <c r="F22" s="255"/>
      <c r="G22" s="248"/>
      <c r="H22" s="248"/>
      <c r="I22" s="415"/>
      <c r="J22" s="244"/>
      <c r="K22" s="255"/>
      <c r="L22" s="248"/>
      <c r="M22" s="248"/>
      <c r="N22" s="403"/>
      <c r="O22" s="244"/>
      <c r="P22" s="255"/>
      <c r="Q22" s="248"/>
      <c r="R22" s="248"/>
      <c r="T22" s="244"/>
      <c r="U22" s="255"/>
      <c r="V22" s="248"/>
      <c r="W22" s="248"/>
      <c r="Y22" s="244"/>
      <c r="Z22" s="255"/>
      <c r="AA22" s="248"/>
      <c r="AB22" s="248"/>
      <c r="AD22" s="244"/>
      <c r="AE22" s="255"/>
      <c r="AF22" s="248"/>
      <c r="AG22" s="248"/>
      <c r="AI22" s="244"/>
      <c r="AJ22" s="255"/>
      <c r="AK22" s="248"/>
      <c r="AL22" s="248"/>
      <c r="AN22" s="244"/>
      <c r="AO22" s="255"/>
      <c r="AP22" s="248"/>
      <c r="AQ22" s="248"/>
      <c r="AS22" s="244"/>
      <c r="AT22" s="255"/>
      <c r="AU22" s="248"/>
      <c r="AV22" s="248"/>
      <c r="AY22" s="424">
        <f t="shared" si="0"/>
        <v>0</v>
      </c>
      <c r="AZ22" s="424">
        <f t="shared" si="1"/>
        <v>0</v>
      </c>
      <c r="BA22" s="424">
        <f t="shared" si="2"/>
        <v>0</v>
      </c>
      <c r="BB22" s="424">
        <f t="shared" si="3"/>
        <v>0</v>
      </c>
      <c r="BC22" s="424">
        <f t="shared" si="4"/>
        <v>0</v>
      </c>
      <c r="BD22" s="424">
        <f t="shared" si="5"/>
        <v>0</v>
      </c>
      <c r="BE22" s="424">
        <f t="shared" si="6"/>
        <v>0</v>
      </c>
      <c r="BF22" s="424">
        <f t="shared" si="7"/>
        <v>0</v>
      </c>
      <c r="BG22" s="424">
        <f t="shared" si="8"/>
        <v>0</v>
      </c>
      <c r="BH22" s="424">
        <f t="shared" si="9"/>
        <v>0</v>
      </c>
      <c r="BI22" s="424">
        <f t="shared" si="10"/>
        <v>0</v>
      </c>
      <c r="BJ22" s="424">
        <f t="shared" si="11"/>
        <v>0</v>
      </c>
      <c r="BK22" s="424">
        <f t="shared" si="12"/>
        <v>0</v>
      </c>
      <c r="BL22" s="424">
        <f t="shared" si="13"/>
        <v>0</v>
      </c>
      <c r="BM22" s="424">
        <f t="shared" si="14"/>
        <v>0</v>
      </c>
      <c r="BN22" s="424">
        <f t="shared" si="15"/>
        <v>0</v>
      </c>
      <c r="BO22" s="424">
        <f t="shared" si="16"/>
        <v>0</v>
      </c>
      <c r="BP22" s="424">
        <f t="shared" si="17"/>
        <v>0</v>
      </c>
    </row>
    <row r="23" spans="2:68" ht="50.25" customHeight="1" x14ac:dyDescent="0.25">
      <c r="B23" s="541"/>
      <c r="C23" s="546" t="s">
        <v>371</v>
      </c>
      <c r="D23" s="539"/>
      <c r="E23" s="256"/>
      <c r="F23" s="257"/>
      <c r="G23" s="254"/>
      <c r="H23" s="254"/>
      <c r="I23" s="415"/>
      <c r="J23" s="256"/>
      <c r="K23" s="257"/>
      <c r="L23" s="254"/>
      <c r="M23" s="254"/>
      <c r="N23" s="403"/>
      <c r="O23" s="256"/>
      <c r="P23" s="257"/>
      <c r="Q23" s="254"/>
      <c r="R23" s="254"/>
      <c r="T23" s="256"/>
      <c r="U23" s="257"/>
      <c r="V23" s="254"/>
      <c r="W23" s="254"/>
      <c r="Y23" s="256"/>
      <c r="Z23" s="257"/>
      <c r="AA23" s="254"/>
      <c r="AB23" s="254"/>
      <c r="AD23" s="256"/>
      <c r="AE23" s="257"/>
      <c r="AF23" s="254"/>
      <c r="AG23" s="254"/>
      <c r="AI23" s="256"/>
      <c r="AJ23" s="257"/>
      <c r="AK23" s="254"/>
      <c r="AL23" s="254"/>
      <c r="AN23" s="256"/>
      <c r="AO23" s="257"/>
      <c r="AP23" s="254"/>
      <c r="AQ23" s="254"/>
      <c r="AS23" s="256"/>
      <c r="AT23" s="257"/>
      <c r="AU23" s="254"/>
      <c r="AV23" s="254"/>
      <c r="AY23" s="424">
        <f t="shared" si="0"/>
        <v>0</v>
      </c>
      <c r="AZ23" s="424">
        <f t="shared" si="1"/>
        <v>0</v>
      </c>
      <c r="BA23" s="424">
        <f t="shared" si="2"/>
        <v>0</v>
      </c>
      <c r="BB23" s="424">
        <f t="shared" si="3"/>
        <v>0</v>
      </c>
      <c r="BC23" s="424">
        <f t="shared" si="4"/>
        <v>0</v>
      </c>
      <c r="BD23" s="424">
        <f t="shared" si="5"/>
        <v>0</v>
      </c>
      <c r="BE23" s="424">
        <f t="shared" si="6"/>
        <v>0</v>
      </c>
      <c r="BF23" s="424">
        <f t="shared" si="7"/>
        <v>0</v>
      </c>
      <c r="BG23" s="424">
        <f t="shared" si="8"/>
        <v>0</v>
      </c>
      <c r="BH23" s="424">
        <f t="shared" si="9"/>
        <v>0</v>
      </c>
      <c r="BI23" s="424">
        <f t="shared" si="10"/>
        <v>0</v>
      </c>
      <c r="BJ23" s="424">
        <f t="shared" si="11"/>
        <v>0</v>
      </c>
      <c r="BK23" s="424">
        <f t="shared" si="12"/>
        <v>0</v>
      </c>
      <c r="BL23" s="424">
        <f t="shared" si="13"/>
        <v>0</v>
      </c>
      <c r="BM23" s="424">
        <f t="shared" si="14"/>
        <v>0</v>
      </c>
      <c r="BN23" s="424">
        <f t="shared" si="15"/>
        <v>0</v>
      </c>
      <c r="BO23" s="424">
        <f t="shared" si="16"/>
        <v>0</v>
      </c>
      <c r="BP23" s="424">
        <f t="shared" si="17"/>
        <v>0</v>
      </c>
    </row>
    <row r="24" spans="2:68" ht="50.25" customHeight="1" thickBot="1" x14ac:dyDescent="0.3">
      <c r="B24" s="533"/>
      <c r="C24" s="547" t="s">
        <v>379</v>
      </c>
      <c r="D24" s="537"/>
      <c r="E24" s="250"/>
      <c r="F24" s="258"/>
      <c r="G24" s="252"/>
      <c r="H24" s="252"/>
      <c r="I24" s="415"/>
      <c r="J24" s="250"/>
      <c r="K24" s="258"/>
      <c r="L24" s="252"/>
      <c r="M24" s="252"/>
      <c r="N24" s="403"/>
      <c r="O24" s="250"/>
      <c r="P24" s="258"/>
      <c r="Q24" s="252"/>
      <c r="R24" s="252"/>
      <c r="T24" s="250"/>
      <c r="U24" s="258"/>
      <c r="V24" s="252"/>
      <c r="W24" s="252"/>
      <c r="Y24" s="250"/>
      <c r="Z24" s="258"/>
      <c r="AA24" s="252"/>
      <c r="AB24" s="252"/>
      <c r="AD24" s="250"/>
      <c r="AE24" s="258"/>
      <c r="AF24" s="252"/>
      <c r="AG24" s="252"/>
      <c r="AI24" s="250"/>
      <c r="AJ24" s="258"/>
      <c r="AK24" s="252"/>
      <c r="AL24" s="252"/>
      <c r="AN24" s="250"/>
      <c r="AO24" s="258"/>
      <c r="AP24" s="252"/>
      <c r="AQ24" s="252"/>
      <c r="AS24" s="250"/>
      <c r="AT24" s="258"/>
      <c r="AU24" s="252"/>
      <c r="AV24" s="252"/>
      <c r="AY24" s="424">
        <f t="shared" si="0"/>
        <v>0</v>
      </c>
      <c r="AZ24" s="424">
        <f t="shared" si="1"/>
        <v>0</v>
      </c>
      <c r="BA24" s="424">
        <f t="shared" si="2"/>
        <v>0</v>
      </c>
      <c r="BB24" s="424">
        <f t="shared" si="3"/>
        <v>0</v>
      </c>
      <c r="BC24" s="424">
        <f t="shared" si="4"/>
        <v>0</v>
      </c>
      <c r="BD24" s="424">
        <f t="shared" si="5"/>
        <v>0</v>
      </c>
      <c r="BE24" s="424">
        <f t="shared" si="6"/>
        <v>0</v>
      </c>
      <c r="BF24" s="424">
        <f t="shared" si="7"/>
        <v>0</v>
      </c>
      <c r="BG24" s="424">
        <f t="shared" si="8"/>
        <v>0</v>
      </c>
      <c r="BH24" s="424">
        <f t="shared" si="9"/>
        <v>0</v>
      </c>
      <c r="BI24" s="424">
        <f t="shared" si="10"/>
        <v>0</v>
      </c>
      <c r="BJ24" s="424">
        <f t="shared" si="11"/>
        <v>0</v>
      </c>
      <c r="BK24" s="424">
        <f t="shared" si="12"/>
        <v>0</v>
      </c>
      <c r="BL24" s="424">
        <f t="shared" si="13"/>
        <v>0</v>
      </c>
      <c r="BM24" s="424">
        <f t="shared" si="14"/>
        <v>0</v>
      </c>
      <c r="BN24" s="424">
        <f t="shared" si="15"/>
        <v>0</v>
      </c>
      <c r="BO24" s="424">
        <f t="shared" si="16"/>
        <v>0</v>
      </c>
      <c r="BP24" s="424">
        <f t="shared" si="17"/>
        <v>0</v>
      </c>
    </row>
    <row r="25" spans="2:68" ht="50.25" customHeight="1" x14ac:dyDescent="0.25">
      <c r="B25" s="531" t="s">
        <v>87</v>
      </c>
      <c r="C25" s="534" t="s">
        <v>380</v>
      </c>
      <c r="D25" s="543"/>
      <c r="E25" s="244"/>
      <c r="F25" s="253"/>
      <c r="G25" s="254"/>
      <c r="H25" s="254"/>
      <c r="I25" s="415"/>
      <c r="J25" s="244"/>
      <c r="K25" s="253"/>
      <c r="L25" s="254"/>
      <c r="M25" s="254"/>
      <c r="N25" s="403"/>
      <c r="O25" s="244"/>
      <c r="P25" s="253"/>
      <c r="Q25" s="254"/>
      <c r="R25" s="254"/>
      <c r="T25" s="244"/>
      <c r="U25" s="253"/>
      <c r="V25" s="254"/>
      <c r="W25" s="254"/>
      <c r="Y25" s="244"/>
      <c r="Z25" s="253"/>
      <c r="AA25" s="254"/>
      <c r="AB25" s="254"/>
      <c r="AD25" s="244"/>
      <c r="AE25" s="253"/>
      <c r="AF25" s="254"/>
      <c r="AG25" s="254"/>
      <c r="AI25" s="244"/>
      <c r="AJ25" s="253"/>
      <c r="AK25" s="254"/>
      <c r="AL25" s="254"/>
      <c r="AN25" s="244"/>
      <c r="AO25" s="253"/>
      <c r="AP25" s="254"/>
      <c r="AQ25" s="254"/>
      <c r="AS25" s="244"/>
      <c r="AT25" s="253"/>
      <c r="AU25" s="254"/>
      <c r="AV25" s="254"/>
      <c r="AY25" s="424">
        <f t="shared" si="0"/>
        <v>0</v>
      </c>
      <c r="AZ25" s="424">
        <f t="shared" si="1"/>
        <v>0</v>
      </c>
      <c r="BA25" s="424">
        <f t="shared" si="2"/>
        <v>0</v>
      </c>
      <c r="BB25" s="424">
        <f t="shared" si="3"/>
        <v>0</v>
      </c>
      <c r="BC25" s="424">
        <f t="shared" si="4"/>
        <v>0</v>
      </c>
      <c r="BD25" s="424">
        <f t="shared" si="5"/>
        <v>0</v>
      </c>
      <c r="BE25" s="424">
        <f t="shared" si="6"/>
        <v>0</v>
      </c>
      <c r="BF25" s="424">
        <f t="shared" si="7"/>
        <v>0</v>
      </c>
      <c r="BG25" s="424">
        <f t="shared" si="8"/>
        <v>0</v>
      </c>
      <c r="BH25" s="424">
        <f t="shared" si="9"/>
        <v>0</v>
      </c>
      <c r="BI25" s="424">
        <f t="shared" si="10"/>
        <v>0</v>
      </c>
      <c r="BJ25" s="424">
        <f t="shared" si="11"/>
        <v>0</v>
      </c>
      <c r="BK25" s="424">
        <f t="shared" si="12"/>
        <v>0</v>
      </c>
      <c r="BL25" s="424">
        <f t="shared" si="13"/>
        <v>0</v>
      </c>
      <c r="BM25" s="424">
        <f t="shared" si="14"/>
        <v>0</v>
      </c>
      <c r="BN25" s="424">
        <f t="shared" si="15"/>
        <v>0</v>
      </c>
      <c r="BO25" s="424">
        <f t="shared" si="16"/>
        <v>0</v>
      </c>
      <c r="BP25" s="424">
        <f t="shared" si="17"/>
        <v>0</v>
      </c>
    </row>
    <row r="26" spans="2:68" ht="65.25" customHeight="1" x14ac:dyDescent="0.25">
      <c r="B26" s="532"/>
      <c r="C26" s="536" t="s">
        <v>106</v>
      </c>
      <c r="D26" s="553"/>
      <c r="E26" s="244"/>
      <c r="F26" s="247"/>
      <c r="G26" s="248"/>
      <c r="H26" s="248"/>
      <c r="I26" s="415"/>
      <c r="J26" s="244"/>
      <c r="K26" s="247"/>
      <c r="L26" s="248"/>
      <c r="M26" s="248"/>
      <c r="N26" s="403"/>
      <c r="O26" s="244"/>
      <c r="P26" s="247"/>
      <c r="Q26" s="248"/>
      <c r="R26" s="248"/>
      <c r="T26" s="244"/>
      <c r="U26" s="247"/>
      <c r="V26" s="248"/>
      <c r="W26" s="248"/>
      <c r="Y26" s="244"/>
      <c r="Z26" s="247"/>
      <c r="AA26" s="248"/>
      <c r="AB26" s="248"/>
      <c r="AD26" s="244"/>
      <c r="AE26" s="247"/>
      <c r="AF26" s="248"/>
      <c r="AG26" s="248"/>
      <c r="AI26" s="244"/>
      <c r="AJ26" s="247"/>
      <c r="AK26" s="248"/>
      <c r="AL26" s="248"/>
      <c r="AN26" s="244"/>
      <c r="AO26" s="247"/>
      <c r="AP26" s="248"/>
      <c r="AQ26" s="248"/>
      <c r="AS26" s="244"/>
      <c r="AT26" s="247"/>
      <c r="AU26" s="248"/>
      <c r="AV26" s="248"/>
      <c r="AY26" s="424">
        <f t="shared" si="0"/>
        <v>0</v>
      </c>
      <c r="AZ26" s="424">
        <f t="shared" si="1"/>
        <v>0</v>
      </c>
      <c r="BA26" s="424">
        <f t="shared" si="2"/>
        <v>0</v>
      </c>
      <c r="BB26" s="424">
        <f t="shared" si="3"/>
        <v>0</v>
      </c>
      <c r="BC26" s="424">
        <f t="shared" si="4"/>
        <v>0</v>
      </c>
      <c r="BD26" s="424">
        <f t="shared" si="5"/>
        <v>0</v>
      </c>
      <c r="BE26" s="424">
        <f t="shared" si="6"/>
        <v>0</v>
      </c>
      <c r="BF26" s="424">
        <f t="shared" si="7"/>
        <v>0</v>
      </c>
      <c r="BG26" s="424">
        <f t="shared" si="8"/>
        <v>0</v>
      </c>
      <c r="BH26" s="424">
        <f t="shared" si="9"/>
        <v>0</v>
      </c>
      <c r="BI26" s="424">
        <f t="shared" si="10"/>
        <v>0</v>
      </c>
      <c r="BJ26" s="424">
        <f t="shared" si="11"/>
        <v>0</v>
      </c>
      <c r="BK26" s="424">
        <f t="shared" si="12"/>
        <v>0</v>
      </c>
      <c r="BL26" s="424">
        <f t="shared" si="13"/>
        <v>0</v>
      </c>
      <c r="BM26" s="424">
        <f t="shared" si="14"/>
        <v>0</v>
      </c>
      <c r="BN26" s="424">
        <f t="shared" si="15"/>
        <v>0</v>
      </c>
      <c r="BO26" s="424">
        <f t="shared" si="16"/>
        <v>0</v>
      </c>
      <c r="BP26" s="424">
        <f t="shared" si="17"/>
        <v>0</v>
      </c>
    </row>
    <row r="27" spans="2:68" ht="50.25" customHeight="1" x14ac:dyDescent="0.25">
      <c r="B27" s="532"/>
      <c r="C27" s="554" t="s">
        <v>369</v>
      </c>
      <c r="D27" s="554"/>
      <c r="E27" s="513"/>
      <c r="F27" s="515"/>
      <c r="G27" s="517"/>
      <c r="H27" s="517"/>
      <c r="I27" s="417"/>
      <c r="J27" s="513"/>
      <c r="K27" s="515"/>
      <c r="L27" s="517"/>
      <c r="M27" s="517"/>
      <c r="N27" s="405"/>
      <c r="O27" s="513"/>
      <c r="P27" s="515"/>
      <c r="Q27" s="517"/>
      <c r="R27" s="517"/>
      <c r="T27" s="513"/>
      <c r="U27" s="515"/>
      <c r="V27" s="517"/>
      <c r="W27" s="517"/>
      <c r="Y27" s="513"/>
      <c r="Z27" s="515"/>
      <c r="AA27" s="517"/>
      <c r="AB27" s="517"/>
      <c r="AD27" s="513"/>
      <c r="AE27" s="515"/>
      <c r="AF27" s="517"/>
      <c r="AG27" s="517"/>
      <c r="AI27" s="513"/>
      <c r="AJ27" s="515"/>
      <c r="AK27" s="517"/>
      <c r="AL27" s="517"/>
      <c r="AN27" s="513"/>
      <c r="AO27" s="515"/>
      <c r="AP27" s="517"/>
      <c r="AQ27" s="517"/>
      <c r="AS27" s="513"/>
      <c r="AT27" s="515"/>
      <c r="AU27" s="517"/>
      <c r="AV27" s="517"/>
      <c r="AY27" s="424">
        <f t="shared" si="0"/>
        <v>0</v>
      </c>
      <c r="AZ27" s="424">
        <f t="shared" si="1"/>
        <v>0</v>
      </c>
      <c r="BA27" s="424">
        <f t="shared" si="2"/>
        <v>0</v>
      </c>
      <c r="BB27" s="424">
        <f t="shared" si="3"/>
        <v>0</v>
      </c>
      <c r="BC27" s="424">
        <f t="shared" si="4"/>
        <v>0</v>
      </c>
      <c r="BD27" s="424">
        <f t="shared" si="5"/>
        <v>0</v>
      </c>
      <c r="BE27" s="424">
        <f t="shared" si="6"/>
        <v>0</v>
      </c>
      <c r="BF27" s="424">
        <f t="shared" si="7"/>
        <v>0</v>
      </c>
      <c r="BG27" s="424">
        <f t="shared" si="8"/>
        <v>0</v>
      </c>
      <c r="BH27" s="424">
        <f t="shared" si="9"/>
        <v>0</v>
      </c>
      <c r="BI27" s="424">
        <f t="shared" si="10"/>
        <v>0</v>
      </c>
      <c r="BJ27" s="424">
        <f t="shared" si="11"/>
        <v>0</v>
      </c>
      <c r="BK27" s="424">
        <f t="shared" si="12"/>
        <v>0</v>
      </c>
      <c r="BL27" s="424">
        <f t="shared" si="13"/>
        <v>0</v>
      </c>
      <c r="BM27" s="424">
        <f t="shared" si="14"/>
        <v>0</v>
      </c>
      <c r="BN27" s="424">
        <f t="shared" si="15"/>
        <v>0</v>
      </c>
      <c r="BO27" s="424">
        <f t="shared" si="16"/>
        <v>0</v>
      </c>
      <c r="BP27" s="424">
        <f t="shared" si="17"/>
        <v>0</v>
      </c>
    </row>
    <row r="28" spans="2:68" ht="12.75" customHeight="1" x14ac:dyDescent="0.25">
      <c r="B28" s="532"/>
      <c r="C28" s="555" t="s">
        <v>126</v>
      </c>
      <c r="D28" s="556"/>
      <c r="E28" s="514"/>
      <c r="F28" s="516"/>
      <c r="G28" s="518"/>
      <c r="H28" s="518"/>
      <c r="I28" s="417"/>
      <c r="J28" s="514"/>
      <c r="K28" s="516"/>
      <c r="L28" s="518"/>
      <c r="M28" s="518"/>
      <c r="N28" s="405"/>
      <c r="O28" s="514"/>
      <c r="P28" s="516"/>
      <c r="Q28" s="518"/>
      <c r="R28" s="518"/>
      <c r="T28" s="514"/>
      <c r="U28" s="516"/>
      <c r="V28" s="518"/>
      <c r="W28" s="518"/>
      <c r="Y28" s="514"/>
      <c r="Z28" s="516"/>
      <c r="AA28" s="518"/>
      <c r="AB28" s="518"/>
      <c r="AD28" s="514"/>
      <c r="AE28" s="516"/>
      <c r="AF28" s="518"/>
      <c r="AG28" s="518"/>
      <c r="AI28" s="514"/>
      <c r="AJ28" s="516"/>
      <c r="AK28" s="518"/>
      <c r="AL28" s="518"/>
      <c r="AN28" s="514"/>
      <c r="AO28" s="516"/>
      <c r="AP28" s="518"/>
      <c r="AQ28" s="518"/>
      <c r="AS28" s="514"/>
      <c r="AT28" s="516"/>
      <c r="AU28" s="518"/>
      <c r="AV28" s="518"/>
      <c r="AY28" s="424">
        <f t="shared" si="0"/>
        <v>0</v>
      </c>
      <c r="AZ28" s="424">
        <f t="shared" si="1"/>
        <v>0</v>
      </c>
      <c r="BA28" s="424">
        <f t="shared" si="2"/>
        <v>0</v>
      </c>
      <c r="BB28" s="424">
        <f t="shared" si="3"/>
        <v>0</v>
      </c>
      <c r="BC28" s="424">
        <f t="shared" si="4"/>
        <v>0</v>
      </c>
      <c r="BD28" s="424">
        <f t="shared" si="5"/>
        <v>0</v>
      </c>
      <c r="BE28" s="424">
        <f t="shared" si="6"/>
        <v>0</v>
      </c>
      <c r="BF28" s="424">
        <f t="shared" si="7"/>
        <v>0</v>
      </c>
      <c r="BG28" s="424">
        <f t="shared" si="8"/>
        <v>0</v>
      </c>
      <c r="BH28" s="424">
        <f t="shared" si="9"/>
        <v>0</v>
      </c>
      <c r="BI28" s="424">
        <f t="shared" si="10"/>
        <v>0</v>
      </c>
      <c r="BJ28" s="424">
        <f t="shared" si="11"/>
        <v>0</v>
      </c>
      <c r="BK28" s="424">
        <f t="shared" si="12"/>
        <v>0</v>
      </c>
      <c r="BL28" s="424">
        <f t="shared" si="13"/>
        <v>0</v>
      </c>
      <c r="BM28" s="424">
        <f t="shared" si="14"/>
        <v>0</v>
      </c>
      <c r="BN28" s="424">
        <f t="shared" si="15"/>
        <v>0</v>
      </c>
      <c r="BO28" s="424">
        <f t="shared" si="16"/>
        <v>0</v>
      </c>
      <c r="BP28" s="424">
        <f t="shared" si="17"/>
        <v>0</v>
      </c>
    </row>
    <row r="29" spans="2:68" ht="79.5" customHeight="1" x14ac:dyDescent="0.25">
      <c r="B29" s="532"/>
      <c r="C29" s="536" t="s">
        <v>381</v>
      </c>
      <c r="D29" s="553"/>
      <c r="E29" s="244"/>
      <c r="F29" s="259"/>
      <c r="G29" s="260"/>
      <c r="H29" s="261"/>
      <c r="I29" s="418"/>
      <c r="J29" s="244"/>
      <c r="K29" s="259"/>
      <c r="L29" s="260"/>
      <c r="M29" s="261"/>
      <c r="N29" s="406"/>
      <c r="O29" s="244"/>
      <c r="P29" s="259"/>
      <c r="Q29" s="260"/>
      <c r="R29" s="261"/>
      <c r="T29" s="244"/>
      <c r="U29" s="259"/>
      <c r="V29" s="260"/>
      <c r="W29" s="261"/>
      <c r="Y29" s="244"/>
      <c r="Z29" s="259"/>
      <c r="AA29" s="260"/>
      <c r="AB29" s="261"/>
      <c r="AD29" s="244"/>
      <c r="AE29" s="259"/>
      <c r="AF29" s="260"/>
      <c r="AG29" s="261"/>
      <c r="AI29" s="244"/>
      <c r="AJ29" s="259"/>
      <c r="AK29" s="260"/>
      <c r="AL29" s="261"/>
      <c r="AN29" s="244"/>
      <c r="AO29" s="259"/>
      <c r="AP29" s="260"/>
      <c r="AQ29" s="261"/>
      <c r="AS29" s="244"/>
      <c r="AT29" s="259"/>
      <c r="AU29" s="260"/>
      <c r="AV29" s="261"/>
      <c r="AY29" s="424">
        <f t="shared" si="0"/>
        <v>0</v>
      </c>
      <c r="AZ29" s="424">
        <f t="shared" si="1"/>
        <v>0</v>
      </c>
      <c r="BA29" s="424">
        <f t="shared" si="2"/>
        <v>0</v>
      </c>
      <c r="BB29" s="424">
        <f t="shared" si="3"/>
        <v>0</v>
      </c>
      <c r="BC29" s="424">
        <f t="shared" si="4"/>
        <v>0</v>
      </c>
      <c r="BD29" s="424">
        <f t="shared" si="5"/>
        <v>0</v>
      </c>
      <c r="BE29" s="424">
        <f t="shared" si="6"/>
        <v>0</v>
      </c>
      <c r="BF29" s="424">
        <f t="shared" si="7"/>
        <v>0</v>
      </c>
      <c r="BG29" s="424">
        <f t="shared" si="8"/>
        <v>0</v>
      </c>
      <c r="BH29" s="424">
        <f t="shared" si="9"/>
        <v>0</v>
      </c>
      <c r="BI29" s="424">
        <f t="shared" si="10"/>
        <v>0</v>
      </c>
      <c r="BJ29" s="424">
        <f t="shared" si="11"/>
        <v>0</v>
      </c>
      <c r="BK29" s="424">
        <f t="shared" si="12"/>
        <v>0</v>
      </c>
      <c r="BL29" s="424">
        <f t="shared" si="13"/>
        <v>0</v>
      </c>
      <c r="BM29" s="424">
        <f t="shared" si="14"/>
        <v>0</v>
      </c>
      <c r="BN29" s="424">
        <f t="shared" si="15"/>
        <v>0</v>
      </c>
      <c r="BO29" s="424">
        <f t="shared" si="16"/>
        <v>0</v>
      </c>
      <c r="BP29" s="424">
        <f t="shared" si="17"/>
        <v>0</v>
      </c>
    </row>
    <row r="30" spans="2:68" ht="50.25" customHeight="1" x14ac:dyDescent="0.25">
      <c r="B30" s="532"/>
      <c r="C30" s="536" t="s">
        <v>110</v>
      </c>
      <c r="D30" s="537"/>
      <c r="E30" s="244"/>
      <c r="F30" s="257"/>
      <c r="G30" s="254"/>
      <c r="H30" s="248"/>
      <c r="I30" s="415"/>
      <c r="J30" s="244"/>
      <c r="K30" s="257"/>
      <c r="L30" s="254"/>
      <c r="M30" s="248"/>
      <c r="N30" s="403"/>
      <c r="O30" s="244"/>
      <c r="P30" s="257"/>
      <c r="Q30" s="254"/>
      <c r="R30" s="248"/>
      <c r="T30" s="244"/>
      <c r="U30" s="257"/>
      <c r="V30" s="254"/>
      <c r="W30" s="248"/>
      <c r="Y30" s="244"/>
      <c r="Z30" s="257"/>
      <c r="AA30" s="254"/>
      <c r="AB30" s="248"/>
      <c r="AD30" s="244"/>
      <c r="AE30" s="257"/>
      <c r="AF30" s="254"/>
      <c r="AG30" s="248"/>
      <c r="AI30" s="244"/>
      <c r="AJ30" s="257"/>
      <c r="AK30" s="254"/>
      <c r="AL30" s="248"/>
      <c r="AN30" s="244"/>
      <c r="AO30" s="257"/>
      <c r="AP30" s="254"/>
      <c r="AQ30" s="248"/>
      <c r="AS30" s="244"/>
      <c r="AT30" s="257"/>
      <c r="AU30" s="254"/>
      <c r="AV30" s="248"/>
      <c r="AY30" s="424">
        <f t="shared" si="0"/>
        <v>0</v>
      </c>
      <c r="AZ30" s="424">
        <f t="shared" si="1"/>
        <v>0</v>
      </c>
      <c r="BA30" s="424">
        <f t="shared" si="2"/>
        <v>0</v>
      </c>
      <c r="BB30" s="424">
        <f t="shared" si="3"/>
        <v>0</v>
      </c>
      <c r="BC30" s="424">
        <f t="shared" si="4"/>
        <v>0</v>
      </c>
      <c r="BD30" s="424">
        <f t="shared" si="5"/>
        <v>0</v>
      </c>
      <c r="BE30" s="424">
        <f t="shared" si="6"/>
        <v>0</v>
      </c>
      <c r="BF30" s="424">
        <f t="shared" si="7"/>
        <v>0</v>
      </c>
      <c r="BG30" s="424">
        <f t="shared" si="8"/>
        <v>0</v>
      </c>
      <c r="BH30" s="424">
        <f t="shared" si="9"/>
        <v>0</v>
      </c>
      <c r="BI30" s="424">
        <f t="shared" si="10"/>
        <v>0</v>
      </c>
      <c r="BJ30" s="424">
        <f t="shared" si="11"/>
        <v>0</v>
      </c>
      <c r="BK30" s="424">
        <f t="shared" si="12"/>
        <v>0</v>
      </c>
      <c r="BL30" s="424">
        <f t="shared" si="13"/>
        <v>0</v>
      </c>
      <c r="BM30" s="424">
        <f t="shared" si="14"/>
        <v>0</v>
      </c>
      <c r="BN30" s="424">
        <f t="shared" si="15"/>
        <v>0</v>
      </c>
      <c r="BO30" s="424">
        <f t="shared" si="16"/>
        <v>0</v>
      </c>
      <c r="BP30" s="424">
        <f t="shared" si="17"/>
        <v>0</v>
      </c>
    </row>
    <row r="31" spans="2:68" ht="65.25" customHeight="1" thickBot="1" x14ac:dyDescent="0.3">
      <c r="B31" s="533"/>
      <c r="C31" s="551" t="s">
        <v>382</v>
      </c>
      <c r="D31" s="552"/>
      <c r="E31" s="262"/>
      <c r="F31" s="258"/>
      <c r="G31" s="252"/>
      <c r="H31" s="252"/>
      <c r="I31" s="415"/>
      <c r="J31" s="262"/>
      <c r="K31" s="258"/>
      <c r="L31" s="252"/>
      <c r="M31" s="252"/>
      <c r="N31" s="403"/>
      <c r="O31" s="262"/>
      <c r="P31" s="258"/>
      <c r="Q31" s="252"/>
      <c r="R31" s="252"/>
      <c r="T31" s="262"/>
      <c r="U31" s="258"/>
      <c r="V31" s="252"/>
      <c r="W31" s="252"/>
      <c r="Y31" s="262"/>
      <c r="Z31" s="258"/>
      <c r="AA31" s="252"/>
      <c r="AB31" s="252"/>
      <c r="AD31" s="262"/>
      <c r="AE31" s="258"/>
      <c r="AF31" s="252"/>
      <c r="AG31" s="252"/>
      <c r="AI31" s="262"/>
      <c r="AJ31" s="258"/>
      <c r="AK31" s="252"/>
      <c r="AL31" s="252"/>
      <c r="AN31" s="262"/>
      <c r="AO31" s="258"/>
      <c r="AP31" s="252"/>
      <c r="AQ31" s="252"/>
      <c r="AS31" s="262"/>
      <c r="AT31" s="258"/>
      <c r="AU31" s="252"/>
      <c r="AV31" s="252"/>
      <c r="AY31" s="424">
        <f t="shared" si="0"/>
        <v>0</v>
      </c>
      <c r="AZ31" s="424">
        <f t="shared" si="1"/>
        <v>0</v>
      </c>
      <c r="BA31" s="424">
        <f t="shared" si="2"/>
        <v>0</v>
      </c>
      <c r="BB31" s="424">
        <f t="shared" si="3"/>
        <v>0</v>
      </c>
      <c r="BC31" s="424">
        <f t="shared" si="4"/>
        <v>0</v>
      </c>
      <c r="BD31" s="424">
        <f t="shared" si="5"/>
        <v>0</v>
      </c>
      <c r="BE31" s="424">
        <f t="shared" si="6"/>
        <v>0</v>
      </c>
      <c r="BF31" s="424">
        <f t="shared" si="7"/>
        <v>0</v>
      </c>
      <c r="BG31" s="424">
        <f t="shared" si="8"/>
        <v>0</v>
      </c>
      <c r="BH31" s="424">
        <f t="shared" si="9"/>
        <v>0</v>
      </c>
      <c r="BI31" s="424">
        <f t="shared" si="10"/>
        <v>0</v>
      </c>
      <c r="BJ31" s="424">
        <f t="shared" si="11"/>
        <v>0</v>
      </c>
      <c r="BK31" s="424">
        <f t="shared" si="12"/>
        <v>0</v>
      </c>
      <c r="BL31" s="424">
        <f t="shared" si="13"/>
        <v>0</v>
      </c>
      <c r="BM31" s="424">
        <f t="shared" si="14"/>
        <v>0</v>
      </c>
      <c r="BN31" s="424">
        <f t="shared" si="15"/>
        <v>0</v>
      </c>
      <c r="BO31" s="424">
        <f t="shared" si="16"/>
        <v>0</v>
      </c>
      <c r="BP31" s="424">
        <f t="shared" si="17"/>
        <v>0</v>
      </c>
    </row>
    <row r="32" spans="2:68" ht="50.25" customHeight="1" thickBot="1" x14ac:dyDescent="0.3">
      <c r="B32" s="531" t="s">
        <v>88</v>
      </c>
      <c r="C32" s="578" t="s">
        <v>383</v>
      </c>
      <c r="D32" s="579"/>
      <c r="E32" s="263"/>
      <c r="F32" s="264"/>
      <c r="G32" s="246"/>
      <c r="H32" s="265"/>
      <c r="I32" s="415"/>
      <c r="J32" s="263"/>
      <c r="K32" s="264"/>
      <c r="L32" s="246"/>
      <c r="M32" s="265"/>
      <c r="N32" s="403"/>
      <c r="O32" s="263"/>
      <c r="P32" s="264"/>
      <c r="Q32" s="246"/>
      <c r="R32" s="265"/>
      <c r="T32" s="263"/>
      <c r="U32" s="264"/>
      <c r="V32" s="246"/>
      <c r="W32" s="265"/>
      <c r="Y32" s="263"/>
      <c r="Z32" s="264"/>
      <c r="AA32" s="246"/>
      <c r="AB32" s="265"/>
      <c r="AD32" s="263"/>
      <c r="AE32" s="264"/>
      <c r="AF32" s="246"/>
      <c r="AG32" s="265"/>
      <c r="AI32" s="263"/>
      <c r="AJ32" s="264"/>
      <c r="AK32" s="246"/>
      <c r="AL32" s="265"/>
      <c r="AN32" s="263"/>
      <c r="AO32" s="264"/>
      <c r="AP32" s="246"/>
      <c r="AQ32" s="265"/>
      <c r="AS32" s="263"/>
      <c r="AT32" s="264"/>
      <c r="AU32" s="246"/>
      <c r="AV32" s="265"/>
      <c r="AY32" s="424">
        <f t="shared" si="0"/>
        <v>0</v>
      </c>
      <c r="AZ32" s="424">
        <f t="shared" si="1"/>
        <v>0</v>
      </c>
      <c r="BA32" s="424">
        <f t="shared" si="2"/>
        <v>0</v>
      </c>
      <c r="BB32" s="424">
        <f t="shared" si="3"/>
        <v>0</v>
      </c>
      <c r="BC32" s="424">
        <f t="shared" si="4"/>
        <v>0</v>
      </c>
      <c r="BD32" s="424">
        <f t="shared" si="5"/>
        <v>0</v>
      </c>
      <c r="BE32" s="424">
        <f t="shared" si="6"/>
        <v>0</v>
      </c>
      <c r="BF32" s="424">
        <f t="shared" si="7"/>
        <v>0</v>
      </c>
      <c r="BG32" s="424">
        <f t="shared" si="8"/>
        <v>0</v>
      </c>
      <c r="BH32" s="424">
        <f t="shared" si="9"/>
        <v>0</v>
      </c>
      <c r="BI32" s="424">
        <f t="shared" si="10"/>
        <v>0</v>
      </c>
      <c r="BJ32" s="424">
        <f t="shared" si="11"/>
        <v>0</v>
      </c>
      <c r="BK32" s="424">
        <f t="shared" si="12"/>
        <v>0</v>
      </c>
      <c r="BL32" s="424">
        <f t="shared" si="13"/>
        <v>0</v>
      </c>
      <c r="BM32" s="424">
        <f t="shared" si="14"/>
        <v>0</v>
      </c>
      <c r="BN32" s="424">
        <f t="shared" si="15"/>
        <v>0</v>
      </c>
      <c r="BO32" s="424">
        <f t="shared" si="16"/>
        <v>0</v>
      </c>
      <c r="BP32" s="424">
        <f t="shared" si="17"/>
        <v>0</v>
      </c>
    </row>
    <row r="33" spans="1:68" ht="50.25" customHeight="1" thickBot="1" x14ac:dyDescent="0.3">
      <c r="A33" s="266"/>
      <c r="B33" s="532"/>
      <c r="C33" s="547" t="s">
        <v>384</v>
      </c>
      <c r="D33" s="553"/>
      <c r="E33" s="263"/>
      <c r="F33" s="268"/>
      <c r="G33" s="248"/>
      <c r="H33" s="269"/>
      <c r="I33" s="419"/>
      <c r="J33" s="263"/>
      <c r="K33" s="268"/>
      <c r="L33" s="248"/>
      <c r="M33" s="269"/>
      <c r="N33" s="407"/>
      <c r="O33" s="263"/>
      <c r="P33" s="268"/>
      <c r="Q33" s="248"/>
      <c r="R33" s="269"/>
      <c r="T33" s="263"/>
      <c r="U33" s="268"/>
      <c r="V33" s="248"/>
      <c r="W33" s="269"/>
      <c r="Y33" s="263"/>
      <c r="Z33" s="268"/>
      <c r="AA33" s="248"/>
      <c r="AB33" s="269"/>
      <c r="AD33" s="263"/>
      <c r="AE33" s="268"/>
      <c r="AF33" s="248"/>
      <c r="AG33" s="269"/>
      <c r="AI33" s="263"/>
      <c r="AJ33" s="268"/>
      <c r="AK33" s="248"/>
      <c r="AL33" s="269"/>
      <c r="AN33" s="263"/>
      <c r="AO33" s="268"/>
      <c r="AP33" s="248"/>
      <c r="AQ33" s="269"/>
      <c r="AS33" s="263"/>
      <c r="AT33" s="268"/>
      <c r="AU33" s="248"/>
      <c r="AV33" s="269"/>
      <c r="AY33" s="424">
        <f t="shared" si="0"/>
        <v>0</v>
      </c>
      <c r="AZ33" s="424">
        <f t="shared" si="1"/>
        <v>0</v>
      </c>
      <c r="BA33" s="424">
        <f t="shared" si="2"/>
        <v>0</v>
      </c>
      <c r="BB33" s="424">
        <f t="shared" si="3"/>
        <v>0</v>
      </c>
      <c r="BC33" s="424">
        <f t="shared" si="4"/>
        <v>0</v>
      </c>
      <c r="BD33" s="424">
        <f t="shared" si="5"/>
        <v>0</v>
      </c>
      <c r="BE33" s="424">
        <f t="shared" si="6"/>
        <v>0</v>
      </c>
      <c r="BF33" s="424">
        <f t="shared" si="7"/>
        <v>0</v>
      </c>
      <c r="BG33" s="424">
        <f t="shared" si="8"/>
        <v>0</v>
      </c>
      <c r="BH33" s="424">
        <f t="shared" si="9"/>
        <v>0</v>
      </c>
      <c r="BI33" s="424">
        <f t="shared" si="10"/>
        <v>0</v>
      </c>
      <c r="BJ33" s="424">
        <f t="shared" si="11"/>
        <v>0</v>
      </c>
      <c r="BK33" s="424">
        <f t="shared" si="12"/>
        <v>0</v>
      </c>
      <c r="BL33" s="424">
        <f t="shared" si="13"/>
        <v>0</v>
      </c>
      <c r="BM33" s="424">
        <f t="shared" si="14"/>
        <v>0</v>
      </c>
      <c r="BN33" s="424">
        <f t="shared" si="15"/>
        <v>0</v>
      </c>
      <c r="BO33" s="424">
        <f t="shared" si="16"/>
        <v>0</v>
      </c>
      <c r="BP33" s="424">
        <f t="shared" si="17"/>
        <v>0</v>
      </c>
    </row>
    <row r="34" spans="1:68" ht="50.25" customHeight="1" x14ac:dyDescent="0.25">
      <c r="A34" s="266"/>
      <c r="B34" s="532"/>
      <c r="C34" s="573" t="s">
        <v>114</v>
      </c>
      <c r="D34" s="574"/>
      <c r="E34" s="263"/>
      <c r="F34" s="271"/>
      <c r="G34" s="272"/>
      <c r="H34" s="272"/>
      <c r="I34" s="420"/>
      <c r="J34" s="263"/>
      <c r="K34" s="271"/>
      <c r="L34" s="272"/>
      <c r="M34" s="272"/>
      <c r="N34" s="408"/>
      <c r="O34" s="263"/>
      <c r="P34" s="271"/>
      <c r="Q34" s="272"/>
      <c r="R34" s="272"/>
      <c r="S34" s="238"/>
      <c r="T34" s="263"/>
      <c r="U34" s="271"/>
      <c r="V34" s="272"/>
      <c r="W34" s="272"/>
      <c r="Y34" s="263"/>
      <c r="Z34" s="271"/>
      <c r="AA34" s="272"/>
      <c r="AB34" s="272"/>
      <c r="AD34" s="263"/>
      <c r="AE34" s="271"/>
      <c r="AF34" s="272"/>
      <c r="AG34" s="272"/>
      <c r="AI34" s="263"/>
      <c r="AJ34" s="271"/>
      <c r="AK34" s="272"/>
      <c r="AL34" s="272"/>
      <c r="AN34" s="263"/>
      <c r="AO34" s="271"/>
      <c r="AP34" s="272"/>
      <c r="AQ34" s="272"/>
      <c r="AS34" s="263"/>
      <c r="AT34" s="271"/>
      <c r="AU34" s="272"/>
      <c r="AV34" s="272"/>
      <c r="AY34" s="424">
        <f t="shared" si="0"/>
        <v>0</v>
      </c>
      <c r="AZ34" s="424">
        <f t="shared" si="1"/>
        <v>0</v>
      </c>
      <c r="BA34" s="424">
        <f t="shared" si="2"/>
        <v>0</v>
      </c>
      <c r="BB34" s="424">
        <f t="shared" si="3"/>
        <v>0</v>
      </c>
      <c r="BC34" s="424">
        <f t="shared" si="4"/>
        <v>0</v>
      </c>
      <c r="BD34" s="424">
        <f t="shared" si="5"/>
        <v>0</v>
      </c>
      <c r="BE34" s="424">
        <f t="shared" si="6"/>
        <v>0</v>
      </c>
      <c r="BF34" s="424">
        <f t="shared" si="7"/>
        <v>0</v>
      </c>
      <c r="BG34" s="424">
        <f t="shared" si="8"/>
        <v>0</v>
      </c>
      <c r="BH34" s="424">
        <f t="shared" si="9"/>
        <v>0</v>
      </c>
      <c r="BI34" s="424">
        <f t="shared" si="10"/>
        <v>0</v>
      </c>
      <c r="BJ34" s="424">
        <f t="shared" si="11"/>
        <v>0</v>
      </c>
      <c r="BK34" s="424">
        <f t="shared" si="12"/>
        <v>0</v>
      </c>
      <c r="BL34" s="424">
        <f t="shared" si="13"/>
        <v>0</v>
      </c>
      <c r="BM34" s="424">
        <f t="shared" si="14"/>
        <v>0</v>
      </c>
      <c r="BN34" s="424">
        <f t="shared" si="15"/>
        <v>0</v>
      </c>
      <c r="BO34" s="424">
        <f t="shared" si="16"/>
        <v>0</v>
      </c>
      <c r="BP34" s="424">
        <f t="shared" si="17"/>
        <v>0</v>
      </c>
    </row>
    <row r="35" spans="1:68" ht="15.75" customHeight="1" thickBot="1" x14ac:dyDescent="0.3">
      <c r="B35" s="398" t="s">
        <v>89</v>
      </c>
      <c r="C35" s="396"/>
      <c r="D35" s="396"/>
      <c r="E35" s="396"/>
      <c r="F35" s="396"/>
      <c r="G35" s="396"/>
      <c r="H35" s="397"/>
      <c r="I35" s="421"/>
      <c r="J35" s="396"/>
      <c r="K35" s="396"/>
      <c r="L35" s="396"/>
      <c r="M35" s="397"/>
      <c r="N35" s="409"/>
      <c r="O35" s="396"/>
      <c r="P35" s="396"/>
      <c r="Q35" s="396"/>
      <c r="R35" s="397"/>
      <c r="T35" s="396"/>
      <c r="U35" s="396"/>
      <c r="V35" s="396"/>
      <c r="W35" s="397"/>
      <c r="Y35" s="396"/>
      <c r="Z35" s="396"/>
      <c r="AA35" s="396"/>
      <c r="AB35" s="397"/>
      <c r="AD35" s="396"/>
      <c r="AE35" s="396"/>
      <c r="AF35" s="396"/>
      <c r="AG35" s="397"/>
      <c r="AI35" s="396"/>
      <c r="AJ35" s="396"/>
      <c r="AK35" s="396"/>
      <c r="AL35" s="397"/>
      <c r="AN35" s="396"/>
      <c r="AO35" s="396"/>
      <c r="AP35" s="396"/>
      <c r="AQ35" s="397"/>
      <c r="AS35" s="396"/>
      <c r="AT35" s="396"/>
      <c r="AU35" s="396"/>
      <c r="AV35" s="397"/>
    </row>
    <row r="36" spans="1:68" ht="88.5" customHeight="1" thickBot="1" x14ac:dyDescent="0.3">
      <c r="B36" s="527" t="s">
        <v>115</v>
      </c>
      <c r="C36" s="528"/>
      <c r="D36" s="528"/>
      <c r="E36" s="393"/>
      <c r="F36" s="392"/>
      <c r="G36" s="392"/>
      <c r="H36" s="394"/>
      <c r="I36" s="412"/>
      <c r="J36" s="393"/>
      <c r="K36" s="392"/>
      <c r="L36" s="392"/>
      <c r="M36" s="394"/>
      <c r="N36" s="400"/>
      <c r="O36" s="393"/>
      <c r="P36" s="392"/>
      <c r="Q36" s="392"/>
      <c r="R36" s="394"/>
      <c r="T36" s="393"/>
      <c r="U36" s="392"/>
      <c r="V36" s="392"/>
      <c r="W36" s="394"/>
      <c r="Y36" s="393"/>
      <c r="Z36" s="392"/>
      <c r="AA36" s="392"/>
      <c r="AB36" s="394"/>
      <c r="AD36" s="393"/>
      <c r="AE36" s="392"/>
      <c r="AF36" s="392"/>
      <c r="AG36" s="394"/>
      <c r="AI36" s="393"/>
      <c r="AJ36" s="392"/>
      <c r="AK36" s="392"/>
      <c r="AL36" s="394"/>
      <c r="AN36" s="393"/>
      <c r="AO36" s="392"/>
      <c r="AP36" s="392"/>
      <c r="AQ36" s="394"/>
      <c r="AS36" s="393"/>
      <c r="AT36" s="392"/>
      <c r="AU36" s="392"/>
      <c r="AV36" s="394"/>
    </row>
    <row r="37" spans="1:68" ht="49.5" customHeight="1" thickBot="1" x14ac:dyDescent="0.3">
      <c r="B37" s="575"/>
      <c r="C37" s="576"/>
      <c r="D37" s="577"/>
      <c r="E37" s="273" t="s">
        <v>78</v>
      </c>
      <c r="F37" s="519" t="s">
        <v>120</v>
      </c>
      <c r="G37" s="519"/>
      <c r="H37" s="520"/>
      <c r="I37" s="410"/>
      <c r="J37" s="273" t="s">
        <v>78</v>
      </c>
      <c r="K37" s="519" t="s">
        <v>120</v>
      </c>
      <c r="L37" s="519"/>
      <c r="M37" s="520"/>
      <c r="N37" s="410"/>
      <c r="O37" s="273" t="s">
        <v>78</v>
      </c>
      <c r="P37" s="519" t="s">
        <v>120</v>
      </c>
      <c r="Q37" s="519"/>
      <c r="R37" s="520"/>
      <c r="T37" s="273" t="s">
        <v>78</v>
      </c>
      <c r="U37" s="519" t="s">
        <v>120</v>
      </c>
      <c r="V37" s="519"/>
      <c r="W37" s="520"/>
      <c r="Y37" s="273" t="s">
        <v>78</v>
      </c>
      <c r="Z37" s="519" t="s">
        <v>120</v>
      </c>
      <c r="AA37" s="519"/>
      <c r="AB37" s="520"/>
      <c r="AD37" s="273" t="s">
        <v>78</v>
      </c>
      <c r="AE37" s="519" t="s">
        <v>120</v>
      </c>
      <c r="AF37" s="519"/>
      <c r="AG37" s="520"/>
      <c r="AI37" s="273" t="s">
        <v>78</v>
      </c>
      <c r="AJ37" s="519" t="s">
        <v>120</v>
      </c>
      <c r="AK37" s="519"/>
      <c r="AL37" s="520"/>
      <c r="AN37" s="273" t="s">
        <v>78</v>
      </c>
      <c r="AO37" s="519" t="s">
        <v>120</v>
      </c>
      <c r="AP37" s="519"/>
      <c r="AQ37" s="520"/>
      <c r="AS37" s="273" t="s">
        <v>78</v>
      </c>
      <c r="AT37" s="519" t="s">
        <v>120</v>
      </c>
      <c r="AU37" s="519"/>
      <c r="AV37" s="520"/>
    </row>
    <row r="38" spans="1:68" ht="175.5" customHeight="1" thickBot="1" x14ac:dyDescent="0.3">
      <c r="B38" s="274" t="s">
        <v>119</v>
      </c>
      <c r="C38" s="557" t="s">
        <v>85</v>
      </c>
      <c r="D38" s="558"/>
      <c r="E38" s="239" t="s">
        <v>80</v>
      </c>
      <c r="F38" s="240" t="s">
        <v>81</v>
      </c>
      <c r="G38" s="241" t="s">
        <v>82</v>
      </c>
      <c r="H38" s="242" t="s">
        <v>83</v>
      </c>
      <c r="I38" s="414"/>
      <c r="J38" s="239" t="s">
        <v>80</v>
      </c>
      <c r="K38" s="240" t="s">
        <v>81</v>
      </c>
      <c r="L38" s="241" t="s">
        <v>82</v>
      </c>
      <c r="M38" s="242" t="s">
        <v>83</v>
      </c>
      <c r="N38" s="402"/>
      <c r="O38" s="239" t="s">
        <v>80</v>
      </c>
      <c r="P38" s="240" t="s">
        <v>81</v>
      </c>
      <c r="Q38" s="241" t="s">
        <v>82</v>
      </c>
      <c r="R38" s="242" t="s">
        <v>83</v>
      </c>
      <c r="T38" s="239" t="s">
        <v>80</v>
      </c>
      <c r="U38" s="240" t="s">
        <v>81</v>
      </c>
      <c r="V38" s="241" t="s">
        <v>82</v>
      </c>
      <c r="W38" s="242" t="s">
        <v>83</v>
      </c>
      <c r="Y38" s="239" t="s">
        <v>80</v>
      </c>
      <c r="Z38" s="240" t="s">
        <v>81</v>
      </c>
      <c r="AA38" s="241" t="s">
        <v>82</v>
      </c>
      <c r="AB38" s="242" t="s">
        <v>83</v>
      </c>
      <c r="AD38" s="239" t="s">
        <v>80</v>
      </c>
      <c r="AE38" s="240" t="s">
        <v>81</v>
      </c>
      <c r="AF38" s="241" t="s">
        <v>82</v>
      </c>
      <c r="AG38" s="242" t="s">
        <v>83</v>
      </c>
      <c r="AI38" s="239" t="s">
        <v>80</v>
      </c>
      <c r="AJ38" s="240" t="s">
        <v>81</v>
      </c>
      <c r="AK38" s="241" t="s">
        <v>82</v>
      </c>
      <c r="AL38" s="242" t="s">
        <v>83</v>
      </c>
      <c r="AN38" s="239" t="s">
        <v>80</v>
      </c>
      <c r="AO38" s="240" t="s">
        <v>81</v>
      </c>
      <c r="AP38" s="241" t="s">
        <v>82</v>
      </c>
      <c r="AQ38" s="242" t="s">
        <v>83</v>
      </c>
      <c r="AS38" s="239" t="s">
        <v>80</v>
      </c>
      <c r="AT38" s="240" t="s">
        <v>81</v>
      </c>
      <c r="AU38" s="241" t="s">
        <v>82</v>
      </c>
      <c r="AV38" s="242" t="s">
        <v>83</v>
      </c>
    </row>
    <row r="39" spans="1:68" ht="50.25" customHeight="1" x14ac:dyDescent="0.25">
      <c r="B39" s="275"/>
      <c r="C39" s="559" t="s">
        <v>66</v>
      </c>
      <c r="D39" s="560"/>
      <c r="E39" s="276"/>
      <c r="F39" s="277"/>
      <c r="G39" s="278"/>
      <c r="H39" s="278"/>
      <c r="I39" s="418"/>
      <c r="J39" s="276"/>
      <c r="K39" s="277"/>
      <c r="L39" s="278"/>
      <c r="M39" s="278"/>
      <c r="N39" s="406"/>
      <c r="O39" s="276"/>
      <c r="P39" s="277"/>
      <c r="Q39" s="278"/>
      <c r="R39" s="278"/>
      <c r="T39" s="276"/>
      <c r="U39" s="277"/>
      <c r="V39" s="278"/>
      <c r="W39" s="278"/>
      <c r="Y39" s="276"/>
      <c r="Z39" s="277"/>
      <c r="AA39" s="278"/>
      <c r="AB39" s="278"/>
      <c r="AD39" s="276"/>
      <c r="AE39" s="277"/>
      <c r="AF39" s="278"/>
      <c r="AG39" s="278"/>
      <c r="AI39" s="276"/>
      <c r="AJ39" s="277"/>
      <c r="AK39" s="278"/>
      <c r="AL39" s="278"/>
      <c r="AN39" s="276"/>
      <c r="AO39" s="277"/>
      <c r="AP39" s="278"/>
      <c r="AQ39" s="278"/>
      <c r="AS39" s="276"/>
      <c r="AT39" s="277"/>
      <c r="AU39" s="278"/>
      <c r="AV39" s="278"/>
      <c r="AY39" s="424">
        <f t="shared" si="0"/>
        <v>0</v>
      </c>
      <c r="AZ39" s="424">
        <f t="shared" si="1"/>
        <v>0</v>
      </c>
      <c r="BA39" s="424">
        <f t="shared" si="2"/>
        <v>0</v>
      </c>
      <c r="BB39" s="424">
        <f t="shared" si="3"/>
        <v>0</v>
      </c>
      <c r="BC39" s="424">
        <f t="shared" si="4"/>
        <v>0</v>
      </c>
      <c r="BD39" s="424">
        <f t="shared" si="5"/>
        <v>0</v>
      </c>
      <c r="BE39" s="424">
        <f t="shared" si="6"/>
        <v>0</v>
      </c>
      <c r="BF39" s="424">
        <f t="shared" si="7"/>
        <v>0</v>
      </c>
      <c r="BG39" s="424">
        <f t="shared" si="8"/>
        <v>0</v>
      </c>
      <c r="BH39" s="424">
        <f t="shared" si="9"/>
        <v>0</v>
      </c>
      <c r="BI39" s="424">
        <f t="shared" si="10"/>
        <v>0</v>
      </c>
      <c r="BJ39" s="424">
        <f t="shared" si="11"/>
        <v>0</v>
      </c>
      <c r="BK39" s="424">
        <f t="shared" si="12"/>
        <v>0</v>
      </c>
      <c r="BL39" s="424">
        <f t="shared" si="13"/>
        <v>0</v>
      </c>
      <c r="BM39" s="424">
        <f t="shared" si="14"/>
        <v>0</v>
      </c>
      <c r="BN39" s="424">
        <f t="shared" si="15"/>
        <v>0</v>
      </c>
      <c r="BO39" s="424">
        <f t="shared" si="16"/>
        <v>0</v>
      </c>
      <c r="BP39" s="424">
        <f t="shared" si="17"/>
        <v>0</v>
      </c>
    </row>
    <row r="40" spans="1:68" ht="50.25" customHeight="1" x14ac:dyDescent="0.25">
      <c r="B40" s="279"/>
      <c r="C40" s="559" t="s">
        <v>67</v>
      </c>
      <c r="D40" s="561"/>
      <c r="E40" s="256"/>
      <c r="F40" s="280"/>
      <c r="G40" s="260"/>
      <c r="H40" s="260"/>
      <c r="I40" s="418"/>
      <c r="J40" s="256"/>
      <c r="K40" s="280"/>
      <c r="L40" s="260"/>
      <c r="M40" s="260"/>
      <c r="N40" s="406"/>
      <c r="O40" s="256"/>
      <c r="P40" s="280"/>
      <c r="Q40" s="260"/>
      <c r="R40" s="260"/>
      <c r="T40" s="256"/>
      <c r="U40" s="280"/>
      <c r="V40" s="260"/>
      <c r="W40" s="260"/>
      <c r="Y40" s="256"/>
      <c r="Z40" s="280"/>
      <c r="AA40" s="260"/>
      <c r="AB40" s="260"/>
      <c r="AD40" s="256"/>
      <c r="AE40" s="280"/>
      <c r="AF40" s="260"/>
      <c r="AG40" s="260"/>
      <c r="AI40" s="256"/>
      <c r="AJ40" s="280"/>
      <c r="AK40" s="260"/>
      <c r="AL40" s="260"/>
      <c r="AN40" s="256"/>
      <c r="AO40" s="280"/>
      <c r="AP40" s="260"/>
      <c r="AQ40" s="260"/>
      <c r="AS40" s="256"/>
      <c r="AT40" s="280"/>
      <c r="AU40" s="260"/>
      <c r="AV40" s="260"/>
      <c r="AY40" s="424">
        <f t="shared" si="0"/>
        <v>0</v>
      </c>
      <c r="AZ40" s="424">
        <f t="shared" si="1"/>
        <v>0</v>
      </c>
      <c r="BA40" s="424">
        <f t="shared" si="2"/>
        <v>0</v>
      </c>
      <c r="BB40" s="424">
        <f t="shared" si="3"/>
        <v>0</v>
      </c>
      <c r="BC40" s="424">
        <f t="shared" si="4"/>
        <v>0</v>
      </c>
      <c r="BD40" s="424">
        <f t="shared" si="5"/>
        <v>0</v>
      </c>
      <c r="BE40" s="424">
        <f t="shared" si="6"/>
        <v>0</v>
      </c>
      <c r="BF40" s="424">
        <f t="shared" si="7"/>
        <v>0</v>
      </c>
      <c r="BG40" s="424">
        <f t="shared" si="8"/>
        <v>0</v>
      </c>
      <c r="BH40" s="424">
        <f t="shared" si="9"/>
        <v>0</v>
      </c>
      <c r="BI40" s="424">
        <f t="shared" si="10"/>
        <v>0</v>
      </c>
      <c r="BJ40" s="424">
        <f t="shared" si="11"/>
        <v>0</v>
      </c>
      <c r="BK40" s="424">
        <f t="shared" si="12"/>
        <v>0</v>
      </c>
      <c r="BL40" s="424">
        <f t="shared" si="13"/>
        <v>0</v>
      </c>
      <c r="BM40" s="424">
        <f t="shared" si="14"/>
        <v>0</v>
      </c>
      <c r="BN40" s="424">
        <f t="shared" si="15"/>
        <v>0</v>
      </c>
      <c r="BO40" s="424">
        <f t="shared" si="16"/>
        <v>0</v>
      </c>
      <c r="BP40" s="424">
        <f t="shared" si="17"/>
        <v>0</v>
      </c>
    </row>
    <row r="41" spans="1:68" ht="50.25" customHeight="1" x14ac:dyDescent="0.25">
      <c r="A41" s="266"/>
      <c r="B41" s="279"/>
      <c r="C41" s="562" t="s">
        <v>68</v>
      </c>
      <c r="D41" s="563"/>
      <c r="E41" s="256"/>
      <c r="F41" s="280"/>
      <c r="G41" s="260"/>
      <c r="H41" s="260"/>
      <c r="I41" s="418"/>
      <c r="J41" s="256"/>
      <c r="K41" s="280"/>
      <c r="L41" s="260"/>
      <c r="M41" s="260"/>
      <c r="N41" s="406"/>
      <c r="O41" s="256"/>
      <c r="P41" s="280"/>
      <c r="Q41" s="260"/>
      <c r="R41" s="260"/>
      <c r="T41" s="256"/>
      <c r="U41" s="280"/>
      <c r="V41" s="260"/>
      <c r="W41" s="260"/>
      <c r="Y41" s="256"/>
      <c r="Z41" s="280"/>
      <c r="AA41" s="260"/>
      <c r="AB41" s="260"/>
      <c r="AD41" s="256"/>
      <c r="AE41" s="280"/>
      <c r="AF41" s="260"/>
      <c r="AG41" s="260"/>
      <c r="AI41" s="256"/>
      <c r="AJ41" s="280"/>
      <c r="AK41" s="260"/>
      <c r="AL41" s="260"/>
      <c r="AN41" s="256"/>
      <c r="AO41" s="280"/>
      <c r="AP41" s="260"/>
      <c r="AQ41" s="260"/>
      <c r="AS41" s="256"/>
      <c r="AT41" s="280"/>
      <c r="AU41" s="260"/>
      <c r="AV41" s="260"/>
      <c r="AY41" s="424">
        <f t="shared" si="0"/>
        <v>0</v>
      </c>
      <c r="AZ41" s="424">
        <f t="shared" si="1"/>
        <v>0</v>
      </c>
      <c r="BA41" s="424">
        <f t="shared" si="2"/>
        <v>0</v>
      </c>
      <c r="BB41" s="424">
        <f t="shared" si="3"/>
        <v>0</v>
      </c>
      <c r="BC41" s="424">
        <f t="shared" si="4"/>
        <v>0</v>
      </c>
      <c r="BD41" s="424">
        <f t="shared" si="5"/>
        <v>0</v>
      </c>
      <c r="BE41" s="424">
        <f t="shared" si="6"/>
        <v>0</v>
      </c>
      <c r="BF41" s="424">
        <f t="shared" si="7"/>
        <v>0</v>
      </c>
      <c r="BG41" s="424">
        <f t="shared" si="8"/>
        <v>0</v>
      </c>
      <c r="BH41" s="424">
        <f t="shared" si="9"/>
        <v>0</v>
      </c>
      <c r="BI41" s="424">
        <f t="shared" si="10"/>
        <v>0</v>
      </c>
      <c r="BJ41" s="424">
        <f t="shared" si="11"/>
        <v>0</v>
      </c>
      <c r="BK41" s="424">
        <f t="shared" si="12"/>
        <v>0</v>
      </c>
      <c r="BL41" s="424">
        <f t="shared" si="13"/>
        <v>0</v>
      </c>
      <c r="BM41" s="424">
        <f t="shared" si="14"/>
        <v>0</v>
      </c>
      <c r="BN41" s="424">
        <f t="shared" si="15"/>
        <v>0</v>
      </c>
      <c r="BO41" s="424">
        <f t="shared" si="16"/>
        <v>0</v>
      </c>
      <c r="BP41" s="424">
        <f t="shared" si="17"/>
        <v>0</v>
      </c>
    </row>
    <row r="42" spans="1:68" ht="50.25" customHeight="1" x14ac:dyDescent="0.25">
      <c r="A42" s="266"/>
      <c r="B42" s="279"/>
      <c r="C42" s="559" t="s">
        <v>69</v>
      </c>
      <c r="D42" s="561"/>
      <c r="E42" s="281"/>
      <c r="F42" s="280"/>
      <c r="G42" s="260"/>
      <c r="H42" s="260"/>
      <c r="I42" s="418"/>
      <c r="J42" s="281"/>
      <c r="K42" s="280"/>
      <c r="L42" s="260"/>
      <c r="M42" s="260"/>
      <c r="N42" s="406"/>
      <c r="O42" s="281"/>
      <c r="P42" s="280"/>
      <c r="Q42" s="260"/>
      <c r="R42" s="260"/>
      <c r="T42" s="281"/>
      <c r="U42" s="280"/>
      <c r="V42" s="260"/>
      <c r="W42" s="260"/>
      <c r="Y42" s="281"/>
      <c r="Z42" s="280"/>
      <c r="AA42" s="260"/>
      <c r="AB42" s="260"/>
      <c r="AD42" s="281"/>
      <c r="AE42" s="280"/>
      <c r="AF42" s="260"/>
      <c r="AG42" s="260"/>
      <c r="AI42" s="281"/>
      <c r="AJ42" s="280"/>
      <c r="AK42" s="260"/>
      <c r="AL42" s="260"/>
      <c r="AN42" s="281"/>
      <c r="AO42" s="280"/>
      <c r="AP42" s="260"/>
      <c r="AQ42" s="260"/>
      <c r="AS42" s="281"/>
      <c r="AT42" s="280"/>
      <c r="AU42" s="260"/>
      <c r="AV42" s="260"/>
      <c r="AY42" s="424">
        <f t="shared" si="0"/>
        <v>0</v>
      </c>
      <c r="AZ42" s="424">
        <f t="shared" si="1"/>
        <v>0</v>
      </c>
      <c r="BA42" s="424">
        <f t="shared" si="2"/>
        <v>0</v>
      </c>
      <c r="BB42" s="424">
        <f t="shared" si="3"/>
        <v>0</v>
      </c>
      <c r="BC42" s="424">
        <f t="shared" si="4"/>
        <v>0</v>
      </c>
      <c r="BD42" s="424">
        <f t="shared" si="5"/>
        <v>0</v>
      </c>
      <c r="BE42" s="424">
        <f t="shared" si="6"/>
        <v>0</v>
      </c>
      <c r="BF42" s="424">
        <f t="shared" si="7"/>
        <v>0</v>
      </c>
      <c r="BG42" s="424">
        <f t="shared" si="8"/>
        <v>0</v>
      </c>
      <c r="BH42" s="424">
        <f t="shared" si="9"/>
        <v>0</v>
      </c>
      <c r="BI42" s="424">
        <f t="shared" si="10"/>
        <v>0</v>
      </c>
      <c r="BJ42" s="424">
        <f t="shared" si="11"/>
        <v>0</v>
      </c>
      <c r="BK42" s="424">
        <f t="shared" si="12"/>
        <v>0</v>
      </c>
      <c r="BL42" s="424">
        <f t="shared" si="13"/>
        <v>0</v>
      </c>
      <c r="BM42" s="424">
        <f t="shared" si="14"/>
        <v>0</v>
      </c>
      <c r="BN42" s="424">
        <f t="shared" si="15"/>
        <v>0</v>
      </c>
      <c r="BO42" s="424">
        <f t="shared" si="16"/>
        <v>0</v>
      </c>
      <c r="BP42" s="424">
        <f t="shared" si="17"/>
        <v>0</v>
      </c>
    </row>
    <row r="43" spans="1:68" ht="50.25" customHeight="1" x14ac:dyDescent="0.25">
      <c r="A43" s="266"/>
      <c r="B43" s="279"/>
      <c r="C43" s="559" t="s">
        <v>70</v>
      </c>
      <c r="D43" s="561"/>
      <c r="E43" s="281"/>
      <c r="F43" s="280"/>
      <c r="G43" s="260"/>
      <c r="H43" s="260"/>
      <c r="I43" s="418"/>
      <c r="J43" s="281"/>
      <c r="K43" s="280"/>
      <c r="L43" s="260"/>
      <c r="M43" s="260"/>
      <c r="N43" s="406"/>
      <c r="O43" s="281"/>
      <c r="P43" s="280"/>
      <c r="Q43" s="260"/>
      <c r="R43" s="260"/>
      <c r="T43" s="281"/>
      <c r="U43" s="280"/>
      <c r="V43" s="260"/>
      <c r="W43" s="260"/>
      <c r="Y43" s="281"/>
      <c r="Z43" s="280"/>
      <c r="AA43" s="260"/>
      <c r="AB43" s="260"/>
      <c r="AD43" s="281"/>
      <c r="AE43" s="280"/>
      <c r="AF43" s="260"/>
      <c r="AG43" s="260"/>
      <c r="AI43" s="281"/>
      <c r="AJ43" s="280"/>
      <c r="AK43" s="260"/>
      <c r="AL43" s="260"/>
      <c r="AN43" s="281"/>
      <c r="AO43" s="280"/>
      <c r="AP43" s="260"/>
      <c r="AQ43" s="260"/>
      <c r="AS43" s="281"/>
      <c r="AT43" s="280"/>
      <c r="AU43" s="260"/>
      <c r="AV43" s="260"/>
      <c r="AY43" s="424">
        <f t="shared" si="0"/>
        <v>0</v>
      </c>
      <c r="AZ43" s="424">
        <f t="shared" si="1"/>
        <v>0</v>
      </c>
      <c r="BA43" s="424">
        <f t="shared" si="2"/>
        <v>0</v>
      </c>
      <c r="BB43" s="424">
        <f t="shared" si="3"/>
        <v>0</v>
      </c>
      <c r="BC43" s="424">
        <f t="shared" si="4"/>
        <v>0</v>
      </c>
      <c r="BD43" s="424">
        <f t="shared" si="5"/>
        <v>0</v>
      </c>
      <c r="BE43" s="424">
        <f t="shared" si="6"/>
        <v>0</v>
      </c>
      <c r="BF43" s="424">
        <f t="shared" si="7"/>
        <v>0</v>
      </c>
      <c r="BG43" s="424">
        <f t="shared" si="8"/>
        <v>0</v>
      </c>
      <c r="BH43" s="424">
        <f t="shared" si="9"/>
        <v>0</v>
      </c>
      <c r="BI43" s="424">
        <f t="shared" si="10"/>
        <v>0</v>
      </c>
      <c r="BJ43" s="424">
        <f t="shared" si="11"/>
        <v>0</v>
      </c>
      <c r="BK43" s="424">
        <f t="shared" si="12"/>
        <v>0</v>
      </c>
      <c r="BL43" s="424">
        <f t="shared" si="13"/>
        <v>0</v>
      </c>
      <c r="BM43" s="424">
        <f t="shared" si="14"/>
        <v>0</v>
      </c>
      <c r="BN43" s="424">
        <f t="shared" si="15"/>
        <v>0</v>
      </c>
      <c r="BO43" s="424">
        <f t="shared" si="16"/>
        <v>0</v>
      </c>
      <c r="BP43" s="424">
        <f t="shared" si="17"/>
        <v>0</v>
      </c>
    </row>
    <row r="44" spans="1:68" ht="50.25" customHeight="1" x14ac:dyDescent="0.25">
      <c r="A44" s="266"/>
      <c r="B44" s="279"/>
      <c r="C44" s="559" t="s">
        <v>71</v>
      </c>
      <c r="D44" s="561"/>
      <c r="E44" s="256"/>
      <c r="F44" s="280"/>
      <c r="G44" s="260"/>
      <c r="H44" s="260"/>
      <c r="I44" s="418"/>
      <c r="J44" s="256"/>
      <c r="K44" s="280"/>
      <c r="L44" s="260"/>
      <c r="M44" s="260"/>
      <c r="N44" s="406"/>
      <c r="O44" s="256"/>
      <c r="P44" s="280"/>
      <c r="Q44" s="260"/>
      <c r="R44" s="260"/>
      <c r="T44" s="256"/>
      <c r="U44" s="280"/>
      <c r="V44" s="260"/>
      <c r="W44" s="260"/>
      <c r="Y44" s="256"/>
      <c r="Z44" s="280"/>
      <c r="AA44" s="260"/>
      <c r="AB44" s="260"/>
      <c r="AD44" s="256"/>
      <c r="AE44" s="280"/>
      <c r="AF44" s="260"/>
      <c r="AG44" s="260"/>
      <c r="AI44" s="256"/>
      <c r="AJ44" s="280"/>
      <c r="AK44" s="260"/>
      <c r="AL44" s="260"/>
      <c r="AN44" s="256"/>
      <c r="AO44" s="280"/>
      <c r="AP44" s="260"/>
      <c r="AQ44" s="260"/>
      <c r="AS44" s="256"/>
      <c r="AT44" s="280"/>
      <c r="AU44" s="260"/>
      <c r="AV44" s="260"/>
      <c r="AY44" s="424">
        <f t="shared" si="0"/>
        <v>0</v>
      </c>
      <c r="AZ44" s="424">
        <f t="shared" si="1"/>
        <v>0</v>
      </c>
      <c r="BA44" s="424">
        <f t="shared" si="2"/>
        <v>0</v>
      </c>
      <c r="BB44" s="424">
        <f t="shared" si="3"/>
        <v>0</v>
      </c>
      <c r="BC44" s="424">
        <f t="shared" si="4"/>
        <v>0</v>
      </c>
      <c r="BD44" s="424">
        <f t="shared" si="5"/>
        <v>0</v>
      </c>
      <c r="BE44" s="424">
        <f t="shared" si="6"/>
        <v>0</v>
      </c>
      <c r="BF44" s="424">
        <f t="shared" si="7"/>
        <v>0</v>
      </c>
      <c r="BG44" s="424">
        <f t="shared" si="8"/>
        <v>0</v>
      </c>
      <c r="BH44" s="424">
        <f t="shared" si="9"/>
        <v>0</v>
      </c>
      <c r="BI44" s="424">
        <f t="shared" si="10"/>
        <v>0</v>
      </c>
      <c r="BJ44" s="424">
        <f t="shared" si="11"/>
        <v>0</v>
      </c>
      <c r="BK44" s="424">
        <f t="shared" si="12"/>
        <v>0</v>
      </c>
      <c r="BL44" s="424">
        <f t="shared" si="13"/>
        <v>0</v>
      </c>
      <c r="BM44" s="424">
        <f t="shared" si="14"/>
        <v>0</v>
      </c>
      <c r="BN44" s="424">
        <f t="shared" si="15"/>
        <v>0</v>
      </c>
      <c r="BO44" s="424">
        <f t="shared" si="16"/>
        <v>0</v>
      </c>
      <c r="BP44" s="424">
        <f t="shared" si="17"/>
        <v>0</v>
      </c>
    </row>
    <row r="45" spans="1:68" ht="50.25" customHeight="1" x14ac:dyDescent="0.3">
      <c r="A45" s="282"/>
      <c r="B45" s="279"/>
      <c r="C45" s="559" t="s">
        <v>72</v>
      </c>
      <c r="D45" s="561"/>
      <c r="E45" s="256"/>
      <c r="F45" s="280"/>
      <c r="G45" s="260"/>
      <c r="H45" s="260"/>
      <c r="I45" s="418"/>
      <c r="J45" s="256"/>
      <c r="K45" s="280"/>
      <c r="L45" s="260"/>
      <c r="M45" s="260"/>
      <c r="N45" s="406"/>
      <c r="O45" s="256"/>
      <c r="P45" s="280"/>
      <c r="Q45" s="260"/>
      <c r="R45" s="260"/>
      <c r="T45" s="256"/>
      <c r="U45" s="280"/>
      <c r="V45" s="260"/>
      <c r="W45" s="260"/>
      <c r="Y45" s="256"/>
      <c r="Z45" s="280"/>
      <c r="AA45" s="260"/>
      <c r="AB45" s="260"/>
      <c r="AD45" s="256"/>
      <c r="AE45" s="280"/>
      <c r="AF45" s="260"/>
      <c r="AG45" s="260"/>
      <c r="AI45" s="256"/>
      <c r="AJ45" s="280"/>
      <c r="AK45" s="260"/>
      <c r="AL45" s="260"/>
      <c r="AN45" s="256"/>
      <c r="AO45" s="280"/>
      <c r="AP45" s="260"/>
      <c r="AQ45" s="260"/>
      <c r="AS45" s="256"/>
      <c r="AT45" s="280"/>
      <c r="AU45" s="260"/>
      <c r="AV45" s="260"/>
      <c r="AY45" s="425"/>
      <c r="AZ45" s="425"/>
      <c r="BA45" s="425"/>
      <c r="BB45" s="425"/>
      <c r="BC45" s="425"/>
      <c r="BD45" s="425"/>
      <c r="BE45" s="425"/>
      <c r="BF45" s="425"/>
      <c r="BG45" s="425"/>
      <c r="BH45" s="425"/>
      <c r="BI45" s="425"/>
      <c r="BJ45" s="425"/>
      <c r="BK45" s="425"/>
      <c r="BL45" s="425"/>
      <c r="BM45" s="425"/>
      <c r="BN45" s="425"/>
      <c r="BO45" s="425"/>
      <c r="BP45" s="425"/>
    </row>
    <row r="46" spans="1:68" ht="50.25" customHeight="1" x14ac:dyDescent="0.3">
      <c r="A46" s="282"/>
      <c r="B46" s="279"/>
      <c r="C46" s="559" t="s">
        <v>73</v>
      </c>
      <c r="D46" s="561"/>
      <c r="E46" s="256"/>
      <c r="F46" s="280"/>
      <c r="G46" s="260"/>
      <c r="H46" s="260"/>
      <c r="I46" s="418"/>
      <c r="J46" s="256"/>
      <c r="K46" s="280"/>
      <c r="L46" s="260"/>
      <c r="M46" s="260"/>
      <c r="N46" s="406"/>
      <c r="O46" s="256"/>
      <c r="P46" s="280"/>
      <c r="Q46" s="260"/>
      <c r="R46" s="260"/>
      <c r="T46" s="256"/>
      <c r="U46" s="280"/>
      <c r="V46" s="260"/>
      <c r="W46" s="260"/>
      <c r="Y46" s="256"/>
      <c r="Z46" s="280"/>
      <c r="AA46" s="260"/>
      <c r="AB46" s="260"/>
      <c r="AD46" s="256"/>
      <c r="AE46" s="280"/>
      <c r="AF46" s="260"/>
      <c r="AG46" s="260"/>
      <c r="AI46" s="256"/>
      <c r="AJ46" s="280"/>
      <c r="AK46" s="260"/>
      <c r="AL46" s="260"/>
      <c r="AN46" s="256"/>
      <c r="AO46" s="280"/>
      <c r="AP46" s="260"/>
      <c r="AQ46" s="260"/>
      <c r="AS46" s="256"/>
      <c r="AT46" s="280"/>
      <c r="AU46" s="260"/>
      <c r="AV46" s="260"/>
      <c r="AY46" s="425"/>
      <c r="AZ46" s="425"/>
      <c r="BA46" s="425"/>
      <c r="BB46" s="425"/>
      <c r="BC46" s="425"/>
      <c r="BD46" s="425"/>
      <c r="BE46" s="425"/>
      <c r="BF46" s="425"/>
      <c r="BG46" s="425"/>
      <c r="BH46" s="425"/>
      <c r="BI46" s="425"/>
      <c r="BJ46" s="425"/>
      <c r="BK46" s="425"/>
      <c r="BL46" s="425"/>
      <c r="BM46" s="425"/>
      <c r="BN46" s="425"/>
      <c r="BO46" s="425"/>
      <c r="BP46" s="425"/>
    </row>
    <row r="47" spans="1:68" ht="50.25" customHeight="1" x14ac:dyDescent="0.3">
      <c r="A47" s="282"/>
      <c r="B47" s="279"/>
      <c r="C47" s="571" t="s">
        <v>74</v>
      </c>
      <c r="D47" s="572"/>
      <c r="E47" s="256"/>
      <c r="F47" s="280"/>
      <c r="G47" s="260"/>
      <c r="H47" s="260"/>
      <c r="I47" s="418"/>
      <c r="J47" s="256"/>
      <c r="K47" s="280"/>
      <c r="L47" s="260"/>
      <c r="M47" s="260"/>
      <c r="N47" s="406"/>
      <c r="O47" s="256"/>
      <c r="P47" s="280"/>
      <c r="Q47" s="260"/>
      <c r="R47" s="260"/>
      <c r="T47" s="256"/>
      <c r="U47" s="280"/>
      <c r="V47" s="260"/>
      <c r="W47" s="260"/>
      <c r="Y47" s="256"/>
      <c r="Z47" s="280"/>
      <c r="AA47" s="260"/>
      <c r="AB47" s="260"/>
      <c r="AD47" s="256"/>
      <c r="AE47" s="280"/>
      <c r="AF47" s="260"/>
      <c r="AG47" s="260"/>
      <c r="AI47" s="256"/>
      <c r="AJ47" s="280"/>
      <c r="AK47" s="260"/>
      <c r="AL47" s="260"/>
      <c r="AN47" s="256"/>
      <c r="AO47" s="280"/>
      <c r="AP47" s="260"/>
      <c r="AQ47" s="260"/>
      <c r="AS47" s="256"/>
      <c r="AT47" s="280"/>
      <c r="AU47" s="260"/>
      <c r="AV47" s="260"/>
      <c r="AY47" s="425"/>
      <c r="AZ47" s="425"/>
      <c r="BA47" s="425"/>
      <c r="BB47" s="425"/>
      <c r="BC47" s="425"/>
      <c r="BD47" s="425"/>
      <c r="BE47" s="425"/>
      <c r="BF47" s="425"/>
      <c r="BG47" s="425"/>
      <c r="BH47" s="425"/>
      <c r="BI47" s="425"/>
      <c r="BJ47" s="425"/>
      <c r="BK47" s="425"/>
      <c r="BL47" s="425"/>
      <c r="BM47" s="425"/>
      <c r="BN47" s="425"/>
      <c r="BO47" s="425"/>
      <c r="BP47" s="425"/>
    </row>
    <row r="48" spans="1:68" ht="50.25" customHeight="1" thickBot="1" x14ac:dyDescent="0.35">
      <c r="A48" s="282"/>
      <c r="B48" s="566" t="s">
        <v>125</v>
      </c>
      <c r="C48" s="567"/>
      <c r="D48" s="568"/>
      <c r="E48" s="283"/>
      <c r="F48" s="284"/>
      <c r="G48" s="285"/>
      <c r="H48" s="285"/>
      <c r="I48" s="418"/>
      <c r="J48" s="283"/>
      <c r="K48" s="284"/>
      <c r="L48" s="285"/>
      <c r="M48" s="285"/>
      <c r="N48" s="406"/>
      <c r="O48" s="283"/>
      <c r="P48" s="284"/>
      <c r="Q48" s="285"/>
      <c r="R48" s="285"/>
      <c r="T48" s="283"/>
      <c r="U48" s="284"/>
      <c r="V48" s="285"/>
      <c r="W48" s="285"/>
      <c r="Y48" s="283"/>
      <c r="Z48" s="284"/>
      <c r="AA48" s="285"/>
      <c r="AB48" s="285"/>
      <c r="AD48" s="283"/>
      <c r="AE48" s="284"/>
      <c r="AF48" s="285"/>
      <c r="AG48" s="285"/>
      <c r="AI48" s="283"/>
      <c r="AJ48" s="284"/>
      <c r="AK48" s="285"/>
      <c r="AL48" s="285"/>
      <c r="AN48" s="283"/>
      <c r="AO48" s="284"/>
      <c r="AP48" s="285"/>
      <c r="AQ48" s="285"/>
      <c r="AS48" s="283"/>
      <c r="AT48" s="284"/>
      <c r="AU48" s="285"/>
      <c r="AV48" s="285"/>
      <c r="AY48" s="425"/>
      <c r="AZ48" s="425"/>
      <c r="BA48" s="425"/>
      <c r="BB48" s="425"/>
      <c r="BC48" s="425"/>
      <c r="BD48" s="425"/>
      <c r="BE48" s="425"/>
      <c r="BF48" s="425"/>
      <c r="BG48" s="425"/>
      <c r="BH48" s="425"/>
      <c r="BI48" s="425"/>
      <c r="BJ48" s="425"/>
      <c r="BK48" s="425"/>
      <c r="BL48" s="425"/>
      <c r="BM48" s="425"/>
      <c r="BN48" s="425"/>
      <c r="BO48" s="425"/>
      <c r="BP48" s="425"/>
    </row>
    <row r="49" spans="1:5" ht="35.15" customHeight="1" x14ac:dyDescent="0.25">
      <c r="A49" s="286"/>
      <c r="B49" s="287"/>
      <c r="C49" s="569"/>
      <c r="D49" s="569"/>
      <c r="E49" s="288"/>
    </row>
    <row r="50" spans="1:5" ht="35.15" customHeight="1" x14ac:dyDescent="0.25">
      <c r="A50" s="286"/>
      <c r="B50" s="286"/>
      <c r="C50" s="570"/>
      <c r="D50" s="570"/>
    </row>
    <row r="51" spans="1:5" ht="35.15" customHeight="1" x14ac:dyDescent="0.25">
      <c r="A51" s="286"/>
      <c r="B51" s="286"/>
      <c r="C51" s="570"/>
      <c r="D51" s="570"/>
    </row>
    <row r="52" spans="1:5" ht="15.5" x14ac:dyDescent="0.25">
      <c r="A52" s="286"/>
      <c r="B52" s="286"/>
      <c r="C52" s="570"/>
      <c r="D52" s="570"/>
    </row>
    <row r="53" spans="1:5" ht="15.5" hidden="1" x14ac:dyDescent="0.25">
      <c r="A53" s="286"/>
      <c r="B53" s="286"/>
      <c r="C53" s="571" t="s">
        <v>69</v>
      </c>
      <c r="D53" s="572"/>
    </row>
    <row r="54" spans="1:5" ht="31" customHeight="1" x14ac:dyDescent="0.35">
      <c r="A54" s="286"/>
      <c r="B54" s="289" t="str">
        <f>BR8</f>
        <v>Oui</v>
      </c>
      <c r="C54" s="564" t="s">
        <v>70</v>
      </c>
      <c r="D54" s="565"/>
    </row>
    <row r="55" spans="1:5" ht="31" customHeight="1" x14ac:dyDescent="0.35">
      <c r="A55" s="286"/>
      <c r="B55" s="290" t="str">
        <f>BT8</f>
        <v>Non</v>
      </c>
      <c r="C55" s="564" t="s">
        <v>71</v>
      </c>
      <c r="D55" s="565"/>
    </row>
    <row r="56" spans="1:5" ht="31" customHeight="1" x14ac:dyDescent="0.35">
      <c r="A56" s="286"/>
      <c r="B56" s="290" t="s">
        <v>118</v>
      </c>
      <c r="C56" s="324"/>
      <c r="D56" s="325"/>
    </row>
    <row r="57" spans="1:5" ht="25.5" customHeight="1" thickBot="1" x14ac:dyDescent="0.4">
      <c r="A57" s="286"/>
      <c r="B57" s="290" t="s">
        <v>292</v>
      </c>
      <c r="C57" s="291"/>
      <c r="D57" s="292"/>
    </row>
    <row r="58" spans="1:5" ht="17.5" x14ac:dyDescent="0.35">
      <c r="A58" s="286"/>
      <c r="B58" s="293"/>
      <c r="C58" s="286"/>
    </row>
    <row r="59" spans="1:5" ht="25" x14ac:dyDescent="0.25">
      <c r="A59" s="286"/>
      <c r="B59" s="230" t="s">
        <v>121</v>
      </c>
      <c r="C59" s="286"/>
    </row>
    <row r="60" spans="1:5" x14ac:dyDescent="0.25">
      <c r="A60" s="286"/>
      <c r="C60" s="286"/>
    </row>
    <row r="61" spans="1:5" x14ac:dyDescent="0.25">
      <c r="A61" s="286"/>
      <c r="B61" s="230" t="s">
        <v>122</v>
      </c>
      <c r="C61" s="286"/>
    </row>
    <row r="62" spans="1:5" x14ac:dyDescent="0.25">
      <c r="A62" s="286"/>
      <c r="B62" s="230" t="s">
        <v>123</v>
      </c>
      <c r="C62" s="286"/>
    </row>
    <row r="63" spans="1:5" x14ac:dyDescent="0.25">
      <c r="A63" s="286"/>
      <c r="B63" s="230" t="s">
        <v>124</v>
      </c>
      <c r="C63" s="286"/>
    </row>
    <row r="64" spans="1:5" x14ac:dyDescent="0.25">
      <c r="C64" s="286"/>
    </row>
    <row r="65" spans="3:27" x14ac:dyDescent="0.25">
      <c r="C65" s="286"/>
    </row>
    <row r="66" spans="3:27" x14ac:dyDescent="0.25">
      <c r="C66" s="286"/>
    </row>
    <row r="67" spans="3:27" x14ac:dyDescent="0.25">
      <c r="C67" s="286"/>
    </row>
    <row r="68" spans="3:27" x14ac:dyDescent="0.25">
      <c r="C68" s="286"/>
      <c r="AA68" s="230" t="s">
        <v>75</v>
      </c>
    </row>
    <row r="69" spans="3:27" x14ac:dyDescent="0.25">
      <c r="AA69" s="230" t="s">
        <v>76</v>
      </c>
    </row>
  </sheetData>
  <sheetProtection selectLockedCells="1"/>
  <mergeCells count="142">
    <mergeCell ref="AE27:AE28"/>
    <mergeCell ref="U27:U28"/>
    <mergeCell ref="AU27:AU28"/>
    <mergeCell ref="AV27:AV28"/>
    <mergeCell ref="B36:D36"/>
    <mergeCell ref="K37:M37"/>
    <mergeCell ref="P37:R37"/>
    <mergeCell ref="U37:W37"/>
    <mergeCell ref="Z37:AB37"/>
    <mergeCell ref="AE37:AG37"/>
    <mergeCell ref="AJ37:AL37"/>
    <mergeCell ref="AO37:AQ37"/>
    <mergeCell ref="AT37:AV37"/>
    <mergeCell ref="AO27:AO28"/>
    <mergeCell ref="AP27:AP28"/>
    <mergeCell ref="AQ27:AQ28"/>
    <mergeCell ref="AS27:AS28"/>
    <mergeCell ref="AT27:AT28"/>
    <mergeCell ref="AI27:AI28"/>
    <mergeCell ref="AJ27:AJ28"/>
    <mergeCell ref="AK27:AK28"/>
    <mergeCell ref="AL27:AL28"/>
    <mergeCell ref="AN27:AN28"/>
    <mergeCell ref="AB27:AB28"/>
    <mergeCell ref="AD27:AD28"/>
    <mergeCell ref="AQ18:AQ19"/>
    <mergeCell ref="AS18:AS19"/>
    <mergeCell ref="AT18:AT19"/>
    <mergeCell ref="AU18:AU19"/>
    <mergeCell ref="Y18:Y19"/>
    <mergeCell ref="Z18:Z19"/>
    <mergeCell ref="AA18:AA19"/>
    <mergeCell ref="AB18:AB19"/>
    <mergeCell ref="AD18:AD19"/>
    <mergeCell ref="AN18:AN19"/>
    <mergeCell ref="AO18:AO19"/>
    <mergeCell ref="AP18:AP19"/>
    <mergeCell ref="AE18:AE19"/>
    <mergeCell ref="AF18:AF19"/>
    <mergeCell ref="AG18:AG19"/>
    <mergeCell ref="AI18:AI19"/>
    <mergeCell ref="AJ18:AJ19"/>
    <mergeCell ref="J27:J28"/>
    <mergeCell ref="K27:K28"/>
    <mergeCell ref="L27:L28"/>
    <mergeCell ref="M27:M28"/>
    <mergeCell ref="O27:O28"/>
    <mergeCell ref="AF27:AF28"/>
    <mergeCell ref="AG27:AG28"/>
    <mergeCell ref="V27:V28"/>
    <mergeCell ref="W27:W28"/>
    <mergeCell ref="Y27:Y28"/>
    <mergeCell ref="Z27:Z28"/>
    <mergeCell ref="AA27:AA28"/>
    <mergeCell ref="P27:P28"/>
    <mergeCell ref="Q27:Q28"/>
    <mergeCell ref="R27:R28"/>
    <mergeCell ref="T27:T28"/>
    <mergeCell ref="AJ7:AL7"/>
    <mergeCell ref="AO7:AQ7"/>
    <mergeCell ref="AT7:AV7"/>
    <mergeCell ref="BR7:BT7"/>
    <mergeCell ref="J18:J19"/>
    <mergeCell ref="K18:K19"/>
    <mergeCell ref="L18:L19"/>
    <mergeCell ref="M18:M19"/>
    <mergeCell ref="O18:O19"/>
    <mergeCell ref="P18:P19"/>
    <mergeCell ref="Q18:Q19"/>
    <mergeCell ref="R18:R19"/>
    <mergeCell ref="T18:T19"/>
    <mergeCell ref="U18:U19"/>
    <mergeCell ref="V18:V19"/>
    <mergeCell ref="W18:W19"/>
    <mergeCell ref="K7:M7"/>
    <mergeCell ref="P7:R7"/>
    <mergeCell ref="U7:W7"/>
    <mergeCell ref="Z7:AB7"/>
    <mergeCell ref="AE7:AG7"/>
    <mergeCell ref="AV18:AV19"/>
    <mergeCell ref="AK18:AK19"/>
    <mergeCell ref="AL18:AL19"/>
    <mergeCell ref="C54:D54"/>
    <mergeCell ref="C55:D55"/>
    <mergeCell ref="B48:D48"/>
    <mergeCell ref="C49:D49"/>
    <mergeCell ref="C50:D50"/>
    <mergeCell ref="C51:D51"/>
    <mergeCell ref="C52:D52"/>
    <mergeCell ref="C53:D53"/>
    <mergeCell ref="C34:D34"/>
    <mergeCell ref="C47:D47"/>
    <mergeCell ref="B37:D37"/>
    <mergeCell ref="C46:D46"/>
    <mergeCell ref="B32:B34"/>
    <mergeCell ref="C32:D32"/>
    <mergeCell ref="C33:D33"/>
    <mergeCell ref="F37:H37"/>
    <mergeCell ref="C38:D38"/>
    <mergeCell ref="C39:D39"/>
    <mergeCell ref="C40:D40"/>
    <mergeCell ref="C41:D41"/>
    <mergeCell ref="C42:D42"/>
    <mergeCell ref="C43:D43"/>
    <mergeCell ref="C44:D44"/>
    <mergeCell ref="C45:D45"/>
    <mergeCell ref="C31:D31"/>
    <mergeCell ref="H27:H28"/>
    <mergeCell ref="B21:B24"/>
    <mergeCell ref="C21:D21"/>
    <mergeCell ref="C22:D22"/>
    <mergeCell ref="C23:D23"/>
    <mergeCell ref="C24:D24"/>
    <mergeCell ref="B25:B31"/>
    <mergeCell ref="C25:D25"/>
    <mergeCell ref="C26:D26"/>
    <mergeCell ref="C27:D27"/>
    <mergeCell ref="G27:G28"/>
    <mergeCell ref="C28:D28"/>
    <mergeCell ref="C29:D29"/>
    <mergeCell ref="C30:D30"/>
    <mergeCell ref="E27:E28"/>
    <mergeCell ref="F27:F28"/>
    <mergeCell ref="F7:H7"/>
    <mergeCell ref="B8:D8"/>
    <mergeCell ref="B9:B20"/>
    <mergeCell ref="C9:D9"/>
    <mergeCell ref="C10:D10"/>
    <mergeCell ref="C11:D11"/>
    <mergeCell ref="C12:D12"/>
    <mergeCell ref="C13:D13"/>
    <mergeCell ref="C14:D14"/>
    <mergeCell ref="C15:D15"/>
    <mergeCell ref="C16:D16"/>
    <mergeCell ref="C17:D17"/>
    <mergeCell ref="C18:D18"/>
    <mergeCell ref="E18:E19"/>
    <mergeCell ref="G18:G19"/>
    <mergeCell ref="H18:H19"/>
    <mergeCell ref="C19:D19"/>
    <mergeCell ref="C20:D20"/>
    <mergeCell ref="F18:F19"/>
  </mergeCells>
  <dataValidations count="3">
    <dataValidation type="list" allowBlank="1" showInputMessage="1" showErrorMessage="1" sqref="E39:E48 O20:O27 O9:O18 O29:O34 O39:O48 J20:J27 J9:J18 J29:J34 J39:J48 T20:T27 T9:T18 T29:T34 T39:T48 E20:E27 E9:E18 E29:E34 Y20:Y27 Y9:Y18 Y29:Y34 Y39:Y48 AD20:AD27 AD9:AD18 AD29:AD34 AD39:AD48 AI20:AI27 AI9:AI18 AI29:AI34 AI39:AI48 AN20:AN27 AN9:AN18 AN29:AN34 AN39:AN48 AS20:AS27 AS9:AS18 AS29:AS34 AS39:AS48" xr:uid="{C212874F-8753-4C37-91B6-2C96101575F6}">
      <formula1>$B$54:$B$57</formula1>
    </dataValidation>
    <dataValidation type="list" allowBlank="1" showInputMessage="1" showErrorMessage="1" sqref="E49" xr:uid="{E6683C04-1CCC-40A7-9A75-07D4D8B78F8E}">
      <formula1>$B$54:$B$58</formula1>
    </dataValidation>
    <dataValidation type="list" allowBlank="1" showInputMessage="1" showErrorMessage="1" sqref="B39:B47" xr:uid="{79E29CB9-CBBA-43E9-93D5-E20CF9074E25}">
      <formula1>$B$59:$B$63</formula1>
    </dataValidation>
  </dataValidations>
  <hyperlinks>
    <hyperlink ref="C28:D28" r:id="rId1" display="https://www.foodsaveapp.ch/ (uniquement en allemand pour l'instant)" xr:uid="{FB62416F-175A-451D-919D-4B379FAF5D42}"/>
    <hyperlink ref="C19:D19" r:id="rId2" display="voir fiche d'information à ce sujet" xr:uid="{193B9E51-9724-4E08-8EFF-50294E4AEB49}"/>
  </hyperlinks>
  <pageMargins left="0.70866141732283472" right="0.70866141732283472" top="0.78740157480314965" bottom="0.78740157480314965" header="0.31496062992125984" footer="0.31496062992125984"/>
  <pageSetup paperSize="9" fitToWidth="0" fitToHeight="0"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B821B-00DB-4201-9B05-6F4806B343C9}">
  <sheetPr codeName="Tabelle13"/>
  <dimension ref="B1:AL29"/>
  <sheetViews>
    <sheetView showGridLines="0" zoomScale="90" zoomScaleNormal="90" workbookViewId="0">
      <pane ySplit="4" topLeftCell="A5" activePane="bottomLeft" state="frozen"/>
      <selection pane="bottomLeft" activeCell="E30" sqref="A1:XFD1048576"/>
    </sheetView>
  </sheetViews>
  <sheetFormatPr baseColWidth="10" defaultColWidth="11.54296875" defaultRowHeight="12.5" x14ac:dyDescent="0.25"/>
  <cols>
    <col min="1" max="1" width="2.54296875" customWidth="1"/>
    <col min="2" max="2" width="50.453125" customWidth="1"/>
    <col min="3" max="3" width="38.1796875" customWidth="1"/>
    <col min="4" max="32" width="12.54296875" customWidth="1"/>
    <col min="34" max="34" width="11.453125" customWidth="1"/>
    <col min="35" max="35" width="27.81640625" customWidth="1"/>
    <col min="36" max="36" width="20.453125" customWidth="1"/>
    <col min="37" max="37" width="24.54296875" customWidth="1"/>
    <col min="38" max="38" width="16.81640625" customWidth="1"/>
  </cols>
  <sheetData>
    <row r="1" spans="2:38" ht="15.5" x14ac:dyDescent="0.35">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189"/>
    </row>
    <row r="2" spans="2:38" ht="19.5" customHeight="1" x14ac:dyDescent="0.35">
      <c r="B2" s="510" t="s">
        <v>49</v>
      </c>
      <c r="C2" s="510"/>
      <c r="D2" s="510"/>
      <c r="E2" s="190" t="s">
        <v>50</v>
      </c>
      <c r="F2" s="190"/>
      <c r="G2" s="190"/>
      <c r="H2" s="190"/>
      <c r="I2" s="190"/>
      <c r="J2" s="190"/>
      <c r="K2" s="190"/>
      <c r="L2" s="190"/>
      <c r="M2" s="20"/>
      <c r="N2" s="20"/>
      <c r="O2" s="20"/>
      <c r="P2" s="20"/>
      <c r="Q2" s="20"/>
      <c r="R2" s="20"/>
      <c r="S2" s="20"/>
      <c r="T2" s="20"/>
      <c r="U2" s="20"/>
      <c r="V2" s="20"/>
      <c r="W2" s="20"/>
      <c r="X2" s="20"/>
      <c r="Y2" s="20"/>
      <c r="Z2" s="20"/>
      <c r="AA2" s="20"/>
      <c r="AB2" s="20"/>
      <c r="AC2" s="20"/>
      <c r="AD2" s="20"/>
      <c r="AE2" s="20"/>
      <c r="AF2" s="20"/>
      <c r="AG2" s="189"/>
    </row>
    <row r="3" spans="2:38" ht="27" customHeight="1" x14ac:dyDescent="0.35">
      <c r="B3" s="229"/>
      <c r="C3" s="229"/>
      <c r="E3" s="511" t="s">
        <v>51</v>
      </c>
      <c r="F3" s="511"/>
      <c r="G3" s="511"/>
      <c r="H3" s="511"/>
      <c r="I3" s="511"/>
      <c r="J3" s="511"/>
      <c r="K3" s="511"/>
      <c r="L3" s="511"/>
      <c r="M3" s="20"/>
      <c r="N3" s="20"/>
      <c r="O3" s="20"/>
      <c r="P3" s="20"/>
      <c r="Q3" s="20"/>
      <c r="R3" s="20"/>
      <c r="S3" s="20"/>
      <c r="T3" s="20"/>
      <c r="U3" s="20"/>
      <c r="V3" s="20"/>
      <c r="W3" s="20"/>
      <c r="X3" s="20"/>
      <c r="Y3" s="20"/>
      <c r="Z3" s="20"/>
      <c r="AA3" s="20"/>
      <c r="AB3" s="20"/>
      <c r="AC3" s="20"/>
      <c r="AD3" s="20"/>
      <c r="AE3" s="20"/>
      <c r="AF3" s="20"/>
      <c r="AG3" s="189"/>
    </row>
    <row r="4" spans="2:38" ht="34" customHeight="1" x14ac:dyDescent="0.35">
      <c r="B4" s="229"/>
      <c r="C4" s="229"/>
      <c r="E4" s="511"/>
      <c r="F4" s="511"/>
      <c r="G4" s="511"/>
      <c r="H4" s="511"/>
      <c r="I4" s="511"/>
      <c r="J4" s="511"/>
      <c r="K4" s="511"/>
      <c r="L4" s="511"/>
      <c r="M4" s="20"/>
      <c r="N4" s="20"/>
      <c r="O4" s="20"/>
      <c r="P4" s="20"/>
      <c r="Q4" s="20"/>
      <c r="R4" s="20"/>
      <c r="S4" s="20"/>
      <c r="T4" s="20"/>
      <c r="U4" s="20"/>
      <c r="V4" s="20"/>
      <c r="W4" s="20"/>
      <c r="X4" s="20"/>
      <c r="Y4" s="20"/>
      <c r="Z4" s="20"/>
      <c r="AA4" s="20"/>
      <c r="AB4" s="20"/>
      <c r="AC4" s="20"/>
      <c r="AD4" s="20"/>
      <c r="AE4" s="20"/>
      <c r="AF4" s="20"/>
      <c r="AG4" s="189"/>
    </row>
    <row r="5" spans="2:38" ht="16" thickBot="1" x14ac:dyDescent="0.4">
      <c r="B5" s="20"/>
      <c r="C5" s="20"/>
      <c r="M5" s="20"/>
      <c r="N5" s="20"/>
      <c r="O5" s="20"/>
      <c r="P5" s="20"/>
      <c r="Q5" s="20"/>
      <c r="R5" s="20"/>
      <c r="S5" s="20"/>
      <c r="T5" s="20"/>
      <c r="U5" s="20"/>
      <c r="V5" s="20"/>
      <c r="W5" s="20"/>
      <c r="X5" s="20"/>
      <c r="Y5" s="20"/>
      <c r="Z5" s="20"/>
      <c r="AA5" s="20"/>
      <c r="AB5" s="20"/>
      <c r="AC5" s="20"/>
      <c r="AD5" s="20"/>
      <c r="AE5" s="20"/>
      <c r="AF5" s="20"/>
      <c r="AG5" s="189"/>
    </row>
    <row r="6" spans="2:38" ht="15.5" x14ac:dyDescent="0.35">
      <c r="B6" s="191"/>
      <c r="C6" s="192"/>
      <c r="D6" s="193"/>
      <c r="E6" s="193"/>
      <c r="F6" s="193"/>
      <c r="G6" s="193"/>
      <c r="H6" s="193"/>
      <c r="I6" s="193"/>
      <c r="J6" s="193"/>
      <c r="K6" s="193"/>
      <c r="L6" s="193"/>
      <c r="M6" s="193"/>
      <c r="N6" s="193"/>
      <c r="O6" s="193"/>
      <c r="P6" s="193"/>
      <c r="Q6" s="193"/>
      <c r="R6" s="193"/>
      <c r="S6" s="193"/>
      <c r="T6" s="193"/>
      <c r="U6" s="193"/>
      <c r="V6" s="193"/>
      <c r="W6" s="193"/>
      <c r="X6" s="193"/>
      <c r="Y6" s="193"/>
      <c r="Z6" s="193"/>
      <c r="AA6" s="193"/>
      <c r="AB6" s="193"/>
      <c r="AC6" s="193"/>
      <c r="AD6" s="193"/>
      <c r="AE6" s="193"/>
      <c r="AF6" s="194"/>
      <c r="AG6" s="189"/>
      <c r="AI6" s="195" t="s">
        <v>56</v>
      </c>
      <c r="AJ6" s="43"/>
      <c r="AK6" s="196"/>
    </row>
    <row r="7" spans="2:38" ht="15.5" x14ac:dyDescent="0.35">
      <c r="B7" s="197" t="s">
        <v>387</v>
      </c>
      <c r="C7" s="198"/>
      <c r="D7" s="199"/>
      <c r="E7" s="200"/>
      <c r="F7" s="199"/>
      <c r="G7" s="199"/>
      <c r="H7" s="199"/>
      <c r="I7" s="199"/>
      <c r="J7" s="199"/>
      <c r="K7" s="199"/>
      <c r="L7" s="199"/>
      <c r="M7" s="199"/>
      <c r="N7" s="199"/>
      <c r="O7" s="199"/>
      <c r="P7" s="199"/>
      <c r="Q7" s="199"/>
      <c r="R7" s="199"/>
      <c r="S7" s="199"/>
      <c r="T7" s="199"/>
      <c r="U7" s="199"/>
      <c r="V7" s="200"/>
      <c r="W7" s="199"/>
      <c r="X7" s="199"/>
      <c r="Y7" s="199"/>
      <c r="Z7" s="199"/>
      <c r="AA7" s="199"/>
      <c r="AB7" s="199"/>
      <c r="AC7" s="199"/>
      <c r="AD7" s="199"/>
      <c r="AE7" s="199"/>
      <c r="AF7" s="201"/>
      <c r="AG7" s="189"/>
      <c r="AI7" s="202" t="s">
        <v>57</v>
      </c>
      <c r="AK7" s="58"/>
    </row>
    <row r="8" spans="2:38" ht="15.5" x14ac:dyDescent="0.35">
      <c r="B8" s="197" t="s">
        <v>33</v>
      </c>
      <c r="C8" s="203"/>
      <c r="D8" s="199"/>
      <c r="E8" s="199"/>
      <c r="F8" s="199"/>
      <c r="G8" s="199"/>
      <c r="H8" s="199"/>
      <c r="I8" s="199"/>
      <c r="J8" s="199"/>
      <c r="K8" s="199"/>
      <c r="L8" s="199"/>
      <c r="M8" s="199"/>
      <c r="N8" s="199"/>
      <c r="O8" s="199"/>
      <c r="P8" s="199"/>
      <c r="Q8" s="199"/>
      <c r="R8" s="199"/>
      <c r="S8" s="199"/>
      <c r="T8" s="199"/>
      <c r="U8" s="199"/>
      <c r="V8" s="199"/>
      <c r="W8" s="199"/>
      <c r="X8" s="199"/>
      <c r="Y8" s="199"/>
      <c r="Z8" s="199"/>
      <c r="AA8" s="199"/>
      <c r="AB8" s="199"/>
      <c r="AC8" s="199"/>
      <c r="AD8" s="199"/>
      <c r="AE8" s="199"/>
      <c r="AF8" s="201"/>
      <c r="AG8" s="189"/>
      <c r="AI8" s="202" t="s">
        <v>58</v>
      </c>
      <c r="AJ8" s="204"/>
      <c r="AK8" s="58"/>
    </row>
    <row r="9" spans="2:38" ht="15.5" x14ac:dyDescent="0.35">
      <c r="B9" s="197" t="s">
        <v>388</v>
      </c>
      <c r="C9" s="318"/>
      <c r="D9" s="199"/>
      <c r="E9" s="199"/>
      <c r="F9" s="199"/>
      <c r="G9" s="199"/>
      <c r="H9" s="199"/>
      <c r="I9" s="199"/>
      <c r="J9" s="199"/>
      <c r="K9" s="199"/>
      <c r="L9" s="199"/>
      <c r="M9" s="199"/>
      <c r="N9" s="199"/>
      <c r="O9" s="199"/>
      <c r="P9" s="199"/>
      <c r="Q9" s="199"/>
      <c r="R9" s="199"/>
      <c r="S9" s="199"/>
      <c r="T9" s="199"/>
      <c r="U9" s="199"/>
      <c r="V9" s="199"/>
      <c r="W9" s="199"/>
      <c r="X9" s="199"/>
      <c r="Y9" s="199"/>
      <c r="Z9" s="199"/>
      <c r="AA9" s="199"/>
      <c r="AB9" s="199"/>
      <c r="AC9" s="199"/>
      <c r="AD9" s="199"/>
      <c r="AE9" s="199"/>
      <c r="AF9" s="201"/>
      <c r="AG9" s="189"/>
      <c r="AJ9" s="204"/>
      <c r="AK9" s="58"/>
    </row>
    <row r="10" spans="2:38" ht="15.5" x14ac:dyDescent="0.35">
      <c r="B10" s="197" t="s">
        <v>389</v>
      </c>
      <c r="C10" s="203"/>
      <c r="D10" s="199"/>
      <c r="E10" s="199"/>
      <c r="F10" s="199"/>
      <c r="G10" s="199"/>
      <c r="H10" s="199"/>
      <c r="I10" s="199"/>
      <c r="J10" s="199"/>
      <c r="K10" s="199"/>
      <c r="L10" s="199"/>
      <c r="M10" s="199"/>
      <c r="N10" s="199"/>
      <c r="O10" s="199"/>
      <c r="P10" s="199"/>
      <c r="Q10" s="199"/>
      <c r="R10" s="199"/>
      <c r="S10" s="199"/>
      <c r="T10" s="199"/>
      <c r="U10" s="199"/>
      <c r="V10" s="199"/>
      <c r="W10" s="199"/>
      <c r="X10" s="199"/>
      <c r="Y10" s="199"/>
      <c r="Z10" s="199"/>
      <c r="AA10" s="199"/>
      <c r="AB10" s="199"/>
      <c r="AC10" s="199"/>
      <c r="AD10" s="199"/>
      <c r="AE10" s="199"/>
      <c r="AF10" s="201"/>
      <c r="AG10" s="189"/>
      <c r="AJ10" s="204"/>
      <c r="AK10" s="58"/>
    </row>
    <row r="11" spans="2:38" ht="15.5" x14ac:dyDescent="0.35">
      <c r="B11" s="197" t="s">
        <v>53</v>
      </c>
      <c r="C11" s="318"/>
      <c r="D11" s="199"/>
      <c r="E11" s="199"/>
      <c r="F11" s="199"/>
      <c r="G11" s="199"/>
      <c r="H11" s="199"/>
      <c r="I11" s="199"/>
      <c r="J11" s="199"/>
      <c r="K11" s="199"/>
      <c r="L11" s="199"/>
      <c r="M11" s="199"/>
      <c r="N11" s="199"/>
      <c r="O11" s="199"/>
      <c r="P11" s="199"/>
      <c r="Q11" s="199"/>
      <c r="R11" s="199"/>
      <c r="S11" s="199"/>
      <c r="T11" s="199"/>
      <c r="U11" s="199"/>
      <c r="V11" s="199"/>
      <c r="W11" s="199"/>
      <c r="X11" s="199"/>
      <c r="Y11" s="199"/>
      <c r="Z11" s="199"/>
      <c r="AA11" s="199"/>
      <c r="AB11" s="199"/>
      <c r="AC11" s="199"/>
      <c r="AD11" s="199"/>
      <c r="AE11" s="199"/>
      <c r="AF11" s="201"/>
      <c r="AG11" s="189"/>
      <c r="AJ11" s="204"/>
      <c r="AK11" s="58"/>
    </row>
    <row r="12" spans="2:38" ht="15.5" x14ac:dyDescent="0.35">
      <c r="B12" s="197" t="s">
        <v>385</v>
      </c>
      <c r="C12" s="203"/>
      <c r="D12" s="504" t="s">
        <v>48</v>
      </c>
      <c r="E12" s="505"/>
      <c r="F12" s="505"/>
      <c r="G12" s="505"/>
      <c r="H12" s="505"/>
      <c r="I12" s="505"/>
      <c r="J12" s="505"/>
      <c r="K12" s="505"/>
      <c r="L12" s="505"/>
      <c r="M12" s="505"/>
      <c r="N12" s="505"/>
      <c r="O12" s="505"/>
      <c r="P12" s="505"/>
      <c r="Q12" s="505"/>
      <c r="R12" s="505"/>
      <c r="S12" s="505"/>
      <c r="T12" s="505"/>
      <c r="U12" s="505"/>
      <c r="V12" s="505"/>
      <c r="W12" s="505"/>
      <c r="X12" s="505"/>
      <c r="Y12" s="505"/>
      <c r="Z12" s="505"/>
      <c r="AA12" s="505"/>
      <c r="AB12" s="505"/>
      <c r="AC12" s="505"/>
      <c r="AD12" s="505"/>
      <c r="AE12" s="505"/>
      <c r="AF12" s="506"/>
      <c r="AG12" s="189"/>
      <c r="AK12" s="204"/>
      <c r="AL12" s="58"/>
    </row>
    <row r="13" spans="2:38" ht="18" customHeight="1" thickBot="1" x14ac:dyDescent="0.35">
      <c r="B13" s="444"/>
      <c r="C13" s="445"/>
      <c r="D13" s="206">
        <v>1</v>
      </c>
      <c r="E13" s="206">
        <v>2</v>
      </c>
      <c r="F13" s="206">
        <v>3</v>
      </c>
      <c r="G13" s="206">
        <v>4</v>
      </c>
      <c r="H13" s="206">
        <v>5</v>
      </c>
      <c r="I13" s="206">
        <v>6</v>
      </c>
      <c r="J13" s="206">
        <v>7</v>
      </c>
      <c r="K13" s="206">
        <v>8</v>
      </c>
      <c r="L13" s="206">
        <v>9</v>
      </c>
      <c r="M13" s="206">
        <v>10</v>
      </c>
      <c r="N13" s="206">
        <v>11</v>
      </c>
      <c r="O13" s="206">
        <v>12</v>
      </c>
      <c r="P13" s="206">
        <v>13</v>
      </c>
      <c r="Q13" s="206">
        <v>14</v>
      </c>
      <c r="R13" s="206">
        <v>15</v>
      </c>
      <c r="S13" s="206">
        <v>16</v>
      </c>
      <c r="T13" s="206">
        <v>17</v>
      </c>
      <c r="U13" s="206">
        <v>18</v>
      </c>
      <c r="V13" s="206">
        <v>19</v>
      </c>
      <c r="W13" s="206">
        <v>20</v>
      </c>
      <c r="X13" s="206">
        <v>21</v>
      </c>
      <c r="Y13" s="206">
        <v>22</v>
      </c>
      <c r="Z13" s="206">
        <v>23</v>
      </c>
      <c r="AA13" s="206">
        <v>24</v>
      </c>
      <c r="AB13" s="206">
        <v>25</v>
      </c>
      <c r="AC13" s="206">
        <v>26</v>
      </c>
      <c r="AD13" s="206">
        <v>27</v>
      </c>
      <c r="AE13" s="207">
        <v>28</v>
      </c>
      <c r="AF13" s="208" t="s">
        <v>40</v>
      </c>
      <c r="AG13" s="189"/>
      <c r="AI13" s="205"/>
      <c r="AJ13" s="205"/>
      <c r="AK13" s="204"/>
      <c r="AL13" s="58"/>
    </row>
    <row r="14" spans="2:38" ht="16" thickBot="1" x14ac:dyDescent="0.35">
      <c r="B14" s="507" t="s">
        <v>54</v>
      </c>
      <c r="C14" s="508"/>
      <c r="D14" s="319"/>
      <c r="E14" s="319"/>
      <c r="F14" s="319"/>
      <c r="G14" s="319"/>
      <c r="H14" s="319"/>
      <c r="I14" s="319"/>
      <c r="J14" s="319"/>
      <c r="K14" s="319"/>
      <c r="L14" s="319"/>
      <c r="M14" s="319"/>
      <c r="N14" s="319"/>
      <c r="O14" s="319"/>
      <c r="P14" s="319"/>
      <c r="Q14" s="319"/>
      <c r="R14" s="319"/>
      <c r="S14" s="319"/>
      <c r="T14" s="319"/>
      <c r="U14" s="319"/>
      <c r="V14" s="319"/>
      <c r="W14" s="319"/>
      <c r="X14" s="319"/>
      <c r="Y14" s="319"/>
      <c r="Z14" s="319"/>
      <c r="AA14" s="319"/>
      <c r="AB14" s="319"/>
      <c r="AC14" s="319"/>
      <c r="AD14" s="319"/>
      <c r="AE14" s="320"/>
      <c r="AF14" s="211"/>
      <c r="AG14" s="189"/>
      <c r="AH14" s="205"/>
      <c r="AI14" s="205"/>
      <c r="AJ14" s="205"/>
    </row>
    <row r="15" spans="2:38" ht="16" thickBot="1" x14ac:dyDescent="0.35">
      <c r="B15" s="434" t="s">
        <v>34</v>
      </c>
      <c r="C15" s="435"/>
      <c r="D15" s="440"/>
      <c r="E15" s="441"/>
      <c r="F15" s="441"/>
      <c r="G15" s="441"/>
      <c r="H15" s="441"/>
      <c r="I15" s="441"/>
      <c r="J15" s="441"/>
      <c r="K15" s="441"/>
      <c r="L15" s="441"/>
      <c r="M15" s="441"/>
      <c r="N15" s="441"/>
      <c r="O15" s="441"/>
      <c r="P15" s="441"/>
      <c r="Q15" s="441"/>
      <c r="R15" s="441"/>
      <c r="S15" s="441"/>
      <c r="T15" s="441"/>
      <c r="U15" s="441"/>
      <c r="V15" s="441"/>
      <c r="W15" s="441"/>
      <c r="X15" s="441"/>
      <c r="Y15" s="441"/>
      <c r="Z15" s="441"/>
      <c r="AA15" s="441"/>
      <c r="AB15" s="441"/>
      <c r="AC15" s="441"/>
      <c r="AD15" s="441"/>
      <c r="AE15" s="441"/>
      <c r="AF15" s="442"/>
      <c r="AG15" s="189"/>
      <c r="AH15" s="205"/>
      <c r="AI15" s="205"/>
      <c r="AJ15" s="205"/>
    </row>
    <row r="16" spans="2:38" ht="18" customHeight="1" x14ac:dyDescent="0.3">
      <c r="B16" s="212" t="s">
        <v>55</v>
      </c>
      <c r="C16" s="213" t="s">
        <v>56</v>
      </c>
      <c r="D16" s="436"/>
      <c r="E16" s="437"/>
      <c r="F16" s="437"/>
      <c r="G16" s="437"/>
      <c r="H16" s="437"/>
      <c r="I16" s="437"/>
      <c r="J16" s="437"/>
      <c r="K16" s="437"/>
      <c r="L16" s="437"/>
      <c r="M16" s="437"/>
      <c r="N16" s="437"/>
      <c r="O16" s="437"/>
      <c r="P16" s="437"/>
      <c r="Q16" s="437"/>
      <c r="R16" s="437"/>
      <c r="S16" s="437"/>
      <c r="T16" s="437"/>
      <c r="U16" s="437"/>
      <c r="V16" s="437"/>
      <c r="W16" s="437"/>
      <c r="X16" s="437"/>
      <c r="Y16" s="437"/>
      <c r="Z16" s="437"/>
      <c r="AA16" s="437"/>
      <c r="AB16" s="437"/>
      <c r="AC16" s="437"/>
      <c r="AD16" s="437"/>
      <c r="AE16" s="437"/>
      <c r="AF16" s="220"/>
      <c r="AG16" s="189"/>
      <c r="AH16" s="205"/>
      <c r="AI16" s="205"/>
      <c r="AJ16" s="205"/>
      <c r="AK16" s="205"/>
    </row>
    <row r="17" spans="2:37" ht="18" customHeight="1" x14ac:dyDescent="0.3">
      <c r="B17" s="215"/>
      <c r="C17" s="216" t="str">
        <f>IF(C16="Nombre de repas principaux","Repas principaux (RP, sans RS):",(IF(C16="Quantité produite","Quantité produite (en kg):",IF(C16="Quantité distribuée","Quantité distribuée (en kg):"," "))))</f>
        <v>Repas principaux (RP, sans RS):</v>
      </c>
      <c r="D17" s="209"/>
      <c r="E17" s="209"/>
      <c r="F17" s="209"/>
      <c r="G17" s="209"/>
      <c r="H17" s="209"/>
      <c r="I17" s="209"/>
      <c r="J17" s="209"/>
      <c r="K17" s="209"/>
      <c r="L17" s="209"/>
      <c r="M17" s="209"/>
      <c r="N17" s="209"/>
      <c r="O17" s="209"/>
      <c r="P17" s="209"/>
      <c r="Q17" s="209"/>
      <c r="R17" s="209"/>
      <c r="S17" s="209"/>
      <c r="T17" s="209"/>
      <c r="U17" s="209"/>
      <c r="V17" s="209"/>
      <c r="W17" s="209"/>
      <c r="X17" s="209"/>
      <c r="Y17" s="209"/>
      <c r="Z17" s="209"/>
      <c r="AA17" s="209"/>
      <c r="AB17" s="209"/>
      <c r="AC17" s="209"/>
      <c r="AD17" s="209"/>
      <c r="AE17" s="210"/>
      <c r="AF17" s="220"/>
      <c r="AG17" s="189"/>
      <c r="AH17" s="205"/>
      <c r="AI17" s="214"/>
      <c r="AK17" s="205"/>
    </row>
    <row r="18" spans="2:37" ht="18" customHeight="1" thickBot="1" x14ac:dyDescent="0.35">
      <c r="B18" s="215"/>
      <c r="C18" s="303" t="str">
        <f>IF(C16="Nombre de repas principaux","Repas secondaires (RS) convertis en RP:"," ")</f>
        <v>Repas secondaires (RS) convertis en RP:</v>
      </c>
      <c r="D18" s="315"/>
      <c r="E18" s="314"/>
      <c r="F18" s="314"/>
      <c r="G18" s="314"/>
      <c r="H18" s="314"/>
      <c r="I18" s="314"/>
      <c r="J18" s="314"/>
      <c r="K18" s="314"/>
      <c r="L18" s="314"/>
      <c r="M18" s="314"/>
      <c r="N18" s="314"/>
      <c r="O18" s="314"/>
      <c r="P18" s="314"/>
      <c r="Q18" s="314"/>
      <c r="R18" s="314"/>
      <c r="S18" s="314"/>
      <c r="T18" s="314"/>
      <c r="U18" s="314"/>
      <c r="V18" s="314"/>
      <c r="W18" s="314"/>
      <c r="X18" s="314"/>
      <c r="Y18" s="314"/>
      <c r="Z18" s="314"/>
      <c r="AA18" s="314"/>
      <c r="AB18" s="314"/>
      <c r="AC18" s="314"/>
      <c r="AD18" s="314"/>
      <c r="AE18" s="315"/>
      <c r="AF18" s="443"/>
      <c r="AG18" s="189"/>
      <c r="AI18" s="214"/>
      <c r="AK18" s="205"/>
    </row>
    <row r="19" spans="2:37" ht="18" customHeight="1" thickBot="1" x14ac:dyDescent="0.4">
      <c r="B19" s="430" t="s">
        <v>59</v>
      </c>
      <c r="C19" s="431"/>
      <c r="D19" s="218">
        <f t="shared" ref="D19:AE19" si="0">IF($C$16=$AI$6, D17+D18,D17/0.45)</f>
        <v>0</v>
      </c>
      <c r="E19" s="217">
        <f t="shared" si="0"/>
        <v>0</v>
      </c>
      <c r="F19" s="316">
        <f t="shared" si="0"/>
        <v>0</v>
      </c>
      <c r="G19" s="316">
        <f t="shared" si="0"/>
        <v>0</v>
      </c>
      <c r="H19" s="316">
        <f t="shared" si="0"/>
        <v>0</v>
      </c>
      <c r="I19" s="316">
        <f t="shared" si="0"/>
        <v>0</v>
      </c>
      <c r="J19" s="316">
        <f t="shared" si="0"/>
        <v>0</v>
      </c>
      <c r="K19" s="316">
        <f t="shared" si="0"/>
        <v>0</v>
      </c>
      <c r="L19" s="316">
        <f t="shared" si="0"/>
        <v>0</v>
      </c>
      <c r="M19" s="316">
        <f t="shared" si="0"/>
        <v>0</v>
      </c>
      <c r="N19" s="316">
        <f t="shared" si="0"/>
        <v>0</v>
      </c>
      <c r="O19" s="316">
        <f t="shared" si="0"/>
        <v>0</v>
      </c>
      <c r="P19" s="316">
        <f t="shared" si="0"/>
        <v>0</v>
      </c>
      <c r="Q19" s="316">
        <f t="shared" si="0"/>
        <v>0</v>
      </c>
      <c r="R19" s="316">
        <f t="shared" si="0"/>
        <v>0</v>
      </c>
      <c r="S19" s="316">
        <f t="shared" si="0"/>
        <v>0</v>
      </c>
      <c r="T19" s="316">
        <f t="shared" si="0"/>
        <v>0</v>
      </c>
      <c r="U19" s="316">
        <f t="shared" si="0"/>
        <v>0</v>
      </c>
      <c r="V19" s="316">
        <f t="shared" si="0"/>
        <v>0</v>
      </c>
      <c r="W19" s="316">
        <f t="shared" si="0"/>
        <v>0</v>
      </c>
      <c r="X19" s="316">
        <f t="shared" si="0"/>
        <v>0</v>
      </c>
      <c r="Y19" s="316">
        <f t="shared" si="0"/>
        <v>0</v>
      </c>
      <c r="Z19" s="316">
        <f t="shared" si="0"/>
        <v>0</v>
      </c>
      <c r="AA19" s="316">
        <f t="shared" si="0"/>
        <v>0</v>
      </c>
      <c r="AB19" s="316">
        <f t="shared" si="0"/>
        <v>0</v>
      </c>
      <c r="AC19" s="316">
        <f t="shared" si="0"/>
        <v>0</v>
      </c>
      <c r="AD19" s="316">
        <f t="shared" si="0"/>
        <v>0</v>
      </c>
      <c r="AE19" s="317">
        <f t="shared" si="0"/>
        <v>0</v>
      </c>
      <c r="AF19" s="219">
        <f>SUM(D19:AE19)</f>
        <v>0</v>
      </c>
      <c r="AG19" s="189"/>
    </row>
    <row r="20" spans="2:37" ht="18" customHeight="1" thickBot="1" x14ac:dyDescent="0.35">
      <c r="B20" s="434" t="s">
        <v>60</v>
      </c>
      <c r="C20" s="435"/>
      <c r="D20" s="436"/>
      <c r="E20" s="437"/>
      <c r="F20" s="437"/>
      <c r="G20" s="437"/>
      <c r="H20" s="437"/>
      <c r="I20" s="437"/>
      <c r="J20" s="437"/>
      <c r="K20" s="437"/>
      <c r="L20" s="437"/>
      <c r="M20" s="437"/>
      <c r="N20" s="437"/>
      <c r="O20" s="437"/>
      <c r="P20" s="437"/>
      <c r="Q20" s="437"/>
      <c r="R20" s="437"/>
      <c r="S20" s="437"/>
      <c r="T20" s="437"/>
      <c r="U20" s="437"/>
      <c r="V20" s="437"/>
      <c r="W20" s="437"/>
      <c r="X20" s="437"/>
      <c r="Y20" s="437"/>
      <c r="Z20" s="437"/>
      <c r="AA20" s="437"/>
      <c r="AB20" s="437"/>
      <c r="AC20" s="437"/>
      <c r="AD20" s="437"/>
      <c r="AE20" s="437"/>
      <c r="AF20" s="220"/>
      <c r="AG20" s="189"/>
    </row>
    <row r="21" spans="2:37" ht="18" customHeight="1" thickBot="1" x14ac:dyDescent="0.4">
      <c r="B21" s="438" t="s">
        <v>61</v>
      </c>
      <c r="C21" s="439"/>
      <c r="D21" s="221"/>
      <c r="E21" s="222"/>
      <c r="F21" s="222"/>
      <c r="G21" s="222"/>
      <c r="H21" s="222"/>
      <c r="I21" s="222"/>
      <c r="J21" s="222"/>
      <c r="K21" s="222"/>
      <c r="L21" s="222"/>
      <c r="M21" s="222"/>
      <c r="N21" s="222"/>
      <c r="O21" s="222"/>
      <c r="P21" s="222"/>
      <c r="Q21" s="222"/>
      <c r="R21" s="222"/>
      <c r="S21" s="222"/>
      <c r="T21" s="223"/>
      <c r="U21" s="223"/>
      <c r="V21" s="223"/>
      <c r="W21" s="223"/>
      <c r="X21" s="223"/>
      <c r="Y21" s="223"/>
      <c r="Z21" s="223"/>
      <c r="AA21" s="223"/>
      <c r="AB21" s="223"/>
      <c r="AC21" s="223"/>
      <c r="AD21" s="223"/>
      <c r="AE21" s="224"/>
      <c r="AF21" s="219">
        <f>SUM(D21:AE21)</f>
        <v>0</v>
      </c>
      <c r="AG21" s="189"/>
    </row>
    <row r="22" spans="2:37" ht="27" customHeight="1" thickBot="1" x14ac:dyDescent="0.4">
      <c r="B22" s="438" t="s">
        <v>62</v>
      </c>
      <c r="C22" s="439"/>
      <c r="D22" s="221"/>
      <c r="E22" s="222"/>
      <c r="F22" s="222"/>
      <c r="G22" s="222"/>
      <c r="H22" s="222"/>
      <c r="I22" s="222"/>
      <c r="J22" s="222"/>
      <c r="K22" s="222"/>
      <c r="L22" s="222"/>
      <c r="M22" s="222"/>
      <c r="N22" s="222"/>
      <c r="O22" s="222"/>
      <c r="P22" s="222"/>
      <c r="Q22" s="222"/>
      <c r="R22" s="222"/>
      <c r="S22" s="222"/>
      <c r="T22" s="223"/>
      <c r="U22" s="223"/>
      <c r="V22" s="223"/>
      <c r="W22" s="223"/>
      <c r="X22" s="223"/>
      <c r="Y22" s="223"/>
      <c r="Z22" s="223"/>
      <c r="AA22" s="223"/>
      <c r="AB22" s="223"/>
      <c r="AC22" s="223"/>
      <c r="AD22" s="223"/>
      <c r="AE22" s="224"/>
      <c r="AF22" s="219">
        <f>SUM(D22:AE22)</f>
        <v>0</v>
      </c>
      <c r="AG22" s="189"/>
    </row>
    <row r="23" spans="2:37" ht="27" customHeight="1" thickBot="1" x14ac:dyDescent="0.4">
      <c r="B23" s="438" t="s">
        <v>63</v>
      </c>
      <c r="C23" s="439"/>
      <c r="D23" s="221"/>
      <c r="E23" s="222"/>
      <c r="F23" s="222"/>
      <c r="G23" s="222"/>
      <c r="H23" s="222"/>
      <c r="I23" s="222"/>
      <c r="J23" s="222"/>
      <c r="K23" s="222"/>
      <c r="L23" s="222"/>
      <c r="M23" s="222"/>
      <c r="N23" s="222"/>
      <c r="O23" s="222"/>
      <c r="P23" s="222"/>
      <c r="Q23" s="222"/>
      <c r="R23" s="222"/>
      <c r="S23" s="222"/>
      <c r="T23" s="223"/>
      <c r="U23" s="223"/>
      <c r="V23" s="223"/>
      <c r="W23" s="223"/>
      <c r="X23" s="223"/>
      <c r="Y23" s="223"/>
      <c r="Z23" s="223"/>
      <c r="AA23" s="223"/>
      <c r="AB23" s="223"/>
      <c r="AC23" s="223"/>
      <c r="AD23" s="223"/>
      <c r="AE23" s="224"/>
      <c r="AF23" s="219">
        <f>SUM(D23:AE23)</f>
        <v>0</v>
      </c>
      <c r="AG23" s="189"/>
    </row>
    <row r="24" spans="2:37" ht="27" customHeight="1" thickBot="1" x14ac:dyDescent="0.4">
      <c r="B24" s="432" t="s">
        <v>64</v>
      </c>
      <c r="C24" s="433"/>
      <c r="D24" s="225">
        <f t="shared" ref="D24:AF24" si="1">SUM(D21:D23)</f>
        <v>0</v>
      </c>
      <c r="E24" s="225">
        <f t="shared" si="1"/>
        <v>0</v>
      </c>
      <c r="F24" s="225">
        <f t="shared" si="1"/>
        <v>0</v>
      </c>
      <c r="G24" s="225">
        <f t="shared" si="1"/>
        <v>0</v>
      </c>
      <c r="H24" s="225">
        <f t="shared" si="1"/>
        <v>0</v>
      </c>
      <c r="I24" s="225">
        <f t="shared" si="1"/>
        <v>0</v>
      </c>
      <c r="J24" s="225">
        <f t="shared" si="1"/>
        <v>0</v>
      </c>
      <c r="K24" s="225">
        <f t="shared" si="1"/>
        <v>0</v>
      </c>
      <c r="L24" s="225">
        <f t="shared" si="1"/>
        <v>0</v>
      </c>
      <c r="M24" s="225">
        <f t="shared" si="1"/>
        <v>0</v>
      </c>
      <c r="N24" s="225">
        <f t="shared" si="1"/>
        <v>0</v>
      </c>
      <c r="O24" s="225">
        <f t="shared" si="1"/>
        <v>0</v>
      </c>
      <c r="P24" s="225">
        <f t="shared" si="1"/>
        <v>0</v>
      </c>
      <c r="Q24" s="225">
        <f t="shared" si="1"/>
        <v>0</v>
      </c>
      <c r="R24" s="225">
        <f t="shared" si="1"/>
        <v>0</v>
      </c>
      <c r="S24" s="225">
        <f t="shared" si="1"/>
        <v>0</v>
      </c>
      <c r="T24" s="225">
        <f t="shared" si="1"/>
        <v>0</v>
      </c>
      <c r="U24" s="225">
        <f t="shared" si="1"/>
        <v>0</v>
      </c>
      <c r="V24" s="225">
        <f t="shared" si="1"/>
        <v>0</v>
      </c>
      <c r="W24" s="225">
        <f t="shared" si="1"/>
        <v>0</v>
      </c>
      <c r="X24" s="225">
        <f t="shared" si="1"/>
        <v>0</v>
      </c>
      <c r="Y24" s="225">
        <f t="shared" si="1"/>
        <v>0</v>
      </c>
      <c r="Z24" s="225">
        <f t="shared" si="1"/>
        <v>0</v>
      </c>
      <c r="AA24" s="225">
        <f t="shared" si="1"/>
        <v>0</v>
      </c>
      <c r="AB24" s="225">
        <f t="shared" si="1"/>
        <v>0</v>
      </c>
      <c r="AC24" s="225">
        <f t="shared" si="1"/>
        <v>0</v>
      </c>
      <c r="AD24" s="225">
        <f t="shared" si="1"/>
        <v>0</v>
      </c>
      <c r="AE24" s="226">
        <f t="shared" si="1"/>
        <v>0</v>
      </c>
      <c r="AF24" s="219">
        <f t="shared" si="1"/>
        <v>0</v>
      </c>
      <c r="AG24" s="189"/>
    </row>
    <row r="25" spans="2:37" ht="18" customHeight="1" thickBot="1" x14ac:dyDescent="0.4">
      <c r="B25" s="502" t="s">
        <v>65</v>
      </c>
      <c r="C25" s="509"/>
      <c r="D25" s="225">
        <f t="shared" ref="D25:AF25" si="2">IF((D24&gt;0),(D24/D19)*1000,0)</f>
        <v>0</v>
      </c>
      <c r="E25" s="225">
        <f t="shared" si="2"/>
        <v>0</v>
      </c>
      <c r="F25" s="225">
        <f t="shared" si="2"/>
        <v>0</v>
      </c>
      <c r="G25" s="225">
        <f t="shared" si="2"/>
        <v>0</v>
      </c>
      <c r="H25" s="225">
        <f t="shared" si="2"/>
        <v>0</v>
      </c>
      <c r="I25" s="225">
        <f t="shared" si="2"/>
        <v>0</v>
      </c>
      <c r="J25" s="225">
        <f t="shared" si="2"/>
        <v>0</v>
      </c>
      <c r="K25" s="225">
        <f t="shared" si="2"/>
        <v>0</v>
      </c>
      <c r="L25" s="225">
        <f t="shared" si="2"/>
        <v>0</v>
      </c>
      <c r="M25" s="225">
        <f t="shared" si="2"/>
        <v>0</v>
      </c>
      <c r="N25" s="225">
        <f t="shared" si="2"/>
        <v>0</v>
      </c>
      <c r="O25" s="225">
        <f t="shared" si="2"/>
        <v>0</v>
      </c>
      <c r="P25" s="225">
        <f t="shared" si="2"/>
        <v>0</v>
      </c>
      <c r="Q25" s="225">
        <f t="shared" si="2"/>
        <v>0</v>
      </c>
      <c r="R25" s="225">
        <f t="shared" si="2"/>
        <v>0</v>
      </c>
      <c r="S25" s="225">
        <f t="shared" si="2"/>
        <v>0</v>
      </c>
      <c r="T25" s="225">
        <f t="shared" si="2"/>
        <v>0</v>
      </c>
      <c r="U25" s="225">
        <f t="shared" si="2"/>
        <v>0</v>
      </c>
      <c r="V25" s="225">
        <f t="shared" si="2"/>
        <v>0</v>
      </c>
      <c r="W25" s="225">
        <f t="shared" si="2"/>
        <v>0</v>
      </c>
      <c r="X25" s="225">
        <f t="shared" si="2"/>
        <v>0</v>
      </c>
      <c r="Y25" s="225">
        <f t="shared" si="2"/>
        <v>0</v>
      </c>
      <c r="Z25" s="225">
        <f t="shared" si="2"/>
        <v>0</v>
      </c>
      <c r="AA25" s="225">
        <f t="shared" si="2"/>
        <v>0</v>
      </c>
      <c r="AB25" s="225">
        <f t="shared" si="2"/>
        <v>0</v>
      </c>
      <c r="AC25" s="225">
        <f t="shared" si="2"/>
        <v>0</v>
      </c>
      <c r="AD25" s="225">
        <f t="shared" si="2"/>
        <v>0</v>
      </c>
      <c r="AE25" s="226">
        <f t="shared" si="2"/>
        <v>0</v>
      </c>
      <c r="AF25" s="227">
        <f t="shared" si="2"/>
        <v>0</v>
      </c>
      <c r="AG25" s="189"/>
    </row>
    <row r="26" spans="2:37" ht="18" customHeight="1" x14ac:dyDescent="0.3">
      <c r="AG26" s="189"/>
    </row>
    <row r="27" spans="2:37" ht="15.5" x14ac:dyDescent="0.35">
      <c r="B27" s="20"/>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189"/>
    </row>
    <row r="28" spans="2:37" ht="15.5" x14ac:dyDescent="0.35">
      <c r="B28" s="20"/>
      <c r="C28" s="20"/>
      <c r="D28" s="228"/>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189"/>
    </row>
    <row r="29" spans="2:37" x14ac:dyDescent="0.25">
      <c r="B29" s="42"/>
    </row>
  </sheetData>
  <sheetProtection selectLockedCells="1"/>
  <mergeCells count="5">
    <mergeCell ref="B14:C14"/>
    <mergeCell ref="B25:C25"/>
    <mergeCell ref="B2:D2"/>
    <mergeCell ref="D12:AF12"/>
    <mergeCell ref="E3:L4"/>
  </mergeCells>
  <dataValidations count="2">
    <dataValidation allowBlank="1" showInputMessage="1" showErrorMessage="1" prompt="Veuillez indiquer la période pendant laquelle vous avez effectué les mesures." sqref="C8" xr:uid="{0409BAEA-DCDC-4922-8AD7-9AB0E249D4F2}"/>
    <dataValidation type="list" allowBlank="1" showInputMessage="1" showErrorMessage="1" prompt="Veuillez sélectionner l'unité de mesure pour le calcul des pertes alimentaires " sqref="C16" xr:uid="{DF30E058-7DB9-4D5F-BADA-FFFF018D4984}">
      <formula1>$AI$6:$AI$8</formula1>
    </dataValidation>
  </dataValidation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D8B0F-E8CA-4CEA-940A-F2DA826C7D9F}">
  <sheetPr codeName="Tabelle14">
    <pageSetUpPr autoPageBreaks="0"/>
  </sheetPr>
  <dimension ref="A2:BT69"/>
  <sheetViews>
    <sheetView showGridLines="0" zoomScale="70" zoomScaleNormal="70" workbookViewId="0">
      <selection sqref="A1:XFD1048576"/>
    </sheetView>
  </sheetViews>
  <sheetFormatPr baseColWidth="10" defaultColWidth="11.453125" defaultRowHeight="12.5" outlineLevelCol="1" x14ac:dyDescent="0.25"/>
  <cols>
    <col min="1" max="1" width="10.453125" style="230" customWidth="1"/>
    <col min="2" max="2" width="33.54296875" style="230" customWidth="1"/>
    <col min="3" max="3" width="36.453125" style="230" customWidth="1"/>
    <col min="4" max="4" width="38.453125" style="230" customWidth="1"/>
    <col min="5" max="5" width="33" style="230" customWidth="1" outlineLevel="1"/>
    <col min="6" max="6" width="22.54296875" style="230" customWidth="1" outlineLevel="1"/>
    <col min="7" max="7" width="20.26953125" style="230" customWidth="1" outlineLevel="1"/>
    <col min="8" max="8" width="34.54296875" style="230" customWidth="1" outlineLevel="1"/>
    <col min="9" max="9" width="3.453125" style="411" customWidth="1"/>
    <col min="10" max="10" width="24.26953125" style="230" customWidth="1" outlineLevel="1"/>
    <col min="11" max="11" width="22.54296875" style="230" customWidth="1" outlineLevel="1"/>
    <col min="12" max="12" width="23.7265625" style="230" customWidth="1" outlineLevel="1"/>
    <col min="13" max="13" width="33.453125" style="230" customWidth="1" outlineLevel="1"/>
    <col min="14" max="14" width="6.26953125" style="399" customWidth="1"/>
    <col min="15" max="15" width="22.81640625" style="230" customWidth="1" outlineLevel="1"/>
    <col min="16" max="18" width="32.54296875" style="230" customWidth="1" outlineLevel="1"/>
    <col min="19" max="19" width="3.54296875" style="230" customWidth="1"/>
    <col min="20" max="20" width="24" style="230" customWidth="1" outlineLevel="1"/>
    <col min="21" max="23" width="30.7265625" style="230" customWidth="1" outlineLevel="1"/>
    <col min="24" max="24" width="6" style="230" customWidth="1"/>
    <col min="25" max="28" width="23.81640625" style="230" customWidth="1" outlineLevel="1"/>
    <col min="29" max="29" width="5.54296875" style="230" customWidth="1"/>
    <col min="30" max="33" width="20.453125" style="230" customWidth="1" outlineLevel="1"/>
    <col min="34" max="34" width="5.54296875" style="230" customWidth="1"/>
    <col min="35" max="38" width="24.54296875" style="230" customWidth="1" outlineLevel="1"/>
    <col min="39" max="39" width="6.453125" style="230" customWidth="1"/>
    <col min="40" max="43" width="22.81640625" style="230" customWidth="1" outlineLevel="1"/>
    <col min="44" max="44" width="4.1796875" style="230" customWidth="1"/>
    <col min="45" max="48" width="25.54296875" style="230" customWidth="1" outlineLevel="1"/>
    <col min="49" max="50" width="11.453125" style="230"/>
    <col min="51" max="72" width="11.453125" style="230" outlineLevel="1"/>
    <col min="73" max="16384" width="11.453125" style="230"/>
  </cols>
  <sheetData>
    <row r="2" spans="2:72" ht="31.5" customHeight="1" thickBot="1" x14ac:dyDescent="0.35">
      <c r="AY2" s="422" t="s">
        <v>367</v>
      </c>
      <c r="AZ2" s="422"/>
      <c r="BA2" s="422"/>
      <c r="BB2" s="422"/>
      <c r="BC2" s="422"/>
      <c r="BD2" s="422"/>
      <c r="BE2" s="422"/>
      <c r="BF2" s="422"/>
      <c r="BG2" s="422"/>
      <c r="BH2" s="422"/>
      <c r="BI2" s="422"/>
      <c r="BJ2" s="422"/>
      <c r="BK2" s="422"/>
      <c r="BL2" s="422"/>
      <c r="BM2" s="422"/>
      <c r="BN2" s="422"/>
      <c r="BO2" s="422"/>
      <c r="BP2" s="422"/>
    </row>
    <row r="3" spans="2:72" ht="24.75" customHeight="1" x14ac:dyDescent="0.3">
      <c r="B3" s="231" t="s">
        <v>52</v>
      </c>
      <c r="C3" s="232"/>
      <c r="AY3" s="422"/>
      <c r="AZ3" s="422"/>
      <c r="BA3" s="422"/>
      <c r="BB3" s="422"/>
      <c r="BC3" s="422"/>
      <c r="BD3" s="422"/>
      <c r="BE3" s="422"/>
      <c r="BF3" s="422"/>
      <c r="BG3" s="422"/>
      <c r="BH3" s="422"/>
      <c r="BI3" s="422"/>
      <c r="BJ3" s="422"/>
      <c r="BK3" s="422"/>
      <c r="BL3" s="422"/>
      <c r="BM3" s="422"/>
      <c r="BN3" s="422"/>
      <c r="BO3" s="422"/>
      <c r="BP3" s="422"/>
    </row>
    <row r="4" spans="2:72" ht="24.75" customHeight="1" thickBot="1" x14ac:dyDescent="0.4">
      <c r="B4" s="233" t="s">
        <v>53</v>
      </c>
      <c r="C4" s="234"/>
      <c r="AY4" s="422"/>
      <c r="AZ4" s="422"/>
      <c r="BA4" s="422"/>
      <c r="BB4" s="422"/>
      <c r="BC4" s="422"/>
      <c r="BD4" s="422"/>
      <c r="BE4" s="422"/>
      <c r="BF4" s="422"/>
      <c r="BG4" s="422"/>
      <c r="BH4" s="422"/>
      <c r="BI4" s="422"/>
      <c r="BJ4" s="422"/>
      <c r="BK4" s="422"/>
      <c r="BL4" s="422"/>
      <c r="BM4" s="422"/>
      <c r="BN4" s="422"/>
      <c r="BO4" s="422"/>
      <c r="BP4" s="422"/>
    </row>
    <row r="5" spans="2:72" ht="14.5" thickBot="1" x14ac:dyDescent="0.35">
      <c r="AY5" s="422"/>
      <c r="AZ5" s="422"/>
      <c r="BA5" s="422"/>
      <c r="BB5" s="422"/>
      <c r="BC5" s="422"/>
      <c r="BD5" s="422"/>
      <c r="BE5" s="422"/>
      <c r="BF5" s="422"/>
      <c r="BG5" s="422"/>
      <c r="BH5" s="422"/>
      <c r="BI5" s="422"/>
      <c r="BJ5" s="422"/>
      <c r="BK5" s="422"/>
      <c r="BL5" s="422"/>
      <c r="BM5" s="422"/>
      <c r="BN5" s="422"/>
      <c r="BO5" s="422"/>
      <c r="BP5" s="422"/>
    </row>
    <row r="6" spans="2:72" ht="24" customHeight="1" thickBot="1" x14ac:dyDescent="0.35">
      <c r="B6" s="395" t="s">
        <v>77</v>
      </c>
      <c r="C6" s="392"/>
      <c r="D6" s="392"/>
      <c r="E6" s="321">
        <v>2022</v>
      </c>
      <c r="F6" s="392"/>
      <c r="G6" s="392"/>
      <c r="H6" s="394"/>
      <c r="I6" s="412"/>
      <c r="J6" s="321">
        <v>2023</v>
      </c>
      <c r="K6" s="392"/>
      <c r="L6" s="392"/>
      <c r="M6" s="394"/>
      <c r="N6" s="400"/>
      <c r="O6" s="321">
        <v>2024</v>
      </c>
      <c r="P6" s="392"/>
      <c r="Q6" s="392"/>
      <c r="R6" s="394"/>
      <c r="T6" s="321">
        <v>2025</v>
      </c>
      <c r="U6" s="392"/>
      <c r="V6" s="392"/>
      <c r="W6" s="394"/>
      <c r="Y6" s="321">
        <v>2026</v>
      </c>
      <c r="Z6" s="392"/>
      <c r="AA6" s="392"/>
      <c r="AB6" s="394"/>
      <c r="AD6" s="321">
        <v>2027</v>
      </c>
      <c r="AE6" s="392"/>
      <c r="AF6" s="392"/>
      <c r="AG6" s="394"/>
      <c r="AI6" s="321">
        <v>2028</v>
      </c>
      <c r="AJ6" s="392"/>
      <c r="AK6" s="392"/>
      <c r="AL6" s="394"/>
      <c r="AN6" s="321">
        <v>2029</v>
      </c>
      <c r="AO6" s="392"/>
      <c r="AP6" s="392"/>
      <c r="AQ6" s="394"/>
      <c r="AS6" s="321">
        <v>2030</v>
      </c>
      <c r="AT6" s="392"/>
      <c r="AU6" s="392"/>
      <c r="AV6" s="394"/>
      <c r="AY6" s="422">
        <v>2022</v>
      </c>
      <c r="AZ6" s="422">
        <v>2022</v>
      </c>
      <c r="BA6" s="422">
        <v>2023</v>
      </c>
      <c r="BB6" s="422">
        <v>2023</v>
      </c>
      <c r="BC6" s="422">
        <v>2024</v>
      </c>
      <c r="BD6" s="422">
        <v>2024</v>
      </c>
      <c r="BE6" s="422">
        <v>2025</v>
      </c>
      <c r="BF6" s="422">
        <v>2025</v>
      </c>
      <c r="BG6" s="422">
        <v>2026</v>
      </c>
      <c r="BH6" s="422">
        <v>2026</v>
      </c>
      <c r="BI6" s="422">
        <v>2027</v>
      </c>
      <c r="BJ6" s="422">
        <v>2027</v>
      </c>
      <c r="BK6" s="422">
        <v>2028</v>
      </c>
      <c r="BL6" s="422">
        <v>2028</v>
      </c>
      <c r="BM6" s="422">
        <v>2029</v>
      </c>
      <c r="BN6" s="422">
        <v>2029</v>
      </c>
      <c r="BO6" s="422">
        <v>2030</v>
      </c>
      <c r="BP6" s="422">
        <v>2030</v>
      </c>
    </row>
    <row r="7" spans="2:72" ht="51" customHeight="1" thickBot="1" x14ac:dyDescent="0.35">
      <c r="B7" s="235"/>
      <c r="C7" s="236"/>
      <c r="D7" s="236"/>
      <c r="E7" s="237" t="s">
        <v>78</v>
      </c>
      <c r="F7" s="521" t="s">
        <v>79</v>
      </c>
      <c r="G7" s="522"/>
      <c r="H7" s="522"/>
      <c r="I7" s="413"/>
      <c r="J7" s="237" t="s">
        <v>78</v>
      </c>
      <c r="K7" s="521" t="s">
        <v>79</v>
      </c>
      <c r="L7" s="522"/>
      <c r="M7" s="522"/>
      <c r="N7" s="401"/>
      <c r="O7" s="237" t="s">
        <v>78</v>
      </c>
      <c r="P7" s="521" t="s">
        <v>79</v>
      </c>
      <c r="Q7" s="522"/>
      <c r="R7" s="522"/>
      <c r="S7" s="238"/>
      <c r="T7" s="237" t="s">
        <v>78</v>
      </c>
      <c r="U7" s="521" t="s">
        <v>79</v>
      </c>
      <c r="V7" s="522"/>
      <c r="W7" s="522"/>
      <c r="Y7" s="237" t="s">
        <v>78</v>
      </c>
      <c r="Z7" s="521" t="s">
        <v>79</v>
      </c>
      <c r="AA7" s="522"/>
      <c r="AB7" s="522"/>
      <c r="AD7" s="237" t="s">
        <v>78</v>
      </c>
      <c r="AE7" s="521" t="s">
        <v>79</v>
      </c>
      <c r="AF7" s="522"/>
      <c r="AG7" s="522"/>
      <c r="AI7" s="237" t="s">
        <v>78</v>
      </c>
      <c r="AJ7" s="521" t="s">
        <v>79</v>
      </c>
      <c r="AK7" s="522"/>
      <c r="AL7" s="522"/>
      <c r="AN7" s="237" t="s">
        <v>78</v>
      </c>
      <c r="AO7" s="521" t="s">
        <v>79</v>
      </c>
      <c r="AP7" s="522"/>
      <c r="AQ7" s="522"/>
      <c r="AS7" s="237" t="s">
        <v>78</v>
      </c>
      <c r="AT7" s="521" t="s">
        <v>79</v>
      </c>
      <c r="AU7" s="522"/>
      <c r="AV7" s="522"/>
      <c r="AY7" s="422"/>
      <c r="AZ7" s="422"/>
      <c r="BA7" s="422"/>
      <c r="BB7" s="422"/>
      <c r="BC7" s="422"/>
      <c r="BD7" s="422"/>
      <c r="BE7" s="422"/>
      <c r="BF7" s="422"/>
      <c r="BG7" s="422"/>
      <c r="BH7" s="422"/>
      <c r="BI7" s="422"/>
      <c r="BJ7" s="422"/>
      <c r="BK7" s="422"/>
      <c r="BL7" s="422"/>
      <c r="BM7" s="422"/>
      <c r="BN7" s="422"/>
      <c r="BO7" s="422"/>
      <c r="BP7" s="422"/>
      <c r="BR7" s="512" t="s">
        <v>368</v>
      </c>
      <c r="BS7" s="512"/>
      <c r="BT7" s="512"/>
    </row>
    <row r="8" spans="2:72" ht="160.5" customHeight="1" thickBot="1" x14ac:dyDescent="0.3">
      <c r="B8" s="529" t="s">
        <v>85</v>
      </c>
      <c r="C8" s="530"/>
      <c r="D8" s="530"/>
      <c r="E8" s="239" t="s">
        <v>80</v>
      </c>
      <c r="F8" s="240" t="s">
        <v>81</v>
      </c>
      <c r="G8" s="241" t="s">
        <v>82</v>
      </c>
      <c r="H8" s="242" t="s">
        <v>83</v>
      </c>
      <c r="I8" s="414"/>
      <c r="J8" s="239" t="s">
        <v>80</v>
      </c>
      <c r="K8" s="240" t="s">
        <v>81</v>
      </c>
      <c r="L8" s="241" t="s">
        <v>82</v>
      </c>
      <c r="M8" s="242" t="s">
        <v>83</v>
      </c>
      <c r="N8" s="402"/>
      <c r="O8" s="239" t="s">
        <v>80</v>
      </c>
      <c r="P8" s="240" t="s">
        <v>81</v>
      </c>
      <c r="Q8" s="241" t="s">
        <v>82</v>
      </c>
      <c r="R8" s="242" t="s">
        <v>83</v>
      </c>
      <c r="S8" s="243"/>
      <c r="T8" s="239" t="s">
        <v>80</v>
      </c>
      <c r="U8" s="240" t="s">
        <v>81</v>
      </c>
      <c r="V8" s="241" t="s">
        <v>82</v>
      </c>
      <c r="W8" s="242" t="s">
        <v>83</v>
      </c>
      <c r="Y8" s="239" t="s">
        <v>80</v>
      </c>
      <c r="Z8" s="240" t="s">
        <v>81</v>
      </c>
      <c r="AA8" s="241" t="s">
        <v>82</v>
      </c>
      <c r="AB8" s="242" t="s">
        <v>83</v>
      </c>
      <c r="AD8" s="239" t="s">
        <v>80</v>
      </c>
      <c r="AE8" s="240" t="s">
        <v>81</v>
      </c>
      <c r="AF8" s="241" t="s">
        <v>82</v>
      </c>
      <c r="AG8" s="242" t="s">
        <v>83</v>
      </c>
      <c r="AI8" s="239" t="s">
        <v>80</v>
      </c>
      <c r="AJ8" s="240" t="s">
        <v>81</v>
      </c>
      <c r="AK8" s="241" t="s">
        <v>82</v>
      </c>
      <c r="AL8" s="242" t="s">
        <v>83</v>
      </c>
      <c r="AN8" s="239" t="s">
        <v>80</v>
      </c>
      <c r="AO8" s="240" t="s">
        <v>81</v>
      </c>
      <c r="AP8" s="241" t="s">
        <v>82</v>
      </c>
      <c r="AQ8" s="242" t="s">
        <v>83</v>
      </c>
      <c r="AS8" s="239" t="s">
        <v>80</v>
      </c>
      <c r="AT8" s="240" t="s">
        <v>81</v>
      </c>
      <c r="AU8" s="241" t="s">
        <v>82</v>
      </c>
      <c r="AV8" s="242" t="s">
        <v>83</v>
      </c>
      <c r="AY8" s="423" t="s">
        <v>116</v>
      </c>
      <c r="AZ8" s="423" t="s">
        <v>118</v>
      </c>
      <c r="BA8" s="423" t="s">
        <v>116</v>
      </c>
      <c r="BB8" s="423" t="s">
        <v>118</v>
      </c>
      <c r="BC8" s="423" t="s">
        <v>116</v>
      </c>
      <c r="BD8" s="423" t="s">
        <v>118</v>
      </c>
      <c r="BE8" s="423" t="s">
        <v>116</v>
      </c>
      <c r="BF8" s="423" t="s">
        <v>118</v>
      </c>
      <c r="BG8" s="423" t="s">
        <v>116</v>
      </c>
      <c r="BH8" s="423" t="s">
        <v>118</v>
      </c>
      <c r="BI8" s="423" t="s">
        <v>116</v>
      </c>
      <c r="BJ8" s="423" t="s">
        <v>118</v>
      </c>
      <c r="BK8" s="423" t="s">
        <v>116</v>
      </c>
      <c r="BL8" s="423" t="s">
        <v>118</v>
      </c>
      <c r="BM8" s="423" t="s">
        <v>116</v>
      </c>
      <c r="BN8" s="423" t="s">
        <v>118</v>
      </c>
      <c r="BO8" s="423" t="s">
        <v>116</v>
      </c>
      <c r="BP8" s="423" t="s">
        <v>118</v>
      </c>
      <c r="BR8" s="18" t="s">
        <v>116</v>
      </c>
      <c r="BS8" s="18" t="s">
        <v>118</v>
      </c>
      <c r="BT8" s="18" t="s">
        <v>117</v>
      </c>
    </row>
    <row r="9" spans="2:72" ht="50.25" customHeight="1" x14ac:dyDescent="0.25">
      <c r="B9" s="531" t="s">
        <v>84</v>
      </c>
      <c r="C9" s="534" t="s">
        <v>372</v>
      </c>
      <c r="D9" s="535"/>
      <c r="E9" s="244"/>
      <c r="F9" s="245"/>
      <c r="G9" s="246"/>
      <c r="H9" s="245"/>
      <c r="I9" s="415"/>
      <c r="J9" s="244"/>
      <c r="K9" s="245"/>
      <c r="L9" s="246"/>
      <c r="M9" s="245"/>
      <c r="N9" s="403"/>
      <c r="O9" s="244"/>
      <c r="P9" s="245"/>
      <c r="Q9" s="246"/>
      <c r="R9" s="245"/>
      <c r="S9" s="238"/>
      <c r="T9" s="244"/>
      <c r="U9" s="245"/>
      <c r="V9" s="246"/>
      <c r="W9" s="245"/>
      <c r="Y9" s="244"/>
      <c r="Z9" s="245"/>
      <c r="AA9" s="246"/>
      <c r="AB9" s="245"/>
      <c r="AD9" s="244"/>
      <c r="AE9" s="245"/>
      <c r="AF9" s="246"/>
      <c r="AG9" s="245"/>
      <c r="AI9" s="244"/>
      <c r="AJ9" s="245"/>
      <c r="AK9" s="246"/>
      <c r="AL9" s="245"/>
      <c r="AN9" s="244"/>
      <c r="AO9" s="245"/>
      <c r="AP9" s="246"/>
      <c r="AQ9" s="245"/>
      <c r="AS9" s="244"/>
      <c r="AT9" s="245"/>
      <c r="AU9" s="246"/>
      <c r="AV9" s="245"/>
      <c r="AY9" s="424">
        <f>IF(LOOKUP(AY$6,$E$6:$AR$6,$E9:$AR9)=$BR$8,1,0)</f>
        <v>0</v>
      </c>
      <c r="AZ9" s="424">
        <f>IF(LOOKUP(AZ$6,$E$6:$AR$6,$E9:$AR9)=$BS$8,1,0)</f>
        <v>0</v>
      </c>
      <c r="BA9" s="424">
        <f>IF(LOOKUP(BA$6,$E$6:$AR$6,$E9:$AR9)=$BR$8,1,0)</f>
        <v>0</v>
      </c>
      <c r="BB9" s="424">
        <f>IF(LOOKUP(BB$6,$E$6:$AR$6,$E9:$AR9)=$BS$8,1,0)</f>
        <v>0</v>
      </c>
      <c r="BC9" s="424">
        <f>IF(LOOKUP(BC$6,$E$6:$AR$6,$E9:$AR9)=$BR$8,1,0)</f>
        <v>0</v>
      </c>
      <c r="BD9" s="424">
        <f>IF(LOOKUP(BD$6,$E$6:$AR$6,$E9:$AR9)=$BS$8,1,0)</f>
        <v>0</v>
      </c>
      <c r="BE9" s="424">
        <f>IF(LOOKUP(BE$6,$E$6:$AR$6,$E9:$AR9)=$BR$8,1,0)</f>
        <v>0</v>
      </c>
      <c r="BF9" s="424">
        <f>IF(LOOKUP(BF$6,$E$6:$AR$6,$E9:$AR9)=$BS$8,1,0)</f>
        <v>0</v>
      </c>
      <c r="BG9" s="424">
        <f>IF(LOOKUP(BG$6,$E$6:$AR$6,$E9:$AR9)=$BR$8,1,0)</f>
        <v>0</v>
      </c>
      <c r="BH9" s="424">
        <f>IF(LOOKUP(BH$6,$E$6:$AR$6,$E9:$AR9)=$BS$8,1,0)</f>
        <v>0</v>
      </c>
      <c r="BI9" s="424">
        <f>IF(LOOKUP(BI$6,$E$6:$AR$6,$E9:$AR9)=$BR$8,1,0)</f>
        <v>0</v>
      </c>
      <c r="BJ9" s="424">
        <f>IF(LOOKUP(BJ$6,$E$6:$AR$6,$E9:$AR9)=$BS$8,1,0)</f>
        <v>0</v>
      </c>
      <c r="BK9" s="424">
        <f>IF(LOOKUP(BK$6,$E$6:$AR$6,$E9:$AR9)=$BR$8,1,0)</f>
        <v>0</v>
      </c>
      <c r="BL9" s="424">
        <f>IF(LOOKUP(BL$6,$E$6:$AR$6,$E9:$AR9)=$BS$8,1,0)</f>
        <v>0</v>
      </c>
      <c r="BM9" s="424">
        <f>IF(LOOKUP(BM$6,$E$6:$AR$6,$E9:$AR9)=$BR$8,1,0)</f>
        <v>0</v>
      </c>
      <c r="BN9" s="424">
        <f>IF(LOOKUP(BN$6,$E$6:$AR$6,$E9:$AR9)=$BS$8,1,0)</f>
        <v>0</v>
      </c>
      <c r="BO9" s="424">
        <f>IF(LOOKUP(BO$6,$E$6:$AV$6,$E9:$AV9)=$BR$8,1,0)</f>
        <v>0</v>
      </c>
      <c r="BP9" s="424">
        <f>IF(LOOKUP(BP$6,$E$6:$AV$6,$E9:$AV9)=$BS$8,1,0)</f>
        <v>0</v>
      </c>
    </row>
    <row r="10" spans="2:72" ht="50.25" customHeight="1" x14ac:dyDescent="0.25">
      <c r="B10" s="532"/>
      <c r="C10" s="536" t="s">
        <v>90</v>
      </c>
      <c r="D10" s="537"/>
      <c r="E10" s="244"/>
      <c r="F10" s="247"/>
      <c r="G10" s="248"/>
      <c r="H10" s="247"/>
      <c r="I10" s="415"/>
      <c r="J10" s="244"/>
      <c r="K10" s="247"/>
      <c r="L10" s="248"/>
      <c r="M10" s="247"/>
      <c r="N10" s="403"/>
      <c r="O10" s="244"/>
      <c r="P10" s="247"/>
      <c r="Q10" s="248"/>
      <c r="R10" s="247"/>
      <c r="T10" s="244"/>
      <c r="U10" s="247"/>
      <c r="V10" s="248"/>
      <c r="W10" s="247"/>
      <c r="Y10" s="244"/>
      <c r="Z10" s="247"/>
      <c r="AA10" s="248"/>
      <c r="AB10" s="247"/>
      <c r="AD10" s="244"/>
      <c r="AE10" s="247"/>
      <c r="AF10" s="248"/>
      <c r="AG10" s="247"/>
      <c r="AI10" s="244"/>
      <c r="AJ10" s="247"/>
      <c r="AK10" s="248"/>
      <c r="AL10" s="247"/>
      <c r="AN10" s="244"/>
      <c r="AO10" s="247"/>
      <c r="AP10" s="248"/>
      <c r="AQ10" s="247"/>
      <c r="AS10" s="244"/>
      <c r="AT10" s="247"/>
      <c r="AU10" s="248"/>
      <c r="AV10" s="247"/>
      <c r="AY10" s="424">
        <f t="shared" ref="AY10:AY44" si="0">IF(LOOKUP(AY$6,$E$6:$AR$6,$E10:$AR10)=$BR$8,1,0)</f>
        <v>0</v>
      </c>
      <c r="AZ10" s="424">
        <f t="shared" ref="AZ10:AZ44" si="1">IF(LOOKUP(AZ$6,$E$6:$AR$6,$E10:$AR10)=$BS$8,1,0)</f>
        <v>0</v>
      </c>
      <c r="BA10" s="424">
        <f t="shared" ref="BA10:BA44" si="2">IF(LOOKUP(BA$6,$E$6:$AR$6,$E10:$AR10)=$BR$8,1,0)</f>
        <v>0</v>
      </c>
      <c r="BB10" s="424">
        <f t="shared" ref="BB10:BB44" si="3">IF(LOOKUP(BB$6,$E$6:$AR$6,$E10:$AR10)=$BS$8,1,0)</f>
        <v>0</v>
      </c>
      <c r="BC10" s="424">
        <f t="shared" ref="BC10:BC44" si="4">IF(LOOKUP(BC$6,$E$6:$AR$6,$E10:$AR10)=$BR$8,1,0)</f>
        <v>0</v>
      </c>
      <c r="BD10" s="424">
        <f t="shared" ref="BD10:BD44" si="5">IF(LOOKUP(BD$6,$E$6:$AR$6,$E10:$AR10)=$BS$8,1,0)</f>
        <v>0</v>
      </c>
      <c r="BE10" s="424">
        <f t="shared" ref="BE10:BE44" si="6">IF(LOOKUP(BE$6,$E$6:$AR$6,$E10:$AR10)=$BR$8,1,0)</f>
        <v>0</v>
      </c>
      <c r="BF10" s="424">
        <f t="shared" ref="BF10:BF44" si="7">IF(LOOKUP(BF$6,$E$6:$AR$6,$E10:$AR10)=$BS$8,1,0)</f>
        <v>0</v>
      </c>
      <c r="BG10" s="424">
        <f t="shared" ref="BG10:BG44" si="8">IF(LOOKUP(BG$6,$E$6:$AR$6,$E10:$AR10)=$BR$8,1,0)</f>
        <v>0</v>
      </c>
      <c r="BH10" s="424">
        <f t="shared" ref="BH10:BH44" si="9">IF(LOOKUP(BH$6,$E$6:$AR$6,$E10:$AR10)=$BS$8,1,0)</f>
        <v>0</v>
      </c>
      <c r="BI10" s="424">
        <f t="shared" ref="BI10:BI44" si="10">IF(LOOKUP(BI$6,$E$6:$AR$6,$E10:$AR10)=$BR$8,1,0)</f>
        <v>0</v>
      </c>
      <c r="BJ10" s="424">
        <f t="shared" ref="BJ10:BJ44" si="11">IF(LOOKUP(BJ$6,$E$6:$AR$6,$E10:$AR10)=$BS$8,1,0)</f>
        <v>0</v>
      </c>
      <c r="BK10" s="424">
        <f t="shared" ref="BK10:BK44" si="12">IF(LOOKUP(BK$6,$E$6:$AR$6,$E10:$AR10)=$BR$8,1,0)</f>
        <v>0</v>
      </c>
      <c r="BL10" s="424">
        <f t="shared" ref="BL10:BL44" si="13">IF(LOOKUP(BL$6,$E$6:$AR$6,$E10:$AR10)=$BS$8,1,0)</f>
        <v>0</v>
      </c>
      <c r="BM10" s="424">
        <f t="shared" ref="BM10:BM44" si="14">IF(LOOKUP(BM$6,$E$6:$AR$6,$E10:$AR10)=$BR$8,1,0)</f>
        <v>0</v>
      </c>
      <c r="BN10" s="424">
        <f t="shared" ref="BN10:BN44" si="15">IF(LOOKUP(BN$6,$E$6:$AR$6,$E10:$AR10)=$BS$8,1,0)</f>
        <v>0</v>
      </c>
      <c r="BO10" s="424">
        <f t="shared" ref="BO10:BO44" si="16">IF(LOOKUP(BO$6,$E$6:$AV$6,$E10:$AV10)=$BR$8,1,0)</f>
        <v>0</v>
      </c>
      <c r="BP10" s="424">
        <f t="shared" ref="BP10:BP44" si="17">IF(LOOKUP(BP$6,$E$6:$AV$6,$E10:$AV10)=$BS$8,1,0)</f>
        <v>0</v>
      </c>
    </row>
    <row r="11" spans="2:72" ht="56.25" customHeight="1" x14ac:dyDescent="0.25">
      <c r="B11" s="532"/>
      <c r="C11" s="536" t="s">
        <v>373</v>
      </c>
      <c r="D11" s="537"/>
      <c r="E11" s="244"/>
      <c r="F11" s="247"/>
      <c r="G11" s="248"/>
      <c r="H11" s="247"/>
      <c r="I11" s="415"/>
      <c r="J11" s="244"/>
      <c r="K11" s="247"/>
      <c r="L11" s="248"/>
      <c r="M11" s="247"/>
      <c r="N11" s="403"/>
      <c r="O11" s="244"/>
      <c r="P11" s="247"/>
      <c r="Q11" s="248"/>
      <c r="R11" s="247"/>
      <c r="T11" s="244"/>
      <c r="U11" s="247"/>
      <c r="V11" s="248"/>
      <c r="W11" s="247"/>
      <c r="Y11" s="244"/>
      <c r="Z11" s="247"/>
      <c r="AA11" s="248"/>
      <c r="AB11" s="247"/>
      <c r="AD11" s="244"/>
      <c r="AE11" s="247"/>
      <c r="AF11" s="248"/>
      <c r="AG11" s="247"/>
      <c r="AI11" s="244"/>
      <c r="AJ11" s="247"/>
      <c r="AK11" s="248"/>
      <c r="AL11" s="247"/>
      <c r="AN11" s="244"/>
      <c r="AO11" s="247"/>
      <c r="AP11" s="248"/>
      <c r="AQ11" s="247"/>
      <c r="AS11" s="244"/>
      <c r="AT11" s="247"/>
      <c r="AU11" s="248"/>
      <c r="AV11" s="247"/>
      <c r="AY11" s="424">
        <f t="shared" si="0"/>
        <v>0</v>
      </c>
      <c r="AZ11" s="424">
        <f t="shared" si="1"/>
        <v>0</v>
      </c>
      <c r="BA11" s="424">
        <f t="shared" si="2"/>
        <v>0</v>
      </c>
      <c r="BB11" s="424">
        <f t="shared" si="3"/>
        <v>0</v>
      </c>
      <c r="BC11" s="424">
        <f t="shared" si="4"/>
        <v>0</v>
      </c>
      <c r="BD11" s="424">
        <f t="shared" si="5"/>
        <v>0</v>
      </c>
      <c r="BE11" s="424">
        <f t="shared" si="6"/>
        <v>0</v>
      </c>
      <c r="BF11" s="424">
        <f t="shared" si="7"/>
        <v>0</v>
      </c>
      <c r="BG11" s="424">
        <f t="shared" si="8"/>
        <v>0</v>
      </c>
      <c r="BH11" s="424">
        <f t="shared" si="9"/>
        <v>0</v>
      </c>
      <c r="BI11" s="424">
        <f t="shared" si="10"/>
        <v>0</v>
      </c>
      <c r="BJ11" s="424">
        <f t="shared" si="11"/>
        <v>0</v>
      </c>
      <c r="BK11" s="424">
        <f t="shared" si="12"/>
        <v>0</v>
      </c>
      <c r="BL11" s="424">
        <f t="shared" si="13"/>
        <v>0</v>
      </c>
      <c r="BM11" s="424">
        <f t="shared" si="14"/>
        <v>0</v>
      </c>
      <c r="BN11" s="424">
        <f t="shared" si="15"/>
        <v>0</v>
      </c>
      <c r="BO11" s="424">
        <f t="shared" si="16"/>
        <v>0</v>
      </c>
      <c r="BP11" s="424">
        <f t="shared" si="17"/>
        <v>0</v>
      </c>
    </row>
    <row r="12" spans="2:72" ht="50.25" customHeight="1" x14ac:dyDescent="0.25">
      <c r="B12" s="532"/>
      <c r="C12" s="536" t="s">
        <v>374</v>
      </c>
      <c r="D12" s="537"/>
      <c r="E12" s="244"/>
      <c r="F12" s="247"/>
      <c r="G12" s="248"/>
      <c r="H12" s="247"/>
      <c r="I12" s="415"/>
      <c r="J12" s="244"/>
      <c r="K12" s="247"/>
      <c r="L12" s="248"/>
      <c r="M12" s="247"/>
      <c r="N12" s="403"/>
      <c r="O12" s="244"/>
      <c r="P12" s="247"/>
      <c r="Q12" s="248"/>
      <c r="R12" s="247"/>
      <c r="T12" s="244"/>
      <c r="U12" s="247"/>
      <c r="V12" s="248"/>
      <c r="W12" s="247"/>
      <c r="Y12" s="244"/>
      <c r="Z12" s="247"/>
      <c r="AA12" s="248"/>
      <c r="AB12" s="247"/>
      <c r="AD12" s="244"/>
      <c r="AE12" s="247"/>
      <c r="AF12" s="248"/>
      <c r="AG12" s="247"/>
      <c r="AI12" s="244"/>
      <c r="AJ12" s="247"/>
      <c r="AK12" s="248"/>
      <c r="AL12" s="247"/>
      <c r="AN12" s="244"/>
      <c r="AO12" s="247"/>
      <c r="AP12" s="248"/>
      <c r="AQ12" s="247"/>
      <c r="AS12" s="244"/>
      <c r="AT12" s="247"/>
      <c r="AU12" s="248"/>
      <c r="AV12" s="247"/>
      <c r="AY12" s="424">
        <f t="shared" si="0"/>
        <v>0</v>
      </c>
      <c r="AZ12" s="424">
        <f t="shared" si="1"/>
        <v>0</v>
      </c>
      <c r="BA12" s="424">
        <f t="shared" si="2"/>
        <v>0</v>
      </c>
      <c r="BB12" s="424">
        <f t="shared" si="3"/>
        <v>0</v>
      </c>
      <c r="BC12" s="424">
        <f t="shared" si="4"/>
        <v>0</v>
      </c>
      <c r="BD12" s="424">
        <f t="shared" si="5"/>
        <v>0</v>
      </c>
      <c r="BE12" s="424">
        <f t="shared" si="6"/>
        <v>0</v>
      </c>
      <c r="BF12" s="424">
        <f t="shared" si="7"/>
        <v>0</v>
      </c>
      <c r="BG12" s="424">
        <f t="shared" si="8"/>
        <v>0</v>
      </c>
      <c r="BH12" s="424">
        <f t="shared" si="9"/>
        <v>0</v>
      </c>
      <c r="BI12" s="424">
        <f t="shared" si="10"/>
        <v>0</v>
      </c>
      <c r="BJ12" s="424">
        <f t="shared" si="11"/>
        <v>0</v>
      </c>
      <c r="BK12" s="424">
        <f t="shared" si="12"/>
        <v>0</v>
      </c>
      <c r="BL12" s="424">
        <f t="shared" si="13"/>
        <v>0</v>
      </c>
      <c r="BM12" s="424">
        <f t="shared" si="14"/>
        <v>0</v>
      </c>
      <c r="BN12" s="424">
        <f t="shared" si="15"/>
        <v>0</v>
      </c>
      <c r="BO12" s="424">
        <f t="shared" si="16"/>
        <v>0</v>
      </c>
      <c r="BP12" s="424">
        <f t="shared" si="17"/>
        <v>0</v>
      </c>
    </row>
    <row r="13" spans="2:72" ht="50.25" customHeight="1" x14ac:dyDescent="0.25">
      <c r="B13" s="532"/>
      <c r="C13" s="536" t="s">
        <v>375</v>
      </c>
      <c r="D13" s="537"/>
      <c r="E13" s="244"/>
      <c r="F13" s="247"/>
      <c r="G13" s="248"/>
      <c r="H13" s="247"/>
      <c r="I13" s="415"/>
      <c r="J13" s="244"/>
      <c r="K13" s="247"/>
      <c r="L13" s="248"/>
      <c r="M13" s="247"/>
      <c r="N13" s="403"/>
      <c r="O13" s="244"/>
      <c r="P13" s="247"/>
      <c r="Q13" s="248"/>
      <c r="R13" s="247"/>
      <c r="T13" s="244"/>
      <c r="U13" s="247"/>
      <c r="V13" s="248"/>
      <c r="W13" s="247"/>
      <c r="Y13" s="244"/>
      <c r="Z13" s="247"/>
      <c r="AA13" s="248"/>
      <c r="AB13" s="247"/>
      <c r="AD13" s="244"/>
      <c r="AE13" s="247"/>
      <c r="AF13" s="248"/>
      <c r="AG13" s="247"/>
      <c r="AI13" s="244"/>
      <c r="AJ13" s="247"/>
      <c r="AK13" s="248"/>
      <c r="AL13" s="247"/>
      <c r="AN13" s="244"/>
      <c r="AO13" s="247"/>
      <c r="AP13" s="248"/>
      <c r="AQ13" s="247"/>
      <c r="AS13" s="244"/>
      <c r="AT13" s="247"/>
      <c r="AU13" s="248"/>
      <c r="AV13" s="247"/>
      <c r="AY13" s="424">
        <f t="shared" si="0"/>
        <v>0</v>
      </c>
      <c r="AZ13" s="424">
        <f t="shared" si="1"/>
        <v>0</v>
      </c>
      <c r="BA13" s="424">
        <f t="shared" si="2"/>
        <v>0</v>
      </c>
      <c r="BB13" s="424">
        <f t="shared" si="3"/>
        <v>0</v>
      </c>
      <c r="BC13" s="424">
        <f t="shared" si="4"/>
        <v>0</v>
      </c>
      <c r="BD13" s="424">
        <f t="shared" si="5"/>
        <v>0</v>
      </c>
      <c r="BE13" s="424">
        <f t="shared" si="6"/>
        <v>0</v>
      </c>
      <c r="BF13" s="424">
        <f t="shared" si="7"/>
        <v>0</v>
      </c>
      <c r="BG13" s="424">
        <f t="shared" si="8"/>
        <v>0</v>
      </c>
      <c r="BH13" s="424">
        <f t="shared" si="9"/>
        <v>0</v>
      </c>
      <c r="BI13" s="424">
        <f t="shared" si="10"/>
        <v>0</v>
      </c>
      <c r="BJ13" s="424">
        <f t="shared" si="11"/>
        <v>0</v>
      </c>
      <c r="BK13" s="424">
        <f t="shared" si="12"/>
        <v>0</v>
      </c>
      <c r="BL13" s="424">
        <f t="shared" si="13"/>
        <v>0</v>
      </c>
      <c r="BM13" s="424">
        <f t="shared" si="14"/>
        <v>0</v>
      </c>
      <c r="BN13" s="424">
        <f t="shared" si="15"/>
        <v>0</v>
      </c>
      <c r="BO13" s="424">
        <f t="shared" si="16"/>
        <v>0</v>
      </c>
      <c r="BP13" s="424">
        <f t="shared" si="17"/>
        <v>0</v>
      </c>
    </row>
    <row r="14" spans="2:72" ht="50.25" customHeight="1" x14ac:dyDescent="0.25">
      <c r="B14" s="532"/>
      <c r="C14" s="536" t="s">
        <v>94</v>
      </c>
      <c r="D14" s="537"/>
      <c r="E14" s="244"/>
      <c r="F14" s="247"/>
      <c r="G14" s="248"/>
      <c r="H14" s="247"/>
      <c r="I14" s="415"/>
      <c r="J14" s="244"/>
      <c r="K14" s="247"/>
      <c r="L14" s="248"/>
      <c r="M14" s="247"/>
      <c r="N14" s="403"/>
      <c r="O14" s="244"/>
      <c r="P14" s="247"/>
      <c r="Q14" s="248"/>
      <c r="R14" s="247"/>
      <c r="T14" s="244"/>
      <c r="U14" s="247"/>
      <c r="V14" s="248"/>
      <c r="W14" s="247"/>
      <c r="Y14" s="244"/>
      <c r="Z14" s="247"/>
      <c r="AA14" s="248"/>
      <c r="AB14" s="247"/>
      <c r="AD14" s="244"/>
      <c r="AE14" s="247"/>
      <c r="AF14" s="248"/>
      <c r="AG14" s="247"/>
      <c r="AI14" s="244"/>
      <c r="AJ14" s="247"/>
      <c r="AK14" s="248"/>
      <c r="AL14" s="247"/>
      <c r="AN14" s="244"/>
      <c r="AO14" s="247"/>
      <c r="AP14" s="248"/>
      <c r="AQ14" s="247"/>
      <c r="AS14" s="244"/>
      <c r="AT14" s="247"/>
      <c r="AU14" s="248"/>
      <c r="AV14" s="247"/>
      <c r="AY14" s="424">
        <f t="shared" si="0"/>
        <v>0</v>
      </c>
      <c r="AZ14" s="424">
        <f t="shared" si="1"/>
        <v>0</v>
      </c>
      <c r="BA14" s="424">
        <f t="shared" si="2"/>
        <v>0</v>
      </c>
      <c r="BB14" s="424">
        <f t="shared" si="3"/>
        <v>0</v>
      </c>
      <c r="BC14" s="424">
        <f t="shared" si="4"/>
        <v>0</v>
      </c>
      <c r="BD14" s="424">
        <f t="shared" si="5"/>
        <v>0</v>
      </c>
      <c r="BE14" s="424">
        <f t="shared" si="6"/>
        <v>0</v>
      </c>
      <c r="BF14" s="424">
        <f t="shared" si="7"/>
        <v>0</v>
      </c>
      <c r="BG14" s="424">
        <f t="shared" si="8"/>
        <v>0</v>
      </c>
      <c r="BH14" s="424">
        <f t="shared" si="9"/>
        <v>0</v>
      </c>
      <c r="BI14" s="424">
        <f t="shared" si="10"/>
        <v>0</v>
      </c>
      <c r="BJ14" s="424">
        <f t="shared" si="11"/>
        <v>0</v>
      </c>
      <c r="BK14" s="424">
        <f t="shared" si="12"/>
        <v>0</v>
      </c>
      <c r="BL14" s="424">
        <f t="shared" si="13"/>
        <v>0</v>
      </c>
      <c r="BM14" s="424">
        <f t="shared" si="14"/>
        <v>0</v>
      </c>
      <c r="BN14" s="424">
        <f t="shared" si="15"/>
        <v>0</v>
      </c>
      <c r="BO14" s="424">
        <f t="shared" si="16"/>
        <v>0</v>
      </c>
      <c r="BP14" s="424">
        <f t="shared" si="17"/>
        <v>0</v>
      </c>
    </row>
    <row r="15" spans="2:72" ht="50.25" customHeight="1" x14ac:dyDescent="0.25">
      <c r="B15" s="532"/>
      <c r="C15" s="536" t="s">
        <v>95</v>
      </c>
      <c r="D15" s="537"/>
      <c r="E15" s="244"/>
      <c r="F15" s="247"/>
      <c r="G15" s="248"/>
      <c r="H15" s="247"/>
      <c r="I15" s="415"/>
      <c r="J15" s="244"/>
      <c r="K15" s="247"/>
      <c r="L15" s="248"/>
      <c r="M15" s="247"/>
      <c r="N15" s="403"/>
      <c r="O15" s="244"/>
      <c r="P15" s="247"/>
      <c r="Q15" s="248"/>
      <c r="R15" s="247"/>
      <c r="T15" s="244"/>
      <c r="U15" s="247"/>
      <c r="V15" s="248"/>
      <c r="W15" s="247"/>
      <c r="Y15" s="244"/>
      <c r="Z15" s="247"/>
      <c r="AA15" s="248"/>
      <c r="AB15" s="247"/>
      <c r="AD15" s="244"/>
      <c r="AE15" s="247"/>
      <c r="AF15" s="248"/>
      <c r="AG15" s="247"/>
      <c r="AI15" s="244"/>
      <c r="AJ15" s="247"/>
      <c r="AK15" s="248"/>
      <c r="AL15" s="247"/>
      <c r="AN15" s="244"/>
      <c r="AO15" s="247"/>
      <c r="AP15" s="248"/>
      <c r="AQ15" s="247"/>
      <c r="AS15" s="244"/>
      <c r="AT15" s="247"/>
      <c r="AU15" s="248"/>
      <c r="AV15" s="247"/>
      <c r="AY15" s="424">
        <f t="shared" si="0"/>
        <v>0</v>
      </c>
      <c r="AZ15" s="424">
        <f t="shared" si="1"/>
        <v>0</v>
      </c>
      <c r="BA15" s="424">
        <f t="shared" si="2"/>
        <v>0</v>
      </c>
      <c r="BB15" s="424">
        <f t="shared" si="3"/>
        <v>0</v>
      </c>
      <c r="BC15" s="424">
        <f t="shared" si="4"/>
        <v>0</v>
      </c>
      <c r="BD15" s="424">
        <f t="shared" si="5"/>
        <v>0</v>
      </c>
      <c r="BE15" s="424">
        <f t="shared" si="6"/>
        <v>0</v>
      </c>
      <c r="BF15" s="424">
        <f t="shared" si="7"/>
        <v>0</v>
      </c>
      <c r="BG15" s="424">
        <f t="shared" si="8"/>
        <v>0</v>
      </c>
      <c r="BH15" s="424">
        <f t="shared" si="9"/>
        <v>0</v>
      </c>
      <c r="BI15" s="424">
        <f t="shared" si="10"/>
        <v>0</v>
      </c>
      <c r="BJ15" s="424">
        <f t="shared" si="11"/>
        <v>0</v>
      </c>
      <c r="BK15" s="424">
        <f t="shared" si="12"/>
        <v>0</v>
      </c>
      <c r="BL15" s="424">
        <f t="shared" si="13"/>
        <v>0</v>
      </c>
      <c r="BM15" s="424">
        <f t="shared" si="14"/>
        <v>0</v>
      </c>
      <c r="BN15" s="424">
        <f t="shared" si="15"/>
        <v>0</v>
      </c>
      <c r="BO15" s="424">
        <f t="shared" si="16"/>
        <v>0</v>
      </c>
      <c r="BP15" s="424">
        <f t="shared" si="17"/>
        <v>0</v>
      </c>
    </row>
    <row r="16" spans="2:72" ht="50.25" customHeight="1" x14ac:dyDescent="0.25">
      <c r="B16" s="532"/>
      <c r="C16" s="538" t="s">
        <v>370</v>
      </c>
      <c r="D16" s="539"/>
      <c r="E16" s="244"/>
      <c r="F16" s="247"/>
      <c r="G16" s="248"/>
      <c r="H16" s="247"/>
      <c r="I16" s="415"/>
      <c r="J16" s="244"/>
      <c r="K16" s="247"/>
      <c r="L16" s="248"/>
      <c r="M16" s="247"/>
      <c r="N16" s="403"/>
      <c r="O16" s="244"/>
      <c r="P16" s="247"/>
      <c r="Q16" s="248"/>
      <c r="R16" s="247"/>
      <c r="T16" s="244"/>
      <c r="U16" s="247"/>
      <c r="V16" s="248"/>
      <c r="W16" s="247"/>
      <c r="Y16" s="244"/>
      <c r="Z16" s="247"/>
      <c r="AA16" s="248"/>
      <c r="AB16" s="247"/>
      <c r="AD16" s="244"/>
      <c r="AE16" s="247"/>
      <c r="AF16" s="248"/>
      <c r="AG16" s="247"/>
      <c r="AI16" s="244"/>
      <c r="AJ16" s="247"/>
      <c r="AK16" s="248"/>
      <c r="AL16" s="247"/>
      <c r="AN16" s="244"/>
      <c r="AO16" s="247"/>
      <c r="AP16" s="248"/>
      <c r="AQ16" s="247"/>
      <c r="AS16" s="244"/>
      <c r="AT16" s="247"/>
      <c r="AU16" s="248"/>
      <c r="AV16" s="247"/>
      <c r="AY16" s="424">
        <f t="shared" si="0"/>
        <v>0</v>
      </c>
      <c r="AZ16" s="424">
        <f t="shared" si="1"/>
        <v>0</v>
      </c>
      <c r="BA16" s="424">
        <f t="shared" si="2"/>
        <v>0</v>
      </c>
      <c r="BB16" s="424">
        <f t="shared" si="3"/>
        <v>0</v>
      </c>
      <c r="BC16" s="424">
        <f t="shared" si="4"/>
        <v>0</v>
      </c>
      <c r="BD16" s="424">
        <f t="shared" si="5"/>
        <v>0</v>
      </c>
      <c r="BE16" s="424">
        <f t="shared" si="6"/>
        <v>0</v>
      </c>
      <c r="BF16" s="424">
        <f t="shared" si="7"/>
        <v>0</v>
      </c>
      <c r="BG16" s="424">
        <f t="shared" si="8"/>
        <v>0</v>
      </c>
      <c r="BH16" s="424">
        <f t="shared" si="9"/>
        <v>0</v>
      </c>
      <c r="BI16" s="424">
        <f t="shared" si="10"/>
        <v>0</v>
      </c>
      <c r="BJ16" s="424">
        <f t="shared" si="11"/>
        <v>0</v>
      </c>
      <c r="BK16" s="424">
        <f t="shared" si="12"/>
        <v>0</v>
      </c>
      <c r="BL16" s="424">
        <f t="shared" si="13"/>
        <v>0</v>
      </c>
      <c r="BM16" s="424">
        <f t="shared" si="14"/>
        <v>0</v>
      </c>
      <c r="BN16" s="424">
        <f t="shared" si="15"/>
        <v>0</v>
      </c>
      <c r="BO16" s="424">
        <f t="shared" si="16"/>
        <v>0</v>
      </c>
      <c r="BP16" s="424">
        <f t="shared" si="17"/>
        <v>0</v>
      </c>
    </row>
    <row r="17" spans="2:68" ht="50.25" customHeight="1" x14ac:dyDescent="0.25">
      <c r="B17" s="532"/>
      <c r="C17" s="538" t="s">
        <v>376</v>
      </c>
      <c r="D17" s="539"/>
      <c r="E17" s="244"/>
      <c r="F17" s="247"/>
      <c r="G17" s="248"/>
      <c r="H17" s="247"/>
      <c r="I17" s="415"/>
      <c r="J17" s="244"/>
      <c r="K17" s="247"/>
      <c r="L17" s="248"/>
      <c r="M17" s="247"/>
      <c r="N17" s="403"/>
      <c r="O17" s="244"/>
      <c r="P17" s="247"/>
      <c r="Q17" s="248"/>
      <c r="R17" s="247"/>
      <c r="T17" s="244"/>
      <c r="U17" s="247"/>
      <c r="V17" s="248"/>
      <c r="W17" s="247"/>
      <c r="Y17" s="244"/>
      <c r="Z17" s="247"/>
      <c r="AA17" s="248"/>
      <c r="AB17" s="247"/>
      <c r="AD17" s="244"/>
      <c r="AE17" s="247"/>
      <c r="AF17" s="248"/>
      <c r="AG17" s="247"/>
      <c r="AI17" s="244"/>
      <c r="AJ17" s="247"/>
      <c r="AK17" s="248"/>
      <c r="AL17" s="247"/>
      <c r="AN17" s="244"/>
      <c r="AO17" s="247"/>
      <c r="AP17" s="248"/>
      <c r="AQ17" s="247"/>
      <c r="AS17" s="244"/>
      <c r="AT17" s="247"/>
      <c r="AU17" s="248"/>
      <c r="AV17" s="247"/>
      <c r="AY17" s="424">
        <f t="shared" si="0"/>
        <v>0</v>
      </c>
      <c r="AZ17" s="424">
        <f t="shared" si="1"/>
        <v>0</v>
      </c>
      <c r="BA17" s="424">
        <f t="shared" si="2"/>
        <v>0</v>
      </c>
      <c r="BB17" s="424">
        <f t="shared" si="3"/>
        <v>0</v>
      </c>
      <c r="BC17" s="424">
        <f t="shared" si="4"/>
        <v>0</v>
      </c>
      <c r="BD17" s="424">
        <f t="shared" si="5"/>
        <v>0</v>
      </c>
      <c r="BE17" s="424">
        <f t="shared" si="6"/>
        <v>0</v>
      </c>
      <c r="BF17" s="424">
        <f t="shared" si="7"/>
        <v>0</v>
      </c>
      <c r="BG17" s="424">
        <f t="shared" si="8"/>
        <v>0</v>
      </c>
      <c r="BH17" s="424">
        <f t="shared" si="9"/>
        <v>0</v>
      </c>
      <c r="BI17" s="424">
        <f t="shared" si="10"/>
        <v>0</v>
      </c>
      <c r="BJ17" s="424">
        <f t="shared" si="11"/>
        <v>0</v>
      </c>
      <c r="BK17" s="424">
        <f t="shared" si="12"/>
        <v>0</v>
      </c>
      <c r="BL17" s="424">
        <f t="shared" si="13"/>
        <v>0</v>
      </c>
      <c r="BM17" s="424">
        <f t="shared" si="14"/>
        <v>0</v>
      </c>
      <c r="BN17" s="424">
        <f t="shared" si="15"/>
        <v>0</v>
      </c>
      <c r="BO17" s="424">
        <f t="shared" si="16"/>
        <v>0</v>
      </c>
      <c r="BP17" s="424">
        <f t="shared" si="17"/>
        <v>0</v>
      </c>
    </row>
    <row r="18" spans="2:68" ht="33" customHeight="1" x14ac:dyDescent="0.25">
      <c r="B18" s="532"/>
      <c r="C18" s="540" t="s">
        <v>97</v>
      </c>
      <c r="D18" s="540"/>
      <c r="E18" s="513"/>
      <c r="F18" s="523"/>
      <c r="G18" s="525"/>
      <c r="H18" s="525"/>
      <c r="I18" s="416"/>
      <c r="J18" s="513"/>
      <c r="K18" s="523"/>
      <c r="L18" s="525"/>
      <c r="M18" s="525"/>
      <c r="N18" s="404"/>
      <c r="O18" s="513"/>
      <c r="P18" s="523"/>
      <c r="Q18" s="525"/>
      <c r="R18" s="525"/>
      <c r="T18" s="513"/>
      <c r="U18" s="523"/>
      <c r="V18" s="525"/>
      <c r="W18" s="525"/>
      <c r="Y18" s="513"/>
      <c r="Z18" s="523"/>
      <c r="AA18" s="525"/>
      <c r="AB18" s="525"/>
      <c r="AD18" s="513"/>
      <c r="AE18" s="523"/>
      <c r="AF18" s="525"/>
      <c r="AG18" s="525"/>
      <c r="AI18" s="513"/>
      <c r="AJ18" s="523"/>
      <c r="AK18" s="525"/>
      <c r="AL18" s="525"/>
      <c r="AN18" s="513"/>
      <c r="AO18" s="523"/>
      <c r="AP18" s="525"/>
      <c r="AQ18" s="525"/>
      <c r="AS18" s="513"/>
      <c r="AT18" s="523"/>
      <c r="AU18" s="525"/>
      <c r="AV18" s="525"/>
      <c r="AY18" s="424">
        <f t="shared" si="0"/>
        <v>0</v>
      </c>
      <c r="AZ18" s="424">
        <f t="shared" si="1"/>
        <v>0</v>
      </c>
      <c r="BA18" s="424">
        <f t="shared" si="2"/>
        <v>0</v>
      </c>
      <c r="BB18" s="424">
        <f t="shared" si="3"/>
        <v>0</v>
      </c>
      <c r="BC18" s="424">
        <f t="shared" si="4"/>
        <v>0</v>
      </c>
      <c r="BD18" s="424">
        <f t="shared" si="5"/>
        <v>0</v>
      </c>
      <c r="BE18" s="424">
        <f t="shared" si="6"/>
        <v>0</v>
      </c>
      <c r="BF18" s="424">
        <f t="shared" si="7"/>
        <v>0</v>
      </c>
      <c r="BG18" s="424">
        <f t="shared" si="8"/>
        <v>0</v>
      </c>
      <c r="BH18" s="424">
        <f t="shared" si="9"/>
        <v>0</v>
      </c>
      <c r="BI18" s="424">
        <f t="shared" si="10"/>
        <v>0</v>
      </c>
      <c r="BJ18" s="424">
        <f t="shared" si="11"/>
        <v>0</v>
      </c>
      <c r="BK18" s="424">
        <f t="shared" si="12"/>
        <v>0</v>
      </c>
      <c r="BL18" s="424">
        <f t="shared" si="13"/>
        <v>0</v>
      </c>
      <c r="BM18" s="424">
        <f t="shared" si="14"/>
        <v>0</v>
      </c>
      <c r="BN18" s="424">
        <f t="shared" si="15"/>
        <v>0</v>
      </c>
      <c r="BO18" s="424">
        <f t="shared" si="16"/>
        <v>0</v>
      </c>
      <c r="BP18" s="424">
        <f t="shared" si="17"/>
        <v>0</v>
      </c>
    </row>
    <row r="19" spans="2:68" ht="12.75" customHeight="1" x14ac:dyDescent="0.25">
      <c r="B19" s="532"/>
      <c r="C19" s="548" t="s">
        <v>98</v>
      </c>
      <c r="D19" s="548"/>
      <c r="E19" s="514"/>
      <c r="F19" s="524"/>
      <c r="G19" s="526"/>
      <c r="H19" s="526"/>
      <c r="I19" s="416"/>
      <c r="J19" s="514"/>
      <c r="K19" s="524"/>
      <c r="L19" s="526"/>
      <c r="M19" s="526"/>
      <c r="N19" s="404"/>
      <c r="O19" s="514"/>
      <c r="P19" s="524"/>
      <c r="Q19" s="526"/>
      <c r="R19" s="526"/>
      <c r="T19" s="514"/>
      <c r="U19" s="524"/>
      <c r="V19" s="526"/>
      <c r="W19" s="526"/>
      <c r="Y19" s="514"/>
      <c r="Z19" s="524"/>
      <c r="AA19" s="526"/>
      <c r="AB19" s="526"/>
      <c r="AD19" s="514"/>
      <c r="AE19" s="524"/>
      <c r="AF19" s="526"/>
      <c r="AG19" s="526"/>
      <c r="AI19" s="514"/>
      <c r="AJ19" s="524"/>
      <c r="AK19" s="526"/>
      <c r="AL19" s="526"/>
      <c r="AN19" s="514"/>
      <c r="AO19" s="524"/>
      <c r="AP19" s="526"/>
      <c r="AQ19" s="526"/>
      <c r="AS19" s="514"/>
      <c r="AT19" s="524"/>
      <c r="AU19" s="526"/>
      <c r="AV19" s="526"/>
      <c r="AY19" s="424">
        <f t="shared" si="0"/>
        <v>0</v>
      </c>
      <c r="AZ19" s="424">
        <f t="shared" si="1"/>
        <v>0</v>
      </c>
      <c r="BA19" s="424">
        <f t="shared" si="2"/>
        <v>0</v>
      </c>
      <c r="BB19" s="424">
        <f t="shared" si="3"/>
        <v>0</v>
      </c>
      <c r="BC19" s="424">
        <f t="shared" si="4"/>
        <v>0</v>
      </c>
      <c r="BD19" s="424">
        <f t="shared" si="5"/>
        <v>0</v>
      </c>
      <c r="BE19" s="424">
        <f t="shared" si="6"/>
        <v>0</v>
      </c>
      <c r="BF19" s="424">
        <f t="shared" si="7"/>
        <v>0</v>
      </c>
      <c r="BG19" s="424">
        <f t="shared" si="8"/>
        <v>0</v>
      </c>
      <c r="BH19" s="424">
        <f t="shared" si="9"/>
        <v>0</v>
      </c>
      <c r="BI19" s="424">
        <f t="shared" si="10"/>
        <v>0</v>
      </c>
      <c r="BJ19" s="424">
        <f t="shared" si="11"/>
        <v>0</v>
      </c>
      <c r="BK19" s="424">
        <f t="shared" si="12"/>
        <v>0</v>
      </c>
      <c r="BL19" s="424">
        <f t="shared" si="13"/>
        <v>0</v>
      </c>
      <c r="BM19" s="424">
        <f t="shared" si="14"/>
        <v>0</v>
      </c>
      <c r="BN19" s="424">
        <f t="shared" si="15"/>
        <v>0</v>
      </c>
      <c r="BO19" s="424">
        <f t="shared" si="16"/>
        <v>0</v>
      </c>
      <c r="BP19" s="424">
        <f t="shared" si="17"/>
        <v>0</v>
      </c>
    </row>
    <row r="20" spans="2:68" ht="70.5" customHeight="1" thickBot="1" x14ac:dyDescent="0.3">
      <c r="B20" s="533"/>
      <c r="C20" s="549" t="s">
        <v>377</v>
      </c>
      <c r="D20" s="550"/>
      <c r="E20" s="250"/>
      <c r="F20" s="251"/>
      <c r="G20" s="252"/>
      <c r="H20" s="252"/>
      <c r="I20" s="415"/>
      <c r="J20" s="250"/>
      <c r="K20" s="251"/>
      <c r="L20" s="252"/>
      <c r="M20" s="252"/>
      <c r="N20" s="403"/>
      <c r="O20" s="250"/>
      <c r="P20" s="251"/>
      <c r="Q20" s="252"/>
      <c r="R20" s="252"/>
      <c r="T20" s="250"/>
      <c r="U20" s="251"/>
      <c r="V20" s="252"/>
      <c r="W20" s="252"/>
      <c r="Y20" s="250"/>
      <c r="Z20" s="251"/>
      <c r="AA20" s="252"/>
      <c r="AB20" s="252"/>
      <c r="AD20" s="250"/>
      <c r="AE20" s="251"/>
      <c r="AF20" s="252"/>
      <c r="AG20" s="252"/>
      <c r="AI20" s="250"/>
      <c r="AJ20" s="251"/>
      <c r="AK20" s="252"/>
      <c r="AL20" s="252"/>
      <c r="AN20" s="250"/>
      <c r="AO20" s="251"/>
      <c r="AP20" s="252"/>
      <c r="AQ20" s="252"/>
      <c r="AS20" s="250"/>
      <c r="AT20" s="251"/>
      <c r="AU20" s="252"/>
      <c r="AV20" s="252"/>
      <c r="AY20" s="424">
        <f t="shared" si="0"/>
        <v>0</v>
      </c>
      <c r="AZ20" s="424">
        <f t="shared" si="1"/>
        <v>0</v>
      </c>
      <c r="BA20" s="424">
        <f t="shared" si="2"/>
        <v>0</v>
      </c>
      <c r="BB20" s="424">
        <f t="shared" si="3"/>
        <v>0</v>
      </c>
      <c r="BC20" s="424">
        <f t="shared" si="4"/>
        <v>0</v>
      </c>
      <c r="BD20" s="424">
        <f t="shared" si="5"/>
        <v>0</v>
      </c>
      <c r="BE20" s="424">
        <f t="shared" si="6"/>
        <v>0</v>
      </c>
      <c r="BF20" s="424">
        <f t="shared" si="7"/>
        <v>0</v>
      </c>
      <c r="BG20" s="424">
        <f t="shared" si="8"/>
        <v>0</v>
      </c>
      <c r="BH20" s="424">
        <f t="shared" si="9"/>
        <v>0</v>
      </c>
      <c r="BI20" s="424">
        <f t="shared" si="10"/>
        <v>0</v>
      </c>
      <c r="BJ20" s="424">
        <f t="shared" si="11"/>
        <v>0</v>
      </c>
      <c r="BK20" s="424">
        <f t="shared" si="12"/>
        <v>0</v>
      </c>
      <c r="BL20" s="424">
        <f t="shared" si="13"/>
        <v>0</v>
      </c>
      <c r="BM20" s="424">
        <f t="shared" si="14"/>
        <v>0</v>
      </c>
      <c r="BN20" s="424">
        <f t="shared" si="15"/>
        <v>0</v>
      </c>
      <c r="BO20" s="424">
        <f t="shared" si="16"/>
        <v>0</v>
      </c>
      <c r="BP20" s="424">
        <f t="shared" si="17"/>
        <v>0</v>
      </c>
    </row>
    <row r="21" spans="2:68" ht="50.25" customHeight="1" x14ac:dyDescent="0.25">
      <c r="B21" s="531" t="s">
        <v>86</v>
      </c>
      <c r="C21" s="542" t="s">
        <v>378</v>
      </c>
      <c r="D21" s="543"/>
      <c r="E21" s="244"/>
      <c r="F21" s="253"/>
      <c r="G21" s="254"/>
      <c r="H21" s="254"/>
      <c r="I21" s="415"/>
      <c r="J21" s="244"/>
      <c r="K21" s="253"/>
      <c r="L21" s="254"/>
      <c r="M21" s="254"/>
      <c r="N21" s="403"/>
      <c r="O21" s="244"/>
      <c r="P21" s="253"/>
      <c r="Q21" s="254"/>
      <c r="R21" s="254"/>
      <c r="T21" s="244"/>
      <c r="U21" s="253"/>
      <c r="V21" s="254"/>
      <c r="W21" s="254"/>
      <c r="Y21" s="244"/>
      <c r="Z21" s="253"/>
      <c r="AA21" s="254"/>
      <c r="AB21" s="254"/>
      <c r="AD21" s="244"/>
      <c r="AE21" s="253"/>
      <c r="AF21" s="254"/>
      <c r="AG21" s="254"/>
      <c r="AI21" s="244"/>
      <c r="AJ21" s="253"/>
      <c r="AK21" s="254"/>
      <c r="AL21" s="254"/>
      <c r="AN21" s="244"/>
      <c r="AO21" s="253"/>
      <c r="AP21" s="254"/>
      <c r="AQ21" s="254"/>
      <c r="AS21" s="244"/>
      <c r="AT21" s="253"/>
      <c r="AU21" s="254"/>
      <c r="AV21" s="254"/>
      <c r="AY21" s="424">
        <f t="shared" si="0"/>
        <v>0</v>
      </c>
      <c r="AZ21" s="424">
        <f t="shared" si="1"/>
        <v>0</v>
      </c>
      <c r="BA21" s="424">
        <f t="shared" si="2"/>
        <v>0</v>
      </c>
      <c r="BB21" s="424">
        <f t="shared" si="3"/>
        <v>0</v>
      </c>
      <c r="BC21" s="424">
        <f t="shared" si="4"/>
        <v>0</v>
      </c>
      <c r="BD21" s="424">
        <f t="shared" si="5"/>
        <v>0</v>
      </c>
      <c r="BE21" s="424">
        <f t="shared" si="6"/>
        <v>0</v>
      </c>
      <c r="BF21" s="424">
        <f t="shared" si="7"/>
        <v>0</v>
      </c>
      <c r="BG21" s="424">
        <f t="shared" si="8"/>
        <v>0</v>
      </c>
      <c r="BH21" s="424">
        <f t="shared" si="9"/>
        <v>0</v>
      </c>
      <c r="BI21" s="424">
        <f t="shared" si="10"/>
        <v>0</v>
      </c>
      <c r="BJ21" s="424">
        <f t="shared" si="11"/>
        <v>0</v>
      </c>
      <c r="BK21" s="424">
        <f t="shared" si="12"/>
        <v>0</v>
      </c>
      <c r="BL21" s="424">
        <f t="shared" si="13"/>
        <v>0</v>
      </c>
      <c r="BM21" s="424">
        <f t="shared" si="14"/>
        <v>0</v>
      </c>
      <c r="BN21" s="424">
        <f t="shared" si="15"/>
        <v>0</v>
      </c>
      <c r="BO21" s="424">
        <f t="shared" si="16"/>
        <v>0</v>
      </c>
      <c r="BP21" s="424">
        <f t="shared" si="17"/>
        <v>0</v>
      </c>
    </row>
    <row r="22" spans="2:68" ht="50.25" customHeight="1" x14ac:dyDescent="0.25">
      <c r="B22" s="532"/>
      <c r="C22" s="544" t="s">
        <v>100</v>
      </c>
      <c r="D22" s="545"/>
      <c r="E22" s="244"/>
      <c r="F22" s="255"/>
      <c r="G22" s="248"/>
      <c r="H22" s="248"/>
      <c r="I22" s="415"/>
      <c r="J22" s="244"/>
      <c r="K22" s="255"/>
      <c r="L22" s="248"/>
      <c r="M22" s="248"/>
      <c r="N22" s="403"/>
      <c r="O22" s="244"/>
      <c r="P22" s="255"/>
      <c r="Q22" s="248"/>
      <c r="R22" s="248"/>
      <c r="T22" s="244"/>
      <c r="U22" s="255"/>
      <c r="V22" s="248"/>
      <c r="W22" s="248"/>
      <c r="Y22" s="244"/>
      <c r="Z22" s="255"/>
      <c r="AA22" s="248"/>
      <c r="AB22" s="248"/>
      <c r="AD22" s="244"/>
      <c r="AE22" s="255"/>
      <c r="AF22" s="248"/>
      <c r="AG22" s="248"/>
      <c r="AI22" s="244"/>
      <c r="AJ22" s="255"/>
      <c r="AK22" s="248"/>
      <c r="AL22" s="248"/>
      <c r="AN22" s="244"/>
      <c r="AO22" s="255"/>
      <c r="AP22" s="248"/>
      <c r="AQ22" s="248"/>
      <c r="AS22" s="244"/>
      <c r="AT22" s="255"/>
      <c r="AU22" s="248"/>
      <c r="AV22" s="248"/>
      <c r="AY22" s="424">
        <f t="shared" si="0"/>
        <v>0</v>
      </c>
      <c r="AZ22" s="424">
        <f t="shared" si="1"/>
        <v>0</v>
      </c>
      <c r="BA22" s="424">
        <f t="shared" si="2"/>
        <v>0</v>
      </c>
      <c r="BB22" s="424">
        <f t="shared" si="3"/>
        <v>0</v>
      </c>
      <c r="BC22" s="424">
        <f t="shared" si="4"/>
        <v>0</v>
      </c>
      <c r="BD22" s="424">
        <f t="shared" si="5"/>
        <v>0</v>
      </c>
      <c r="BE22" s="424">
        <f t="shared" si="6"/>
        <v>0</v>
      </c>
      <c r="BF22" s="424">
        <f t="shared" si="7"/>
        <v>0</v>
      </c>
      <c r="BG22" s="424">
        <f t="shared" si="8"/>
        <v>0</v>
      </c>
      <c r="BH22" s="424">
        <f t="shared" si="9"/>
        <v>0</v>
      </c>
      <c r="BI22" s="424">
        <f t="shared" si="10"/>
        <v>0</v>
      </c>
      <c r="BJ22" s="424">
        <f t="shared" si="11"/>
        <v>0</v>
      </c>
      <c r="BK22" s="424">
        <f t="shared" si="12"/>
        <v>0</v>
      </c>
      <c r="BL22" s="424">
        <f t="shared" si="13"/>
        <v>0</v>
      </c>
      <c r="BM22" s="424">
        <f t="shared" si="14"/>
        <v>0</v>
      </c>
      <c r="BN22" s="424">
        <f t="shared" si="15"/>
        <v>0</v>
      </c>
      <c r="BO22" s="424">
        <f t="shared" si="16"/>
        <v>0</v>
      </c>
      <c r="BP22" s="424">
        <f t="shared" si="17"/>
        <v>0</v>
      </c>
    </row>
    <row r="23" spans="2:68" ht="50.25" customHeight="1" x14ac:dyDescent="0.25">
      <c r="B23" s="541"/>
      <c r="C23" s="546" t="s">
        <v>371</v>
      </c>
      <c r="D23" s="539"/>
      <c r="E23" s="256"/>
      <c r="F23" s="257"/>
      <c r="G23" s="254"/>
      <c r="H23" s="254"/>
      <c r="I23" s="415"/>
      <c r="J23" s="256"/>
      <c r="K23" s="257"/>
      <c r="L23" s="254"/>
      <c r="M23" s="254"/>
      <c r="N23" s="403"/>
      <c r="O23" s="256"/>
      <c r="P23" s="257"/>
      <c r="Q23" s="254"/>
      <c r="R23" s="254"/>
      <c r="T23" s="256"/>
      <c r="U23" s="257"/>
      <c r="V23" s="254"/>
      <c r="W23" s="254"/>
      <c r="Y23" s="256"/>
      <c r="Z23" s="257"/>
      <c r="AA23" s="254"/>
      <c r="AB23" s="254"/>
      <c r="AD23" s="256"/>
      <c r="AE23" s="257"/>
      <c r="AF23" s="254"/>
      <c r="AG23" s="254"/>
      <c r="AI23" s="256"/>
      <c r="AJ23" s="257"/>
      <c r="AK23" s="254"/>
      <c r="AL23" s="254"/>
      <c r="AN23" s="256"/>
      <c r="AO23" s="257"/>
      <c r="AP23" s="254"/>
      <c r="AQ23" s="254"/>
      <c r="AS23" s="256"/>
      <c r="AT23" s="257"/>
      <c r="AU23" s="254"/>
      <c r="AV23" s="254"/>
      <c r="AY23" s="424">
        <f t="shared" si="0"/>
        <v>0</v>
      </c>
      <c r="AZ23" s="424">
        <f t="shared" si="1"/>
        <v>0</v>
      </c>
      <c r="BA23" s="424">
        <f t="shared" si="2"/>
        <v>0</v>
      </c>
      <c r="BB23" s="424">
        <f t="shared" si="3"/>
        <v>0</v>
      </c>
      <c r="BC23" s="424">
        <f t="shared" si="4"/>
        <v>0</v>
      </c>
      <c r="BD23" s="424">
        <f t="shared" si="5"/>
        <v>0</v>
      </c>
      <c r="BE23" s="424">
        <f t="shared" si="6"/>
        <v>0</v>
      </c>
      <c r="BF23" s="424">
        <f t="shared" si="7"/>
        <v>0</v>
      </c>
      <c r="BG23" s="424">
        <f t="shared" si="8"/>
        <v>0</v>
      </c>
      <c r="BH23" s="424">
        <f t="shared" si="9"/>
        <v>0</v>
      </c>
      <c r="BI23" s="424">
        <f t="shared" si="10"/>
        <v>0</v>
      </c>
      <c r="BJ23" s="424">
        <f t="shared" si="11"/>
        <v>0</v>
      </c>
      <c r="BK23" s="424">
        <f t="shared" si="12"/>
        <v>0</v>
      </c>
      <c r="BL23" s="424">
        <f t="shared" si="13"/>
        <v>0</v>
      </c>
      <c r="BM23" s="424">
        <f t="shared" si="14"/>
        <v>0</v>
      </c>
      <c r="BN23" s="424">
        <f t="shared" si="15"/>
        <v>0</v>
      </c>
      <c r="BO23" s="424">
        <f t="shared" si="16"/>
        <v>0</v>
      </c>
      <c r="BP23" s="424">
        <f t="shared" si="17"/>
        <v>0</v>
      </c>
    </row>
    <row r="24" spans="2:68" ht="50.25" customHeight="1" thickBot="1" x14ac:dyDescent="0.3">
      <c r="B24" s="533"/>
      <c r="C24" s="547" t="s">
        <v>379</v>
      </c>
      <c r="D24" s="537"/>
      <c r="E24" s="250"/>
      <c r="F24" s="258"/>
      <c r="G24" s="252"/>
      <c r="H24" s="252"/>
      <c r="I24" s="415"/>
      <c r="J24" s="250"/>
      <c r="K24" s="258"/>
      <c r="L24" s="252"/>
      <c r="M24" s="252"/>
      <c r="N24" s="403"/>
      <c r="O24" s="250"/>
      <c r="P24" s="258"/>
      <c r="Q24" s="252"/>
      <c r="R24" s="252"/>
      <c r="T24" s="250"/>
      <c r="U24" s="258"/>
      <c r="V24" s="252"/>
      <c r="W24" s="252"/>
      <c r="Y24" s="250"/>
      <c r="Z24" s="258"/>
      <c r="AA24" s="252"/>
      <c r="AB24" s="252"/>
      <c r="AD24" s="250"/>
      <c r="AE24" s="258"/>
      <c r="AF24" s="252"/>
      <c r="AG24" s="252"/>
      <c r="AI24" s="250"/>
      <c r="AJ24" s="258"/>
      <c r="AK24" s="252"/>
      <c r="AL24" s="252"/>
      <c r="AN24" s="250"/>
      <c r="AO24" s="258"/>
      <c r="AP24" s="252"/>
      <c r="AQ24" s="252"/>
      <c r="AS24" s="250"/>
      <c r="AT24" s="258"/>
      <c r="AU24" s="252"/>
      <c r="AV24" s="252"/>
      <c r="AY24" s="424">
        <f t="shared" si="0"/>
        <v>0</v>
      </c>
      <c r="AZ24" s="424">
        <f t="shared" si="1"/>
        <v>0</v>
      </c>
      <c r="BA24" s="424">
        <f t="shared" si="2"/>
        <v>0</v>
      </c>
      <c r="BB24" s="424">
        <f t="shared" si="3"/>
        <v>0</v>
      </c>
      <c r="BC24" s="424">
        <f t="shared" si="4"/>
        <v>0</v>
      </c>
      <c r="BD24" s="424">
        <f t="shared" si="5"/>
        <v>0</v>
      </c>
      <c r="BE24" s="424">
        <f t="shared" si="6"/>
        <v>0</v>
      </c>
      <c r="BF24" s="424">
        <f t="shared" si="7"/>
        <v>0</v>
      </c>
      <c r="BG24" s="424">
        <f t="shared" si="8"/>
        <v>0</v>
      </c>
      <c r="BH24" s="424">
        <f t="shared" si="9"/>
        <v>0</v>
      </c>
      <c r="BI24" s="424">
        <f t="shared" si="10"/>
        <v>0</v>
      </c>
      <c r="BJ24" s="424">
        <f t="shared" si="11"/>
        <v>0</v>
      </c>
      <c r="BK24" s="424">
        <f t="shared" si="12"/>
        <v>0</v>
      </c>
      <c r="BL24" s="424">
        <f t="shared" si="13"/>
        <v>0</v>
      </c>
      <c r="BM24" s="424">
        <f t="shared" si="14"/>
        <v>0</v>
      </c>
      <c r="BN24" s="424">
        <f t="shared" si="15"/>
        <v>0</v>
      </c>
      <c r="BO24" s="424">
        <f t="shared" si="16"/>
        <v>0</v>
      </c>
      <c r="BP24" s="424">
        <f t="shared" si="17"/>
        <v>0</v>
      </c>
    </row>
    <row r="25" spans="2:68" ht="50.25" customHeight="1" x14ac:dyDescent="0.25">
      <c r="B25" s="531" t="s">
        <v>87</v>
      </c>
      <c r="C25" s="534" t="s">
        <v>380</v>
      </c>
      <c r="D25" s="543"/>
      <c r="E25" s="244"/>
      <c r="F25" s="253"/>
      <c r="G25" s="254"/>
      <c r="H25" s="254"/>
      <c r="I25" s="415"/>
      <c r="J25" s="244"/>
      <c r="K25" s="253"/>
      <c r="L25" s="254"/>
      <c r="M25" s="254"/>
      <c r="N25" s="403"/>
      <c r="O25" s="244"/>
      <c r="P25" s="253"/>
      <c r="Q25" s="254"/>
      <c r="R25" s="254"/>
      <c r="T25" s="244"/>
      <c r="U25" s="253"/>
      <c r="V25" s="254"/>
      <c r="W25" s="254"/>
      <c r="Y25" s="244"/>
      <c r="Z25" s="253"/>
      <c r="AA25" s="254"/>
      <c r="AB25" s="254"/>
      <c r="AD25" s="244"/>
      <c r="AE25" s="253"/>
      <c r="AF25" s="254"/>
      <c r="AG25" s="254"/>
      <c r="AI25" s="244"/>
      <c r="AJ25" s="253"/>
      <c r="AK25" s="254"/>
      <c r="AL25" s="254"/>
      <c r="AN25" s="244"/>
      <c r="AO25" s="253"/>
      <c r="AP25" s="254"/>
      <c r="AQ25" s="254"/>
      <c r="AS25" s="244"/>
      <c r="AT25" s="253"/>
      <c r="AU25" s="254"/>
      <c r="AV25" s="254"/>
      <c r="AY25" s="424">
        <f t="shared" si="0"/>
        <v>0</v>
      </c>
      <c r="AZ25" s="424">
        <f t="shared" si="1"/>
        <v>0</v>
      </c>
      <c r="BA25" s="424">
        <f t="shared" si="2"/>
        <v>0</v>
      </c>
      <c r="BB25" s="424">
        <f t="shared" si="3"/>
        <v>0</v>
      </c>
      <c r="BC25" s="424">
        <f t="shared" si="4"/>
        <v>0</v>
      </c>
      <c r="BD25" s="424">
        <f t="shared" si="5"/>
        <v>0</v>
      </c>
      <c r="BE25" s="424">
        <f t="shared" si="6"/>
        <v>0</v>
      </c>
      <c r="BF25" s="424">
        <f t="shared" si="7"/>
        <v>0</v>
      </c>
      <c r="BG25" s="424">
        <f t="shared" si="8"/>
        <v>0</v>
      </c>
      <c r="BH25" s="424">
        <f t="shared" si="9"/>
        <v>0</v>
      </c>
      <c r="BI25" s="424">
        <f t="shared" si="10"/>
        <v>0</v>
      </c>
      <c r="BJ25" s="424">
        <f t="shared" si="11"/>
        <v>0</v>
      </c>
      <c r="BK25" s="424">
        <f t="shared" si="12"/>
        <v>0</v>
      </c>
      <c r="BL25" s="424">
        <f t="shared" si="13"/>
        <v>0</v>
      </c>
      <c r="BM25" s="424">
        <f t="shared" si="14"/>
        <v>0</v>
      </c>
      <c r="BN25" s="424">
        <f t="shared" si="15"/>
        <v>0</v>
      </c>
      <c r="BO25" s="424">
        <f t="shared" si="16"/>
        <v>0</v>
      </c>
      <c r="BP25" s="424">
        <f t="shared" si="17"/>
        <v>0</v>
      </c>
    </row>
    <row r="26" spans="2:68" ht="65.25" customHeight="1" x14ac:dyDescent="0.25">
      <c r="B26" s="532"/>
      <c r="C26" s="536" t="s">
        <v>106</v>
      </c>
      <c r="D26" s="553"/>
      <c r="E26" s="244"/>
      <c r="F26" s="247"/>
      <c r="G26" s="248"/>
      <c r="H26" s="248"/>
      <c r="I26" s="415"/>
      <c r="J26" s="244"/>
      <c r="K26" s="247"/>
      <c r="L26" s="248"/>
      <c r="M26" s="248"/>
      <c r="N26" s="403"/>
      <c r="O26" s="244"/>
      <c r="P26" s="247"/>
      <c r="Q26" s="248"/>
      <c r="R26" s="248"/>
      <c r="T26" s="244"/>
      <c r="U26" s="247"/>
      <c r="V26" s="248"/>
      <c r="W26" s="248"/>
      <c r="Y26" s="244"/>
      <c r="Z26" s="247"/>
      <c r="AA26" s="248"/>
      <c r="AB26" s="248"/>
      <c r="AD26" s="244"/>
      <c r="AE26" s="247"/>
      <c r="AF26" s="248"/>
      <c r="AG26" s="248"/>
      <c r="AI26" s="244"/>
      <c r="AJ26" s="247"/>
      <c r="AK26" s="248"/>
      <c r="AL26" s="248"/>
      <c r="AN26" s="244"/>
      <c r="AO26" s="247"/>
      <c r="AP26" s="248"/>
      <c r="AQ26" s="248"/>
      <c r="AS26" s="244"/>
      <c r="AT26" s="247"/>
      <c r="AU26" s="248"/>
      <c r="AV26" s="248"/>
      <c r="AY26" s="424">
        <f t="shared" si="0"/>
        <v>0</v>
      </c>
      <c r="AZ26" s="424">
        <f t="shared" si="1"/>
        <v>0</v>
      </c>
      <c r="BA26" s="424">
        <f t="shared" si="2"/>
        <v>0</v>
      </c>
      <c r="BB26" s="424">
        <f t="shared" si="3"/>
        <v>0</v>
      </c>
      <c r="BC26" s="424">
        <f t="shared" si="4"/>
        <v>0</v>
      </c>
      <c r="BD26" s="424">
        <f t="shared" si="5"/>
        <v>0</v>
      </c>
      <c r="BE26" s="424">
        <f t="shared" si="6"/>
        <v>0</v>
      </c>
      <c r="BF26" s="424">
        <f t="shared" si="7"/>
        <v>0</v>
      </c>
      <c r="BG26" s="424">
        <f t="shared" si="8"/>
        <v>0</v>
      </c>
      <c r="BH26" s="424">
        <f t="shared" si="9"/>
        <v>0</v>
      </c>
      <c r="BI26" s="424">
        <f t="shared" si="10"/>
        <v>0</v>
      </c>
      <c r="BJ26" s="424">
        <f t="shared" si="11"/>
        <v>0</v>
      </c>
      <c r="BK26" s="424">
        <f t="shared" si="12"/>
        <v>0</v>
      </c>
      <c r="BL26" s="424">
        <f t="shared" si="13"/>
        <v>0</v>
      </c>
      <c r="BM26" s="424">
        <f t="shared" si="14"/>
        <v>0</v>
      </c>
      <c r="BN26" s="424">
        <f t="shared" si="15"/>
        <v>0</v>
      </c>
      <c r="BO26" s="424">
        <f t="shared" si="16"/>
        <v>0</v>
      </c>
      <c r="BP26" s="424">
        <f t="shared" si="17"/>
        <v>0</v>
      </c>
    </row>
    <row r="27" spans="2:68" ht="50.25" customHeight="1" x14ac:dyDescent="0.25">
      <c r="B27" s="532"/>
      <c r="C27" s="554" t="s">
        <v>369</v>
      </c>
      <c r="D27" s="554"/>
      <c r="E27" s="513"/>
      <c r="F27" s="515"/>
      <c r="G27" s="517"/>
      <c r="H27" s="517"/>
      <c r="I27" s="417"/>
      <c r="J27" s="513"/>
      <c r="K27" s="515"/>
      <c r="L27" s="517"/>
      <c r="M27" s="517"/>
      <c r="N27" s="405"/>
      <c r="O27" s="513"/>
      <c r="P27" s="515"/>
      <c r="Q27" s="517"/>
      <c r="R27" s="517"/>
      <c r="T27" s="513"/>
      <c r="U27" s="515"/>
      <c r="V27" s="517"/>
      <c r="W27" s="517"/>
      <c r="Y27" s="513"/>
      <c r="Z27" s="515"/>
      <c r="AA27" s="517"/>
      <c r="AB27" s="517"/>
      <c r="AD27" s="513"/>
      <c r="AE27" s="515"/>
      <c r="AF27" s="517"/>
      <c r="AG27" s="517"/>
      <c r="AI27" s="513"/>
      <c r="AJ27" s="515"/>
      <c r="AK27" s="517"/>
      <c r="AL27" s="517"/>
      <c r="AN27" s="513"/>
      <c r="AO27" s="515"/>
      <c r="AP27" s="517"/>
      <c r="AQ27" s="517"/>
      <c r="AS27" s="513"/>
      <c r="AT27" s="515"/>
      <c r="AU27" s="517"/>
      <c r="AV27" s="517"/>
      <c r="AY27" s="424">
        <f t="shared" si="0"/>
        <v>0</v>
      </c>
      <c r="AZ27" s="424">
        <f t="shared" si="1"/>
        <v>0</v>
      </c>
      <c r="BA27" s="424">
        <f t="shared" si="2"/>
        <v>0</v>
      </c>
      <c r="BB27" s="424">
        <f t="shared" si="3"/>
        <v>0</v>
      </c>
      <c r="BC27" s="424">
        <f t="shared" si="4"/>
        <v>0</v>
      </c>
      <c r="BD27" s="424">
        <f t="shared" si="5"/>
        <v>0</v>
      </c>
      <c r="BE27" s="424">
        <f t="shared" si="6"/>
        <v>0</v>
      </c>
      <c r="BF27" s="424">
        <f t="shared" si="7"/>
        <v>0</v>
      </c>
      <c r="BG27" s="424">
        <f t="shared" si="8"/>
        <v>0</v>
      </c>
      <c r="BH27" s="424">
        <f t="shared" si="9"/>
        <v>0</v>
      </c>
      <c r="BI27" s="424">
        <f t="shared" si="10"/>
        <v>0</v>
      </c>
      <c r="BJ27" s="424">
        <f t="shared" si="11"/>
        <v>0</v>
      </c>
      <c r="BK27" s="424">
        <f t="shared" si="12"/>
        <v>0</v>
      </c>
      <c r="BL27" s="424">
        <f t="shared" si="13"/>
        <v>0</v>
      </c>
      <c r="BM27" s="424">
        <f t="shared" si="14"/>
        <v>0</v>
      </c>
      <c r="BN27" s="424">
        <f t="shared" si="15"/>
        <v>0</v>
      </c>
      <c r="BO27" s="424">
        <f t="shared" si="16"/>
        <v>0</v>
      </c>
      <c r="BP27" s="424">
        <f t="shared" si="17"/>
        <v>0</v>
      </c>
    </row>
    <row r="28" spans="2:68" ht="12.75" customHeight="1" x14ac:dyDescent="0.25">
      <c r="B28" s="532"/>
      <c r="C28" s="555" t="s">
        <v>126</v>
      </c>
      <c r="D28" s="556"/>
      <c r="E28" s="514"/>
      <c r="F28" s="516"/>
      <c r="G28" s="518"/>
      <c r="H28" s="518"/>
      <c r="I28" s="417"/>
      <c r="J28" s="514"/>
      <c r="K28" s="516"/>
      <c r="L28" s="518"/>
      <c r="M28" s="518"/>
      <c r="N28" s="405"/>
      <c r="O28" s="514"/>
      <c r="P28" s="516"/>
      <c r="Q28" s="518"/>
      <c r="R28" s="518"/>
      <c r="T28" s="514"/>
      <c r="U28" s="516"/>
      <c r="V28" s="518"/>
      <c r="W28" s="518"/>
      <c r="Y28" s="514"/>
      <c r="Z28" s="516"/>
      <c r="AA28" s="518"/>
      <c r="AB28" s="518"/>
      <c r="AD28" s="514"/>
      <c r="AE28" s="516"/>
      <c r="AF28" s="518"/>
      <c r="AG28" s="518"/>
      <c r="AI28" s="514"/>
      <c r="AJ28" s="516"/>
      <c r="AK28" s="518"/>
      <c r="AL28" s="518"/>
      <c r="AN28" s="514"/>
      <c r="AO28" s="516"/>
      <c r="AP28" s="518"/>
      <c r="AQ28" s="518"/>
      <c r="AS28" s="514"/>
      <c r="AT28" s="516"/>
      <c r="AU28" s="518"/>
      <c r="AV28" s="518"/>
      <c r="AY28" s="424">
        <f t="shared" si="0"/>
        <v>0</v>
      </c>
      <c r="AZ28" s="424">
        <f t="shared" si="1"/>
        <v>0</v>
      </c>
      <c r="BA28" s="424">
        <f t="shared" si="2"/>
        <v>0</v>
      </c>
      <c r="BB28" s="424">
        <f t="shared" si="3"/>
        <v>0</v>
      </c>
      <c r="BC28" s="424">
        <f t="shared" si="4"/>
        <v>0</v>
      </c>
      <c r="BD28" s="424">
        <f t="shared" si="5"/>
        <v>0</v>
      </c>
      <c r="BE28" s="424">
        <f t="shared" si="6"/>
        <v>0</v>
      </c>
      <c r="BF28" s="424">
        <f t="shared" si="7"/>
        <v>0</v>
      </c>
      <c r="BG28" s="424">
        <f t="shared" si="8"/>
        <v>0</v>
      </c>
      <c r="BH28" s="424">
        <f t="shared" si="9"/>
        <v>0</v>
      </c>
      <c r="BI28" s="424">
        <f t="shared" si="10"/>
        <v>0</v>
      </c>
      <c r="BJ28" s="424">
        <f t="shared" si="11"/>
        <v>0</v>
      </c>
      <c r="BK28" s="424">
        <f t="shared" si="12"/>
        <v>0</v>
      </c>
      <c r="BL28" s="424">
        <f t="shared" si="13"/>
        <v>0</v>
      </c>
      <c r="BM28" s="424">
        <f t="shared" si="14"/>
        <v>0</v>
      </c>
      <c r="BN28" s="424">
        <f t="shared" si="15"/>
        <v>0</v>
      </c>
      <c r="BO28" s="424">
        <f t="shared" si="16"/>
        <v>0</v>
      </c>
      <c r="BP28" s="424">
        <f t="shared" si="17"/>
        <v>0</v>
      </c>
    </row>
    <row r="29" spans="2:68" ht="79.5" customHeight="1" x14ac:dyDescent="0.25">
      <c r="B29" s="532"/>
      <c r="C29" s="536" t="s">
        <v>381</v>
      </c>
      <c r="D29" s="553"/>
      <c r="E29" s="244"/>
      <c r="F29" s="259"/>
      <c r="G29" s="260"/>
      <c r="H29" s="261"/>
      <c r="I29" s="418"/>
      <c r="J29" s="244"/>
      <c r="K29" s="259"/>
      <c r="L29" s="260"/>
      <c r="M29" s="261"/>
      <c r="N29" s="406"/>
      <c r="O29" s="244"/>
      <c r="P29" s="259"/>
      <c r="Q29" s="260"/>
      <c r="R29" s="261"/>
      <c r="T29" s="244"/>
      <c r="U29" s="259"/>
      <c r="V29" s="260"/>
      <c r="W29" s="261"/>
      <c r="Y29" s="244"/>
      <c r="Z29" s="259"/>
      <c r="AA29" s="260"/>
      <c r="AB29" s="261"/>
      <c r="AD29" s="244"/>
      <c r="AE29" s="259"/>
      <c r="AF29" s="260"/>
      <c r="AG29" s="261"/>
      <c r="AI29" s="244"/>
      <c r="AJ29" s="259"/>
      <c r="AK29" s="260"/>
      <c r="AL29" s="261"/>
      <c r="AN29" s="244"/>
      <c r="AO29" s="259"/>
      <c r="AP29" s="260"/>
      <c r="AQ29" s="261"/>
      <c r="AS29" s="244"/>
      <c r="AT29" s="259"/>
      <c r="AU29" s="260"/>
      <c r="AV29" s="261"/>
      <c r="AY29" s="424">
        <f t="shared" si="0"/>
        <v>0</v>
      </c>
      <c r="AZ29" s="424">
        <f t="shared" si="1"/>
        <v>0</v>
      </c>
      <c r="BA29" s="424">
        <f t="shared" si="2"/>
        <v>0</v>
      </c>
      <c r="BB29" s="424">
        <f t="shared" si="3"/>
        <v>0</v>
      </c>
      <c r="BC29" s="424">
        <f t="shared" si="4"/>
        <v>0</v>
      </c>
      <c r="BD29" s="424">
        <f t="shared" si="5"/>
        <v>0</v>
      </c>
      <c r="BE29" s="424">
        <f t="shared" si="6"/>
        <v>0</v>
      </c>
      <c r="BF29" s="424">
        <f t="shared" si="7"/>
        <v>0</v>
      </c>
      <c r="BG29" s="424">
        <f t="shared" si="8"/>
        <v>0</v>
      </c>
      <c r="BH29" s="424">
        <f t="shared" si="9"/>
        <v>0</v>
      </c>
      <c r="BI29" s="424">
        <f t="shared" si="10"/>
        <v>0</v>
      </c>
      <c r="BJ29" s="424">
        <f t="shared" si="11"/>
        <v>0</v>
      </c>
      <c r="BK29" s="424">
        <f t="shared" si="12"/>
        <v>0</v>
      </c>
      <c r="BL29" s="424">
        <f t="shared" si="13"/>
        <v>0</v>
      </c>
      <c r="BM29" s="424">
        <f t="shared" si="14"/>
        <v>0</v>
      </c>
      <c r="BN29" s="424">
        <f t="shared" si="15"/>
        <v>0</v>
      </c>
      <c r="BO29" s="424">
        <f t="shared" si="16"/>
        <v>0</v>
      </c>
      <c r="BP29" s="424">
        <f t="shared" si="17"/>
        <v>0</v>
      </c>
    </row>
    <row r="30" spans="2:68" ht="50.25" customHeight="1" x14ac:dyDescent="0.25">
      <c r="B30" s="532"/>
      <c r="C30" s="536" t="s">
        <v>110</v>
      </c>
      <c r="D30" s="537"/>
      <c r="E30" s="244"/>
      <c r="F30" s="257"/>
      <c r="G30" s="254"/>
      <c r="H30" s="248"/>
      <c r="I30" s="415"/>
      <c r="J30" s="244"/>
      <c r="K30" s="257"/>
      <c r="L30" s="254"/>
      <c r="M30" s="248"/>
      <c r="N30" s="403"/>
      <c r="O30" s="244"/>
      <c r="P30" s="257"/>
      <c r="Q30" s="254"/>
      <c r="R30" s="248"/>
      <c r="T30" s="244"/>
      <c r="U30" s="257"/>
      <c r="V30" s="254"/>
      <c r="W30" s="248"/>
      <c r="Y30" s="244"/>
      <c r="Z30" s="257"/>
      <c r="AA30" s="254"/>
      <c r="AB30" s="248"/>
      <c r="AD30" s="244"/>
      <c r="AE30" s="257"/>
      <c r="AF30" s="254"/>
      <c r="AG30" s="248"/>
      <c r="AI30" s="244"/>
      <c r="AJ30" s="257"/>
      <c r="AK30" s="254"/>
      <c r="AL30" s="248"/>
      <c r="AN30" s="244"/>
      <c r="AO30" s="257"/>
      <c r="AP30" s="254"/>
      <c r="AQ30" s="248"/>
      <c r="AS30" s="244"/>
      <c r="AT30" s="257"/>
      <c r="AU30" s="254"/>
      <c r="AV30" s="248"/>
      <c r="AY30" s="424">
        <f t="shared" si="0"/>
        <v>0</v>
      </c>
      <c r="AZ30" s="424">
        <f t="shared" si="1"/>
        <v>0</v>
      </c>
      <c r="BA30" s="424">
        <f t="shared" si="2"/>
        <v>0</v>
      </c>
      <c r="BB30" s="424">
        <f t="shared" si="3"/>
        <v>0</v>
      </c>
      <c r="BC30" s="424">
        <f t="shared" si="4"/>
        <v>0</v>
      </c>
      <c r="BD30" s="424">
        <f t="shared" si="5"/>
        <v>0</v>
      </c>
      <c r="BE30" s="424">
        <f t="shared" si="6"/>
        <v>0</v>
      </c>
      <c r="BF30" s="424">
        <f t="shared" si="7"/>
        <v>0</v>
      </c>
      <c r="BG30" s="424">
        <f t="shared" si="8"/>
        <v>0</v>
      </c>
      <c r="BH30" s="424">
        <f t="shared" si="9"/>
        <v>0</v>
      </c>
      <c r="BI30" s="424">
        <f t="shared" si="10"/>
        <v>0</v>
      </c>
      <c r="BJ30" s="424">
        <f t="shared" si="11"/>
        <v>0</v>
      </c>
      <c r="BK30" s="424">
        <f t="shared" si="12"/>
        <v>0</v>
      </c>
      <c r="BL30" s="424">
        <f t="shared" si="13"/>
        <v>0</v>
      </c>
      <c r="BM30" s="424">
        <f t="shared" si="14"/>
        <v>0</v>
      </c>
      <c r="BN30" s="424">
        <f t="shared" si="15"/>
        <v>0</v>
      </c>
      <c r="BO30" s="424">
        <f t="shared" si="16"/>
        <v>0</v>
      </c>
      <c r="BP30" s="424">
        <f t="shared" si="17"/>
        <v>0</v>
      </c>
    </row>
    <row r="31" spans="2:68" ht="65.25" customHeight="1" thickBot="1" x14ac:dyDescent="0.3">
      <c r="B31" s="533"/>
      <c r="C31" s="551" t="s">
        <v>382</v>
      </c>
      <c r="D31" s="552"/>
      <c r="E31" s="262"/>
      <c r="F31" s="258"/>
      <c r="G31" s="252"/>
      <c r="H31" s="252"/>
      <c r="I31" s="415"/>
      <c r="J31" s="262"/>
      <c r="K31" s="258"/>
      <c r="L31" s="252"/>
      <c r="M31" s="252"/>
      <c r="N31" s="403"/>
      <c r="O31" s="262"/>
      <c r="P31" s="258"/>
      <c r="Q31" s="252"/>
      <c r="R31" s="252"/>
      <c r="T31" s="262"/>
      <c r="U31" s="258"/>
      <c r="V31" s="252"/>
      <c r="W31" s="252"/>
      <c r="Y31" s="262"/>
      <c r="Z31" s="258"/>
      <c r="AA31" s="252"/>
      <c r="AB31" s="252"/>
      <c r="AD31" s="262"/>
      <c r="AE31" s="258"/>
      <c r="AF31" s="252"/>
      <c r="AG31" s="252"/>
      <c r="AI31" s="262"/>
      <c r="AJ31" s="258"/>
      <c r="AK31" s="252"/>
      <c r="AL31" s="252"/>
      <c r="AN31" s="262"/>
      <c r="AO31" s="258"/>
      <c r="AP31" s="252"/>
      <c r="AQ31" s="252"/>
      <c r="AS31" s="262"/>
      <c r="AT31" s="258"/>
      <c r="AU31" s="252"/>
      <c r="AV31" s="252"/>
      <c r="AY31" s="424">
        <f t="shared" si="0"/>
        <v>0</v>
      </c>
      <c r="AZ31" s="424">
        <f t="shared" si="1"/>
        <v>0</v>
      </c>
      <c r="BA31" s="424">
        <f t="shared" si="2"/>
        <v>0</v>
      </c>
      <c r="BB31" s="424">
        <f t="shared" si="3"/>
        <v>0</v>
      </c>
      <c r="BC31" s="424">
        <f t="shared" si="4"/>
        <v>0</v>
      </c>
      <c r="BD31" s="424">
        <f t="shared" si="5"/>
        <v>0</v>
      </c>
      <c r="BE31" s="424">
        <f t="shared" si="6"/>
        <v>0</v>
      </c>
      <c r="BF31" s="424">
        <f t="shared" si="7"/>
        <v>0</v>
      </c>
      <c r="BG31" s="424">
        <f t="shared" si="8"/>
        <v>0</v>
      </c>
      <c r="BH31" s="424">
        <f t="shared" si="9"/>
        <v>0</v>
      </c>
      <c r="BI31" s="424">
        <f t="shared" si="10"/>
        <v>0</v>
      </c>
      <c r="BJ31" s="424">
        <f t="shared" si="11"/>
        <v>0</v>
      </c>
      <c r="BK31" s="424">
        <f t="shared" si="12"/>
        <v>0</v>
      </c>
      <c r="BL31" s="424">
        <f t="shared" si="13"/>
        <v>0</v>
      </c>
      <c r="BM31" s="424">
        <f t="shared" si="14"/>
        <v>0</v>
      </c>
      <c r="BN31" s="424">
        <f t="shared" si="15"/>
        <v>0</v>
      </c>
      <c r="BO31" s="424">
        <f t="shared" si="16"/>
        <v>0</v>
      </c>
      <c r="BP31" s="424">
        <f t="shared" si="17"/>
        <v>0</v>
      </c>
    </row>
    <row r="32" spans="2:68" ht="50.25" customHeight="1" thickBot="1" x14ac:dyDescent="0.3">
      <c r="B32" s="531" t="s">
        <v>88</v>
      </c>
      <c r="C32" s="578" t="s">
        <v>383</v>
      </c>
      <c r="D32" s="579"/>
      <c r="E32" s="263"/>
      <c r="F32" s="264"/>
      <c r="G32" s="246"/>
      <c r="H32" s="265"/>
      <c r="I32" s="415"/>
      <c r="J32" s="263"/>
      <c r="K32" s="264"/>
      <c r="L32" s="246"/>
      <c r="M32" s="265"/>
      <c r="N32" s="403"/>
      <c r="O32" s="263"/>
      <c r="P32" s="264"/>
      <c r="Q32" s="246"/>
      <c r="R32" s="265"/>
      <c r="T32" s="263"/>
      <c r="U32" s="264"/>
      <c r="V32" s="246"/>
      <c r="W32" s="265"/>
      <c r="Y32" s="263"/>
      <c r="Z32" s="264"/>
      <c r="AA32" s="246"/>
      <c r="AB32" s="265"/>
      <c r="AD32" s="263"/>
      <c r="AE32" s="264"/>
      <c r="AF32" s="246"/>
      <c r="AG32" s="265"/>
      <c r="AI32" s="263"/>
      <c r="AJ32" s="264"/>
      <c r="AK32" s="246"/>
      <c r="AL32" s="265"/>
      <c r="AN32" s="263"/>
      <c r="AO32" s="264"/>
      <c r="AP32" s="246"/>
      <c r="AQ32" s="265"/>
      <c r="AS32" s="263"/>
      <c r="AT32" s="264"/>
      <c r="AU32" s="246"/>
      <c r="AV32" s="265"/>
      <c r="AY32" s="424">
        <f t="shared" si="0"/>
        <v>0</v>
      </c>
      <c r="AZ32" s="424">
        <f t="shared" si="1"/>
        <v>0</v>
      </c>
      <c r="BA32" s="424">
        <f t="shared" si="2"/>
        <v>0</v>
      </c>
      <c r="BB32" s="424">
        <f t="shared" si="3"/>
        <v>0</v>
      </c>
      <c r="BC32" s="424">
        <f t="shared" si="4"/>
        <v>0</v>
      </c>
      <c r="BD32" s="424">
        <f t="shared" si="5"/>
        <v>0</v>
      </c>
      <c r="BE32" s="424">
        <f t="shared" si="6"/>
        <v>0</v>
      </c>
      <c r="BF32" s="424">
        <f t="shared" si="7"/>
        <v>0</v>
      </c>
      <c r="BG32" s="424">
        <f t="shared" si="8"/>
        <v>0</v>
      </c>
      <c r="BH32" s="424">
        <f t="shared" si="9"/>
        <v>0</v>
      </c>
      <c r="BI32" s="424">
        <f t="shared" si="10"/>
        <v>0</v>
      </c>
      <c r="BJ32" s="424">
        <f t="shared" si="11"/>
        <v>0</v>
      </c>
      <c r="BK32" s="424">
        <f t="shared" si="12"/>
        <v>0</v>
      </c>
      <c r="BL32" s="424">
        <f t="shared" si="13"/>
        <v>0</v>
      </c>
      <c r="BM32" s="424">
        <f t="shared" si="14"/>
        <v>0</v>
      </c>
      <c r="BN32" s="424">
        <f t="shared" si="15"/>
        <v>0</v>
      </c>
      <c r="BO32" s="424">
        <f t="shared" si="16"/>
        <v>0</v>
      </c>
      <c r="BP32" s="424">
        <f t="shared" si="17"/>
        <v>0</v>
      </c>
    </row>
    <row r="33" spans="1:68" ht="50.25" customHeight="1" thickBot="1" x14ac:dyDescent="0.3">
      <c r="A33" s="266"/>
      <c r="B33" s="532"/>
      <c r="C33" s="547" t="s">
        <v>384</v>
      </c>
      <c r="D33" s="553"/>
      <c r="E33" s="263"/>
      <c r="F33" s="268"/>
      <c r="G33" s="248"/>
      <c r="H33" s="269"/>
      <c r="I33" s="419"/>
      <c r="J33" s="263"/>
      <c r="K33" s="268"/>
      <c r="L33" s="248"/>
      <c r="M33" s="269"/>
      <c r="N33" s="407"/>
      <c r="O33" s="263"/>
      <c r="P33" s="268"/>
      <c r="Q33" s="248"/>
      <c r="R33" s="269"/>
      <c r="T33" s="263"/>
      <c r="U33" s="268"/>
      <c r="V33" s="248"/>
      <c r="W33" s="269"/>
      <c r="Y33" s="263"/>
      <c r="Z33" s="268"/>
      <c r="AA33" s="248"/>
      <c r="AB33" s="269"/>
      <c r="AD33" s="263"/>
      <c r="AE33" s="268"/>
      <c r="AF33" s="248"/>
      <c r="AG33" s="269"/>
      <c r="AI33" s="263"/>
      <c r="AJ33" s="268"/>
      <c r="AK33" s="248"/>
      <c r="AL33" s="269"/>
      <c r="AN33" s="263"/>
      <c r="AO33" s="268"/>
      <c r="AP33" s="248"/>
      <c r="AQ33" s="269"/>
      <c r="AS33" s="263"/>
      <c r="AT33" s="268"/>
      <c r="AU33" s="248"/>
      <c r="AV33" s="269"/>
      <c r="AY33" s="424">
        <f t="shared" si="0"/>
        <v>0</v>
      </c>
      <c r="AZ33" s="424">
        <f t="shared" si="1"/>
        <v>0</v>
      </c>
      <c r="BA33" s="424">
        <f t="shared" si="2"/>
        <v>0</v>
      </c>
      <c r="BB33" s="424">
        <f t="shared" si="3"/>
        <v>0</v>
      </c>
      <c r="BC33" s="424">
        <f t="shared" si="4"/>
        <v>0</v>
      </c>
      <c r="BD33" s="424">
        <f t="shared" si="5"/>
        <v>0</v>
      </c>
      <c r="BE33" s="424">
        <f t="shared" si="6"/>
        <v>0</v>
      </c>
      <c r="BF33" s="424">
        <f t="shared" si="7"/>
        <v>0</v>
      </c>
      <c r="BG33" s="424">
        <f t="shared" si="8"/>
        <v>0</v>
      </c>
      <c r="BH33" s="424">
        <f t="shared" si="9"/>
        <v>0</v>
      </c>
      <c r="BI33" s="424">
        <f t="shared" si="10"/>
        <v>0</v>
      </c>
      <c r="BJ33" s="424">
        <f t="shared" si="11"/>
        <v>0</v>
      </c>
      <c r="BK33" s="424">
        <f t="shared" si="12"/>
        <v>0</v>
      </c>
      <c r="BL33" s="424">
        <f t="shared" si="13"/>
        <v>0</v>
      </c>
      <c r="BM33" s="424">
        <f t="shared" si="14"/>
        <v>0</v>
      </c>
      <c r="BN33" s="424">
        <f t="shared" si="15"/>
        <v>0</v>
      </c>
      <c r="BO33" s="424">
        <f t="shared" si="16"/>
        <v>0</v>
      </c>
      <c r="BP33" s="424">
        <f t="shared" si="17"/>
        <v>0</v>
      </c>
    </row>
    <row r="34" spans="1:68" ht="50.25" customHeight="1" x14ac:dyDescent="0.25">
      <c r="A34" s="266"/>
      <c r="B34" s="532"/>
      <c r="C34" s="573" t="s">
        <v>114</v>
      </c>
      <c r="D34" s="574"/>
      <c r="E34" s="263"/>
      <c r="F34" s="271"/>
      <c r="G34" s="272"/>
      <c r="H34" s="272"/>
      <c r="I34" s="420"/>
      <c r="J34" s="263"/>
      <c r="K34" s="271"/>
      <c r="L34" s="272"/>
      <c r="M34" s="272"/>
      <c r="N34" s="408"/>
      <c r="O34" s="263"/>
      <c r="P34" s="271"/>
      <c r="Q34" s="272"/>
      <c r="R34" s="272"/>
      <c r="S34" s="238"/>
      <c r="T34" s="263"/>
      <c r="U34" s="271"/>
      <c r="V34" s="272"/>
      <c r="W34" s="272"/>
      <c r="Y34" s="263"/>
      <c r="Z34" s="271"/>
      <c r="AA34" s="272"/>
      <c r="AB34" s="272"/>
      <c r="AD34" s="263"/>
      <c r="AE34" s="271"/>
      <c r="AF34" s="272"/>
      <c r="AG34" s="272"/>
      <c r="AI34" s="263"/>
      <c r="AJ34" s="271"/>
      <c r="AK34" s="272"/>
      <c r="AL34" s="272"/>
      <c r="AN34" s="263"/>
      <c r="AO34" s="271"/>
      <c r="AP34" s="272"/>
      <c r="AQ34" s="272"/>
      <c r="AS34" s="263"/>
      <c r="AT34" s="271"/>
      <c r="AU34" s="272"/>
      <c r="AV34" s="272"/>
      <c r="AY34" s="424">
        <f t="shared" si="0"/>
        <v>0</v>
      </c>
      <c r="AZ34" s="424">
        <f t="shared" si="1"/>
        <v>0</v>
      </c>
      <c r="BA34" s="424">
        <f t="shared" si="2"/>
        <v>0</v>
      </c>
      <c r="BB34" s="424">
        <f t="shared" si="3"/>
        <v>0</v>
      </c>
      <c r="BC34" s="424">
        <f t="shared" si="4"/>
        <v>0</v>
      </c>
      <c r="BD34" s="424">
        <f t="shared" si="5"/>
        <v>0</v>
      </c>
      <c r="BE34" s="424">
        <f t="shared" si="6"/>
        <v>0</v>
      </c>
      <c r="BF34" s="424">
        <f t="shared" si="7"/>
        <v>0</v>
      </c>
      <c r="BG34" s="424">
        <f t="shared" si="8"/>
        <v>0</v>
      </c>
      <c r="BH34" s="424">
        <f t="shared" si="9"/>
        <v>0</v>
      </c>
      <c r="BI34" s="424">
        <f t="shared" si="10"/>
        <v>0</v>
      </c>
      <c r="BJ34" s="424">
        <f t="shared" si="11"/>
        <v>0</v>
      </c>
      <c r="BK34" s="424">
        <f t="shared" si="12"/>
        <v>0</v>
      </c>
      <c r="BL34" s="424">
        <f t="shared" si="13"/>
        <v>0</v>
      </c>
      <c r="BM34" s="424">
        <f t="shared" si="14"/>
        <v>0</v>
      </c>
      <c r="BN34" s="424">
        <f t="shared" si="15"/>
        <v>0</v>
      </c>
      <c r="BO34" s="424">
        <f t="shared" si="16"/>
        <v>0</v>
      </c>
      <c r="BP34" s="424">
        <f t="shared" si="17"/>
        <v>0</v>
      </c>
    </row>
    <row r="35" spans="1:68" ht="15.75" customHeight="1" thickBot="1" x14ac:dyDescent="0.3">
      <c r="B35" s="398" t="s">
        <v>89</v>
      </c>
      <c r="C35" s="396"/>
      <c r="D35" s="396"/>
      <c r="E35" s="396"/>
      <c r="F35" s="396"/>
      <c r="G35" s="396"/>
      <c r="H35" s="397"/>
      <c r="I35" s="421"/>
      <c r="J35" s="396"/>
      <c r="K35" s="396"/>
      <c r="L35" s="396"/>
      <c r="M35" s="397"/>
      <c r="N35" s="409"/>
      <c r="O35" s="396"/>
      <c r="P35" s="396"/>
      <c r="Q35" s="396"/>
      <c r="R35" s="397"/>
      <c r="T35" s="396"/>
      <c r="U35" s="396"/>
      <c r="V35" s="396"/>
      <c r="W35" s="397"/>
      <c r="Y35" s="396"/>
      <c r="Z35" s="396"/>
      <c r="AA35" s="396"/>
      <c r="AB35" s="397"/>
      <c r="AD35" s="396"/>
      <c r="AE35" s="396"/>
      <c r="AF35" s="396"/>
      <c r="AG35" s="397"/>
      <c r="AI35" s="396"/>
      <c r="AJ35" s="396"/>
      <c r="AK35" s="396"/>
      <c r="AL35" s="397"/>
      <c r="AN35" s="396"/>
      <c r="AO35" s="396"/>
      <c r="AP35" s="396"/>
      <c r="AQ35" s="397"/>
      <c r="AS35" s="396"/>
      <c r="AT35" s="396"/>
      <c r="AU35" s="396"/>
      <c r="AV35" s="397"/>
    </row>
    <row r="36" spans="1:68" ht="88.5" customHeight="1" thickBot="1" x14ac:dyDescent="0.3">
      <c r="B36" s="527" t="s">
        <v>115</v>
      </c>
      <c r="C36" s="528"/>
      <c r="D36" s="528"/>
      <c r="E36" s="393"/>
      <c r="F36" s="392"/>
      <c r="G36" s="392"/>
      <c r="H36" s="394"/>
      <c r="I36" s="412"/>
      <c r="J36" s="393"/>
      <c r="K36" s="392"/>
      <c r="L36" s="392"/>
      <c r="M36" s="394"/>
      <c r="N36" s="400"/>
      <c r="O36" s="393"/>
      <c r="P36" s="392"/>
      <c r="Q36" s="392"/>
      <c r="R36" s="394"/>
      <c r="T36" s="393"/>
      <c r="U36" s="392"/>
      <c r="V36" s="392"/>
      <c r="W36" s="394"/>
      <c r="Y36" s="393"/>
      <c r="Z36" s="392"/>
      <c r="AA36" s="392"/>
      <c r="AB36" s="394"/>
      <c r="AD36" s="393"/>
      <c r="AE36" s="392"/>
      <c r="AF36" s="392"/>
      <c r="AG36" s="394"/>
      <c r="AI36" s="393"/>
      <c r="AJ36" s="392"/>
      <c r="AK36" s="392"/>
      <c r="AL36" s="394"/>
      <c r="AN36" s="393"/>
      <c r="AO36" s="392"/>
      <c r="AP36" s="392"/>
      <c r="AQ36" s="394"/>
      <c r="AS36" s="393"/>
      <c r="AT36" s="392"/>
      <c r="AU36" s="392"/>
      <c r="AV36" s="394"/>
    </row>
    <row r="37" spans="1:68" ht="49.5" customHeight="1" thickBot="1" x14ac:dyDescent="0.3">
      <c r="B37" s="575"/>
      <c r="C37" s="576"/>
      <c r="D37" s="577"/>
      <c r="E37" s="273" t="s">
        <v>78</v>
      </c>
      <c r="F37" s="519" t="s">
        <v>120</v>
      </c>
      <c r="G37" s="519"/>
      <c r="H37" s="520"/>
      <c r="I37" s="410"/>
      <c r="J37" s="273" t="s">
        <v>78</v>
      </c>
      <c r="K37" s="519" t="s">
        <v>120</v>
      </c>
      <c r="L37" s="519"/>
      <c r="M37" s="520"/>
      <c r="N37" s="410"/>
      <c r="O37" s="273" t="s">
        <v>78</v>
      </c>
      <c r="P37" s="519" t="s">
        <v>120</v>
      </c>
      <c r="Q37" s="519"/>
      <c r="R37" s="520"/>
      <c r="T37" s="273" t="s">
        <v>78</v>
      </c>
      <c r="U37" s="519" t="s">
        <v>120</v>
      </c>
      <c r="V37" s="519"/>
      <c r="W37" s="520"/>
      <c r="Y37" s="273" t="s">
        <v>78</v>
      </c>
      <c r="Z37" s="519" t="s">
        <v>120</v>
      </c>
      <c r="AA37" s="519"/>
      <c r="AB37" s="520"/>
      <c r="AD37" s="273" t="s">
        <v>78</v>
      </c>
      <c r="AE37" s="519" t="s">
        <v>120</v>
      </c>
      <c r="AF37" s="519"/>
      <c r="AG37" s="520"/>
      <c r="AI37" s="273" t="s">
        <v>78</v>
      </c>
      <c r="AJ37" s="519" t="s">
        <v>120</v>
      </c>
      <c r="AK37" s="519"/>
      <c r="AL37" s="520"/>
      <c r="AN37" s="273" t="s">
        <v>78</v>
      </c>
      <c r="AO37" s="519" t="s">
        <v>120</v>
      </c>
      <c r="AP37" s="519"/>
      <c r="AQ37" s="520"/>
      <c r="AS37" s="273" t="s">
        <v>78</v>
      </c>
      <c r="AT37" s="519" t="s">
        <v>120</v>
      </c>
      <c r="AU37" s="519"/>
      <c r="AV37" s="520"/>
    </row>
    <row r="38" spans="1:68" ht="175.5" customHeight="1" thickBot="1" x14ac:dyDescent="0.3">
      <c r="B38" s="274" t="s">
        <v>119</v>
      </c>
      <c r="C38" s="557" t="s">
        <v>85</v>
      </c>
      <c r="D38" s="558"/>
      <c r="E38" s="239" t="s">
        <v>80</v>
      </c>
      <c r="F38" s="240" t="s">
        <v>81</v>
      </c>
      <c r="G38" s="241" t="s">
        <v>82</v>
      </c>
      <c r="H38" s="242" t="s">
        <v>83</v>
      </c>
      <c r="I38" s="414"/>
      <c r="J38" s="239" t="s">
        <v>80</v>
      </c>
      <c r="K38" s="240" t="s">
        <v>81</v>
      </c>
      <c r="L38" s="241" t="s">
        <v>82</v>
      </c>
      <c r="M38" s="242" t="s">
        <v>83</v>
      </c>
      <c r="N38" s="402"/>
      <c r="O38" s="239" t="s">
        <v>80</v>
      </c>
      <c r="P38" s="240" t="s">
        <v>81</v>
      </c>
      <c r="Q38" s="241" t="s">
        <v>82</v>
      </c>
      <c r="R38" s="242" t="s">
        <v>83</v>
      </c>
      <c r="T38" s="239" t="s">
        <v>80</v>
      </c>
      <c r="U38" s="240" t="s">
        <v>81</v>
      </c>
      <c r="V38" s="241" t="s">
        <v>82</v>
      </c>
      <c r="W38" s="242" t="s">
        <v>83</v>
      </c>
      <c r="Y38" s="239" t="s">
        <v>80</v>
      </c>
      <c r="Z38" s="240" t="s">
        <v>81</v>
      </c>
      <c r="AA38" s="241" t="s">
        <v>82</v>
      </c>
      <c r="AB38" s="242" t="s">
        <v>83</v>
      </c>
      <c r="AD38" s="239" t="s">
        <v>80</v>
      </c>
      <c r="AE38" s="240" t="s">
        <v>81</v>
      </c>
      <c r="AF38" s="241" t="s">
        <v>82</v>
      </c>
      <c r="AG38" s="242" t="s">
        <v>83</v>
      </c>
      <c r="AI38" s="239" t="s">
        <v>80</v>
      </c>
      <c r="AJ38" s="240" t="s">
        <v>81</v>
      </c>
      <c r="AK38" s="241" t="s">
        <v>82</v>
      </c>
      <c r="AL38" s="242" t="s">
        <v>83</v>
      </c>
      <c r="AN38" s="239" t="s">
        <v>80</v>
      </c>
      <c r="AO38" s="240" t="s">
        <v>81</v>
      </c>
      <c r="AP38" s="241" t="s">
        <v>82</v>
      </c>
      <c r="AQ38" s="242" t="s">
        <v>83</v>
      </c>
      <c r="AS38" s="239" t="s">
        <v>80</v>
      </c>
      <c r="AT38" s="240" t="s">
        <v>81</v>
      </c>
      <c r="AU38" s="241" t="s">
        <v>82</v>
      </c>
      <c r="AV38" s="242" t="s">
        <v>83</v>
      </c>
    </row>
    <row r="39" spans="1:68" ht="50.25" customHeight="1" x14ac:dyDescent="0.25">
      <c r="B39" s="275"/>
      <c r="C39" s="559" t="s">
        <v>66</v>
      </c>
      <c r="D39" s="560"/>
      <c r="E39" s="276"/>
      <c r="F39" s="277"/>
      <c r="G39" s="278"/>
      <c r="H39" s="278"/>
      <c r="I39" s="418"/>
      <c r="J39" s="276"/>
      <c r="K39" s="277"/>
      <c r="L39" s="278"/>
      <c r="M39" s="278"/>
      <c r="N39" s="406"/>
      <c r="O39" s="276"/>
      <c r="P39" s="277"/>
      <c r="Q39" s="278"/>
      <c r="R39" s="278"/>
      <c r="T39" s="276"/>
      <c r="U39" s="277"/>
      <c r="V39" s="278"/>
      <c r="W39" s="278"/>
      <c r="Y39" s="276"/>
      <c r="Z39" s="277"/>
      <c r="AA39" s="278"/>
      <c r="AB39" s="278"/>
      <c r="AD39" s="276"/>
      <c r="AE39" s="277"/>
      <c r="AF39" s="278"/>
      <c r="AG39" s="278"/>
      <c r="AI39" s="276"/>
      <c r="AJ39" s="277"/>
      <c r="AK39" s="278"/>
      <c r="AL39" s="278"/>
      <c r="AN39" s="276"/>
      <c r="AO39" s="277"/>
      <c r="AP39" s="278"/>
      <c r="AQ39" s="278"/>
      <c r="AS39" s="276"/>
      <c r="AT39" s="277"/>
      <c r="AU39" s="278"/>
      <c r="AV39" s="278"/>
      <c r="AY39" s="424">
        <f t="shared" si="0"/>
        <v>0</v>
      </c>
      <c r="AZ39" s="424">
        <f t="shared" si="1"/>
        <v>0</v>
      </c>
      <c r="BA39" s="424">
        <f t="shared" si="2"/>
        <v>0</v>
      </c>
      <c r="BB39" s="424">
        <f t="shared" si="3"/>
        <v>0</v>
      </c>
      <c r="BC39" s="424">
        <f t="shared" si="4"/>
        <v>0</v>
      </c>
      <c r="BD39" s="424">
        <f t="shared" si="5"/>
        <v>0</v>
      </c>
      <c r="BE39" s="424">
        <f t="shared" si="6"/>
        <v>0</v>
      </c>
      <c r="BF39" s="424">
        <f t="shared" si="7"/>
        <v>0</v>
      </c>
      <c r="BG39" s="424">
        <f t="shared" si="8"/>
        <v>0</v>
      </c>
      <c r="BH39" s="424">
        <f t="shared" si="9"/>
        <v>0</v>
      </c>
      <c r="BI39" s="424">
        <f t="shared" si="10"/>
        <v>0</v>
      </c>
      <c r="BJ39" s="424">
        <f t="shared" si="11"/>
        <v>0</v>
      </c>
      <c r="BK39" s="424">
        <f t="shared" si="12"/>
        <v>0</v>
      </c>
      <c r="BL39" s="424">
        <f t="shared" si="13"/>
        <v>0</v>
      </c>
      <c r="BM39" s="424">
        <f t="shared" si="14"/>
        <v>0</v>
      </c>
      <c r="BN39" s="424">
        <f t="shared" si="15"/>
        <v>0</v>
      </c>
      <c r="BO39" s="424">
        <f t="shared" si="16"/>
        <v>0</v>
      </c>
      <c r="BP39" s="424">
        <f t="shared" si="17"/>
        <v>0</v>
      </c>
    </row>
    <row r="40" spans="1:68" ht="50.25" customHeight="1" x14ac:dyDescent="0.25">
      <c r="B40" s="279"/>
      <c r="C40" s="559" t="s">
        <v>67</v>
      </c>
      <c r="D40" s="561"/>
      <c r="E40" s="256"/>
      <c r="F40" s="280"/>
      <c r="G40" s="260"/>
      <c r="H40" s="260"/>
      <c r="I40" s="418"/>
      <c r="J40" s="256"/>
      <c r="K40" s="280"/>
      <c r="L40" s="260"/>
      <c r="M40" s="260"/>
      <c r="N40" s="406"/>
      <c r="O40" s="256"/>
      <c r="P40" s="280"/>
      <c r="Q40" s="260"/>
      <c r="R40" s="260"/>
      <c r="T40" s="256"/>
      <c r="U40" s="280"/>
      <c r="V40" s="260"/>
      <c r="W40" s="260"/>
      <c r="Y40" s="256"/>
      <c r="Z40" s="280"/>
      <c r="AA40" s="260"/>
      <c r="AB40" s="260"/>
      <c r="AD40" s="256"/>
      <c r="AE40" s="280"/>
      <c r="AF40" s="260"/>
      <c r="AG40" s="260"/>
      <c r="AI40" s="256"/>
      <c r="AJ40" s="280"/>
      <c r="AK40" s="260"/>
      <c r="AL40" s="260"/>
      <c r="AN40" s="256"/>
      <c r="AO40" s="280"/>
      <c r="AP40" s="260"/>
      <c r="AQ40" s="260"/>
      <c r="AS40" s="256"/>
      <c r="AT40" s="280"/>
      <c r="AU40" s="260"/>
      <c r="AV40" s="260"/>
      <c r="AY40" s="424">
        <f t="shared" si="0"/>
        <v>0</v>
      </c>
      <c r="AZ40" s="424">
        <f t="shared" si="1"/>
        <v>0</v>
      </c>
      <c r="BA40" s="424">
        <f t="shared" si="2"/>
        <v>0</v>
      </c>
      <c r="BB40" s="424">
        <f t="shared" si="3"/>
        <v>0</v>
      </c>
      <c r="BC40" s="424">
        <f t="shared" si="4"/>
        <v>0</v>
      </c>
      <c r="BD40" s="424">
        <f t="shared" si="5"/>
        <v>0</v>
      </c>
      <c r="BE40" s="424">
        <f t="shared" si="6"/>
        <v>0</v>
      </c>
      <c r="BF40" s="424">
        <f t="shared" si="7"/>
        <v>0</v>
      </c>
      <c r="BG40" s="424">
        <f t="shared" si="8"/>
        <v>0</v>
      </c>
      <c r="BH40" s="424">
        <f t="shared" si="9"/>
        <v>0</v>
      </c>
      <c r="BI40" s="424">
        <f t="shared" si="10"/>
        <v>0</v>
      </c>
      <c r="BJ40" s="424">
        <f t="shared" si="11"/>
        <v>0</v>
      </c>
      <c r="BK40" s="424">
        <f t="shared" si="12"/>
        <v>0</v>
      </c>
      <c r="BL40" s="424">
        <f t="shared" si="13"/>
        <v>0</v>
      </c>
      <c r="BM40" s="424">
        <f t="shared" si="14"/>
        <v>0</v>
      </c>
      <c r="BN40" s="424">
        <f t="shared" si="15"/>
        <v>0</v>
      </c>
      <c r="BO40" s="424">
        <f t="shared" si="16"/>
        <v>0</v>
      </c>
      <c r="BP40" s="424">
        <f t="shared" si="17"/>
        <v>0</v>
      </c>
    </row>
    <row r="41" spans="1:68" ht="50.25" customHeight="1" x14ac:dyDescent="0.25">
      <c r="A41" s="266"/>
      <c r="B41" s="279"/>
      <c r="C41" s="562" t="s">
        <v>68</v>
      </c>
      <c r="D41" s="563"/>
      <c r="E41" s="256"/>
      <c r="F41" s="280"/>
      <c r="G41" s="260"/>
      <c r="H41" s="260"/>
      <c r="I41" s="418"/>
      <c r="J41" s="256"/>
      <c r="K41" s="280"/>
      <c r="L41" s="260"/>
      <c r="M41" s="260"/>
      <c r="N41" s="406"/>
      <c r="O41" s="256"/>
      <c r="P41" s="280"/>
      <c r="Q41" s="260"/>
      <c r="R41" s="260"/>
      <c r="T41" s="256"/>
      <c r="U41" s="280"/>
      <c r="V41" s="260"/>
      <c r="W41" s="260"/>
      <c r="Y41" s="256"/>
      <c r="Z41" s="280"/>
      <c r="AA41" s="260"/>
      <c r="AB41" s="260"/>
      <c r="AD41" s="256"/>
      <c r="AE41" s="280"/>
      <c r="AF41" s="260"/>
      <c r="AG41" s="260"/>
      <c r="AI41" s="256"/>
      <c r="AJ41" s="280"/>
      <c r="AK41" s="260"/>
      <c r="AL41" s="260"/>
      <c r="AN41" s="256"/>
      <c r="AO41" s="280"/>
      <c r="AP41" s="260"/>
      <c r="AQ41" s="260"/>
      <c r="AS41" s="256"/>
      <c r="AT41" s="280"/>
      <c r="AU41" s="260"/>
      <c r="AV41" s="260"/>
      <c r="AY41" s="424">
        <f t="shared" si="0"/>
        <v>0</v>
      </c>
      <c r="AZ41" s="424">
        <f t="shared" si="1"/>
        <v>0</v>
      </c>
      <c r="BA41" s="424">
        <f t="shared" si="2"/>
        <v>0</v>
      </c>
      <c r="BB41" s="424">
        <f t="shared" si="3"/>
        <v>0</v>
      </c>
      <c r="BC41" s="424">
        <f t="shared" si="4"/>
        <v>0</v>
      </c>
      <c r="BD41" s="424">
        <f t="shared" si="5"/>
        <v>0</v>
      </c>
      <c r="BE41" s="424">
        <f t="shared" si="6"/>
        <v>0</v>
      </c>
      <c r="BF41" s="424">
        <f t="shared" si="7"/>
        <v>0</v>
      </c>
      <c r="BG41" s="424">
        <f t="shared" si="8"/>
        <v>0</v>
      </c>
      <c r="BH41" s="424">
        <f t="shared" si="9"/>
        <v>0</v>
      </c>
      <c r="BI41" s="424">
        <f t="shared" si="10"/>
        <v>0</v>
      </c>
      <c r="BJ41" s="424">
        <f t="shared" si="11"/>
        <v>0</v>
      </c>
      <c r="BK41" s="424">
        <f t="shared" si="12"/>
        <v>0</v>
      </c>
      <c r="BL41" s="424">
        <f t="shared" si="13"/>
        <v>0</v>
      </c>
      <c r="BM41" s="424">
        <f t="shared" si="14"/>
        <v>0</v>
      </c>
      <c r="BN41" s="424">
        <f t="shared" si="15"/>
        <v>0</v>
      </c>
      <c r="BO41" s="424">
        <f t="shared" si="16"/>
        <v>0</v>
      </c>
      <c r="BP41" s="424">
        <f t="shared" si="17"/>
        <v>0</v>
      </c>
    </row>
    <row r="42" spans="1:68" ht="50.25" customHeight="1" x14ac:dyDescent="0.25">
      <c r="A42" s="266"/>
      <c r="B42" s="279"/>
      <c r="C42" s="559" t="s">
        <v>69</v>
      </c>
      <c r="D42" s="561"/>
      <c r="E42" s="281"/>
      <c r="F42" s="280"/>
      <c r="G42" s="260"/>
      <c r="H42" s="260"/>
      <c r="I42" s="418"/>
      <c r="J42" s="281"/>
      <c r="K42" s="280"/>
      <c r="L42" s="260"/>
      <c r="M42" s="260"/>
      <c r="N42" s="406"/>
      <c r="O42" s="281"/>
      <c r="P42" s="280"/>
      <c r="Q42" s="260"/>
      <c r="R42" s="260"/>
      <c r="T42" s="281"/>
      <c r="U42" s="280"/>
      <c r="V42" s="260"/>
      <c r="W42" s="260"/>
      <c r="Y42" s="281"/>
      <c r="Z42" s="280"/>
      <c r="AA42" s="260"/>
      <c r="AB42" s="260"/>
      <c r="AD42" s="281"/>
      <c r="AE42" s="280"/>
      <c r="AF42" s="260"/>
      <c r="AG42" s="260"/>
      <c r="AI42" s="281"/>
      <c r="AJ42" s="280"/>
      <c r="AK42" s="260"/>
      <c r="AL42" s="260"/>
      <c r="AN42" s="281"/>
      <c r="AO42" s="280"/>
      <c r="AP42" s="260"/>
      <c r="AQ42" s="260"/>
      <c r="AS42" s="281"/>
      <c r="AT42" s="280"/>
      <c r="AU42" s="260"/>
      <c r="AV42" s="260"/>
      <c r="AY42" s="424">
        <f t="shared" si="0"/>
        <v>0</v>
      </c>
      <c r="AZ42" s="424">
        <f t="shared" si="1"/>
        <v>0</v>
      </c>
      <c r="BA42" s="424">
        <f t="shared" si="2"/>
        <v>0</v>
      </c>
      <c r="BB42" s="424">
        <f t="shared" si="3"/>
        <v>0</v>
      </c>
      <c r="BC42" s="424">
        <f t="shared" si="4"/>
        <v>0</v>
      </c>
      <c r="BD42" s="424">
        <f t="shared" si="5"/>
        <v>0</v>
      </c>
      <c r="BE42" s="424">
        <f t="shared" si="6"/>
        <v>0</v>
      </c>
      <c r="BF42" s="424">
        <f t="shared" si="7"/>
        <v>0</v>
      </c>
      <c r="BG42" s="424">
        <f t="shared" si="8"/>
        <v>0</v>
      </c>
      <c r="BH42" s="424">
        <f t="shared" si="9"/>
        <v>0</v>
      </c>
      <c r="BI42" s="424">
        <f t="shared" si="10"/>
        <v>0</v>
      </c>
      <c r="BJ42" s="424">
        <f t="shared" si="11"/>
        <v>0</v>
      </c>
      <c r="BK42" s="424">
        <f t="shared" si="12"/>
        <v>0</v>
      </c>
      <c r="BL42" s="424">
        <f t="shared" si="13"/>
        <v>0</v>
      </c>
      <c r="BM42" s="424">
        <f t="shared" si="14"/>
        <v>0</v>
      </c>
      <c r="BN42" s="424">
        <f t="shared" si="15"/>
        <v>0</v>
      </c>
      <c r="BO42" s="424">
        <f t="shared" si="16"/>
        <v>0</v>
      </c>
      <c r="BP42" s="424">
        <f t="shared" si="17"/>
        <v>0</v>
      </c>
    </row>
    <row r="43" spans="1:68" ht="50.25" customHeight="1" x14ac:dyDescent="0.25">
      <c r="A43" s="266"/>
      <c r="B43" s="279"/>
      <c r="C43" s="559" t="s">
        <v>70</v>
      </c>
      <c r="D43" s="561"/>
      <c r="E43" s="281"/>
      <c r="F43" s="280"/>
      <c r="G43" s="260"/>
      <c r="H43" s="260"/>
      <c r="I43" s="418"/>
      <c r="J43" s="281"/>
      <c r="K43" s="280"/>
      <c r="L43" s="260"/>
      <c r="M43" s="260"/>
      <c r="N43" s="406"/>
      <c r="O43" s="281"/>
      <c r="P43" s="280"/>
      <c r="Q43" s="260"/>
      <c r="R43" s="260"/>
      <c r="T43" s="281"/>
      <c r="U43" s="280"/>
      <c r="V43" s="260"/>
      <c r="W43" s="260"/>
      <c r="Y43" s="281"/>
      <c r="Z43" s="280"/>
      <c r="AA43" s="260"/>
      <c r="AB43" s="260"/>
      <c r="AD43" s="281"/>
      <c r="AE43" s="280"/>
      <c r="AF43" s="260"/>
      <c r="AG43" s="260"/>
      <c r="AI43" s="281"/>
      <c r="AJ43" s="280"/>
      <c r="AK43" s="260"/>
      <c r="AL43" s="260"/>
      <c r="AN43" s="281"/>
      <c r="AO43" s="280"/>
      <c r="AP43" s="260"/>
      <c r="AQ43" s="260"/>
      <c r="AS43" s="281"/>
      <c r="AT43" s="280"/>
      <c r="AU43" s="260"/>
      <c r="AV43" s="260"/>
      <c r="AY43" s="424">
        <f t="shared" si="0"/>
        <v>0</v>
      </c>
      <c r="AZ43" s="424">
        <f t="shared" si="1"/>
        <v>0</v>
      </c>
      <c r="BA43" s="424">
        <f t="shared" si="2"/>
        <v>0</v>
      </c>
      <c r="BB43" s="424">
        <f t="shared" si="3"/>
        <v>0</v>
      </c>
      <c r="BC43" s="424">
        <f t="shared" si="4"/>
        <v>0</v>
      </c>
      <c r="BD43" s="424">
        <f t="shared" si="5"/>
        <v>0</v>
      </c>
      <c r="BE43" s="424">
        <f t="shared" si="6"/>
        <v>0</v>
      </c>
      <c r="BF43" s="424">
        <f t="shared" si="7"/>
        <v>0</v>
      </c>
      <c r="BG43" s="424">
        <f t="shared" si="8"/>
        <v>0</v>
      </c>
      <c r="BH43" s="424">
        <f t="shared" si="9"/>
        <v>0</v>
      </c>
      <c r="BI43" s="424">
        <f t="shared" si="10"/>
        <v>0</v>
      </c>
      <c r="BJ43" s="424">
        <f t="shared" si="11"/>
        <v>0</v>
      </c>
      <c r="BK43" s="424">
        <f t="shared" si="12"/>
        <v>0</v>
      </c>
      <c r="BL43" s="424">
        <f t="shared" si="13"/>
        <v>0</v>
      </c>
      <c r="BM43" s="424">
        <f t="shared" si="14"/>
        <v>0</v>
      </c>
      <c r="BN43" s="424">
        <f t="shared" si="15"/>
        <v>0</v>
      </c>
      <c r="BO43" s="424">
        <f t="shared" si="16"/>
        <v>0</v>
      </c>
      <c r="BP43" s="424">
        <f t="shared" si="17"/>
        <v>0</v>
      </c>
    </row>
    <row r="44" spans="1:68" ht="50.25" customHeight="1" x14ac:dyDescent="0.25">
      <c r="A44" s="266"/>
      <c r="B44" s="279"/>
      <c r="C44" s="559" t="s">
        <v>71</v>
      </c>
      <c r="D44" s="561"/>
      <c r="E44" s="256"/>
      <c r="F44" s="280"/>
      <c r="G44" s="260"/>
      <c r="H44" s="260"/>
      <c r="I44" s="418"/>
      <c r="J44" s="256"/>
      <c r="K44" s="280"/>
      <c r="L44" s="260"/>
      <c r="M44" s="260"/>
      <c r="N44" s="406"/>
      <c r="O44" s="256"/>
      <c r="P44" s="280"/>
      <c r="Q44" s="260"/>
      <c r="R44" s="260"/>
      <c r="T44" s="256"/>
      <c r="U44" s="280"/>
      <c r="V44" s="260"/>
      <c r="W44" s="260"/>
      <c r="Y44" s="256"/>
      <c r="Z44" s="280"/>
      <c r="AA44" s="260"/>
      <c r="AB44" s="260"/>
      <c r="AD44" s="256"/>
      <c r="AE44" s="280"/>
      <c r="AF44" s="260"/>
      <c r="AG44" s="260"/>
      <c r="AI44" s="256"/>
      <c r="AJ44" s="280"/>
      <c r="AK44" s="260"/>
      <c r="AL44" s="260"/>
      <c r="AN44" s="256"/>
      <c r="AO44" s="280"/>
      <c r="AP44" s="260"/>
      <c r="AQ44" s="260"/>
      <c r="AS44" s="256"/>
      <c r="AT44" s="280"/>
      <c r="AU44" s="260"/>
      <c r="AV44" s="260"/>
      <c r="AY44" s="424">
        <f t="shared" si="0"/>
        <v>0</v>
      </c>
      <c r="AZ44" s="424">
        <f t="shared" si="1"/>
        <v>0</v>
      </c>
      <c r="BA44" s="424">
        <f t="shared" si="2"/>
        <v>0</v>
      </c>
      <c r="BB44" s="424">
        <f t="shared" si="3"/>
        <v>0</v>
      </c>
      <c r="BC44" s="424">
        <f t="shared" si="4"/>
        <v>0</v>
      </c>
      <c r="BD44" s="424">
        <f t="shared" si="5"/>
        <v>0</v>
      </c>
      <c r="BE44" s="424">
        <f t="shared" si="6"/>
        <v>0</v>
      </c>
      <c r="BF44" s="424">
        <f t="shared" si="7"/>
        <v>0</v>
      </c>
      <c r="BG44" s="424">
        <f t="shared" si="8"/>
        <v>0</v>
      </c>
      <c r="BH44" s="424">
        <f t="shared" si="9"/>
        <v>0</v>
      </c>
      <c r="BI44" s="424">
        <f t="shared" si="10"/>
        <v>0</v>
      </c>
      <c r="BJ44" s="424">
        <f t="shared" si="11"/>
        <v>0</v>
      </c>
      <c r="BK44" s="424">
        <f t="shared" si="12"/>
        <v>0</v>
      </c>
      <c r="BL44" s="424">
        <f t="shared" si="13"/>
        <v>0</v>
      </c>
      <c r="BM44" s="424">
        <f t="shared" si="14"/>
        <v>0</v>
      </c>
      <c r="BN44" s="424">
        <f t="shared" si="15"/>
        <v>0</v>
      </c>
      <c r="BO44" s="424">
        <f t="shared" si="16"/>
        <v>0</v>
      </c>
      <c r="BP44" s="424">
        <f t="shared" si="17"/>
        <v>0</v>
      </c>
    </row>
    <row r="45" spans="1:68" ht="50.25" customHeight="1" x14ac:dyDescent="0.3">
      <c r="A45" s="282"/>
      <c r="B45" s="279"/>
      <c r="C45" s="559" t="s">
        <v>72</v>
      </c>
      <c r="D45" s="561"/>
      <c r="E45" s="256"/>
      <c r="F45" s="280"/>
      <c r="G45" s="260"/>
      <c r="H45" s="260"/>
      <c r="I45" s="418"/>
      <c r="J45" s="256"/>
      <c r="K45" s="280"/>
      <c r="L45" s="260"/>
      <c r="M45" s="260"/>
      <c r="N45" s="406"/>
      <c r="O45" s="256"/>
      <c r="P45" s="280"/>
      <c r="Q45" s="260"/>
      <c r="R45" s="260"/>
      <c r="T45" s="256"/>
      <c r="U45" s="280"/>
      <c r="V45" s="260"/>
      <c r="W45" s="260"/>
      <c r="Y45" s="256"/>
      <c r="Z45" s="280"/>
      <c r="AA45" s="260"/>
      <c r="AB45" s="260"/>
      <c r="AD45" s="256"/>
      <c r="AE45" s="280"/>
      <c r="AF45" s="260"/>
      <c r="AG45" s="260"/>
      <c r="AI45" s="256"/>
      <c r="AJ45" s="280"/>
      <c r="AK45" s="260"/>
      <c r="AL45" s="260"/>
      <c r="AN45" s="256"/>
      <c r="AO45" s="280"/>
      <c r="AP45" s="260"/>
      <c r="AQ45" s="260"/>
      <c r="AS45" s="256"/>
      <c r="AT45" s="280"/>
      <c r="AU45" s="260"/>
      <c r="AV45" s="260"/>
      <c r="AY45" s="425"/>
      <c r="AZ45" s="425"/>
      <c r="BA45" s="425"/>
      <c r="BB45" s="425"/>
      <c r="BC45" s="425"/>
      <c r="BD45" s="425"/>
      <c r="BE45" s="425"/>
      <c r="BF45" s="425"/>
      <c r="BG45" s="425"/>
      <c r="BH45" s="425"/>
      <c r="BI45" s="425"/>
      <c r="BJ45" s="425"/>
      <c r="BK45" s="425"/>
      <c r="BL45" s="425"/>
      <c r="BM45" s="425"/>
      <c r="BN45" s="425"/>
      <c r="BO45" s="425"/>
      <c r="BP45" s="425"/>
    </row>
    <row r="46" spans="1:68" ht="50.25" customHeight="1" x14ac:dyDescent="0.3">
      <c r="A46" s="282"/>
      <c r="B46" s="279"/>
      <c r="C46" s="559" t="s">
        <v>73</v>
      </c>
      <c r="D46" s="561"/>
      <c r="E46" s="256"/>
      <c r="F46" s="280"/>
      <c r="G46" s="260"/>
      <c r="H46" s="260"/>
      <c r="I46" s="418"/>
      <c r="J46" s="256"/>
      <c r="K46" s="280"/>
      <c r="L46" s="260"/>
      <c r="M46" s="260"/>
      <c r="N46" s="406"/>
      <c r="O46" s="256"/>
      <c r="P46" s="280"/>
      <c r="Q46" s="260"/>
      <c r="R46" s="260"/>
      <c r="T46" s="256"/>
      <c r="U46" s="280"/>
      <c r="V46" s="260"/>
      <c r="W46" s="260"/>
      <c r="Y46" s="256"/>
      <c r="Z46" s="280"/>
      <c r="AA46" s="260"/>
      <c r="AB46" s="260"/>
      <c r="AD46" s="256"/>
      <c r="AE46" s="280"/>
      <c r="AF46" s="260"/>
      <c r="AG46" s="260"/>
      <c r="AI46" s="256"/>
      <c r="AJ46" s="280"/>
      <c r="AK46" s="260"/>
      <c r="AL46" s="260"/>
      <c r="AN46" s="256"/>
      <c r="AO46" s="280"/>
      <c r="AP46" s="260"/>
      <c r="AQ46" s="260"/>
      <c r="AS46" s="256"/>
      <c r="AT46" s="280"/>
      <c r="AU46" s="260"/>
      <c r="AV46" s="260"/>
      <c r="AY46" s="425"/>
      <c r="AZ46" s="425"/>
      <c r="BA46" s="425"/>
      <c r="BB46" s="425"/>
      <c r="BC46" s="425"/>
      <c r="BD46" s="425"/>
      <c r="BE46" s="425"/>
      <c r="BF46" s="425"/>
      <c r="BG46" s="425"/>
      <c r="BH46" s="425"/>
      <c r="BI46" s="425"/>
      <c r="BJ46" s="425"/>
      <c r="BK46" s="425"/>
      <c r="BL46" s="425"/>
      <c r="BM46" s="425"/>
      <c r="BN46" s="425"/>
      <c r="BO46" s="425"/>
      <c r="BP46" s="425"/>
    </row>
    <row r="47" spans="1:68" ht="50.25" customHeight="1" x14ac:dyDescent="0.3">
      <c r="A47" s="282"/>
      <c r="B47" s="279"/>
      <c r="C47" s="571" t="s">
        <v>74</v>
      </c>
      <c r="D47" s="572"/>
      <c r="E47" s="256"/>
      <c r="F47" s="280"/>
      <c r="G47" s="260"/>
      <c r="H47" s="260"/>
      <c r="I47" s="418"/>
      <c r="J47" s="256"/>
      <c r="K47" s="280"/>
      <c r="L47" s="260"/>
      <c r="M47" s="260"/>
      <c r="N47" s="406"/>
      <c r="O47" s="256"/>
      <c r="P47" s="280"/>
      <c r="Q47" s="260"/>
      <c r="R47" s="260"/>
      <c r="T47" s="256"/>
      <c r="U47" s="280"/>
      <c r="V47" s="260"/>
      <c r="W47" s="260"/>
      <c r="Y47" s="256"/>
      <c r="Z47" s="280"/>
      <c r="AA47" s="260"/>
      <c r="AB47" s="260"/>
      <c r="AD47" s="256"/>
      <c r="AE47" s="280"/>
      <c r="AF47" s="260"/>
      <c r="AG47" s="260"/>
      <c r="AI47" s="256"/>
      <c r="AJ47" s="280"/>
      <c r="AK47" s="260"/>
      <c r="AL47" s="260"/>
      <c r="AN47" s="256"/>
      <c r="AO47" s="280"/>
      <c r="AP47" s="260"/>
      <c r="AQ47" s="260"/>
      <c r="AS47" s="256"/>
      <c r="AT47" s="280"/>
      <c r="AU47" s="260"/>
      <c r="AV47" s="260"/>
      <c r="AY47" s="425"/>
      <c r="AZ47" s="425"/>
      <c r="BA47" s="425"/>
      <c r="BB47" s="425"/>
      <c r="BC47" s="425"/>
      <c r="BD47" s="425"/>
      <c r="BE47" s="425"/>
      <c r="BF47" s="425"/>
      <c r="BG47" s="425"/>
      <c r="BH47" s="425"/>
      <c r="BI47" s="425"/>
      <c r="BJ47" s="425"/>
      <c r="BK47" s="425"/>
      <c r="BL47" s="425"/>
      <c r="BM47" s="425"/>
      <c r="BN47" s="425"/>
      <c r="BO47" s="425"/>
      <c r="BP47" s="425"/>
    </row>
    <row r="48" spans="1:68" ht="50.25" customHeight="1" thickBot="1" x14ac:dyDescent="0.35">
      <c r="A48" s="282"/>
      <c r="B48" s="566" t="s">
        <v>125</v>
      </c>
      <c r="C48" s="567"/>
      <c r="D48" s="568"/>
      <c r="E48" s="283"/>
      <c r="F48" s="284"/>
      <c r="G48" s="285"/>
      <c r="H48" s="285"/>
      <c r="I48" s="418"/>
      <c r="J48" s="283"/>
      <c r="K48" s="284"/>
      <c r="L48" s="285"/>
      <c r="M48" s="285"/>
      <c r="N48" s="406"/>
      <c r="O48" s="283"/>
      <c r="P48" s="284"/>
      <c r="Q48" s="285"/>
      <c r="R48" s="285"/>
      <c r="T48" s="283"/>
      <c r="U48" s="284"/>
      <c r="V48" s="285"/>
      <c r="W48" s="285"/>
      <c r="Y48" s="283"/>
      <c r="Z48" s="284"/>
      <c r="AA48" s="285"/>
      <c r="AB48" s="285"/>
      <c r="AD48" s="283"/>
      <c r="AE48" s="284"/>
      <c r="AF48" s="285"/>
      <c r="AG48" s="285"/>
      <c r="AI48" s="283"/>
      <c r="AJ48" s="284"/>
      <c r="AK48" s="285"/>
      <c r="AL48" s="285"/>
      <c r="AN48" s="283"/>
      <c r="AO48" s="284"/>
      <c r="AP48" s="285"/>
      <c r="AQ48" s="285"/>
      <c r="AS48" s="283"/>
      <c r="AT48" s="284"/>
      <c r="AU48" s="285"/>
      <c r="AV48" s="285"/>
      <c r="AY48" s="425"/>
      <c r="AZ48" s="425"/>
      <c r="BA48" s="425"/>
      <c r="BB48" s="425"/>
      <c r="BC48" s="425"/>
      <c r="BD48" s="425"/>
      <c r="BE48" s="425"/>
      <c r="BF48" s="425"/>
      <c r="BG48" s="425"/>
      <c r="BH48" s="425"/>
      <c r="BI48" s="425"/>
      <c r="BJ48" s="425"/>
      <c r="BK48" s="425"/>
      <c r="BL48" s="425"/>
      <c r="BM48" s="425"/>
      <c r="BN48" s="425"/>
      <c r="BO48" s="425"/>
      <c r="BP48" s="425"/>
    </row>
    <row r="49" spans="1:5" ht="35.15" customHeight="1" x14ac:dyDescent="0.25">
      <c r="A49" s="286"/>
      <c r="B49" s="287"/>
      <c r="C49" s="569"/>
      <c r="D49" s="569"/>
      <c r="E49" s="288"/>
    </row>
    <row r="50" spans="1:5" ht="35.15" customHeight="1" x14ac:dyDescent="0.25">
      <c r="A50" s="286"/>
      <c r="B50" s="286"/>
      <c r="C50" s="570"/>
      <c r="D50" s="570"/>
    </row>
    <row r="51" spans="1:5" ht="35.15" customHeight="1" x14ac:dyDescent="0.25">
      <c r="A51" s="286"/>
      <c r="B51" s="286"/>
      <c r="C51" s="570"/>
      <c r="D51" s="570"/>
    </row>
    <row r="52" spans="1:5" ht="15.5" x14ac:dyDescent="0.25">
      <c r="A52" s="286"/>
      <c r="B52" s="286"/>
      <c r="C52" s="570"/>
      <c r="D52" s="570"/>
    </row>
    <row r="53" spans="1:5" ht="15.5" hidden="1" x14ac:dyDescent="0.25">
      <c r="A53" s="286"/>
      <c r="B53" s="286"/>
      <c r="C53" s="571" t="s">
        <v>69</v>
      </c>
      <c r="D53" s="572"/>
    </row>
    <row r="54" spans="1:5" ht="31" customHeight="1" x14ac:dyDescent="0.35">
      <c r="A54" s="286"/>
      <c r="B54" s="289" t="str">
        <f>BR8</f>
        <v>Oui</v>
      </c>
      <c r="C54" s="564" t="s">
        <v>70</v>
      </c>
      <c r="D54" s="565"/>
    </row>
    <row r="55" spans="1:5" ht="31" customHeight="1" x14ac:dyDescent="0.35">
      <c r="A55" s="286"/>
      <c r="B55" s="290" t="str">
        <f>BT8</f>
        <v>Non</v>
      </c>
      <c r="C55" s="564" t="s">
        <v>71</v>
      </c>
      <c r="D55" s="565"/>
    </row>
    <row r="56" spans="1:5" ht="31" customHeight="1" x14ac:dyDescent="0.35">
      <c r="A56" s="286"/>
      <c r="B56" s="290" t="s">
        <v>118</v>
      </c>
      <c r="C56" s="324"/>
      <c r="D56" s="325"/>
    </row>
    <row r="57" spans="1:5" ht="25.5" customHeight="1" thickBot="1" x14ac:dyDescent="0.4">
      <c r="A57" s="286"/>
      <c r="B57" s="290" t="s">
        <v>292</v>
      </c>
      <c r="C57" s="291"/>
      <c r="D57" s="292"/>
    </row>
    <row r="58" spans="1:5" ht="17.5" x14ac:dyDescent="0.35">
      <c r="A58" s="286"/>
      <c r="B58" s="293"/>
      <c r="C58" s="286"/>
    </row>
    <row r="59" spans="1:5" ht="25" x14ac:dyDescent="0.25">
      <c r="A59" s="286"/>
      <c r="B59" s="230" t="s">
        <v>121</v>
      </c>
      <c r="C59" s="286"/>
    </row>
    <row r="60" spans="1:5" x14ac:dyDescent="0.25">
      <c r="A60" s="286"/>
      <c r="C60" s="286"/>
    </row>
    <row r="61" spans="1:5" x14ac:dyDescent="0.25">
      <c r="A61" s="286"/>
      <c r="B61" s="230" t="s">
        <v>122</v>
      </c>
      <c r="C61" s="286"/>
    </row>
    <row r="62" spans="1:5" x14ac:dyDescent="0.25">
      <c r="A62" s="286"/>
      <c r="B62" s="230" t="s">
        <v>123</v>
      </c>
      <c r="C62" s="286"/>
    </row>
    <row r="63" spans="1:5" x14ac:dyDescent="0.25">
      <c r="A63" s="286"/>
      <c r="B63" s="230" t="s">
        <v>124</v>
      </c>
      <c r="C63" s="286"/>
    </row>
    <row r="64" spans="1:5" x14ac:dyDescent="0.25">
      <c r="C64" s="286"/>
    </row>
    <row r="65" spans="3:27" x14ac:dyDescent="0.25">
      <c r="C65" s="286"/>
    </row>
    <row r="66" spans="3:27" x14ac:dyDescent="0.25">
      <c r="C66" s="286"/>
    </row>
    <row r="67" spans="3:27" x14ac:dyDescent="0.25">
      <c r="C67" s="286"/>
    </row>
    <row r="68" spans="3:27" x14ac:dyDescent="0.25">
      <c r="C68" s="286"/>
      <c r="AA68" s="230" t="s">
        <v>75</v>
      </c>
    </row>
    <row r="69" spans="3:27" x14ac:dyDescent="0.25">
      <c r="AA69" s="230" t="s">
        <v>76</v>
      </c>
    </row>
  </sheetData>
  <sheetProtection selectLockedCells="1"/>
  <mergeCells count="142">
    <mergeCell ref="AE27:AE28"/>
    <mergeCell ref="U27:U28"/>
    <mergeCell ref="AU27:AU28"/>
    <mergeCell ref="AV27:AV28"/>
    <mergeCell ref="B36:D36"/>
    <mergeCell ref="K37:M37"/>
    <mergeCell ref="P37:R37"/>
    <mergeCell ref="U37:W37"/>
    <mergeCell ref="Z37:AB37"/>
    <mergeCell ref="AE37:AG37"/>
    <mergeCell ref="AJ37:AL37"/>
    <mergeCell ref="AO37:AQ37"/>
    <mergeCell ref="AT37:AV37"/>
    <mergeCell ref="AO27:AO28"/>
    <mergeCell ref="AP27:AP28"/>
    <mergeCell ref="AQ27:AQ28"/>
    <mergeCell ref="AS27:AS28"/>
    <mergeCell ref="AT27:AT28"/>
    <mergeCell ref="AI27:AI28"/>
    <mergeCell ref="AJ27:AJ28"/>
    <mergeCell ref="AK27:AK28"/>
    <mergeCell ref="AL27:AL28"/>
    <mergeCell ref="AN27:AN28"/>
    <mergeCell ref="AB27:AB28"/>
    <mergeCell ref="AD27:AD28"/>
    <mergeCell ref="AQ18:AQ19"/>
    <mergeCell ref="AS18:AS19"/>
    <mergeCell ref="AT18:AT19"/>
    <mergeCell ref="AU18:AU19"/>
    <mergeCell ref="Y18:Y19"/>
    <mergeCell ref="Z18:Z19"/>
    <mergeCell ref="AA18:AA19"/>
    <mergeCell ref="AB18:AB19"/>
    <mergeCell ref="AD18:AD19"/>
    <mergeCell ref="AN18:AN19"/>
    <mergeCell ref="AO18:AO19"/>
    <mergeCell ref="AP18:AP19"/>
    <mergeCell ref="AE18:AE19"/>
    <mergeCell ref="AF18:AF19"/>
    <mergeCell ref="AG18:AG19"/>
    <mergeCell ref="AI18:AI19"/>
    <mergeCell ref="AJ18:AJ19"/>
    <mergeCell ref="J27:J28"/>
    <mergeCell ref="K27:K28"/>
    <mergeCell ref="L27:L28"/>
    <mergeCell ref="M27:M28"/>
    <mergeCell ref="O27:O28"/>
    <mergeCell ref="AF27:AF28"/>
    <mergeCell ref="AG27:AG28"/>
    <mergeCell ref="V27:V28"/>
    <mergeCell ref="W27:W28"/>
    <mergeCell ref="Y27:Y28"/>
    <mergeCell ref="Z27:Z28"/>
    <mergeCell ref="AA27:AA28"/>
    <mergeCell ref="P27:P28"/>
    <mergeCell ref="Q27:Q28"/>
    <mergeCell ref="R27:R28"/>
    <mergeCell ref="T27:T28"/>
    <mergeCell ref="AJ7:AL7"/>
    <mergeCell ref="AO7:AQ7"/>
    <mergeCell ref="AT7:AV7"/>
    <mergeCell ref="BR7:BT7"/>
    <mergeCell ref="J18:J19"/>
    <mergeCell ref="K18:K19"/>
    <mergeCell ref="L18:L19"/>
    <mergeCell ref="M18:M19"/>
    <mergeCell ref="O18:O19"/>
    <mergeCell ref="P18:P19"/>
    <mergeCell ref="Q18:Q19"/>
    <mergeCell ref="R18:R19"/>
    <mergeCell ref="T18:T19"/>
    <mergeCell ref="U18:U19"/>
    <mergeCell ref="V18:V19"/>
    <mergeCell ref="W18:W19"/>
    <mergeCell ref="K7:M7"/>
    <mergeCell ref="P7:R7"/>
    <mergeCell ref="U7:W7"/>
    <mergeCell ref="Z7:AB7"/>
    <mergeCell ref="AE7:AG7"/>
    <mergeCell ref="AV18:AV19"/>
    <mergeCell ref="AK18:AK19"/>
    <mergeCell ref="AL18:AL19"/>
    <mergeCell ref="C54:D54"/>
    <mergeCell ref="C55:D55"/>
    <mergeCell ref="B48:D48"/>
    <mergeCell ref="C49:D49"/>
    <mergeCell ref="C50:D50"/>
    <mergeCell ref="C51:D51"/>
    <mergeCell ref="C52:D52"/>
    <mergeCell ref="C53:D53"/>
    <mergeCell ref="C34:D34"/>
    <mergeCell ref="C47:D47"/>
    <mergeCell ref="B37:D37"/>
    <mergeCell ref="C46:D46"/>
    <mergeCell ref="B32:B34"/>
    <mergeCell ref="C32:D32"/>
    <mergeCell ref="C33:D33"/>
    <mergeCell ref="F37:H37"/>
    <mergeCell ref="C38:D38"/>
    <mergeCell ref="C39:D39"/>
    <mergeCell ref="C40:D40"/>
    <mergeCell ref="C41:D41"/>
    <mergeCell ref="C42:D42"/>
    <mergeCell ref="C43:D43"/>
    <mergeCell ref="C44:D44"/>
    <mergeCell ref="C45:D45"/>
    <mergeCell ref="C31:D31"/>
    <mergeCell ref="H27:H28"/>
    <mergeCell ref="B21:B24"/>
    <mergeCell ref="C21:D21"/>
    <mergeCell ref="C22:D22"/>
    <mergeCell ref="C23:D23"/>
    <mergeCell ref="C24:D24"/>
    <mergeCell ref="B25:B31"/>
    <mergeCell ref="C25:D25"/>
    <mergeCell ref="C26:D26"/>
    <mergeCell ref="C27:D27"/>
    <mergeCell ref="G27:G28"/>
    <mergeCell ref="C28:D28"/>
    <mergeCell ref="C29:D29"/>
    <mergeCell ref="C30:D30"/>
    <mergeCell ref="E27:E28"/>
    <mergeCell ref="F27:F28"/>
    <mergeCell ref="F7:H7"/>
    <mergeCell ref="B8:D8"/>
    <mergeCell ref="B9:B20"/>
    <mergeCell ref="C9:D9"/>
    <mergeCell ref="C10:D10"/>
    <mergeCell ref="C11:D11"/>
    <mergeCell ref="C12:D12"/>
    <mergeCell ref="C13:D13"/>
    <mergeCell ref="C14:D14"/>
    <mergeCell ref="C15:D15"/>
    <mergeCell ref="C16:D16"/>
    <mergeCell ref="C17:D17"/>
    <mergeCell ref="C18:D18"/>
    <mergeCell ref="E18:E19"/>
    <mergeCell ref="G18:G19"/>
    <mergeCell ref="H18:H19"/>
    <mergeCell ref="C19:D19"/>
    <mergeCell ref="C20:D20"/>
    <mergeCell ref="F18:F19"/>
  </mergeCells>
  <dataValidations count="3">
    <dataValidation type="list" allowBlank="1" showInputMessage="1" showErrorMessage="1" sqref="E39:E48 O20:O27 O9:O18 O29:O34 O39:O48 J20:J27 J9:J18 J29:J34 J39:J48 T20:T27 T9:T18 T29:T34 T39:T48 E20:E27 E9:E18 E29:E34 Y20:Y27 Y9:Y18 Y29:Y34 Y39:Y48 AD20:AD27 AD9:AD18 AD29:AD34 AD39:AD48 AI20:AI27 AI9:AI18 AI29:AI34 AI39:AI48 AN20:AN27 AN9:AN18 AN29:AN34 AN39:AN48 AS20:AS27 AS9:AS18 AS29:AS34 AS39:AS48" xr:uid="{3BCD90FB-90DE-4077-A9F8-4F2C4DB3618B}">
      <formula1>$B$54:$B$57</formula1>
    </dataValidation>
    <dataValidation type="list" allowBlank="1" showInputMessage="1" showErrorMessage="1" sqref="E49" xr:uid="{4F93F5A1-64AE-49B4-AEC2-E08D0BF835B7}">
      <formula1>$B$54:$B$58</formula1>
    </dataValidation>
    <dataValidation type="list" allowBlank="1" showInputMessage="1" showErrorMessage="1" sqref="B39:B47" xr:uid="{297570AF-21F7-4487-BA67-F151D1D59BBF}">
      <formula1>$B$59:$B$63</formula1>
    </dataValidation>
  </dataValidations>
  <hyperlinks>
    <hyperlink ref="C28:D28" r:id="rId1" display="https://www.foodsaveapp.ch/ (uniquement en allemand pour l'instant)" xr:uid="{0FB4879F-FF23-4BE1-AE29-EB31D5318F2B}"/>
    <hyperlink ref="C19:D19" r:id="rId2" display="voir fiche d'information à ce sujet" xr:uid="{18176A5D-15CF-4938-95E4-426E05AC91ED}"/>
  </hyperlinks>
  <pageMargins left="0.70866141732283472" right="0.70866141732283472" top="0.78740157480314965" bottom="0.78740157480314965" header="0.31496062992125984" footer="0.31496062992125984"/>
  <pageSetup paperSize="9" fitToWidth="0" fitToHeight="0" orientation="portrait"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5348C-20DD-4572-A63C-C679C55BFCE1}">
  <sheetPr codeName="Tabelle15"/>
  <dimension ref="B1:AL29"/>
  <sheetViews>
    <sheetView showGridLines="0" zoomScale="90" zoomScaleNormal="90" workbookViewId="0">
      <pane ySplit="4" topLeftCell="A5" activePane="bottomLeft" state="frozen"/>
      <selection pane="bottomLeft" activeCell="F31" sqref="A1:XFD1048576"/>
    </sheetView>
  </sheetViews>
  <sheetFormatPr baseColWidth="10" defaultColWidth="11.54296875" defaultRowHeight="12.5" x14ac:dyDescent="0.25"/>
  <cols>
    <col min="1" max="1" width="2.54296875" customWidth="1"/>
    <col min="2" max="2" width="50.453125" customWidth="1"/>
    <col min="3" max="3" width="38.1796875" customWidth="1"/>
    <col min="4" max="32" width="12.54296875" customWidth="1"/>
    <col min="34" max="34" width="11.453125" customWidth="1"/>
    <col min="35" max="35" width="27.81640625" customWidth="1"/>
    <col min="36" max="36" width="20.453125" customWidth="1"/>
    <col min="37" max="37" width="24.54296875" customWidth="1"/>
    <col min="38" max="38" width="16.81640625" customWidth="1"/>
  </cols>
  <sheetData>
    <row r="1" spans="2:38" ht="15.5" x14ac:dyDescent="0.35">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189"/>
    </row>
    <row r="2" spans="2:38" ht="19.5" customHeight="1" x14ac:dyDescent="0.35">
      <c r="B2" s="510" t="s">
        <v>49</v>
      </c>
      <c r="C2" s="510"/>
      <c r="D2" s="510"/>
      <c r="E2" s="190" t="s">
        <v>50</v>
      </c>
      <c r="F2" s="190"/>
      <c r="G2" s="190"/>
      <c r="H2" s="190"/>
      <c r="I2" s="190"/>
      <c r="J2" s="190"/>
      <c r="K2" s="190"/>
      <c r="L2" s="190"/>
      <c r="M2" s="20"/>
      <c r="N2" s="20"/>
      <c r="O2" s="20"/>
      <c r="P2" s="20"/>
      <c r="Q2" s="20"/>
      <c r="R2" s="20"/>
      <c r="S2" s="20"/>
      <c r="T2" s="20"/>
      <c r="U2" s="20"/>
      <c r="V2" s="20"/>
      <c r="W2" s="20"/>
      <c r="X2" s="20"/>
      <c r="Y2" s="20"/>
      <c r="Z2" s="20"/>
      <c r="AA2" s="20"/>
      <c r="AB2" s="20"/>
      <c r="AC2" s="20"/>
      <c r="AD2" s="20"/>
      <c r="AE2" s="20"/>
      <c r="AF2" s="20"/>
      <c r="AG2" s="189"/>
    </row>
    <row r="3" spans="2:38" ht="27" customHeight="1" x14ac:dyDescent="0.35">
      <c r="B3" s="229"/>
      <c r="C3" s="229"/>
      <c r="E3" s="511" t="s">
        <v>51</v>
      </c>
      <c r="F3" s="511"/>
      <c r="G3" s="511"/>
      <c r="H3" s="511"/>
      <c r="I3" s="511"/>
      <c r="J3" s="511"/>
      <c r="K3" s="511"/>
      <c r="L3" s="511"/>
      <c r="M3" s="20"/>
      <c r="N3" s="20"/>
      <c r="O3" s="20"/>
      <c r="P3" s="20"/>
      <c r="Q3" s="20"/>
      <c r="R3" s="20"/>
      <c r="S3" s="20"/>
      <c r="T3" s="20"/>
      <c r="U3" s="20"/>
      <c r="V3" s="20"/>
      <c r="W3" s="20"/>
      <c r="X3" s="20"/>
      <c r="Y3" s="20"/>
      <c r="Z3" s="20"/>
      <c r="AA3" s="20"/>
      <c r="AB3" s="20"/>
      <c r="AC3" s="20"/>
      <c r="AD3" s="20"/>
      <c r="AE3" s="20"/>
      <c r="AF3" s="20"/>
      <c r="AG3" s="189"/>
    </row>
    <row r="4" spans="2:38" ht="34" customHeight="1" x14ac:dyDescent="0.35">
      <c r="B4" s="229"/>
      <c r="C4" s="229"/>
      <c r="E4" s="511"/>
      <c r="F4" s="511"/>
      <c r="G4" s="511"/>
      <c r="H4" s="511"/>
      <c r="I4" s="511"/>
      <c r="J4" s="511"/>
      <c r="K4" s="511"/>
      <c r="L4" s="511"/>
      <c r="M4" s="20"/>
      <c r="N4" s="20"/>
      <c r="O4" s="20"/>
      <c r="P4" s="20"/>
      <c r="Q4" s="20"/>
      <c r="R4" s="20"/>
      <c r="S4" s="20"/>
      <c r="T4" s="20"/>
      <c r="U4" s="20"/>
      <c r="V4" s="20"/>
      <c r="W4" s="20"/>
      <c r="X4" s="20"/>
      <c r="Y4" s="20"/>
      <c r="Z4" s="20"/>
      <c r="AA4" s="20"/>
      <c r="AB4" s="20"/>
      <c r="AC4" s="20"/>
      <c r="AD4" s="20"/>
      <c r="AE4" s="20"/>
      <c r="AF4" s="20"/>
      <c r="AG4" s="189"/>
    </row>
    <row r="5" spans="2:38" ht="16" thickBot="1" x14ac:dyDescent="0.4">
      <c r="B5" s="20"/>
      <c r="C5" s="20"/>
      <c r="M5" s="20"/>
      <c r="N5" s="20"/>
      <c r="O5" s="20"/>
      <c r="P5" s="20"/>
      <c r="Q5" s="20"/>
      <c r="R5" s="20"/>
      <c r="S5" s="20"/>
      <c r="T5" s="20"/>
      <c r="U5" s="20"/>
      <c r="V5" s="20"/>
      <c r="W5" s="20"/>
      <c r="X5" s="20"/>
      <c r="Y5" s="20"/>
      <c r="Z5" s="20"/>
      <c r="AA5" s="20"/>
      <c r="AB5" s="20"/>
      <c r="AC5" s="20"/>
      <c r="AD5" s="20"/>
      <c r="AE5" s="20"/>
      <c r="AF5" s="20"/>
      <c r="AG5" s="189"/>
    </row>
    <row r="6" spans="2:38" ht="15.5" x14ac:dyDescent="0.35">
      <c r="B6" s="191"/>
      <c r="C6" s="192"/>
      <c r="D6" s="193"/>
      <c r="E6" s="193"/>
      <c r="F6" s="193"/>
      <c r="G6" s="193"/>
      <c r="H6" s="193"/>
      <c r="I6" s="193"/>
      <c r="J6" s="193"/>
      <c r="K6" s="193"/>
      <c r="L6" s="193"/>
      <c r="M6" s="193"/>
      <c r="N6" s="193"/>
      <c r="O6" s="193"/>
      <c r="P6" s="193"/>
      <c r="Q6" s="193"/>
      <c r="R6" s="193"/>
      <c r="S6" s="193"/>
      <c r="T6" s="193"/>
      <c r="U6" s="193"/>
      <c r="V6" s="193"/>
      <c r="W6" s="193"/>
      <c r="X6" s="193"/>
      <c r="Y6" s="193"/>
      <c r="Z6" s="193"/>
      <c r="AA6" s="193"/>
      <c r="AB6" s="193"/>
      <c r="AC6" s="193"/>
      <c r="AD6" s="193"/>
      <c r="AE6" s="193"/>
      <c r="AF6" s="194"/>
      <c r="AG6" s="189"/>
      <c r="AI6" s="195" t="s">
        <v>56</v>
      </c>
      <c r="AJ6" s="43"/>
      <c r="AK6" s="196"/>
    </row>
    <row r="7" spans="2:38" ht="15.5" x14ac:dyDescent="0.35">
      <c r="B7" s="197" t="s">
        <v>387</v>
      </c>
      <c r="C7" s="198"/>
      <c r="D7" s="199"/>
      <c r="E7" s="200"/>
      <c r="F7" s="199"/>
      <c r="G7" s="199"/>
      <c r="H7" s="199"/>
      <c r="I7" s="199"/>
      <c r="J7" s="199"/>
      <c r="K7" s="199"/>
      <c r="L7" s="199"/>
      <c r="M7" s="199"/>
      <c r="N7" s="199"/>
      <c r="O7" s="199"/>
      <c r="P7" s="199"/>
      <c r="Q7" s="199"/>
      <c r="R7" s="199"/>
      <c r="S7" s="199"/>
      <c r="T7" s="199"/>
      <c r="U7" s="199"/>
      <c r="V7" s="200"/>
      <c r="W7" s="199"/>
      <c r="X7" s="199"/>
      <c r="Y7" s="199"/>
      <c r="Z7" s="199"/>
      <c r="AA7" s="199"/>
      <c r="AB7" s="199"/>
      <c r="AC7" s="199"/>
      <c r="AD7" s="199"/>
      <c r="AE7" s="199"/>
      <c r="AF7" s="201"/>
      <c r="AG7" s="189"/>
      <c r="AI7" s="202" t="s">
        <v>57</v>
      </c>
      <c r="AK7" s="58"/>
    </row>
    <row r="8" spans="2:38" ht="15.5" x14ac:dyDescent="0.35">
      <c r="B8" s="197" t="s">
        <v>33</v>
      </c>
      <c r="C8" s="203"/>
      <c r="D8" s="199"/>
      <c r="E8" s="199"/>
      <c r="F8" s="199"/>
      <c r="G8" s="199"/>
      <c r="H8" s="199"/>
      <c r="I8" s="199"/>
      <c r="J8" s="199"/>
      <c r="K8" s="199"/>
      <c r="L8" s="199"/>
      <c r="M8" s="199"/>
      <c r="N8" s="199"/>
      <c r="O8" s="199"/>
      <c r="P8" s="199"/>
      <c r="Q8" s="199"/>
      <c r="R8" s="199"/>
      <c r="S8" s="199"/>
      <c r="T8" s="199"/>
      <c r="U8" s="199"/>
      <c r="V8" s="199"/>
      <c r="W8" s="199"/>
      <c r="X8" s="199"/>
      <c r="Y8" s="199"/>
      <c r="Z8" s="199"/>
      <c r="AA8" s="199"/>
      <c r="AB8" s="199"/>
      <c r="AC8" s="199"/>
      <c r="AD8" s="199"/>
      <c r="AE8" s="199"/>
      <c r="AF8" s="201"/>
      <c r="AG8" s="189"/>
      <c r="AI8" s="202" t="s">
        <v>58</v>
      </c>
      <c r="AJ8" s="204"/>
      <c r="AK8" s="58"/>
    </row>
    <row r="9" spans="2:38" ht="15.5" x14ac:dyDescent="0.35">
      <c r="B9" s="197" t="s">
        <v>388</v>
      </c>
      <c r="C9" s="318"/>
      <c r="D9" s="199"/>
      <c r="E9" s="199"/>
      <c r="F9" s="199"/>
      <c r="G9" s="199"/>
      <c r="H9" s="199"/>
      <c r="I9" s="199"/>
      <c r="J9" s="199"/>
      <c r="K9" s="199"/>
      <c r="L9" s="199"/>
      <c r="M9" s="199"/>
      <c r="N9" s="199"/>
      <c r="O9" s="199"/>
      <c r="P9" s="199"/>
      <c r="Q9" s="199"/>
      <c r="R9" s="199"/>
      <c r="S9" s="199"/>
      <c r="T9" s="199"/>
      <c r="U9" s="199"/>
      <c r="V9" s="199"/>
      <c r="W9" s="199"/>
      <c r="X9" s="199"/>
      <c r="Y9" s="199"/>
      <c r="Z9" s="199"/>
      <c r="AA9" s="199"/>
      <c r="AB9" s="199"/>
      <c r="AC9" s="199"/>
      <c r="AD9" s="199"/>
      <c r="AE9" s="199"/>
      <c r="AF9" s="201"/>
      <c r="AG9" s="189"/>
      <c r="AJ9" s="204"/>
      <c r="AK9" s="58"/>
    </row>
    <row r="10" spans="2:38" ht="15.5" x14ac:dyDescent="0.35">
      <c r="B10" s="197" t="s">
        <v>389</v>
      </c>
      <c r="C10" s="203"/>
      <c r="D10" s="199"/>
      <c r="E10" s="199"/>
      <c r="F10" s="199"/>
      <c r="G10" s="199"/>
      <c r="H10" s="199"/>
      <c r="I10" s="199"/>
      <c r="J10" s="199"/>
      <c r="K10" s="199"/>
      <c r="L10" s="199"/>
      <c r="M10" s="199"/>
      <c r="N10" s="199"/>
      <c r="O10" s="199"/>
      <c r="P10" s="199"/>
      <c r="Q10" s="199"/>
      <c r="R10" s="199"/>
      <c r="S10" s="199"/>
      <c r="T10" s="199"/>
      <c r="U10" s="199"/>
      <c r="V10" s="199"/>
      <c r="W10" s="199"/>
      <c r="X10" s="199"/>
      <c r="Y10" s="199"/>
      <c r="Z10" s="199"/>
      <c r="AA10" s="199"/>
      <c r="AB10" s="199"/>
      <c r="AC10" s="199"/>
      <c r="AD10" s="199"/>
      <c r="AE10" s="199"/>
      <c r="AF10" s="201"/>
      <c r="AG10" s="189"/>
      <c r="AJ10" s="204"/>
      <c r="AK10" s="58"/>
    </row>
    <row r="11" spans="2:38" ht="15.5" x14ac:dyDescent="0.35">
      <c r="B11" s="197" t="s">
        <v>53</v>
      </c>
      <c r="C11" s="318"/>
      <c r="D11" s="199"/>
      <c r="E11" s="199"/>
      <c r="F11" s="199"/>
      <c r="G11" s="199"/>
      <c r="H11" s="199"/>
      <c r="I11" s="199"/>
      <c r="J11" s="199"/>
      <c r="K11" s="199"/>
      <c r="L11" s="199"/>
      <c r="M11" s="199"/>
      <c r="N11" s="199"/>
      <c r="O11" s="199"/>
      <c r="P11" s="199"/>
      <c r="Q11" s="199"/>
      <c r="R11" s="199"/>
      <c r="S11" s="199"/>
      <c r="T11" s="199"/>
      <c r="U11" s="199"/>
      <c r="V11" s="199"/>
      <c r="W11" s="199"/>
      <c r="X11" s="199"/>
      <c r="Y11" s="199"/>
      <c r="Z11" s="199"/>
      <c r="AA11" s="199"/>
      <c r="AB11" s="199"/>
      <c r="AC11" s="199"/>
      <c r="AD11" s="199"/>
      <c r="AE11" s="199"/>
      <c r="AF11" s="201"/>
      <c r="AG11" s="189"/>
      <c r="AJ11" s="204"/>
      <c r="AK11" s="58"/>
    </row>
    <row r="12" spans="2:38" ht="15.5" x14ac:dyDescent="0.35">
      <c r="B12" s="197" t="s">
        <v>385</v>
      </c>
      <c r="C12" s="203"/>
      <c r="D12" s="504" t="s">
        <v>48</v>
      </c>
      <c r="E12" s="505"/>
      <c r="F12" s="505"/>
      <c r="G12" s="505"/>
      <c r="H12" s="505"/>
      <c r="I12" s="505"/>
      <c r="J12" s="505"/>
      <c r="K12" s="505"/>
      <c r="L12" s="505"/>
      <c r="M12" s="505"/>
      <c r="N12" s="505"/>
      <c r="O12" s="505"/>
      <c r="P12" s="505"/>
      <c r="Q12" s="505"/>
      <c r="R12" s="505"/>
      <c r="S12" s="505"/>
      <c r="T12" s="505"/>
      <c r="U12" s="505"/>
      <c r="V12" s="505"/>
      <c r="W12" s="505"/>
      <c r="X12" s="505"/>
      <c r="Y12" s="505"/>
      <c r="Z12" s="505"/>
      <c r="AA12" s="505"/>
      <c r="AB12" s="505"/>
      <c r="AC12" s="505"/>
      <c r="AD12" s="505"/>
      <c r="AE12" s="505"/>
      <c r="AF12" s="506"/>
      <c r="AG12" s="189"/>
      <c r="AK12" s="204"/>
      <c r="AL12" s="58"/>
    </row>
    <row r="13" spans="2:38" ht="18" customHeight="1" thickBot="1" x14ac:dyDescent="0.35">
      <c r="B13" s="444"/>
      <c r="C13" s="445"/>
      <c r="D13" s="206">
        <v>1</v>
      </c>
      <c r="E13" s="206">
        <v>2</v>
      </c>
      <c r="F13" s="206">
        <v>3</v>
      </c>
      <c r="G13" s="206">
        <v>4</v>
      </c>
      <c r="H13" s="206">
        <v>5</v>
      </c>
      <c r="I13" s="206">
        <v>6</v>
      </c>
      <c r="J13" s="206">
        <v>7</v>
      </c>
      <c r="K13" s="206">
        <v>8</v>
      </c>
      <c r="L13" s="206">
        <v>9</v>
      </c>
      <c r="M13" s="206">
        <v>10</v>
      </c>
      <c r="N13" s="206">
        <v>11</v>
      </c>
      <c r="O13" s="206">
        <v>12</v>
      </c>
      <c r="P13" s="206">
        <v>13</v>
      </c>
      <c r="Q13" s="206">
        <v>14</v>
      </c>
      <c r="R13" s="206">
        <v>15</v>
      </c>
      <c r="S13" s="206">
        <v>16</v>
      </c>
      <c r="T13" s="206">
        <v>17</v>
      </c>
      <c r="U13" s="206">
        <v>18</v>
      </c>
      <c r="V13" s="206">
        <v>19</v>
      </c>
      <c r="W13" s="206">
        <v>20</v>
      </c>
      <c r="X13" s="206">
        <v>21</v>
      </c>
      <c r="Y13" s="206">
        <v>22</v>
      </c>
      <c r="Z13" s="206">
        <v>23</v>
      </c>
      <c r="AA13" s="206">
        <v>24</v>
      </c>
      <c r="AB13" s="206">
        <v>25</v>
      </c>
      <c r="AC13" s="206">
        <v>26</v>
      </c>
      <c r="AD13" s="206">
        <v>27</v>
      </c>
      <c r="AE13" s="207">
        <v>28</v>
      </c>
      <c r="AF13" s="208" t="s">
        <v>40</v>
      </c>
      <c r="AG13" s="189"/>
      <c r="AI13" s="205"/>
      <c r="AJ13" s="205"/>
      <c r="AK13" s="204"/>
      <c r="AL13" s="58"/>
    </row>
    <row r="14" spans="2:38" ht="16" thickBot="1" x14ac:dyDescent="0.35">
      <c r="B14" s="507" t="s">
        <v>54</v>
      </c>
      <c r="C14" s="508"/>
      <c r="D14" s="319"/>
      <c r="E14" s="319"/>
      <c r="F14" s="319"/>
      <c r="G14" s="319"/>
      <c r="H14" s="319"/>
      <c r="I14" s="319"/>
      <c r="J14" s="319"/>
      <c r="K14" s="319"/>
      <c r="L14" s="319"/>
      <c r="M14" s="319"/>
      <c r="N14" s="319"/>
      <c r="O14" s="319"/>
      <c r="P14" s="319"/>
      <c r="Q14" s="319"/>
      <c r="R14" s="319"/>
      <c r="S14" s="319"/>
      <c r="T14" s="319"/>
      <c r="U14" s="319"/>
      <c r="V14" s="319"/>
      <c r="W14" s="319"/>
      <c r="X14" s="319"/>
      <c r="Y14" s="319"/>
      <c r="Z14" s="319"/>
      <c r="AA14" s="319"/>
      <c r="AB14" s="319"/>
      <c r="AC14" s="319"/>
      <c r="AD14" s="319"/>
      <c r="AE14" s="320"/>
      <c r="AF14" s="211"/>
      <c r="AG14" s="189"/>
      <c r="AH14" s="205"/>
      <c r="AI14" s="205"/>
      <c r="AJ14" s="205"/>
    </row>
    <row r="15" spans="2:38" ht="16" thickBot="1" x14ac:dyDescent="0.35">
      <c r="B15" s="434" t="s">
        <v>34</v>
      </c>
      <c r="C15" s="435"/>
      <c r="D15" s="440"/>
      <c r="E15" s="441"/>
      <c r="F15" s="441"/>
      <c r="G15" s="441"/>
      <c r="H15" s="441"/>
      <c r="I15" s="441"/>
      <c r="J15" s="441"/>
      <c r="K15" s="441"/>
      <c r="L15" s="441"/>
      <c r="M15" s="441"/>
      <c r="N15" s="441"/>
      <c r="O15" s="441"/>
      <c r="P15" s="441"/>
      <c r="Q15" s="441"/>
      <c r="R15" s="441"/>
      <c r="S15" s="441"/>
      <c r="T15" s="441"/>
      <c r="U15" s="441"/>
      <c r="V15" s="441"/>
      <c r="W15" s="441"/>
      <c r="X15" s="441"/>
      <c r="Y15" s="441"/>
      <c r="Z15" s="441"/>
      <c r="AA15" s="441"/>
      <c r="AB15" s="441"/>
      <c r="AC15" s="441"/>
      <c r="AD15" s="441"/>
      <c r="AE15" s="441"/>
      <c r="AF15" s="442"/>
      <c r="AG15" s="189"/>
      <c r="AH15" s="205"/>
      <c r="AI15" s="205"/>
      <c r="AJ15" s="205"/>
    </row>
    <row r="16" spans="2:38" ht="18" customHeight="1" x14ac:dyDescent="0.3">
      <c r="B16" s="212" t="s">
        <v>55</v>
      </c>
      <c r="C16" s="213" t="s">
        <v>56</v>
      </c>
      <c r="D16" s="436"/>
      <c r="E16" s="437"/>
      <c r="F16" s="437"/>
      <c r="G16" s="437"/>
      <c r="H16" s="437"/>
      <c r="I16" s="437"/>
      <c r="J16" s="437"/>
      <c r="K16" s="437"/>
      <c r="L16" s="437"/>
      <c r="M16" s="437"/>
      <c r="N16" s="437"/>
      <c r="O16" s="437"/>
      <c r="P16" s="437"/>
      <c r="Q16" s="437"/>
      <c r="R16" s="437"/>
      <c r="S16" s="437"/>
      <c r="T16" s="437"/>
      <c r="U16" s="437"/>
      <c r="V16" s="437"/>
      <c r="W16" s="437"/>
      <c r="X16" s="437"/>
      <c r="Y16" s="437"/>
      <c r="Z16" s="437"/>
      <c r="AA16" s="437"/>
      <c r="AB16" s="437"/>
      <c r="AC16" s="437"/>
      <c r="AD16" s="437"/>
      <c r="AE16" s="437"/>
      <c r="AF16" s="220"/>
      <c r="AG16" s="189"/>
      <c r="AH16" s="205"/>
      <c r="AI16" s="205"/>
      <c r="AJ16" s="205"/>
      <c r="AK16" s="205"/>
    </row>
    <row r="17" spans="2:37" ht="18" customHeight="1" x14ac:dyDescent="0.3">
      <c r="B17" s="215"/>
      <c r="C17" s="216" t="str">
        <f>IF(C16="Nombre de repas principaux","Repas principaux (RP, sans RS):",(IF(C16="Quantité produite","Quantité produite (en kg):",IF(C16="Quantité distribuée","Quantité distribuée (en kg):"," "))))</f>
        <v>Repas principaux (RP, sans RS):</v>
      </c>
      <c r="D17" s="209"/>
      <c r="E17" s="209"/>
      <c r="F17" s="209"/>
      <c r="G17" s="209"/>
      <c r="H17" s="209"/>
      <c r="I17" s="209"/>
      <c r="J17" s="209"/>
      <c r="K17" s="209"/>
      <c r="L17" s="209"/>
      <c r="M17" s="209"/>
      <c r="N17" s="209"/>
      <c r="O17" s="209"/>
      <c r="P17" s="209"/>
      <c r="Q17" s="209"/>
      <c r="R17" s="209"/>
      <c r="S17" s="209"/>
      <c r="T17" s="209"/>
      <c r="U17" s="209"/>
      <c r="V17" s="209"/>
      <c r="W17" s="209"/>
      <c r="X17" s="209"/>
      <c r="Y17" s="209"/>
      <c r="Z17" s="209"/>
      <c r="AA17" s="209"/>
      <c r="AB17" s="209"/>
      <c r="AC17" s="209"/>
      <c r="AD17" s="209"/>
      <c r="AE17" s="210"/>
      <c r="AF17" s="220"/>
      <c r="AG17" s="189"/>
      <c r="AH17" s="205"/>
      <c r="AI17" s="214"/>
      <c r="AK17" s="205"/>
    </row>
    <row r="18" spans="2:37" ht="18" customHeight="1" thickBot="1" x14ac:dyDescent="0.35">
      <c r="B18" s="215"/>
      <c r="C18" s="303" t="str">
        <f>IF(C16="Nombre de repas principaux","Repas secondaires (RS) convertis en RP:"," ")</f>
        <v>Repas secondaires (RS) convertis en RP:</v>
      </c>
      <c r="D18" s="315"/>
      <c r="E18" s="314"/>
      <c r="F18" s="314"/>
      <c r="G18" s="314"/>
      <c r="H18" s="314"/>
      <c r="I18" s="314"/>
      <c r="J18" s="314"/>
      <c r="K18" s="314"/>
      <c r="L18" s="314"/>
      <c r="M18" s="314"/>
      <c r="N18" s="314"/>
      <c r="O18" s="314"/>
      <c r="P18" s="314"/>
      <c r="Q18" s="314"/>
      <c r="R18" s="314"/>
      <c r="S18" s="314"/>
      <c r="T18" s="314"/>
      <c r="U18" s="314"/>
      <c r="V18" s="314"/>
      <c r="W18" s="314"/>
      <c r="X18" s="314"/>
      <c r="Y18" s="314"/>
      <c r="Z18" s="314"/>
      <c r="AA18" s="314"/>
      <c r="AB18" s="314"/>
      <c r="AC18" s="314"/>
      <c r="AD18" s="314"/>
      <c r="AE18" s="315"/>
      <c r="AF18" s="443"/>
      <c r="AG18" s="189"/>
      <c r="AI18" s="214"/>
      <c r="AK18" s="205"/>
    </row>
    <row r="19" spans="2:37" ht="18" customHeight="1" thickBot="1" x14ac:dyDescent="0.4">
      <c r="B19" s="430" t="s">
        <v>59</v>
      </c>
      <c r="C19" s="431"/>
      <c r="D19" s="218">
        <f t="shared" ref="D19:AE19" si="0">IF($C$16=$AI$6, D17+D18,D17/0.45)</f>
        <v>0</v>
      </c>
      <c r="E19" s="217">
        <f t="shared" si="0"/>
        <v>0</v>
      </c>
      <c r="F19" s="316">
        <f t="shared" si="0"/>
        <v>0</v>
      </c>
      <c r="G19" s="316">
        <f t="shared" si="0"/>
        <v>0</v>
      </c>
      <c r="H19" s="316">
        <f t="shared" si="0"/>
        <v>0</v>
      </c>
      <c r="I19" s="316">
        <f t="shared" si="0"/>
        <v>0</v>
      </c>
      <c r="J19" s="316">
        <f t="shared" si="0"/>
        <v>0</v>
      </c>
      <c r="K19" s="316">
        <f t="shared" si="0"/>
        <v>0</v>
      </c>
      <c r="L19" s="316">
        <f t="shared" si="0"/>
        <v>0</v>
      </c>
      <c r="M19" s="316">
        <f t="shared" si="0"/>
        <v>0</v>
      </c>
      <c r="N19" s="316">
        <f t="shared" si="0"/>
        <v>0</v>
      </c>
      <c r="O19" s="316">
        <f t="shared" si="0"/>
        <v>0</v>
      </c>
      <c r="P19" s="316">
        <f t="shared" si="0"/>
        <v>0</v>
      </c>
      <c r="Q19" s="316">
        <f t="shared" si="0"/>
        <v>0</v>
      </c>
      <c r="R19" s="316">
        <f t="shared" si="0"/>
        <v>0</v>
      </c>
      <c r="S19" s="316">
        <f t="shared" si="0"/>
        <v>0</v>
      </c>
      <c r="T19" s="316">
        <f t="shared" si="0"/>
        <v>0</v>
      </c>
      <c r="U19" s="316">
        <f t="shared" si="0"/>
        <v>0</v>
      </c>
      <c r="V19" s="316">
        <f t="shared" si="0"/>
        <v>0</v>
      </c>
      <c r="W19" s="316">
        <f t="shared" si="0"/>
        <v>0</v>
      </c>
      <c r="X19" s="316">
        <f t="shared" si="0"/>
        <v>0</v>
      </c>
      <c r="Y19" s="316">
        <f t="shared" si="0"/>
        <v>0</v>
      </c>
      <c r="Z19" s="316">
        <f t="shared" si="0"/>
        <v>0</v>
      </c>
      <c r="AA19" s="316">
        <f t="shared" si="0"/>
        <v>0</v>
      </c>
      <c r="AB19" s="316">
        <f t="shared" si="0"/>
        <v>0</v>
      </c>
      <c r="AC19" s="316">
        <f t="shared" si="0"/>
        <v>0</v>
      </c>
      <c r="AD19" s="316">
        <f t="shared" si="0"/>
        <v>0</v>
      </c>
      <c r="AE19" s="317">
        <f t="shared" si="0"/>
        <v>0</v>
      </c>
      <c r="AF19" s="219">
        <f>SUM(D19:AE19)</f>
        <v>0</v>
      </c>
      <c r="AG19" s="189"/>
    </row>
    <row r="20" spans="2:37" ht="18" customHeight="1" thickBot="1" x14ac:dyDescent="0.35">
      <c r="B20" s="434" t="s">
        <v>60</v>
      </c>
      <c r="C20" s="435"/>
      <c r="D20" s="436"/>
      <c r="E20" s="437"/>
      <c r="F20" s="437"/>
      <c r="G20" s="437"/>
      <c r="H20" s="437"/>
      <c r="I20" s="437"/>
      <c r="J20" s="437"/>
      <c r="K20" s="437"/>
      <c r="L20" s="437"/>
      <c r="M20" s="437"/>
      <c r="N20" s="437"/>
      <c r="O20" s="437"/>
      <c r="P20" s="437"/>
      <c r="Q20" s="437"/>
      <c r="R20" s="437"/>
      <c r="S20" s="437"/>
      <c r="T20" s="437"/>
      <c r="U20" s="437"/>
      <c r="V20" s="437"/>
      <c r="W20" s="437"/>
      <c r="X20" s="437"/>
      <c r="Y20" s="437"/>
      <c r="Z20" s="437"/>
      <c r="AA20" s="437"/>
      <c r="AB20" s="437"/>
      <c r="AC20" s="437"/>
      <c r="AD20" s="437"/>
      <c r="AE20" s="437"/>
      <c r="AF20" s="220"/>
      <c r="AG20" s="189"/>
    </row>
    <row r="21" spans="2:37" ht="18" customHeight="1" thickBot="1" x14ac:dyDescent="0.4">
      <c r="B21" s="438" t="s">
        <v>61</v>
      </c>
      <c r="C21" s="439"/>
      <c r="D21" s="221"/>
      <c r="E21" s="222"/>
      <c r="F21" s="222"/>
      <c r="G21" s="222"/>
      <c r="H21" s="222"/>
      <c r="I21" s="222"/>
      <c r="J21" s="222"/>
      <c r="K21" s="222"/>
      <c r="L21" s="222"/>
      <c r="M21" s="222"/>
      <c r="N21" s="222"/>
      <c r="O21" s="222"/>
      <c r="P21" s="222"/>
      <c r="Q21" s="222"/>
      <c r="R21" s="222"/>
      <c r="S21" s="222"/>
      <c r="T21" s="223"/>
      <c r="U21" s="223"/>
      <c r="V21" s="223"/>
      <c r="W21" s="223"/>
      <c r="X21" s="223"/>
      <c r="Y21" s="223"/>
      <c r="Z21" s="223"/>
      <c r="AA21" s="223"/>
      <c r="AB21" s="223"/>
      <c r="AC21" s="223"/>
      <c r="AD21" s="223"/>
      <c r="AE21" s="224"/>
      <c r="AF21" s="219">
        <f>SUM(D21:AE21)</f>
        <v>0</v>
      </c>
      <c r="AG21" s="189"/>
    </row>
    <row r="22" spans="2:37" ht="27" customHeight="1" thickBot="1" x14ac:dyDescent="0.4">
      <c r="B22" s="438" t="s">
        <v>62</v>
      </c>
      <c r="C22" s="439"/>
      <c r="D22" s="221"/>
      <c r="E22" s="222"/>
      <c r="F22" s="222"/>
      <c r="G22" s="222"/>
      <c r="H22" s="222"/>
      <c r="I22" s="222"/>
      <c r="J22" s="222"/>
      <c r="K22" s="222"/>
      <c r="L22" s="222"/>
      <c r="M22" s="222"/>
      <c r="N22" s="222"/>
      <c r="O22" s="222"/>
      <c r="P22" s="222"/>
      <c r="Q22" s="222"/>
      <c r="R22" s="222"/>
      <c r="S22" s="222"/>
      <c r="T22" s="223"/>
      <c r="U22" s="223"/>
      <c r="V22" s="223"/>
      <c r="W22" s="223"/>
      <c r="X22" s="223"/>
      <c r="Y22" s="223"/>
      <c r="Z22" s="223"/>
      <c r="AA22" s="223"/>
      <c r="AB22" s="223"/>
      <c r="AC22" s="223"/>
      <c r="AD22" s="223"/>
      <c r="AE22" s="224"/>
      <c r="AF22" s="219">
        <f>SUM(D22:AE22)</f>
        <v>0</v>
      </c>
      <c r="AG22" s="189"/>
    </row>
    <row r="23" spans="2:37" ht="27" customHeight="1" thickBot="1" x14ac:dyDescent="0.4">
      <c r="B23" s="438" t="s">
        <v>63</v>
      </c>
      <c r="C23" s="439"/>
      <c r="D23" s="221"/>
      <c r="E23" s="222"/>
      <c r="F23" s="222"/>
      <c r="G23" s="222"/>
      <c r="H23" s="222"/>
      <c r="I23" s="222"/>
      <c r="J23" s="222"/>
      <c r="K23" s="222"/>
      <c r="L23" s="222"/>
      <c r="M23" s="222"/>
      <c r="N23" s="222"/>
      <c r="O23" s="222"/>
      <c r="P23" s="222"/>
      <c r="Q23" s="222"/>
      <c r="R23" s="222"/>
      <c r="S23" s="222"/>
      <c r="T23" s="223"/>
      <c r="U23" s="223"/>
      <c r="V23" s="223"/>
      <c r="W23" s="223"/>
      <c r="X23" s="223"/>
      <c r="Y23" s="223"/>
      <c r="Z23" s="223"/>
      <c r="AA23" s="223"/>
      <c r="AB23" s="223"/>
      <c r="AC23" s="223"/>
      <c r="AD23" s="223"/>
      <c r="AE23" s="224"/>
      <c r="AF23" s="219">
        <f>SUM(D23:AE23)</f>
        <v>0</v>
      </c>
      <c r="AG23" s="189"/>
    </row>
    <row r="24" spans="2:37" ht="27" customHeight="1" thickBot="1" x14ac:dyDescent="0.4">
      <c r="B24" s="432" t="s">
        <v>64</v>
      </c>
      <c r="C24" s="433"/>
      <c r="D24" s="225">
        <f t="shared" ref="D24:AF24" si="1">SUM(D21:D23)</f>
        <v>0</v>
      </c>
      <c r="E24" s="225">
        <f t="shared" si="1"/>
        <v>0</v>
      </c>
      <c r="F24" s="225">
        <f t="shared" si="1"/>
        <v>0</v>
      </c>
      <c r="G24" s="225">
        <f t="shared" si="1"/>
        <v>0</v>
      </c>
      <c r="H24" s="225">
        <f t="shared" si="1"/>
        <v>0</v>
      </c>
      <c r="I24" s="225">
        <f t="shared" si="1"/>
        <v>0</v>
      </c>
      <c r="J24" s="225">
        <f t="shared" si="1"/>
        <v>0</v>
      </c>
      <c r="K24" s="225">
        <f t="shared" si="1"/>
        <v>0</v>
      </c>
      <c r="L24" s="225">
        <f t="shared" si="1"/>
        <v>0</v>
      </c>
      <c r="M24" s="225">
        <f t="shared" si="1"/>
        <v>0</v>
      </c>
      <c r="N24" s="225">
        <f t="shared" si="1"/>
        <v>0</v>
      </c>
      <c r="O24" s="225">
        <f t="shared" si="1"/>
        <v>0</v>
      </c>
      <c r="P24" s="225">
        <f t="shared" si="1"/>
        <v>0</v>
      </c>
      <c r="Q24" s="225">
        <f t="shared" si="1"/>
        <v>0</v>
      </c>
      <c r="R24" s="225">
        <f t="shared" si="1"/>
        <v>0</v>
      </c>
      <c r="S24" s="225">
        <f t="shared" si="1"/>
        <v>0</v>
      </c>
      <c r="T24" s="225">
        <f t="shared" si="1"/>
        <v>0</v>
      </c>
      <c r="U24" s="225">
        <f t="shared" si="1"/>
        <v>0</v>
      </c>
      <c r="V24" s="225">
        <f t="shared" si="1"/>
        <v>0</v>
      </c>
      <c r="W24" s="225">
        <f t="shared" si="1"/>
        <v>0</v>
      </c>
      <c r="X24" s="225">
        <f t="shared" si="1"/>
        <v>0</v>
      </c>
      <c r="Y24" s="225">
        <f t="shared" si="1"/>
        <v>0</v>
      </c>
      <c r="Z24" s="225">
        <f t="shared" si="1"/>
        <v>0</v>
      </c>
      <c r="AA24" s="225">
        <f t="shared" si="1"/>
        <v>0</v>
      </c>
      <c r="AB24" s="225">
        <f t="shared" si="1"/>
        <v>0</v>
      </c>
      <c r="AC24" s="225">
        <f t="shared" si="1"/>
        <v>0</v>
      </c>
      <c r="AD24" s="225">
        <f t="shared" si="1"/>
        <v>0</v>
      </c>
      <c r="AE24" s="226">
        <f t="shared" si="1"/>
        <v>0</v>
      </c>
      <c r="AF24" s="219">
        <f t="shared" si="1"/>
        <v>0</v>
      </c>
      <c r="AG24" s="189"/>
    </row>
    <row r="25" spans="2:37" ht="18" customHeight="1" thickBot="1" x14ac:dyDescent="0.4">
      <c r="B25" s="502" t="s">
        <v>65</v>
      </c>
      <c r="C25" s="509"/>
      <c r="D25" s="225">
        <f t="shared" ref="D25:AF25" si="2">IF((D24&gt;0),(D24/D19)*1000,0)</f>
        <v>0</v>
      </c>
      <c r="E25" s="225">
        <f t="shared" si="2"/>
        <v>0</v>
      </c>
      <c r="F25" s="225">
        <f t="shared" si="2"/>
        <v>0</v>
      </c>
      <c r="G25" s="225">
        <f t="shared" si="2"/>
        <v>0</v>
      </c>
      <c r="H25" s="225">
        <f t="shared" si="2"/>
        <v>0</v>
      </c>
      <c r="I25" s="225">
        <f t="shared" si="2"/>
        <v>0</v>
      </c>
      <c r="J25" s="225">
        <f t="shared" si="2"/>
        <v>0</v>
      </c>
      <c r="K25" s="225">
        <f t="shared" si="2"/>
        <v>0</v>
      </c>
      <c r="L25" s="225">
        <f t="shared" si="2"/>
        <v>0</v>
      </c>
      <c r="M25" s="225">
        <f t="shared" si="2"/>
        <v>0</v>
      </c>
      <c r="N25" s="225">
        <f t="shared" si="2"/>
        <v>0</v>
      </c>
      <c r="O25" s="225">
        <f t="shared" si="2"/>
        <v>0</v>
      </c>
      <c r="P25" s="225">
        <f t="shared" si="2"/>
        <v>0</v>
      </c>
      <c r="Q25" s="225">
        <f t="shared" si="2"/>
        <v>0</v>
      </c>
      <c r="R25" s="225">
        <f t="shared" si="2"/>
        <v>0</v>
      </c>
      <c r="S25" s="225">
        <f t="shared" si="2"/>
        <v>0</v>
      </c>
      <c r="T25" s="225">
        <f t="shared" si="2"/>
        <v>0</v>
      </c>
      <c r="U25" s="225">
        <f t="shared" si="2"/>
        <v>0</v>
      </c>
      <c r="V25" s="225">
        <f t="shared" si="2"/>
        <v>0</v>
      </c>
      <c r="W25" s="225">
        <f t="shared" si="2"/>
        <v>0</v>
      </c>
      <c r="X25" s="225">
        <f t="shared" si="2"/>
        <v>0</v>
      </c>
      <c r="Y25" s="225">
        <f t="shared" si="2"/>
        <v>0</v>
      </c>
      <c r="Z25" s="225">
        <f t="shared" si="2"/>
        <v>0</v>
      </c>
      <c r="AA25" s="225">
        <f t="shared" si="2"/>
        <v>0</v>
      </c>
      <c r="AB25" s="225">
        <f t="shared" si="2"/>
        <v>0</v>
      </c>
      <c r="AC25" s="225">
        <f t="shared" si="2"/>
        <v>0</v>
      </c>
      <c r="AD25" s="225">
        <f t="shared" si="2"/>
        <v>0</v>
      </c>
      <c r="AE25" s="226">
        <f t="shared" si="2"/>
        <v>0</v>
      </c>
      <c r="AF25" s="227">
        <f t="shared" si="2"/>
        <v>0</v>
      </c>
      <c r="AG25" s="189"/>
    </row>
    <row r="26" spans="2:37" ht="18" customHeight="1" x14ac:dyDescent="0.3">
      <c r="AG26" s="189"/>
    </row>
    <row r="27" spans="2:37" ht="15.5" x14ac:dyDescent="0.35">
      <c r="B27" s="20"/>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189"/>
    </row>
    <row r="28" spans="2:37" ht="15.5" x14ac:dyDescent="0.35">
      <c r="B28" s="20"/>
      <c r="C28" s="20"/>
      <c r="D28" s="228"/>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189"/>
    </row>
    <row r="29" spans="2:37" x14ac:dyDescent="0.25">
      <c r="B29" s="42"/>
    </row>
  </sheetData>
  <sheetProtection selectLockedCells="1"/>
  <mergeCells count="5">
    <mergeCell ref="B14:C14"/>
    <mergeCell ref="B25:C25"/>
    <mergeCell ref="B2:D2"/>
    <mergeCell ref="D12:AF12"/>
    <mergeCell ref="E3:L4"/>
  </mergeCells>
  <dataValidations count="2">
    <dataValidation allowBlank="1" showInputMessage="1" showErrorMessage="1" prompt="Veuillez indiquer la période pendant laquelle vous avez effectué les mesures." sqref="C8" xr:uid="{22CFFC1C-3214-4B64-ABAD-DBDD7EDCC71A}"/>
    <dataValidation type="list" allowBlank="1" showInputMessage="1" showErrorMessage="1" prompt="Veuillez sélectionner l'unité de mesure pour le calcul des pertes alimentaires " sqref="C16" xr:uid="{A7325E03-AB1F-4000-83B4-B2733BD26051}">
      <formula1>$AI$6:$AI$8</formula1>
    </dataValidation>
  </dataValidation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D26CF-5855-404C-8252-EF7592F6EE02}">
  <sheetPr codeName="Tabelle16">
    <pageSetUpPr autoPageBreaks="0"/>
  </sheetPr>
  <dimension ref="A2:BT69"/>
  <sheetViews>
    <sheetView showGridLines="0" zoomScale="70" zoomScaleNormal="70" workbookViewId="0">
      <selection sqref="A1:XFD1048576"/>
    </sheetView>
  </sheetViews>
  <sheetFormatPr baseColWidth="10" defaultColWidth="11.453125" defaultRowHeight="12.5" outlineLevelCol="1" x14ac:dyDescent="0.25"/>
  <cols>
    <col min="1" max="1" width="10.453125" style="230" customWidth="1"/>
    <col min="2" max="2" width="33.54296875" style="230" customWidth="1"/>
    <col min="3" max="3" width="36.453125" style="230" customWidth="1"/>
    <col min="4" max="4" width="38.453125" style="230" customWidth="1"/>
    <col min="5" max="5" width="33" style="230" customWidth="1" outlineLevel="1"/>
    <col min="6" max="6" width="22.54296875" style="230" customWidth="1" outlineLevel="1"/>
    <col min="7" max="7" width="20.26953125" style="230" customWidth="1" outlineLevel="1"/>
    <col min="8" max="8" width="34.54296875" style="230" customWidth="1" outlineLevel="1"/>
    <col min="9" max="9" width="3.453125" style="411" customWidth="1"/>
    <col min="10" max="10" width="24.26953125" style="230" customWidth="1" outlineLevel="1"/>
    <col min="11" max="11" width="22.54296875" style="230" customWidth="1" outlineLevel="1"/>
    <col min="12" max="12" width="23.7265625" style="230" customWidth="1" outlineLevel="1"/>
    <col min="13" max="13" width="33.453125" style="230" customWidth="1" outlineLevel="1"/>
    <col min="14" max="14" width="6.26953125" style="399" customWidth="1"/>
    <col min="15" max="15" width="22.81640625" style="230" customWidth="1" outlineLevel="1"/>
    <col min="16" max="18" width="32.54296875" style="230" customWidth="1" outlineLevel="1"/>
    <col min="19" max="19" width="3.54296875" style="230" customWidth="1"/>
    <col min="20" max="20" width="24" style="230" customWidth="1" outlineLevel="1"/>
    <col min="21" max="23" width="30.7265625" style="230" customWidth="1" outlineLevel="1"/>
    <col min="24" max="24" width="6" style="230" customWidth="1"/>
    <col min="25" max="28" width="23.81640625" style="230" customWidth="1" outlineLevel="1"/>
    <col min="29" max="29" width="5.54296875" style="230" customWidth="1"/>
    <col min="30" max="33" width="20.453125" style="230" customWidth="1" outlineLevel="1"/>
    <col min="34" max="34" width="5.54296875" style="230" customWidth="1"/>
    <col min="35" max="38" width="24.54296875" style="230" customWidth="1" outlineLevel="1"/>
    <col min="39" max="39" width="6.453125" style="230" customWidth="1"/>
    <col min="40" max="43" width="22.81640625" style="230" customWidth="1" outlineLevel="1"/>
    <col min="44" max="44" width="4.1796875" style="230" customWidth="1"/>
    <col min="45" max="48" width="25.54296875" style="230" customWidth="1" outlineLevel="1"/>
    <col min="49" max="50" width="11.453125" style="230"/>
    <col min="51" max="72" width="11.453125" style="230" outlineLevel="1"/>
    <col min="73" max="16384" width="11.453125" style="230"/>
  </cols>
  <sheetData>
    <row r="2" spans="2:72" ht="31.5" customHeight="1" thickBot="1" x14ac:dyDescent="0.35">
      <c r="AY2" s="422" t="s">
        <v>367</v>
      </c>
      <c r="AZ2" s="422"/>
      <c r="BA2" s="422"/>
      <c r="BB2" s="422"/>
      <c r="BC2" s="422"/>
      <c r="BD2" s="422"/>
      <c r="BE2" s="422"/>
      <c r="BF2" s="422"/>
      <c r="BG2" s="422"/>
      <c r="BH2" s="422"/>
      <c r="BI2" s="422"/>
      <c r="BJ2" s="422"/>
      <c r="BK2" s="422"/>
      <c r="BL2" s="422"/>
      <c r="BM2" s="422"/>
      <c r="BN2" s="422"/>
      <c r="BO2" s="422"/>
      <c r="BP2" s="422"/>
    </row>
    <row r="3" spans="2:72" ht="24.75" customHeight="1" x14ac:dyDescent="0.3">
      <c r="B3" s="231" t="s">
        <v>52</v>
      </c>
      <c r="C3" s="232"/>
      <c r="AY3" s="422"/>
      <c r="AZ3" s="422"/>
      <c r="BA3" s="422"/>
      <c r="BB3" s="422"/>
      <c r="BC3" s="422"/>
      <c r="BD3" s="422"/>
      <c r="BE3" s="422"/>
      <c r="BF3" s="422"/>
      <c r="BG3" s="422"/>
      <c r="BH3" s="422"/>
      <c r="BI3" s="422"/>
      <c r="BJ3" s="422"/>
      <c r="BK3" s="422"/>
      <c r="BL3" s="422"/>
      <c r="BM3" s="422"/>
      <c r="BN3" s="422"/>
      <c r="BO3" s="422"/>
      <c r="BP3" s="422"/>
    </row>
    <row r="4" spans="2:72" ht="24.75" customHeight="1" thickBot="1" x14ac:dyDescent="0.4">
      <c r="B4" s="233" t="s">
        <v>53</v>
      </c>
      <c r="C4" s="234"/>
      <c r="AY4" s="422"/>
      <c r="AZ4" s="422"/>
      <c r="BA4" s="422"/>
      <c r="BB4" s="422"/>
      <c r="BC4" s="422"/>
      <c r="BD4" s="422"/>
      <c r="BE4" s="422"/>
      <c r="BF4" s="422"/>
      <c r="BG4" s="422"/>
      <c r="BH4" s="422"/>
      <c r="BI4" s="422"/>
      <c r="BJ4" s="422"/>
      <c r="BK4" s="422"/>
      <c r="BL4" s="422"/>
      <c r="BM4" s="422"/>
      <c r="BN4" s="422"/>
      <c r="BO4" s="422"/>
      <c r="BP4" s="422"/>
    </row>
    <row r="5" spans="2:72" ht="14.5" thickBot="1" x14ac:dyDescent="0.35">
      <c r="AY5" s="422"/>
      <c r="AZ5" s="422"/>
      <c r="BA5" s="422"/>
      <c r="BB5" s="422"/>
      <c r="BC5" s="422"/>
      <c r="BD5" s="422"/>
      <c r="BE5" s="422"/>
      <c r="BF5" s="422"/>
      <c r="BG5" s="422"/>
      <c r="BH5" s="422"/>
      <c r="BI5" s="422"/>
      <c r="BJ5" s="422"/>
      <c r="BK5" s="422"/>
      <c r="BL5" s="422"/>
      <c r="BM5" s="422"/>
      <c r="BN5" s="422"/>
      <c r="BO5" s="422"/>
      <c r="BP5" s="422"/>
    </row>
    <row r="6" spans="2:72" ht="24" customHeight="1" thickBot="1" x14ac:dyDescent="0.35">
      <c r="B6" s="395" t="s">
        <v>77</v>
      </c>
      <c r="C6" s="392"/>
      <c r="D6" s="392"/>
      <c r="E6" s="321">
        <v>2022</v>
      </c>
      <c r="F6" s="392"/>
      <c r="G6" s="392"/>
      <c r="H6" s="394"/>
      <c r="I6" s="412"/>
      <c r="J6" s="321">
        <v>2023</v>
      </c>
      <c r="K6" s="392"/>
      <c r="L6" s="392"/>
      <c r="M6" s="394"/>
      <c r="N6" s="400"/>
      <c r="O6" s="321">
        <v>2024</v>
      </c>
      <c r="P6" s="392"/>
      <c r="Q6" s="392"/>
      <c r="R6" s="394"/>
      <c r="T6" s="321">
        <v>2025</v>
      </c>
      <c r="U6" s="392"/>
      <c r="V6" s="392"/>
      <c r="W6" s="394"/>
      <c r="Y6" s="321">
        <v>2026</v>
      </c>
      <c r="Z6" s="392"/>
      <c r="AA6" s="392"/>
      <c r="AB6" s="394"/>
      <c r="AD6" s="321">
        <v>2027</v>
      </c>
      <c r="AE6" s="392"/>
      <c r="AF6" s="392"/>
      <c r="AG6" s="394"/>
      <c r="AI6" s="321">
        <v>2028</v>
      </c>
      <c r="AJ6" s="392"/>
      <c r="AK6" s="392"/>
      <c r="AL6" s="394"/>
      <c r="AN6" s="321">
        <v>2029</v>
      </c>
      <c r="AO6" s="392"/>
      <c r="AP6" s="392"/>
      <c r="AQ6" s="394"/>
      <c r="AS6" s="321">
        <v>2030</v>
      </c>
      <c r="AT6" s="392"/>
      <c r="AU6" s="392"/>
      <c r="AV6" s="394"/>
      <c r="AY6" s="422">
        <v>2022</v>
      </c>
      <c r="AZ6" s="422">
        <v>2022</v>
      </c>
      <c r="BA6" s="422">
        <v>2023</v>
      </c>
      <c r="BB6" s="422">
        <v>2023</v>
      </c>
      <c r="BC6" s="422">
        <v>2024</v>
      </c>
      <c r="BD6" s="422">
        <v>2024</v>
      </c>
      <c r="BE6" s="422">
        <v>2025</v>
      </c>
      <c r="BF6" s="422">
        <v>2025</v>
      </c>
      <c r="BG6" s="422">
        <v>2026</v>
      </c>
      <c r="BH6" s="422">
        <v>2026</v>
      </c>
      <c r="BI6" s="422">
        <v>2027</v>
      </c>
      <c r="BJ6" s="422">
        <v>2027</v>
      </c>
      <c r="BK6" s="422">
        <v>2028</v>
      </c>
      <c r="BL6" s="422">
        <v>2028</v>
      </c>
      <c r="BM6" s="422">
        <v>2029</v>
      </c>
      <c r="BN6" s="422">
        <v>2029</v>
      </c>
      <c r="BO6" s="422">
        <v>2030</v>
      </c>
      <c r="BP6" s="422">
        <v>2030</v>
      </c>
    </row>
    <row r="7" spans="2:72" ht="51" customHeight="1" thickBot="1" x14ac:dyDescent="0.35">
      <c r="B7" s="235"/>
      <c r="C7" s="236"/>
      <c r="D7" s="236"/>
      <c r="E7" s="237" t="s">
        <v>78</v>
      </c>
      <c r="F7" s="521" t="s">
        <v>79</v>
      </c>
      <c r="G7" s="522"/>
      <c r="H7" s="522"/>
      <c r="I7" s="413"/>
      <c r="J7" s="237" t="s">
        <v>78</v>
      </c>
      <c r="K7" s="521" t="s">
        <v>79</v>
      </c>
      <c r="L7" s="522"/>
      <c r="M7" s="522"/>
      <c r="N7" s="401"/>
      <c r="O7" s="237" t="s">
        <v>78</v>
      </c>
      <c r="P7" s="521" t="s">
        <v>79</v>
      </c>
      <c r="Q7" s="522"/>
      <c r="R7" s="522"/>
      <c r="S7" s="238"/>
      <c r="T7" s="237" t="s">
        <v>78</v>
      </c>
      <c r="U7" s="521" t="s">
        <v>79</v>
      </c>
      <c r="V7" s="522"/>
      <c r="W7" s="522"/>
      <c r="Y7" s="237" t="s">
        <v>78</v>
      </c>
      <c r="Z7" s="521" t="s">
        <v>79</v>
      </c>
      <c r="AA7" s="522"/>
      <c r="AB7" s="522"/>
      <c r="AD7" s="237" t="s">
        <v>78</v>
      </c>
      <c r="AE7" s="521" t="s">
        <v>79</v>
      </c>
      <c r="AF7" s="522"/>
      <c r="AG7" s="522"/>
      <c r="AI7" s="237" t="s">
        <v>78</v>
      </c>
      <c r="AJ7" s="521" t="s">
        <v>79</v>
      </c>
      <c r="AK7" s="522"/>
      <c r="AL7" s="522"/>
      <c r="AN7" s="237" t="s">
        <v>78</v>
      </c>
      <c r="AO7" s="521" t="s">
        <v>79</v>
      </c>
      <c r="AP7" s="522"/>
      <c r="AQ7" s="522"/>
      <c r="AS7" s="237" t="s">
        <v>78</v>
      </c>
      <c r="AT7" s="521" t="s">
        <v>79</v>
      </c>
      <c r="AU7" s="522"/>
      <c r="AV7" s="522"/>
      <c r="AY7" s="422"/>
      <c r="AZ7" s="422"/>
      <c r="BA7" s="422"/>
      <c r="BB7" s="422"/>
      <c r="BC7" s="422"/>
      <c r="BD7" s="422"/>
      <c r="BE7" s="422"/>
      <c r="BF7" s="422"/>
      <c r="BG7" s="422"/>
      <c r="BH7" s="422"/>
      <c r="BI7" s="422"/>
      <c r="BJ7" s="422"/>
      <c r="BK7" s="422"/>
      <c r="BL7" s="422"/>
      <c r="BM7" s="422"/>
      <c r="BN7" s="422"/>
      <c r="BO7" s="422"/>
      <c r="BP7" s="422"/>
      <c r="BR7" s="512" t="s">
        <v>368</v>
      </c>
      <c r="BS7" s="512"/>
      <c r="BT7" s="512"/>
    </row>
    <row r="8" spans="2:72" ht="160.5" customHeight="1" thickBot="1" x14ac:dyDescent="0.3">
      <c r="B8" s="529" t="s">
        <v>85</v>
      </c>
      <c r="C8" s="530"/>
      <c r="D8" s="530"/>
      <c r="E8" s="239" t="s">
        <v>80</v>
      </c>
      <c r="F8" s="240" t="s">
        <v>81</v>
      </c>
      <c r="G8" s="241" t="s">
        <v>82</v>
      </c>
      <c r="H8" s="242" t="s">
        <v>83</v>
      </c>
      <c r="I8" s="414"/>
      <c r="J8" s="239" t="s">
        <v>80</v>
      </c>
      <c r="K8" s="240" t="s">
        <v>81</v>
      </c>
      <c r="L8" s="241" t="s">
        <v>82</v>
      </c>
      <c r="M8" s="242" t="s">
        <v>83</v>
      </c>
      <c r="N8" s="402"/>
      <c r="O8" s="239" t="s">
        <v>80</v>
      </c>
      <c r="P8" s="240" t="s">
        <v>81</v>
      </c>
      <c r="Q8" s="241" t="s">
        <v>82</v>
      </c>
      <c r="R8" s="242" t="s">
        <v>83</v>
      </c>
      <c r="S8" s="243"/>
      <c r="T8" s="239" t="s">
        <v>80</v>
      </c>
      <c r="U8" s="240" t="s">
        <v>81</v>
      </c>
      <c r="V8" s="241" t="s">
        <v>82</v>
      </c>
      <c r="W8" s="242" t="s">
        <v>83</v>
      </c>
      <c r="Y8" s="239" t="s">
        <v>80</v>
      </c>
      <c r="Z8" s="240" t="s">
        <v>81</v>
      </c>
      <c r="AA8" s="241" t="s">
        <v>82</v>
      </c>
      <c r="AB8" s="242" t="s">
        <v>83</v>
      </c>
      <c r="AD8" s="239" t="s">
        <v>80</v>
      </c>
      <c r="AE8" s="240" t="s">
        <v>81</v>
      </c>
      <c r="AF8" s="241" t="s">
        <v>82</v>
      </c>
      <c r="AG8" s="242" t="s">
        <v>83</v>
      </c>
      <c r="AI8" s="239" t="s">
        <v>80</v>
      </c>
      <c r="AJ8" s="240" t="s">
        <v>81</v>
      </c>
      <c r="AK8" s="241" t="s">
        <v>82</v>
      </c>
      <c r="AL8" s="242" t="s">
        <v>83</v>
      </c>
      <c r="AN8" s="239" t="s">
        <v>80</v>
      </c>
      <c r="AO8" s="240" t="s">
        <v>81</v>
      </c>
      <c r="AP8" s="241" t="s">
        <v>82</v>
      </c>
      <c r="AQ8" s="242" t="s">
        <v>83</v>
      </c>
      <c r="AS8" s="239" t="s">
        <v>80</v>
      </c>
      <c r="AT8" s="240" t="s">
        <v>81</v>
      </c>
      <c r="AU8" s="241" t="s">
        <v>82</v>
      </c>
      <c r="AV8" s="242" t="s">
        <v>83</v>
      </c>
      <c r="AY8" s="423" t="s">
        <v>116</v>
      </c>
      <c r="AZ8" s="423" t="s">
        <v>118</v>
      </c>
      <c r="BA8" s="423" t="s">
        <v>116</v>
      </c>
      <c r="BB8" s="423" t="s">
        <v>118</v>
      </c>
      <c r="BC8" s="423" t="s">
        <v>116</v>
      </c>
      <c r="BD8" s="423" t="s">
        <v>118</v>
      </c>
      <c r="BE8" s="423" t="s">
        <v>116</v>
      </c>
      <c r="BF8" s="423" t="s">
        <v>118</v>
      </c>
      <c r="BG8" s="423" t="s">
        <v>116</v>
      </c>
      <c r="BH8" s="423" t="s">
        <v>118</v>
      </c>
      <c r="BI8" s="423" t="s">
        <v>116</v>
      </c>
      <c r="BJ8" s="423" t="s">
        <v>118</v>
      </c>
      <c r="BK8" s="423" t="s">
        <v>116</v>
      </c>
      <c r="BL8" s="423" t="s">
        <v>118</v>
      </c>
      <c r="BM8" s="423" t="s">
        <v>116</v>
      </c>
      <c r="BN8" s="423" t="s">
        <v>118</v>
      </c>
      <c r="BO8" s="423" t="s">
        <v>116</v>
      </c>
      <c r="BP8" s="423" t="s">
        <v>118</v>
      </c>
      <c r="BR8" s="18" t="s">
        <v>116</v>
      </c>
      <c r="BS8" s="18" t="s">
        <v>118</v>
      </c>
      <c r="BT8" s="18" t="s">
        <v>117</v>
      </c>
    </row>
    <row r="9" spans="2:72" ht="50.25" customHeight="1" x14ac:dyDescent="0.25">
      <c r="B9" s="531" t="s">
        <v>84</v>
      </c>
      <c r="C9" s="534" t="s">
        <v>372</v>
      </c>
      <c r="D9" s="535"/>
      <c r="E9" s="244"/>
      <c r="F9" s="245"/>
      <c r="G9" s="246"/>
      <c r="H9" s="245"/>
      <c r="I9" s="415"/>
      <c r="J9" s="244"/>
      <c r="K9" s="245"/>
      <c r="L9" s="246"/>
      <c r="M9" s="245"/>
      <c r="N9" s="403"/>
      <c r="O9" s="244"/>
      <c r="P9" s="245"/>
      <c r="Q9" s="246"/>
      <c r="R9" s="245"/>
      <c r="S9" s="238"/>
      <c r="T9" s="244"/>
      <c r="U9" s="245"/>
      <c r="V9" s="246"/>
      <c r="W9" s="245"/>
      <c r="Y9" s="244"/>
      <c r="Z9" s="245"/>
      <c r="AA9" s="246"/>
      <c r="AB9" s="245"/>
      <c r="AD9" s="244"/>
      <c r="AE9" s="245"/>
      <c r="AF9" s="246"/>
      <c r="AG9" s="245"/>
      <c r="AI9" s="244"/>
      <c r="AJ9" s="245"/>
      <c r="AK9" s="246"/>
      <c r="AL9" s="245"/>
      <c r="AN9" s="244"/>
      <c r="AO9" s="245"/>
      <c r="AP9" s="246"/>
      <c r="AQ9" s="245"/>
      <c r="AS9" s="244"/>
      <c r="AT9" s="245"/>
      <c r="AU9" s="246"/>
      <c r="AV9" s="245"/>
      <c r="AY9" s="424">
        <f>IF(LOOKUP(AY$6,$E$6:$AR$6,$E9:$AR9)=$BR$8,1,0)</f>
        <v>0</v>
      </c>
      <c r="AZ9" s="424">
        <f>IF(LOOKUP(AZ$6,$E$6:$AR$6,$E9:$AR9)=$BS$8,1,0)</f>
        <v>0</v>
      </c>
      <c r="BA9" s="424">
        <f>IF(LOOKUP(BA$6,$E$6:$AR$6,$E9:$AR9)=$BR$8,1,0)</f>
        <v>0</v>
      </c>
      <c r="BB9" s="424">
        <f>IF(LOOKUP(BB$6,$E$6:$AR$6,$E9:$AR9)=$BS$8,1,0)</f>
        <v>0</v>
      </c>
      <c r="BC9" s="424">
        <f>IF(LOOKUP(BC$6,$E$6:$AR$6,$E9:$AR9)=$BR$8,1,0)</f>
        <v>0</v>
      </c>
      <c r="BD9" s="424">
        <f>IF(LOOKUP(BD$6,$E$6:$AR$6,$E9:$AR9)=$BS$8,1,0)</f>
        <v>0</v>
      </c>
      <c r="BE9" s="424">
        <f>IF(LOOKUP(BE$6,$E$6:$AR$6,$E9:$AR9)=$BR$8,1,0)</f>
        <v>0</v>
      </c>
      <c r="BF9" s="424">
        <f>IF(LOOKUP(BF$6,$E$6:$AR$6,$E9:$AR9)=$BS$8,1,0)</f>
        <v>0</v>
      </c>
      <c r="BG9" s="424">
        <f>IF(LOOKUP(BG$6,$E$6:$AR$6,$E9:$AR9)=$BR$8,1,0)</f>
        <v>0</v>
      </c>
      <c r="BH9" s="424">
        <f>IF(LOOKUP(BH$6,$E$6:$AR$6,$E9:$AR9)=$BS$8,1,0)</f>
        <v>0</v>
      </c>
      <c r="BI9" s="424">
        <f>IF(LOOKUP(BI$6,$E$6:$AR$6,$E9:$AR9)=$BR$8,1,0)</f>
        <v>0</v>
      </c>
      <c r="BJ9" s="424">
        <f>IF(LOOKUP(BJ$6,$E$6:$AR$6,$E9:$AR9)=$BS$8,1,0)</f>
        <v>0</v>
      </c>
      <c r="BK9" s="424">
        <f>IF(LOOKUP(BK$6,$E$6:$AR$6,$E9:$AR9)=$BR$8,1,0)</f>
        <v>0</v>
      </c>
      <c r="BL9" s="424">
        <f>IF(LOOKUP(BL$6,$E$6:$AR$6,$E9:$AR9)=$BS$8,1,0)</f>
        <v>0</v>
      </c>
      <c r="BM9" s="424">
        <f>IF(LOOKUP(BM$6,$E$6:$AR$6,$E9:$AR9)=$BR$8,1,0)</f>
        <v>0</v>
      </c>
      <c r="BN9" s="424">
        <f>IF(LOOKUP(BN$6,$E$6:$AR$6,$E9:$AR9)=$BS$8,1,0)</f>
        <v>0</v>
      </c>
      <c r="BO9" s="424">
        <f>IF(LOOKUP(BO$6,$E$6:$AV$6,$E9:$AV9)=$BR$8,1,0)</f>
        <v>0</v>
      </c>
      <c r="BP9" s="424">
        <f>IF(LOOKUP(BP$6,$E$6:$AV$6,$E9:$AV9)=$BS$8,1,0)</f>
        <v>0</v>
      </c>
    </row>
    <row r="10" spans="2:72" ht="50.25" customHeight="1" x14ac:dyDescent="0.25">
      <c r="B10" s="532"/>
      <c r="C10" s="536" t="s">
        <v>90</v>
      </c>
      <c r="D10" s="537"/>
      <c r="E10" s="244"/>
      <c r="F10" s="247"/>
      <c r="G10" s="248"/>
      <c r="H10" s="247"/>
      <c r="I10" s="415"/>
      <c r="J10" s="244"/>
      <c r="K10" s="247"/>
      <c r="L10" s="248"/>
      <c r="M10" s="247"/>
      <c r="N10" s="403"/>
      <c r="O10" s="244"/>
      <c r="P10" s="247"/>
      <c r="Q10" s="248"/>
      <c r="R10" s="247"/>
      <c r="T10" s="244"/>
      <c r="U10" s="247"/>
      <c r="V10" s="248"/>
      <c r="W10" s="247"/>
      <c r="Y10" s="244"/>
      <c r="Z10" s="247"/>
      <c r="AA10" s="248"/>
      <c r="AB10" s="247"/>
      <c r="AD10" s="244"/>
      <c r="AE10" s="247"/>
      <c r="AF10" s="248"/>
      <c r="AG10" s="247"/>
      <c r="AI10" s="244"/>
      <c r="AJ10" s="247"/>
      <c r="AK10" s="248"/>
      <c r="AL10" s="247"/>
      <c r="AN10" s="244"/>
      <c r="AO10" s="247"/>
      <c r="AP10" s="248"/>
      <c r="AQ10" s="247"/>
      <c r="AS10" s="244"/>
      <c r="AT10" s="247"/>
      <c r="AU10" s="248"/>
      <c r="AV10" s="247"/>
      <c r="AY10" s="424">
        <f t="shared" ref="AY10:AY44" si="0">IF(LOOKUP(AY$6,$E$6:$AR$6,$E10:$AR10)=$BR$8,1,0)</f>
        <v>0</v>
      </c>
      <c r="AZ10" s="424">
        <f t="shared" ref="AZ10:AZ44" si="1">IF(LOOKUP(AZ$6,$E$6:$AR$6,$E10:$AR10)=$BS$8,1,0)</f>
        <v>0</v>
      </c>
      <c r="BA10" s="424">
        <f t="shared" ref="BA10:BA44" si="2">IF(LOOKUP(BA$6,$E$6:$AR$6,$E10:$AR10)=$BR$8,1,0)</f>
        <v>0</v>
      </c>
      <c r="BB10" s="424">
        <f t="shared" ref="BB10:BB44" si="3">IF(LOOKUP(BB$6,$E$6:$AR$6,$E10:$AR10)=$BS$8,1,0)</f>
        <v>0</v>
      </c>
      <c r="BC10" s="424">
        <f t="shared" ref="BC10:BC44" si="4">IF(LOOKUP(BC$6,$E$6:$AR$6,$E10:$AR10)=$BR$8,1,0)</f>
        <v>0</v>
      </c>
      <c r="BD10" s="424">
        <f t="shared" ref="BD10:BD44" si="5">IF(LOOKUP(BD$6,$E$6:$AR$6,$E10:$AR10)=$BS$8,1,0)</f>
        <v>0</v>
      </c>
      <c r="BE10" s="424">
        <f t="shared" ref="BE10:BE44" si="6">IF(LOOKUP(BE$6,$E$6:$AR$6,$E10:$AR10)=$BR$8,1,0)</f>
        <v>0</v>
      </c>
      <c r="BF10" s="424">
        <f t="shared" ref="BF10:BF44" si="7">IF(LOOKUP(BF$6,$E$6:$AR$6,$E10:$AR10)=$BS$8,1,0)</f>
        <v>0</v>
      </c>
      <c r="BG10" s="424">
        <f t="shared" ref="BG10:BG44" si="8">IF(LOOKUP(BG$6,$E$6:$AR$6,$E10:$AR10)=$BR$8,1,0)</f>
        <v>0</v>
      </c>
      <c r="BH10" s="424">
        <f t="shared" ref="BH10:BH44" si="9">IF(LOOKUP(BH$6,$E$6:$AR$6,$E10:$AR10)=$BS$8,1,0)</f>
        <v>0</v>
      </c>
      <c r="BI10" s="424">
        <f t="shared" ref="BI10:BI44" si="10">IF(LOOKUP(BI$6,$E$6:$AR$6,$E10:$AR10)=$BR$8,1,0)</f>
        <v>0</v>
      </c>
      <c r="BJ10" s="424">
        <f t="shared" ref="BJ10:BJ44" si="11">IF(LOOKUP(BJ$6,$E$6:$AR$6,$E10:$AR10)=$BS$8,1,0)</f>
        <v>0</v>
      </c>
      <c r="BK10" s="424">
        <f t="shared" ref="BK10:BK44" si="12">IF(LOOKUP(BK$6,$E$6:$AR$6,$E10:$AR10)=$BR$8,1,0)</f>
        <v>0</v>
      </c>
      <c r="BL10" s="424">
        <f t="shared" ref="BL10:BL44" si="13">IF(LOOKUP(BL$6,$E$6:$AR$6,$E10:$AR10)=$BS$8,1,0)</f>
        <v>0</v>
      </c>
      <c r="BM10" s="424">
        <f t="shared" ref="BM10:BM44" si="14">IF(LOOKUP(BM$6,$E$6:$AR$6,$E10:$AR10)=$BR$8,1,0)</f>
        <v>0</v>
      </c>
      <c r="BN10" s="424">
        <f t="shared" ref="BN10:BN44" si="15">IF(LOOKUP(BN$6,$E$6:$AR$6,$E10:$AR10)=$BS$8,1,0)</f>
        <v>0</v>
      </c>
      <c r="BO10" s="424">
        <f t="shared" ref="BO10:BO44" si="16">IF(LOOKUP(BO$6,$E$6:$AV$6,$E10:$AV10)=$BR$8,1,0)</f>
        <v>0</v>
      </c>
      <c r="BP10" s="424">
        <f t="shared" ref="BP10:BP44" si="17">IF(LOOKUP(BP$6,$E$6:$AV$6,$E10:$AV10)=$BS$8,1,0)</f>
        <v>0</v>
      </c>
    </row>
    <row r="11" spans="2:72" ht="56.25" customHeight="1" x14ac:dyDescent="0.25">
      <c r="B11" s="532"/>
      <c r="C11" s="536" t="s">
        <v>373</v>
      </c>
      <c r="D11" s="537"/>
      <c r="E11" s="244"/>
      <c r="F11" s="247"/>
      <c r="G11" s="248"/>
      <c r="H11" s="247"/>
      <c r="I11" s="415"/>
      <c r="J11" s="244"/>
      <c r="K11" s="247"/>
      <c r="L11" s="248"/>
      <c r="M11" s="247"/>
      <c r="N11" s="403"/>
      <c r="O11" s="244"/>
      <c r="P11" s="247"/>
      <c r="Q11" s="248"/>
      <c r="R11" s="247"/>
      <c r="T11" s="244"/>
      <c r="U11" s="247"/>
      <c r="V11" s="248"/>
      <c r="W11" s="247"/>
      <c r="Y11" s="244"/>
      <c r="Z11" s="247"/>
      <c r="AA11" s="248"/>
      <c r="AB11" s="247"/>
      <c r="AD11" s="244"/>
      <c r="AE11" s="247"/>
      <c r="AF11" s="248"/>
      <c r="AG11" s="247"/>
      <c r="AI11" s="244"/>
      <c r="AJ11" s="247"/>
      <c r="AK11" s="248"/>
      <c r="AL11" s="247"/>
      <c r="AN11" s="244"/>
      <c r="AO11" s="247"/>
      <c r="AP11" s="248"/>
      <c r="AQ11" s="247"/>
      <c r="AS11" s="244"/>
      <c r="AT11" s="247"/>
      <c r="AU11" s="248"/>
      <c r="AV11" s="247"/>
      <c r="AY11" s="424">
        <f t="shared" si="0"/>
        <v>0</v>
      </c>
      <c r="AZ11" s="424">
        <f t="shared" si="1"/>
        <v>0</v>
      </c>
      <c r="BA11" s="424">
        <f t="shared" si="2"/>
        <v>0</v>
      </c>
      <c r="BB11" s="424">
        <f t="shared" si="3"/>
        <v>0</v>
      </c>
      <c r="BC11" s="424">
        <f t="shared" si="4"/>
        <v>0</v>
      </c>
      <c r="BD11" s="424">
        <f t="shared" si="5"/>
        <v>0</v>
      </c>
      <c r="BE11" s="424">
        <f t="shared" si="6"/>
        <v>0</v>
      </c>
      <c r="BF11" s="424">
        <f t="shared" si="7"/>
        <v>0</v>
      </c>
      <c r="BG11" s="424">
        <f t="shared" si="8"/>
        <v>0</v>
      </c>
      <c r="BH11" s="424">
        <f t="shared" si="9"/>
        <v>0</v>
      </c>
      <c r="BI11" s="424">
        <f t="shared" si="10"/>
        <v>0</v>
      </c>
      <c r="BJ11" s="424">
        <f t="shared" si="11"/>
        <v>0</v>
      </c>
      <c r="BK11" s="424">
        <f t="shared" si="12"/>
        <v>0</v>
      </c>
      <c r="BL11" s="424">
        <f t="shared" si="13"/>
        <v>0</v>
      </c>
      <c r="BM11" s="424">
        <f t="shared" si="14"/>
        <v>0</v>
      </c>
      <c r="BN11" s="424">
        <f t="shared" si="15"/>
        <v>0</v>
      </c>
      <c r="BO11" s="424">
        <f t="shared" si="16"/>
        <v>0</v>
      </c>
      <c r="BP11" s="424">
        <f t="shared" si="17"/>
        <v>0</v>
      </c>
    </row>
    <row r="12" spans="2:72" ht="50.25" customHeight="1" x14ac:dyDescent="0.25">
      <c r="B12" s="532"/>
      <c r="C12" s="536" t="s">
        <v>374</v>
      </c>
      <c r="D12" s="537"/>
      <c r="E12" s="244"/>
      <c r="F12" s="247"/>
      <c r="G12" s="248"/>
      <c r="H12" s="247"/>
      <c r="I12" s="415"/>
      <c r="J12" s="244"/>
      <c r="K12" s="247"/>
      <c r="L12" s="248"/>
      <c r="M12" s="247"/>
      <c r="N12" s="403"/>
      <c r="O12" s="244"/>
      <c r="P12" s="247"/>
      <c r="Q12" s="248"/>
      <c r="R12" s="247"/>
      <c r="T12" s="244"/>
      <c r="U12" s="247"/>
      <c r="V12" s="248"/>
      <c r="W12" s="247"/>
      <c r="Y12" s="244"/>
      <c r="Z12" s="247"/>
      <c r="AA12" s="248"/>
      <c r="AB12" s="247"/>
      <c r="AD12" s="244"/>
      <c r="AE12" s="247"/>
      <c r="AF12" s="248"/>
      <c r="AG12" s="247"/>
      <c r="AI12" s="244"/>
      <c r="AJ12" s="247"/>
      <c r="AK12" s="248"/>
      <c r="AL12" s="247"/>
      <c r="AN12" s="244"/>
      <c r="AO12" s="247"/>
      <c r="AP12" s="248"/>
      <c r="AQ12" s="247"/>
      <c r="AS12" s="244"/>
      <c r="AT12" s="247"/>
      <c r="AU12" s="248"/>
      <c r="AV12" s="247"/>
      <c r="AY12" s="424">
        <f t="shared" si="0"/>
        <v>0</v>
      </c>
      <c r="AZ12" s="424">
        <f t="shared" si="1"/>
        <v>0</v>
      </c>
      <c r="BA12" s="424">
        <f t="shared" si="2"/>
        <v>0</v>
      </c>
      <c r="BB12" s="424">
        <f t="shared" si="3"/>
        <v>0</v>
      </c>
      <c r="BC12" s="424">
        <f t="shared" si="4"/>
        <v>0</v>
      </c>
      <c r="BD12" s="424">
        <f t="shared" si="5"/>
        <v>0</v>
      </c>
      <c r="BE12" s="424">
        <f t="shared" si="6"/>
        <v>0</v>
      </c>
      <c r="BF12" s="424">
        <f t="shared" si="7"/>
        <v>0</v>
      </c>
      <c r="BG12" s="424">
        <f t="shared" si="8"/>
        <v>0</v>
      </c>
      <c r="BH12" s="424">
        <f t="shared" si="9"/>
        <v>0</v>
      </c>
      <c r="BI12" s="424">
        <f t="shared" si="10"/>
        <v>0</v>
      </c>
      <c r="BJ12" s="424">
        <f t="shared" si="11"/>
        <v>0</v>
      </c>
      <c r="BK12" s="424">
        <f t="shared" si="12"/>
        <v>0</v>
      </c>
      <c r="BL12" s="424">
        <f t="shared" si="13"/>
        <v>0</v>
      </c>
      <c r="BM12" s="424">
        <f t="shared" si="14"/>
        <v>0</v>
      </c>
      <c r="BN12" s="424">
        <f t="shared" si="15"/>
        <v>0</v>
      </c>
      <c r="BO12" s="424">
        <f t="shared" si="16"/>
        <v>0</v>
      </c>
      <c r="BP12" s="424">
        <f t="shared" si="17"/>
        <v>0</v>
      </c>
    </row>
    <row r="13" spans="2:72" ht="50.25" customHeight="1" x14ac:dyDescent="0.25">
      <c r="B13" s="532"/>
      <c r="C13" s="536" t="s">
        <v>375</v>
      </c>
      <c r="D13" s="537"/>
      <c r="E13" s="244"/>
      <c r="F13" s="247"/>
      <c r="G13" s="248"/>
      <c r="H13" s="247"/>
      <c r="I13" s="415"/>
      <c r="J13" s="244"/>
      <c r="K13" s="247"/>
      <c r="L13" s="248"/>
      <c r="M13" s="247"/>
      <c r="N13" s="403"/>
      <c r="O13" s="244"/>
      <c r="P13" s="247"/>
      <c r="Q13" s="248"/>
      <c r="R13" s="247"/>
      <c r="T13" s="244"/>
      <c r="U13" s="247"/>
      <c r="V13" s="248"/>
      <c r="W13" s="247"/>
      <c r="Y13" s="244"/>
      <c r="Z13" s="247"/>
      <c r="AA13" s="248"/>
      <c r="AB13" s="247"/>
      <c r="AD13" s="244"/>
      <c r="AE13" s="247"/>
      <c r="AF13" s="248"/>
      <c r="AG13" s="247"/>
      <c r="AI13" s="244"/>
      <c r="AJ13" s="247"/>
      <c r="AK13" s="248"/>
      <c r="AL13" s="247"/>
      <c r="AN13" s="244"/>
      <c r="AO13" s="247"/>
      <c r="AP13" s="248"/>
      <c r="AQ13" s="247"/>
      <c r="AS13" s="244"/>
      <c r="AT13" s="247"/>
      <c r="AU13" s="248"/>
      <c r="AV13" s="247"/>
      <c r="AY13" s="424">
        <f t="shared" si="0"/>
        <v>0</v>
      </c>
      <c r="AZ13" s="424">
        <f t="shared" si="1"/>
        <v>0</v>
      </c>
      <c r="BA13" s="424">
        <f t="shared" si="2"/>
        <v>0</v>
      </c>
      <c r="BB13" s="424">
        <f t="shared" si="3"/>
        <v>0</v>
      </c>
      <c r="BC13" s="424">
        <f t="shared" si="4"/>
        <v>0</v>
      </c>
      <c r="BD13" s="424">
        <f t="shared" si="5"/>
        <v>0</v>
      </c>
      <c r="BE13" s="424">
        <f t="shared" si="6"/>
        <v>0</v>
      </c>
      <c r="BF13" s="424">
        <f t="shared" si="7"/>
        <v>0</v>
      </c>
      <c r="BG13" s="424">
        <f t="shared" si="8"/>
        <v>0</v>
      </c>
      <c r="BH13" s="424">
        <f t="shared" si="9"/>
        <v>0</v>
      </c>
      <c r="BI13" s="424">
        <f t="shared" si="10"/>
        <v>0</v>
      </c>
      <c r="BJ13" s="424">
        <f t="shared" si="11"/>
        <v>0</v>
      </c>
      <c r="BK13" s="424">
        <f t="shared" si="12"/>
        <v>0</v>
      </c>
      <c r="BL13" s="424">
        <f t="shared" si="13"/>
        <v>0</v>
      </c>
      <c r="BM13" s="424">
        <f t="shared" si="14"/>
        <v>0</v>
      </c>
      <c r="BN13" s="424">
        <f t="shared" si="15"/>
        <v>0</v>
      </c>
      <c r="BO13" s="424">
        <f t="shared" si="16"/>
        <v>0</v>
      </c>
      <c r="BP13" s="424">
        <f t="shared" si="17"/>
        <v>0</v>
      </c>
    </row>
    <row r="14" spans="2:72" ht="50.25" customHeight="1" x14ac:dyDescent="0.25">
      <c r="B14" s="532"/>
      <c r="C14" s="536" t="s">
        <v>94</v>
      </c>
      <c r="D14" s="537"/>
      <c r="E14" s="244"/>
      <c r="F14" s="247"/>
      <c r="G14" s="248"/>
      <c r="H14" s="247"/>
      <c r="I14" s="415"/>
      <c r="J14" s="244"/>
      <c r="K14" s="247"/>
      <c r="L14" s="248"/>
      <c r="M14" s="247"/>
      <c r="N14" s="403"/>
      <c r="O14" s="244"/>
      <c r="P14" s="247"/>
      <c r="Q14" s="248"/>
      <c r="R14" s="247"/>
      <c r="T14" s="244"/>
      <c r="U14" s="247"/>
      <c r="V14" s="248"/>
      <c r="W14" s="247"/>
      <c r="Y14" s="244"/>
      <c r="Z14" s="247"/>
      <c r="AA14" s="248"/>
      <c r="AB14" s="247"/>
      <c r="AD14" s="244"/>
      <c r="AE14" s="247"/>
      <c r="AF14" s="248"/>
      <c r="AG14" s="247"/>
      <c r="AI14" s="244"/>
      <c r="AJ14" s="247"/>
      <c r="AK14" s="248"/>
      <c r="AL14" s="247"/>
      <c r="AN14" s="244"/>
      <c r="AO14" s="247"/>
      <c r="AP14" s="248"/>
      <c r="AQ14" s="247"/>
      <c r="AS14" s="244"/>
      <c r="AT14" s="247"/>
      <c r="AU14" s="248"/>
      <c r="AV14" s="247"/>
      <c r="AY14" s="424">
        <f t="shared" si="0"/>
        <v>0</v>
      </c>
      <c r="AZ14" s="424">
        <f t="shared" si="1"/>
        <v>0</v>
      </c>
      <c r="BA14" s="424">
        <f t="shared" si="2"/>
        <v>0</v>
      </c>
      <c r="BB14" s="424">
        <f t="shared" si="3"/>
        <v>0</v>
      </c>
      <c r="BC14" s="424">
        <f t="shared" si="4"/>
        <v>0</v>
      </c>
      <c r="BD14" s="424">
        <f t="shared" si="5"/>
        <v>0</v>
      </c>
      <c r="BE14" s="424">
        <f t="shared" si="6"/>
        <v>0</v>
      </c>
      <c r="BF14" s="424">
        <f t="shared" si="7"/>
        <v>0</v>
      </c>
      <c r="BG14" s="424">
        <f t="shared" si="8"/>
        <v>0</v>
      </c>
      <c r="BH14" s="424">
        <f t="shared" si="9"/>
        <v>0</v>
      </c>
      <c r="BI14" s="424">
        <f t="shared" si="10"/>
        <v>0</v>
      </c>
      <c r="BJ14" s="424">
        <f t="shared" si="11"/>
        <v>0</v>
      </c>
      <c r="BK14" s="424">
        <f t="shared" si="12"/>
        <v>0</v>
      </c>
      <c r="BL14" s="424">
        <f t="shared" si="13"/>
        <v>0</v>
      </c>
      <c r="BM14" s="424">
        <f t="shared" si="14"/>
        <v>0</v>
      </c>
      <c r="BN14" s="424">
        <f t="shared" si="15"/>
        <v>0</v>
      </c>
      <c r="BO14" s="424">
        <f t="shared" si="16"/>
        <v>0</v>
      </c>
      <c r="BP14" s="424">
        <f t="shared" si="17"/>
        <v>0</v>
      </c>
    </row>
    <row r="15" spans="2:72" ht="50.25" customHeight="1" x14ac:dyDescent="0.25">
      <c r="B15" s="532"/>
      <c r="C15" s="536" t="s">
        <v>95</v>
      </c>
      <c r="D15" s="537"/>
      <c r="E15" s="244"/>
      <c r="F15" s="247"/>
      <c r="G15" s="248"/>
      <c r="H15" s="247"/>
      <c r="I15" s="415"/>
      <c r="J15" s="244"/>
      <c r="K15" s="247"/>
      <c r="L15" s="248"/>
      <c r="M15" s="247"/>
      <c r="N15" s="403"/>
      <c r="O15" s="244"/>
      <c r="P15" s="247"/>
      <c r="Q15" s="248"/>
      <c r="R15" s="247"/>
      <c r="T15" s="244"/>
      <c r="U15" s="247"/>
      <c r="V15" s="248"/>
      <c r="W15" s="247"/>
      <c r="Y15" s="244"/>
      <c r="Z15" s="247"/>
      <c r="AA15" s="248"/>
      <c r="AB15" s="247"/>
      <c r="AD15" s="244"/>
      <c r="AE15" s="247"/>
      <c r="AF15" s="248"/>
      <c r="AG15" s="247"/>
      <c r="AI15" s="244"/>
      <c r="AJ15" s="247"/>
      <c r="AK15" s="248"/>
      <c r="AL15" s="247"/>
      <c r="AN15" s="244"/>
      <c r="AO15" s="247"/>
      <c r="AP15" s="248"/>
      <c r="AQ15" s="247"/>
      <c r="AS15" s="244"/>
      <c r="AT15" s="247"/>
      <c r="AU15" s="248"/>
      <c r="AV15" s="247"/>
      <c r="AY15" s="424">
        <f t="shared" si="0"/>
        <v>0</v>
      </c>
      <c r="AZ15" s="424">
        <f t="shared" si="1"/>
        <v>0</v>
      </c>
      <c r="BA15" s="424">
        <f t="shared" si="2"/>
        <v>0</v>
      </c>
      <c r="BB15" s="424">
        <f t="shared" si="3"/>
        <v>0</v>
      </c>
      <c r="BC15" s="424">
        <f t="shared" si="4"/>
        <v>0</v>
      </c>
      <c r="BD15" s="424">
        <f t="shared" si="5"/>
        <v>0</v>
      </c>
      <c r="BE15" s="424">
        <f t="shared" si="6"/>
        <v>0</v>
      </c>
      <c r="BF15" s="424">
        <f t="shared" si="7"/>
        <v>0</v>
      </c>
      <c r="BG15" s="424">
        <f t="shared" si="8"/>
        <v>0</v>
      </c>
      <c r="BH15" s="424">
        <f t="shared" si="9"/>
        <v>0</v>
      </c>
      <c r="BI15" s="424">
        <f t="shared" si="10"/>
        <v>0</v>
      </c>
      <c r="BJ15" s="424">
        <f t="shared" si="11"/>
        <v>0</v>
      </c>
      <c r="BK15" s="424">
        <f t="shared" si="12"/>
        <v>0</v>
      </c>
      <c r="BL15" s="424">
        <f t="shared" si="13"/>
        <v>0</v>
      </c>
      <c r="BM15" s="424">
        <f t="shared" si="14"/>
        <v>0</v>
      </c>
      <c r="BN15" s="424">
        <f t="shared" si="15"/>
        <v>0</v>
      </c>
      <c r="BO15" s="424">
        <f t="shared" si="16"/>
        <v>0</v>
      </c>
      <c r="BP15" s="424">
        <f t="shared" si="17"/>
        <v>0</v>
      </c>
    </row>
    <row r="16" spans="2:72" ht="50.25" customHeight="1" x14ac:dyDescent="0.25">
      <c r="B16" s="532"/>
      <c r="C16" s="538" t="s">
        <v>370</v>
      </c>
      <c r="D16" s="539"/>
      <c r="E16" s="244"/>
      <c r="F16" s="247"/>
      <c r="G16" s="248"/>
      <c r="H16" s="247"/>
      <c r="I16" s="415"/>
      <c r="J16" s="244"/>
      <c r="K16" s="247"/>
      <c r="L16" s="248"/>
      <c r="M16" s="247"/>
      <c r="N16" s="403"/>
      <c r="O16" s="244"/>
      <c r="P16" s="247"/>
      <c r="Q16" s="248"/>
      <c r="R16" s="247"/>
      <c r="T16" s="244"/>
      <c r="U16" s="247"/>
      <c r="V16" s="248"/>
      <c r="W16" s="247"/>
      <c r="Y16" s="244"/>
      <c r="Z16" s="247"/>
      <c r="AA16" s="248"/>
      <c r="AB16" s="247"/>
      <c r="AD16" s="244"/>
      <c r="AE16" s="247"/>
      <c r="AF16" s="248"/>
      <c r="AG16" s="247"/>
      <c r="AI16" s="244"/>
      <c r="AJ16" s="247"/>
      <c r="AK16" s="248"/>
      <c r="AL16" s="247"/>
      <c r="AN16" s="244"/>
      <c r="AO16" s="247"/>
      <c r="AP16" s="248"/>
      <c r="AQ16" s="247"/>
      <c r="AS16" s="244"/>
      <c r="AT16" s="247"/>
      <c r="AU16" s="248"/>
      <c r="AV16" s="247"/>
      <c r="AY16" s="424">
        <f t="shared" si="0"/>
        <v>0</v>
      </c>
      <c r="AZ16" s="424">
        <f t="shared" si="1"/>
        <v>0</v>
      </c>
      <c r="BA16" s="424">
        <f t="shared" si="2"/>
        <v>0</v>
      </c>
      <c r="BB16" s="424">
        <f t="shared" si="3"/>
        <v>0</v>
      </c>
      <c r="BC16" s="424">
        <f t="shared" si="4"/>
        <v>0</v>
      </c>
      <c r="BD16" s="424">
        <f t="shared" si="5"/>
        <v>0</v>
      </c>
      <c r="BE16" s="424">
        <f t="shared" si="6"/>
        <v>0</v>
      </c>
      <c r="BF16" s="424">
        <f t="shared" si="7"/>
        <v>0</v>
      </c>
      <c r="BG16" s="424">
        <f t="shared" si="8"/>
        <v>0</v>
      </c>
      <c r="BH16" s="424">
        <f t="shared" si="9"/>
        <v>0</v>
      </c>
      <c r="BI16" s="424">
        <f t="shared" si="10"/>
        <v>0</v>
      </c>
      <c r="BJ16" s="424">
        <f t="shared" si="11"/>
        <v>0</v>
      </c>
      <c r="BK16" s="424">
        <f t="shared" si="12"/>
        <v>0</v>
      </c>
      <c r="BL16" s="424">
        <f t="shared" si="13"/>
        <v>0</v>
      </c>
      <c r="BM16" s="424">
        <f t="shared" si="14"/>
        <v>0</v>
      </c>
      <c r="BN16" s="424">
        <f t="shared" si="15"/>
        <v>0</v>
      </c>
      <c r="BO16" s="424">
        <f t="shared" si="16"/>
        <v>0</v>
      </c>
      <c r="BP16" s="424">
        <f t="shared" si="17"/>
        <v>0</v>
      </c>
    </row>
    <row r="17" spans="2:68" ht="50.25" customHeight="1" x14ac:dyDescent="0.25">
      <c r="B17" s="532"/>
      <c r="C17" s="538" t="s">
        <v>376</v>
      </c>
      <c r="D17" s="539"/>
      <c r="E17" s="244"/>
      <c r="F17" s="247"/>
      <c r="G17" s="248"/>
      <c r="H17" s="247"/>
      <c r="I17" s="415"/>
      <c r="J17" s="244"/>
      <c r="K17" s="247"/>
      <c r="L17" s="248"/>
      <c r="M17" s="247"/>
      <c r="N17" s="403"/>
      <c r="O17" s="244"/>
      <c r="P17" s="247"/>
      <c r="Q17" s="248"/>
      <c r="R17" s="247"/>
      <c r="T17" s="244"/>
      <c r="U17" s="247"/>
      <c r="V17" s="248"/>
      <c r="W17" s="247"/>
      <c r="Y17" s="244"/>
      <c r="Z17" s="247"/>
      <c r="AA17" s="248"/>
      <c r="AB17" s="247"/>
      <c r="AD17" s="244"/>
      <c r="AE17" s="247"/>
      <c r="AF17" s="248"/>
      <c r="AG17" s="247"/>
      <c r="AI17" s="244"/>
      <c r="AJ17" s="247"/>
      <c r="AK17" s="248"/>
      <c r="AL17" s="247"/>
      <c r="AN17" s="244"/>
      <c r="AO17" s="247"/>
      <c r="AP17" s="248"/>
      <c r="AQ17" s="247"/>
      <c r="AS17" s="244"/>
      <c r="AT17" s="247"/>
      <c r="AU17" s="248"/>
      <c r="AV17" s="247"/>
      <c r="AY17" s="424">
        <f t="shared" si="0"/>
        <v>0</v>
      </c>
      <c r="AZ17" s="424">
        <f t="shared" si="1"/>
        <v>0</v>
      </c>
      <c r="BA17" s="424">
        <f t="shared" si="2"/>
        <v>0</v>
      </c>
      <c r="BB17" s="424">
        <f t="shared" si="3"/>
        <v>0</v>
      </c>
      <c r="BC17" s="424">
        <f t="shared" si="4"/>
        <v>0</v>
      </c>
      <c r="BD17" s="424">
        <f t="shared" si="5"/>
        <v>0</v>
      </c>
      <c r="BE17" s="424">
        <f t="shared" si="6"/>
        <v>0</v>
      </c>
      <c r="BF17" s="424">
        <f t="shared" si="7"/>
        <v>0</v>
      </c>
      <c r="BG17" s="424">
        <f t="shared" si="8"/>
        <v>0</v>
      </c>
      <c r="BH17" s="424">
        <f t="shared" si="9"/>
        <v>0</v>
      </c>
      <c r="BI17" s="424">
        <f t="shared" si="10"/>
        <v>0</v>
      </c>
      <c r="BJ17" s="424">
        <f t="shared" si="11"/>
        <v>0</v>
      </c>
      <c r="BK17" s="424">
        <f t="shared" si="12"/>
        <v>0</v>
      </c>
      <c r="BL17" s="424">
        <f t="shared" si="13"/>
        <v>0</v>
      </c>
      <c r="BM17" s="424">
        <f t="shared" si="14"/>
        <v>0</v>
      </c>
      <c r="BN17" s="424">
        <f t="shared" si="15"/>
        <v>0</v>
      </c>
      <c r="BO17" s="424">
        <f t="shared" si="16"/>
        <v>0</v>
      </c>
      <c r="BP17" s="424">
        <f t="shared" si="17"/>
        <v>0</v>
      </c>
    </row>
    <row r="18" spans="2:68" ht="33" customHeight="1" x14ac:dyDescent="0.25">
      <c r="B18" s="532"/>
      <c r="C18" s="540" t="s">
        <v>97</v>
      </c>
      <c r="D18" s="540"/>
      <c r="E18" s="513"/>
      <c r="F18" s="523"/>
      <c r="G18" s="525"/>
      <c r="H18" s="525"/>
      <c r="I18" s="416"/>
      <c r="J18" s="513"/>
      <c r="K18" s="523"/>
      <c r="L18" s="525"/>
      <c r="M18" s="525"/>
      <c r="N18" s="404"/>
      <c r="O18" s="513"/>
      <c r="P18" s="523"/>
      <c r="Q18" s="525"/>
      <c r="R18" s="525"/>
      <c r="T18" s="513"/>
      <c r="U18" s="523"/>
      <c r="V18" s="525"/>
      <c r="W18" s="525"/>
      <c r="Y18" s="513"/>
      <c r="Z18" s="523"/>
      <c r="AA18" s="525"/>
      <c r="AB18" s="525"/>
      <c r="AD18" s="513"/>
      <c r="AE18" s="523"/>
      <c r="AF18" s="525"/>
      <c r="AG18" s="525"/>
      <c r="AI18" s="513"/>
      <c r="AJ18" s="523"/>
      <c r="AK18" s="525"/>
      <c r="AL18" s="525"/>
      <c r="AN18" s="513"/>
      <c r="AO18" s="523"/>
      <c r="AP18" s="525"/>
      <c r="AQ18" s="525"/>
      <c r="AS18" s="513"/>
      <c r="AT18" s="523"/>
      <c r="AU18" s="525"/>
      <c r="AV18" s="525"/>
      <c r="AY18" s="424">
        <f t="shared" si="0"/>
        <v>0</v>
      </c>
      <c r="AZ18" s="424">
        <f t="shared" si="1"/>
        <v>0</v>
      </c>
      <c r="BA18" s="424">
        <f t="shared" si="2"/>
        <v>0</v>
      </c>
      <c r="BB18" s="424">
        <f t="shared" si="3"/>
        <v>0</v>
      </c>
      <c r="BC18" s="424">
        <f t="shared" si="4"/>
        <v>0</v>
      </c>
      <c r="BD18" s="424">
        <f t="shared" si="5"/>
        <v>0</v>
      </c>
      <c r="BE18" s="424">
        <f t="shared" si="6"/>
        <v>0</v>
      </c>
      <c r="BF18" s="424">
        <f t="shared" si="7"/>
        <v>0</v>
      </c>
      <c r="BG18" s="424">
        <f t="shared" si="8"/>
        <v>0</v>
      </c>
      <c r="BH18" s="424">
        <f t="shared" si="9"/>
        <v>0</v>
      </c>
      <c r="BI18" s="424">
        <f t="shared" si="10"/>
        <v>0</v>
      </c>
      <c r="BJ18" s="424">
        <f t="shared" si="11"/>
        <v>0</v>
      </c>
      <c r="BK18" s="424">
        <f t="shared" si="12"/>
        <v>0</v>
      </c>
      <c r="BL18" s="424">
        <f t="shared" si="13"/>
        <v>0</v>
      </c>
      <c r="BM18" s="424">
        <f t="shared" si="14"/>
        <v>0</v>
      </c>
      <c r="BN18" s="424">
        <f t="shared" si="15"/>
        <v>0</v>
      </c>
      <c r="BO18" s="424">
        <f t="shared" si="16"/>
        <v>0</v>
      </c>
      <c r="BP18" s="424">
        <f t="shared" si="17"/>
        <v>0</v>
      </c>
    </row>
    <row r="19" spans="2:68" ht="12.75" customHeight="1" x14ac:dyDescent="0.25">
      <c r="B19" s="532"/>
      <c r="C19" s="548" t="s">
        <v>98</v>
      </c>
      <c r="D19" s="548"/>
      <c r="E19" s="514"/>
      <c r="F19" s="524"/>
      <c r="G19" s="526"/>
      <c r="H19" s="526"/>
      <c r="I19" s="416"/>
      <c r="J19" s="514"/>
      <c r="K19" s="524"/>
      <c r="L19" s="526"/>
      <c r="M19" s="526"/>
      <c r="N19" s="404"/>
      <c r="O19" s="514"/>
      <c r="P19" s="524"/>
      <c r="Q19" s="526"/>
      <c r="R19" s="526"/>
      <c r="T19" s="514"/>
      <c r="U19" s="524"/>
      <c r="V19" s="526"/>
      <c r="W19" s="526"/>
      <c r="Y19" s="514"/>
      <c r="Z19" s="524"/>
      <c r="AA19" s="526"/>
      <c r="AB19" s="526"/>
      <c r="AD19" s="514"/>
      <c r="AE19" s="524"/>
      <c r="AF19" s="526"/>
      <c r="AG19" s="526"/>
      <c r="AI19" s="514"/>
      <c r="AJ19" s="524"/>
      <c r="AK19" s="526"/>
      <c r="AL19" s="526"/>
      <c r="AN19" s="514"/>
      <c r="AO19" s="524"/>
      <c r="AP19" s="526"/>
      <c r="AQ19" s="526"/>
      <c r="AS19" s="514"/>
      <c r="AT19" s="524"/>
      <c r="AU19" s="526"/>
      <c r="AV19" s="526"/>
      <c r="AY19" s="424">
        <f t="shared" si="0"/>
        <v>0</v>
      </c>
      <c r="AZ19" s="424">
        <f t="shared" si="1"/>
        <v>0</v>
      </c>
      <c r="BA19" s="424">
        <f t="shared" si="2"/>
        <v>0</v>
      </c>
      <c r="BB19" s="424">
        <f t="shared" si="3"/>
        <v>0</v>
      </c>
      <c r="BC19" s="424">
        <f t="shared" si="4"/>
        <v>0</v>
      </c>
      <c r="BD19" s="424">
        <f t="shared" si="5"/>
        <v>0</v>
      </c>
      <c r="BE19" s="424">
        <f t="shared" si="6"/>
        <v>0</v>
      </c>
      <c r="BF19" s="424">
        <f t="shared" si="7"/>
        <v>0</v>
      </c>
      <c r="BG19" s="424">
        <f t="shared" si="8"/>
        <v>0</v>
      </c>
      <c r="BH19" s="424">
        <f t="shared" si="9"/>
        <v>0</v>
      </c>
      <c r="BI19" s="424">
        <f t="shared" si="10"/>
        <v>0</v>
      </c>
      <c r="BJ19" s="424">
        <f t="shared" si="11"/>
        <v>0</v>
      </c>
      <c r="BK19" s="424">
        <f t="shared" si="12"/>
        <v>0</v>
      </c>
      <c r="BL19" s="424">
        <f t="shared" si="13"/>
        <v>0</v>
      </c>
      <c r="BM19" s="424">
        <f t="shared" si="14"/>
        <v>0</v>
      </c>
      <c r="BN19" s="424">
        <f t="shared" si="15"/>
        <v>0</v>
      </c>
      <c r="BO19" s="424">
        <f t="shared" si="16"/>
        <v>0</v>
      </c>
      <c r="BP19" s="424">
        <f t="shared" si="17"/>
        <v>0</v>
      </c>
    </row>
    <row r="20" spans="2:68" ht="70.5" customHeight="1" thickBot="1" x14ac:dyDescent="0.3">
      <c r="B20" s="533"/>
      <c r="C20" s="549" t="s">
        <v>377</v>
      </c>
      <c r="D20" s="550"/>
      <c r="E20" s="250"/>
      <c r="F20" s="251"/>
      <c r="G20" s="252"/>
      <c r="H20" s="252"/>
      <c r="I20" s="415"/>
      <c r="J20" s="250"/>
      <c r="K20" s="251"/>
      <c r="L20" s="252"/>
      <c r="M20" s="252"/>
      <c r="N20" s="403"/>
      <c r="O20" s="250"/>
      <c r="P20" s="251"/>
      <c r="Q20" s="252"/>
      <c r="R20" s="252"/>
      <c r="T20" s="250"/>
      <c r="U20" s="251"/>
      <c r="V20" s="252"/>
      <c r="W20" s="252"/>
      <c r="Y20" s="250"/>
      <c r="Z20" s="251"/>
      <c r="AA20" s="252"/>
      <c r="AB20" s="252"/>
      <c r="AD20" s="250"/>
      <c r="AE20" s="251"/>
      <c r="AF20" s="252"/>
      <c r="AG20" s="252"/>
      <c r="AI20" s="250"/>
      <c r="AJ20" s="251"/>
      <c r="AK20" s="252"/>
      <c r="AL20" s="252"/>
      <c r="AN20" s="250"/>
      <c r="AO20" s="251"/>
      <c r="AP20" s="252"/>
      <c r="AQ20" s="252"/>
      <c r="AS20" s="250"/>
      <c r="AT20" s="251"/>
      <c r="AU20" s="252"/>
      <c r="AV20" s="252"/>
      <c r="AY20" s="424">
        <f t="shared" si="0"/>
        <v>0</v>
      </c>
      <c r="AZ20" s="424">
        <f t="shared" si="1"/>
        <v>0</v>
      </c>
      <c r="BA20" s="424">
        <f t="shared" si="2"/>
        <v>0</v>
      </c>
      <c r="BB20" s="424">
        <f t="shared" si="3"/>
        <v>0</v>
      </c>
      <c r="BC20" s="424">
        <f t="shared" si="4"/>
        <v>0</v>
      </c>
      <c r="BD20" s="424">
        <f t="shared" si="5"/>
        <v>0</v>
      </c>
      <c r="BE20" s="424">
        <f t="shared" si="6"/>
        <v>0</v>
      </c>
      <c r="BF20" s="424">
        <f t="shared" si="7"/>
        <v>0</v>
      </c>
      <c r="BG20" s="424">
        <f t="shared" si="8"/>
        <v>0</v>
      </c>
      <c r="BH20" s="424">
        <f t="shared" si="9"/>
        <v>0</v>
      </c>
      <c r="BI20" s="424">
        <f t="shared" si="10"/>
        <v>0</v>
      </c>
      <c r="BJ20" s="424">
        <f t="shared" si="11"/>
        <v>0</v>
      </c>
      <c r="BK20" s="424">
        <f t="shared" si="12"/>
        <v>0</v>
      </c>
      <c r="BL20" s="424">
        <f t="shared" si="13"/>
        <v>0</v>
      </c>
      <c r="BM20" s="424">
        <f t="shared" si="14"/>
        <v>0</v>
      </c>
      <c r="BN20" s="424">
        <f t="shared" si="15"/>
        <v>0</v>
      </c>
      <c r="BO20" s="424">
        <f t="shared" si="16"/>
        <v>0</v>
      </c>
      <c r="BP20" s="424">
        <f t="shared" si="17"/>
        <v>0</v>
      </c>
    </row>
    <row r="21" spans="2:68" ht="50.25" customHeight="1" x14ac:dyDescent="0.25">
      <c r="B21" s="531" t="s">
        <v>86</v>
      </c>
      <c r="C21" s="542" t="s">
        <v>378</v>
      </c>
      <c r="D21" s="543"/>
      <c r="E21" s="244"/>
      <c r="F21" s="253"/>
      <c r="G21" s="254"/>
      <c r="H21" s="254"/>
      <c r="I21" s="415"/>
      <c r="J21" s="244"/>
      <c r="K21" s="253"/>
      <c r="L21" s="254"/>
      <c r="M21" s="254"/>
      <c r="N21" s="403"/>
      <c r="O21" s="244"/>
      <c r="P21" s="253"/>
      <c r="Q21" s="254"/>
      <c r="R21" s="254"/>
      <c r="T21" s="244"/>
      <c r="U21" s="253"/>
      <c r="V21" s="254"/>
      <c r="W21" s="254"/>
      <c r="Y21" s="244"/>
      <c r="Z21" s="253"/>
      <c r="AA21" s="254"/>
      <c r="AB21" s="254"/>
      <c r="AD21" s="244"/>
      <c r="AE21" s="253"/>
      <c r="AF21" s="254"/>
      <c r="AG21" s="254"/>
      <c r="AI21" s="244"/>
      <c r="AJ21" s="253"/>
      <c r="AK21" s="254"/>
      <c r="AL21" s="254"/>
      <c r="AN21" s="244"/>
      <c r="AO21" s="253"/>
      <c r="AP21" s="254"/>
      <c r="AQ21" s="254"/>
      <c r="AS21" s="244"/>
      <c r="AT21" s="253"/>
      <c r="AU21" s="254"/>
      <c r="AV21" s="254"/>
      <c r="AY21" s="424">
        <f t="shared" si="0"/>
        <v>0</v>
      </c>
      <c r="AZ21" s="424">
        <f t="shared" si="1"/>
        <v>0</v>
      </c>
      <c r="BA21" s="424">
        <f t="shared" si="2"/>
        <v>0</v>
      </c>
      <c r="BB21" s="424">
        <f t="shared" si="3"/>
        <v>0</v>
      </c>
      <c r="BC21" s="424">
        <f t="shared" si="4"/>
        <v>0</v>
      </c>
      <c r="BD21" s="424">
        <f t="shared" si="5"/>
        <v>0</v>
      </c>
      <c r="BE21" s="424">
        <f t="shared" si="6"/>
        <v>0</v>
      </c>
      <c r="BF21" s="424">
        <f t="shared" si="7"/>
        <v>0</v>
      </c>
      <c r="BG21" s="424">
        <f t="shared" si="8"/>
        <v>0</v>
      </c>
      <c r="BH21" s="424">
        <f t="shared" si="9"/>
        <v>0</v>
      </c>
      <c r="BI21" s="424">
        <f t="shared" si="10"/>
        <v>0</v>
      </c>
      <c r="BJ21" s="424">
        <f t="shared" si="11"/>
        <v>0</v>
      </c>
      <c r="BK21" s="424">
        <f t="shared" si="12"/>
        <v>0</v>
      </c>
      <c r="BL21" s="424">
        <f t="shared" si="13"/>
        <v>0</v>
      </c>
      <c r="BM21" s="424">
        <f t="shared" si="14"/>
        <v>0</v>
      </c>
      <c r="BN21" s="424">
        <f t="shared" si="15"/>
        <v>0</v>
      </c>
      <c r="BO21" s="424">
        <f t="shared" si="16"/>
        <v>0</v>
      </c>
      <c r="BP21" s="424">
        <f t="shared" si="17"/>
        <v>0</v>
      </c>
    </row>
    <row r="22" spans="2:68" ht="50.25" customHeight="1" x14ac:dyDescent="0.25">
      <c r="B22" s="532"/>
      <c r="C22" s="544" t="s">
        <v>100</v>
      </c>
      <c r="D22" s="545"/>
      <c r="E22" s="244"/>
      <c r="F22" s="255"/>
      <c r="G22" s="248"/>
      <c r="H22" s="248"/>
      <c r="I22" s="415"/>
      <c r="J22" s="244"/>
      <c r="K22" s="255"/>
      <c r="L22" s="248"/>
      <c r="M22" s="248"/>
      <c r="N22" s="403"/>
      <c r="O22" s="244"/>
      <c r="P22" s="255"/>
      <c r="Q22" s="248"/>
      <c r="R22" s="248"/>
      <c r="T22" s="244"/>
      <c r="U22" s="255"/>
      <c r="V22" s="248"/>
      <c r="W22" s="248"/>
      <c r="Y22" s="244"/>
      <c r="Z22" s="255"/>
      <c r="AA22" s="248"/>
      <c r="AB22" s="248"/>
      <c r="AD22" s="244"/>
      <c r="AE22" s="255"/>
      <c r="AF22" s="248"/>
      <c r="AG22" s="248"/>
      <c r="AI22" s="244"/>
      <c r="AJ22" s="255"/>
      <c r="AK22" s="248"/>
      <c r="AL22" s="248"/>
      <c r="AN22" s="244"/>
      <c r="AO22" s="255"/>
      <c r="AP22" s="248"/>
      <c r="AQ22" s="248"/>
      <c r="AS22" s="244"/>
      <c r="AT22" s="255"/>
      <c r="AU22" s="248"/>
      <c r="AV22" s="248"/>
      <c r="AY22" s="424">
        <f t="shared" si="0"/>
        <v>0</v>
      </c>
      <c r="AZ22" s="424">
        <f t="shared" si="1"/>
        <v>0</v>
      </c>
      <c r="BA22" s="424">
        <f t="shared" si="2"/>
        <v>0</v>
      </c>
      <c r="BB22" s="424">
        <f t="shared" si="3"/>
        <v>0</v>
      </c>
      <c r="BC22" s="424">
        <f t="shared" si="4"/>
        <v>0</v>
      </c>
      <c r="BD22" s="424">
        <f t="shared" si="5"/>
        <v>0</v>
      </c>
      <c r="BE22" s="424">
        <f t="shared" si="6"/>
        <v>0</v>
      </c>
      <c r="BF22" s="424">
        <f t="shared" si="7"/>
        <v>0</v>
      </c>
      <c r="BG22" s="424">
        <f t="shared" si="8"/>
        <v>0</v>
      </c>
      <c r="BH22" s="424">
        <f t="shared" si="9"/>
        <v>0</v>
      </c>
      <c r="BI22" s="424">
        <f t="shared" si="10"/>
        <v>0</v>
      </c>
      <c r="BJ22" s="424">
        <f t="shared" si="11"/>
        <v>0</v>
      </c>
      <c r="BK22" s="424">
        <f t="shared" si="12"/>
        <v>0</v>
      </c>
      <c r="BL22" s="424">
        <f t="shared" si="13"/>
        <v>0</v>
      </c>
      <c r="BM22" s="424">
        <f t="shared" si="14"/>
        <v>0</v>
      </c>
      <c r="BN22" s="424">
        <f t="shared" si="15"/>
        <v>0</v>
      </c>
      <c r="BO22" s="424">
        <f t="shared" si="16"/>
        <v>0</v>
      </c>
      <c r="BP22" s="424">
        <f t="shared" si="17"/>
        <v>0</v>
      </c>
    </row>
    <row r="23" spans="2:68" ht="50.25" customHeight="1" x14ac:dyDescent="0.25">
      <c r="B23" s="541"/>
      <c r="C23" s="546" t="s">
        <v>371</v>
      </c>
      <c r="D23" s="539"/>
      <c r="E23" s="256"/>
      <c r="F23" s="257"/>
      <c r="G23" s="254"/>
      <c r="H23" s="254"/>
      <c r="I23" s="415"/>
      <c r="J23" s="256"/>
      <c r="K23" s="257"/>
      <c r="L23" s="254"/>
      <c r="M23" s="254"/>
      <c r="N23" s="403"/>
      <c r="O23" s="256"/>
      <c r="P23" s="257"/>
      <c r="Q23" s="254"/>
      <c r="R23" s="254"/>
      <c r="T23" s="256"/>
      <c r="U23" s="257"/>
      <c r="V23" s="254"/>
      <c r="W23" s="254"/>
      <c r="Y23" s="256"/>
      <c r="Z23" s="257"/>
      <c r="AA23" s="254"/>
      <c r="AB23" s="254"/>
      <c r="AD23" s="256"/>
      <c r="AE23" s="257"/>
      <c r="AF23" s="254"/>
      <c r="AG23" s="254"/>
      <c r="AI23" s="256"/>
      <c r="AJ23" s="257"/>
      <c r="AK23" s="254"/>
      <c r="AL23" s="254"/>
      <c r="AN23" s="256"/>
      <c r="AO23" s="257"/>
      <c r="AP23" s="254"/>
      <c r="AQ23" s="254"/>
      <c r="AS23" s="256"/>
      <c r="AT23" s="257"/>
      <c r="AU23" s="254"/>
      <c r="AV23" s="254"/>
      <c r="AY23" s="424">
        <f t="shared" si="0"/>
        <v>0</v>
      </c>
      <c r="AZ23" s="424">
        <f t="shared" si="1"/>
        <v>0</v>
      </c>
      <c r="BA23" s="424">
        <f t="shared" si="2"/>
        <v>0</v>
      </c>
      <c r="BB23" s="424">
        <f t="shared" si="3"/>
        <v>0</v>
      </c>
      <c r="BC23" s="424">
        <f t="shared" si="4"/>
        <v>0</v>
      </c>
      <c r="BD23" s="424">
        <f t="shared" si="5"/>
        <v>0</v>
      </c>
      <c r="BE23" s="424">
        <f t="shared" si="6"/>
        <v>0</v>
      </c>
      <c r="BF23" s="424">
        <f t="shared" si="7"/>
        <v>0</v>
      </c>
      <c r="BG23" s="424">
        <f t="shared" si="8"/>
        <v>0</v>
      </c>
      <c r="BH23" s="424">
        <f t="shared" si="9"/>
        <v>0</v>
      </c>
      <c r="BI23" s="424">
        <f t="shared" si="10"/>
        <v>0</v>
      </c>
      <c r="BJ23" s="424">
        <f t="shared" si="11"/>
        <v>0</v>
      </c>
      <c r="BK23" s="424">
        <f t="shared" si="12"/>
        <v>0</v>
      </c>
      <c r="BL23" s="424">
        <f t="shared" si="13"/>
        <v>0</v>
      </c>
      <c r="BM23" s="424">
        <f t="shared" si="14"/>
        <v>0</v>
      </c>
      <c r="BN23" s="424">
        <f t="shared" si="15"/>
        <v>0</v>
      </c>
      <c r="BO23" s="424">
        <f t="shared" si="16"/>
        <v>0</v>
      </c>
      <c r="BP23" s="424">
        <f t="shared" si="17"/>
        <v>0</v>
      </c>
    </row>
    <row r="24" spans="2:68" ht="50.25" customHeight="1" thickBot="1" x14ac:dyDescent="0.3">
      <c r="B24" s="533"/>
      <c r="C24" s="547" t="s">
        <v>379</v>
      </c>
      <c r="D24" s="537"/>
      <c r="E24" s="250"/>
      <c r="F24" s="258"/>
      <c r="G24" s="252"/>
      <c r="H24" s="252"/>
      <c r="I24" s="415"/>
      <c r="J24" s="250"/>
      <c r="K24" s="258"/>
      <c r="L24" s="252"/>
      <c r="M24" s="252"/>
      <c r="N24" s="403"/>
      <c r="O24" s="250"/>
      <c r="P24" s="258"/>
      <c r="Q24" s="252"/>
      <c r="R24" s="252"/>
      <c r="T24" s="250"/>
      <c r="U24" s="258"/>
      <c r="V24" s="252"/>
      <c r="W24" s="252"/>
      <c r="Y24" s="250"/>
      <c r="Z24" s="258"/>
      <c r="AA24" s="252"/>
      <c r="AB24" s="252"/>
      <c r="AD24" s="250"/>
      <c r="AE24" s="258"/>
      <c r="AF24" s="252"/>
      <c r="AG24" s="252"/>
      <c r="AI24" s="250"/>
      <c r="AJ24" s="258"/>
      <c r="AK24" s="252"/>
      <c r="AL24" s="252"/>
      <c r="AN24" s="250"/>
      <c r="AO24" s="258"/>
      <c r="AP24" s="252"/>
      <c r="AQ24" s="252"/>
      <c r="AS24" s="250"/>
      <c r="AT24" s="258"/>
      <c r="AU24" s="252"/>
      <c r="AV24" s="252"/>
      <c r="AY24" s="424">
        <f t="shared" si="0"/>
        <v>0</v>
      </c>
      <c r="AZ24" s="424">
        <f t="shared" si="1"/>
        <v>0</v>
      </c>
      <c r="BA24" s="424">
        <f t="shared" si="2"/>
        <v>0</v>
      </c>
      <c r="BB24" s="424">
        <f t="shared" si="3"/>
        <v>0</v>
      </c>
      <c r="BC24" s="424">
        <f t="shared" si="4"/>
        <v>0</v>
      </c>
      <c r="BD24" s="424">
        <f t="shared" si="5"/>
        <v>0</v>
      </c>
      <c r="BE24" s="424">
        <f t="shared" si="6"/>
        <v>0</v>
      </c>
      <c r="BF24" s="424">
        <f t="shared" si="7"/>
        <v>0</v>
      </c>
      <c r="BG24" s="424">
        <f t="shared" si="8"/>
        <v>0</v>
      </c>
      <c r="BH24" s="424">
        <f t="shared" si="9"/>
        <v>0</v>
      </c>
      <c r="BI24" s="424">
        <f t="shared" si="10"/>
        <v>0</v>
      </c>
      <c r="BJ24" s="424">
        <f t="shared" si="11"/>
        <v>0</v>
      </c>
      <c r="BK24" s="424">
        <f t="shared" si="12"/>
        <v>0</v>
      </c>
      <c r="BL24" s="424">
        <f t="shared" si="13"/>
        <v>0</v>
      </c>
      <c r="BM24" s="424">
        <f t="shared" si="14"/>
        <v>0</v>
      </c>
      <c r="BN24" s="424">
        <f t="shared" si="15"/>
        <v>0</v>
      </c>
      <c r="BO24" s="424">
        <f t="shared" si="16"/>
        <v>0</v>
      </c>
      <c r="BP24" s="424">
        <f t="shared" si="17"/>
        <v>0</v>
      </c>
    </row>
    <row r="25" spans="2:68" ht="50.25" customHeight="1" x14ac:dyDescent="0.25">
      <c r="B25" s="531" t="s">
        <v>87</v>
      </c>
      <c r="C25" s="534" t="s">
        <v>380</v>
      </c>
      <c r="D25" s="543"/>
      <c r="E25" s="244"/>
      <c r="F25" s="253"/>
      <c r="G25" s="254"/>
      <c r="H25" s="254"/>
      <c r="I25" s="415"/>
      <c r="J25" s="244"/>
      <c r="K25" s="253"/>
      <c r="L25" s="254"/>
      <c r="M25" s="254"/>
      <c r="N25" s="403"/>
      <c r="O25" s="244"/>
      <c r="P25" s="253"/>
      <c r="Q25" s="254"/>
      <c r="R25" s="254"/>
      <c r="T25" s="244"/>
      <c r="U25" s="253"/>
      <c r="V25" s="254"/>
      <c r="W25" s="254"/>
      <c r="Y25" s="244"/>
      <c r="Z25" s="253"/>
      <c r="AA25" s="254"/>
      <c r="AB25" s="254"/>
      <c r="AD25" s="244"/>
      <c r="AE25" s="253"/>
      <c r="AF25" s="254"/>
      <c r="AG25" s="254"/>
      <c r="AI25" s="244"/>
      <c r="AJ25" s="253"/>
      <c r="AK25" s="254"/>
      <c r="AL25" s="254"/>
      <c r="AN25" s="244"/>
      <c r="AO25" s="253"/>
      <c r="AP25" s="254"/>
      <c r="AQ25" s="254"/>
      <c r="AS25" s="244"/>
      <c r="AT25" s="253"/>
      <c r="AU25" s="254"/>
      <c r="AV25" s="254"/>
      <c r="AY25" s="424">
        <f t="shared" si="0"/>
        <v>0</v>
      </c>
      <c r="AZ25" s="424">
        <f t="shared" si="1"/>
        <v>0</v>
      </c>
      <c r="BA25" s="424">
        <f t="shared" si="2"/>
        <v>0</v>
      </c>
      <c r="BB25" s="424">
        <f t="shared" si="3"/>
        <v>0</v>
      </c>
      <c r="BC25" s="424">
        <f t="shared" si="4"/>
        <v>0</v>
      </c>
      <c r="BD25" s="424">
        <f t="shared" si="5"/>
        <v>0</v>
      </c>
      <c r="BE25" s="424">
        <f t="shared" si="6"/>
        <v>0</v>
      </c>
      <c r="BF25" s="424">
        <f t="shared" si="7"/>
        <v>0</v>
      </c>
      <c r="BG25" s="424">
        <f t="shared" si="8"/>
        <v>0</v>
      </c>
      <c r="BH25" s="424">
        <f t="shared" si="9"/>
        <v>0</v>
      </c>
      <c r="BI25" s="424">
        <f t="shared" si="10"/>
        <v>0</v>
      </c>
      <c r="BJ25" s="424">
        <f t="shared" si="11"/>
        <v>0</v>
      </c>
      <c r="BK25" s="424">
        <f t="shared" si="12"/>
        <v>0</v>
      </c>
      <c r="BL25" s="424">
        <f t="shared" si="13"/>
        <v>0</v>
      </c>
      <c r="BM25" s="424">
        <f t="shared" si="14"/>
        <v>0</v>
      </c>
      <c r="BN25" s="424">
        <f t="shared" si="15"/>
        <v>0</v>
      </c>
      <c r="BO25" s="424">
        <f t="shared" si="16"/>
        <v>0</v>
      </c>
      <c r="BP25" s="424">
        <f t="shared" si="17"/>
        <v>0</v>
      </c>
    </row>
    <row r="26" spans="2:68" ht="65.25" customHeight="1" x14ac:dyDescent="0.25">
      <c r="B26" s="532"/>
      <c r="C26" s="536" t="s">
        <v>106</v>
      </c>
      <c r="D26" s="553"/>
      <c r="E26" s="244"/>
      <c r="F26" s="247"/>
      <c r="G26" s="248"/>
      <c r="H26" s="248"/>
      <c r="I26" s="415"/>
      <c r="J26" s="244"/>
      <c r="K26" s="247"/>
      <c r="L26" s="248"/>
      <c r="M26" s="248"/>
      <c r="N26" s="403"/>
      <c r="O26" s="244"/>
      <c r="P26" s="247"/>
      <c r="Q26" s="248"/>
      <c r="R26" s="248"/>
      <c r="T26" s="244"/>
      <c r="U26" s="247"/>
      <c r="V26" s="248"/>
      <c r="W26" s="248"/>
      <c r="Y26" s="244"/>
      <c r="Z26" s="247"/>
      <c r="AA26" s="248"/>
      <c r="AB26" s="248"/>
      <c r="AD26" s="244"/>
      <c r="AE26" s="247"/>
      <c r="AF26" s="248"/>
      <c r="AG26" s="248"/>
      <c r="AI26" s="244"/>
      <c r="AJ26" s="247"/>
      <c r="AK26" s="248"/>
      <c r="AL26" s="248"/>
      <c r="AN26" s="244"/>
      <c r="AO26" s="247"/>
      <c r="AP26" s="248"/>
      <c r="AQ26" s="248"/>
      <c r="AS26" s="244"/>
      <c r="AT26" s="247"/>
      <c r="AU26" s="248"/>
      <c r="AV26" s="248"/>
      <c r="AY26" s="424">
        <f t="shared" si="0"/>
        <v>0</v>
      </c>
      <c r="AZ26" s="424">
        <f t="shared" si="1"/>
        <v>0</v>
      </c>
      <c r="BA26" s="424">
        <f t="shared" si="2"/>
        <v>0</v>
      </c>
      <c r="BB26" s="424">
        <f t="shared" si="3"/>
        <v>0</v>
      </c>
      <c r="BC26" s="424">
        <f t="shared" si="4"/>
        <v>0</v>
      </c>
      <c r="BD26" s="424">
        <f t="shared" si="5"/>
        <v>0</v>
      </c>
      <c r="BE26" s="424">
        <f t="shared" si="6"/>
        <v>0</v>
      </c>
      <c r="BF26" s="424">
        <f t="shared" si="7"/>
        <v>0</v>
      </c>
      <c r="BG26" s="424">
        <f t="shared" si="8"/>
        <v>0</v>
      </c>
      <c r="BH26" s="424">
        <f t="shared" si="9"/>
        <v>0</v>
      </c>
      <c r="BI26" s="424">
        <f t="shared" si="10"/>
        <v>0</v>
      </c>
      <c r="BJ26" s="424">
        <f t="shared" si="11"/>
        <v>0</v>
      </c>
      <c r="BK26" s="424">
        <f t="shared" si="12"/>
        <v>0</v>
      </c>
      <c r="BL26" s="424">
        <f t="shared" si="13"/>
        <v>0</v>
      </c>
      <c r="BM26" s="424">
        <f t="shared" si="14"/>
        <v>0</v>
      </c>
      <c r="BN26" s="424">
        <f t="shared" si="15"/>
        <v>0</v>
      </c>
      <c r="BO26" s="424">
        <f t="shared" si="16"/>
        <v>0</v>
      </c>
      <c r="BP26" s="424">
        <f t="shared" si="17"/>
        <v>0</v>
      </c>
    </row>
    <row r="27" spans="2:68" ht="50.25" customHeight="1" x14ac:dyDescent="0.25">
      <c r="B27" s="532"/>
      <c r="C27" s="554" t="s">
        <v>369</v>
      </c>
      <c r="D27" s="554"/>
      <c r="E27" s="513"/>
      <c r="F27" s="515"/>
      <c r="G27" s="517"/>
      <c r="H27" s="517"/>
      <c r="I27" s="417"/>
      <c r="J27" s="513"/>
      <c r="K27" s="515"/>
      <c r="L27" s="517"/>
      <c r="M27" s="517"/>
      <c r="N27" s="405"/>
      <c r="O27" s="513"/>
      <c r="P27" s="515"/>
      <c r="Q27" s="517"/>
      <c r="R27" s="517"/>
      <c r="T27" s="513"/>
      <c r="U27" s="515"/>
      <c r="V27" s="517"/>
      <c r="W27" s="517"/>
      <c r="Y27" s="513"/>
      <c r="Z27" s="515"/>
      <c r="AA27" s="517"/>
      <c r="AB27" s="517"/>
      <c r="AD27" s="513"/>
      <c r="AE27" s="515"/>
      <c r="AF27" s="517"/>
      <c r="AG27" s="517"/>
      <c r="AI27" s="513"/>
      <c r="AJ27" s="515"/>
      <c r="AK27" s="517"/>
      <c r="AL27" s="517"/>
      <c r="AN27" s="513"/>
      <c r="AO27" s="515"/>
      <c r="AP27" s="517"/>
      <c r="AQ27" s="517"/>
      <c r="AS27" s="513"/>
      <c r="AT27" s="515"/>
      <c r="AU27" s="517"/>
      <c r="AV27" s="517"/>
      <c r="AY27" s="424">
        <f t="shared" si="0"/>
        <v>0</v>
      </c>
      <c r="AZ27" s="424">
        <f t="shared" si="1"/>
        <v>0</v>
      </c>
      <c r="BA27" s="424">
        <f t="shared" si="2"/>
        <v>0</v>
      </c>
      <c r="BB27" s="424">
        <f t="shared" si="3"/>
        <v>0</v>
      </c>
      <c r="BC27" s="424">
        <f t="shared" si="4"/>
        <v>0</v>
      </c>
      <c r="BD27" s="424">
        <f t="shared" si="5"/>
        <v>0</v>
      </c>
      <c r="BE27" s="424">
        <f t="shared" si="6"/>
        <v>0</v>
      </c>
      <c r="BF27" s="424">
        <f t="shared" si="7"/>
        <v>0</v>
      </c>
      <c r="BG27" s="424">
        <f t="shared" si="8"/>
        <v>0</v>
      </c>
      <c r="BH27" s="424">
        <f t="shared" si="9"/>
        <v>0</v>
      </c>
      <c r="BI27" s="424">
        <f t="shared" si="10"/>
        <v>0</v>
      </c>
      <c r="BJ27" s="424">
        <f t="shared" si="11"/>
        <v>0</v>
      </c>
      <c r="BK27" s="424">
        <f t="shared" si="12"/>
        <v>0</v>
      </c>
      <c r="BL27" s="424">
        <f t="shared" si="13"/>
        <v>0</v>
      </c>
      <c r="BM27" s="424">
        <f t="shared" si="14"/>
        <v>0</v>
      </c>
      <c r="BN27" s="424">
        <f t="shared" si="15"/>
        <v>0</v>
      </c>
      <c r="BO27" s="424">
        <f t="shared" si="16"/>
        <v>0</v>
      </c>
      <c r="BP27" s="424">
        <f t="shared" si="17"/>
        <v>0</v>
      </c>
    </row>
    <row r="28" spans="2:68" ht="12.75" customHeight="1" x14ac:dyDescent="0.25">
      <c r="B28" s="532"/>
      <c r="C28" s="555" t="s">
        <v>126</v>
      </c>
      <c r="D28" s="556"/>
      <c r="E28" s="514"/>
      <c r="F28" s="516"/>
      <c r="G28" s="518"/>
      <c r="H28" s="518"/>
      <c r="I28" s="417"/>
      <c r="J28" s="514"/>
      <c r="K28" s="516"/>
      <c r="L28" s="518"/>
      <c r="M28" s="518"/>
      <c r="N28" s="405"/>
      <c r="O28" s="514"/>
      <c r="P28" s="516"/>
      <c r="Q28" s="518"/>
      <c r="R28" s="518"/>
      <c r="T28" s="514"/>
      <c r="U28" s="516"/>
      <c r="V28" s="518"/>
      <c r="W28" s="518"/>
      <c r="Y28" s="514"/>
      <c r="Z28" s="516"/>
      <c r="AA28" s="518"/>
      <c r="AB28" s="518"/>
      <c r="AD28" s="514"/>
      <c r="AE28" s="516"/>
      <c r="AF28" s="518"/>
      <c r="AG28" s="518"/>
      <c r="AI28" s="514"/>
      <c r="AJ28" s="516"/>
      <c r="AK28" s="518"/>
      <c r="AL28" s="518"/>
      <c r="AN28" s="514"/>
      <c r="AO28" s="516"/>
      <c r="AP28" s="518"/>
      <c r="AQ28" s="518"/>
      <c r="AS28" s="514"/>
      <c r="AT28" s="516"/>
      <c r="AU28" s="518"/>
      <c r="AV28" s="518"/>
      <c r="AY28" s="424">
        <f t="shared" si="0"/>
        <v>0</v>
      </c>
      <c r="AZ28" s="424">
        <f t="shared" si="1"/>
        <v>0</v>
      </c>
      <c r="BA28" s="424">
        <f t="shared" si="2"/>
        <v>0</v>
      </c>
      <c r="BB28" s="424">
        <f t="shared" si="3"/>
        <v>0</v>
      </c>
      <c r="BC28" s="424">
        <f t="shared" si="4"/>
        <v>0</v>
      </c>
      <c r="BD28" s="424">
        <f t="shared" si="5"/>
        <v>0</v>
      </c>
      <c r="BE28" s="424">
        <f t="shared" si="6"/>
        <v>0</v>
      </c>
      <c r="BF28" s="424">
        <f t="shared" si="7"/>
        <v>0</v>
      </c>
      <c r="BG28" s="424">
        <f t="shared" si="8"/>
        <v>0</v>
      </c>
      <c r="BH28" s="424">
        <f t="shared" si="9"/>
        <v>0</v>
      </c>
      <c r="BI28" s="424">
        <f t="shared" si="10"/>
        <v>0</v>
      </c>
      <c r="BJ28" s="424">
        <f t="shared" si="11"/>
        <v>0</v>
      </c>
      <c r="BK28" s="424">
        <f t="shared" si="12"/>
        <v>0</v>
      </c>
      <c r="BL28" s="424">
        <f t="shared" si="13"/>
        <v>0</v>
      </c>
      <c r="BM28" s="424">
        <f t="shared" si="14"/>
        <v>0</v>
      </c>
      <c r="BN28" s="424">
        <f t="shared" si="15"/>
        <v>0</v>
      </c>
      <c r="BO28" s="424">
        <f t="shared" si="16"/>
        <v>0</v>
      </c>
      <c r="BP28" s="424">
        <f t="shared" si="17"/>
        <v>0</v>
      </c>
    </row>
    <row r="29" spans="2:68" ht="79.5" customHeight="1" x14ac:dyDescent="0.25">
      <c r="B29" s="532"/>
      <c r="C29" s="536" t="s">
        <v>381</v>
      </c>
      <c r="D29" s="553"/>
      <c r="E29" s="244"/>
      <c r="F29" s="259"/>
      <c r="G29" s="260"/>
      <c r="H29" s="261"/>
      <c r="I29" s="418"/>
      <c r="J29" s="244"/>
      <c r="K29" s="259"/>
      <c r="L29" s="260"/>
      <c r="M29" s="261"/>
      <c r="N29" s="406"/>
      <c r="O29" s="244"/>
      <c r="P29" s="259"/>
      <c r="Q29" s="260"/>
      <c r="R29" s="261"/>
      <c r="T29" s="244"/>
      <c r="U29" s="259"/>
      <c r="V29" s="260"/>
      <c r="W29" s="261"/>
      <c r="Y29" s="244"/>
      <c r="Z29" s="259"/>
      <c r="AA29" s="260"/>
      <c r="AB29" s="261"/>
      <c r="AD29" s="244"/>
      <c r="AE29" s="259"/>
      <c r="AF29" s="260"/>
      <c r="AG29" s="261"/>
      <c r="AI29" s="244"/>
      <c r="AJ29" s="259"/>
      <c r="AK29" s="260"/>
      <c r="AL29" s="261"/>
      <c r="AN29" s="244"/>
      <c r="AO29" s="259"/>
      <c r="AP29" s="260"/>
      <c r="AQ29" s="261"/>
      <c r="AS29" s="244"/>
      <c r="AT29" s="259"/>
      <c r="AU29" s="260"/>
      <c r="AV29" s="261"/>
      <c r="AY29" s="424">
        <f t="shared" si="0"/>
        <v>0</v>
      </c>
      <c r="AZ29" s="424">
        <f t="shared" si="1"/>
        <v>0</v>
      </c>
      <c r="BA29" s="424">
        <f t="shared" si="2"/>
        <v>0</v>
      </c>
      <c r="BB29" s="424">
        <f t="shared" si="3"/>
        <v>0</v>
      </c>
      <c r="BC29" s="424">
        <f t="shared" si="4"/>
        <v>0</v>
      </c>
      <c r="BD29" s="424">
        <f t="shared" si="5"/>
        <v>0</v>
      </c>
      <c r="BE29" s="424">
        <f t="shared" si="6"/>
        <v>0</v>
      </c>
      <c r="BF29" s="424">
        <f t="shared" si="7"/>
        <v>0</v>
      </c>
      <c r="BG29" s="424">
        <f t="shared" si="8"/>
        <v>0</v>
      </c>
      <c r="BH29" s="424">
        <f t="shared" si="9"/>
        <v>0</v>
      </c>
      <c r="BI29" s="424">
        <f t="shared" si="10"/>
        <v>0</v>
      </c>
      <c r="BJ29" s="424">
        <f t="shared" si="11"/>
        <v>0</v>
      </c>
      <c r="BK29" s="424">
        <f t="shared" si="12"/>
        <v>0</v>
      </c>
      <c r="BL29" s="424">
        <f t="shared" si="13"/>
        <v>0</v>
      </c>
      <c r="BM29" s="424">
        <f t="shared" si="14"/>
        <v>0</v>
      </c>
      <c r="BN29" s="424">
        <f t="shared" si="15"/>
        <v>0</v>
      </c>
      <c r="BO29" s="424">
        <f t="shared" si="16"/>
        <v>0</v>
      </c>
      <c r="BP29" s="424">
        <f t="shared" si="17"/>
        <v>0</v>
      </c>
    </row>
    <row r="30" spans="2:68" ht="50.25" customHeight="1" x14ac:dyDescent="0.25">
      <c r="B30" s="532"/>
      <c r="C30" s="536" t="s">
        <v>110</v>
      </c>
      <c r="D30" s="537"/>
      <c r="E30" s="244"/>
      <c r="F30" s="257"/>
      <c r="G30" s="254"/>
      <c r="H30" s="248"/>
      <c r="I30" s="415"/>
      <c r="J30" s="244"/>
      <c r="K30" s="257"/>
      <c r="L30" s="254"/>
      <c r="M30" s="248"/>
      <c r="N30" s="403"/>
      <c r="O30" s="244"/>
      <c r="P30" s="257"/>
      <c r="Q30" s="254"/>
      <c r="R30" s="248"/>
      <c r="T30" s="244"/>
      <c r="U30" s="257"/>
      <c r="V30" s="254"/>
      <c r="W30" s="248"/>
      <c r="Y30" s="244"/>
      <c r="Z30" s="257"/>
      <c r="AA30" s="254"/>
      <c r="AB30" s="248"/>
      <c r="AD30" s="244"/>
      <c r="AE30" s="257"/>
      <c r="AF30" s="254"/>
      <c r="AG30" s="248"/>
      <c r="AI30" s="244"/>
      <c r="AJ30" s="257"/>
      <c r="AK30" s="254"/>
      <c r="AL30" s="248"/>
      <c r="AN30" s="244"/>
      <c r="AO30" s="257"/>
      <c r="AP30" s="254"/>
      <c r="AQ30" s="248"/>
      <c r="AS30" s="244"/>
      <c r="AT30" s="257"/>
      <c r="AU30" s="254"/>
      <c r="AV30" s="248"/>
      <c r="AY30" s="424">
        <f t="shared" si="0"/>
        <v>0</v>
      </c>
      <c r="AZ30" s="424">
        <f t="shared" si="1"/>
        <v>0</v>
      </c>
      <c r="BA30" s="424">
        <f t="shared" si="2"/>
        <v>0</v>
      </c>
      <c r="BB30" s="424">
        <f t="shared" si="3"/>
        <v>0</v>
      </c>
      <c r="BC30" s="424">
        <f t="shared" si="4"/>
        <v>0</v>
      </c>
      <c r="BD30" s="424">
        <f t="shared" si="5"/>
        <v>0</v>
      </c>
      <c r="BE30" s="424">
        <f t="shared" si="6"/>
        <v>0</v>
      </c>
      <c r="BF30" s="424">
        <f t="shared" si="7"/>
        <v>0</v>
      </c>
      <c r="BG30" s="424">
        <f t="shared" si="8"/>
        <v>0</v>
      </c>
      <c r="BH30" s="424">
        <f t="shared" si="9"/>
        <v>0</v>
      </c>
      <c r="BI30" s="424">
        <f t="shared" si="10"/>
        <v>0</v>
      </c>
      <c r="BJ30" s="424">
        <f t="shared" si="11"/>
        <v>0</v>
      </c>
      <c r="BK30" s="424">
        <f t="shared" si="12"/>
        <v>0</v>
      </c>
      <c r="BL30" s="424">
        <f t="shared" si="13"/>
        <v>0</v>
      </c>
      <c r="BM30" s="424">
        <f t="shared" si="14"/>
        <v>0</v>
      </c>
      <c r="BN30" s="424">
        <f t="shared" si="15"/>
        <v>0</v>
      </c>
      <c r="BO30" s="424">
        <f t="shared" si="16"/>
        <v>0</v>
      </c>
      <c r="BP30" s="424">
        <f t="shared" si="17"/>
        <v>0</v>
      </c>
    </row>
    <row r="31" spans="2:68" ht="65.25" customHeight="1" thickBot="1" x14ac:dyDescent="0.3">
      <c r="B31" s="533"/>
      <c r="C31" s="551" t="s">
        <v>382</v>
      </c>
      <c r="D31" s="552"/>
      <c r="E31" s="262"/>
      <c r="F31" s="258"/>
      <c r="G31" s="252"/>
      <c r="H31" s="252"/>
      <c r="I31" s="415"/>
      <c r="J31" s="262"/>
      <c r="K31" s="258"/>
      <c r="L31" s="252"/>
      <c r="M31" s="252"/>
      <c r="N31" s="403"/>
      <c r="O31" s="262"/>
      <c r="P31" s="258"/>
      <c r="Q31" s="252"/>
      <c r="R31" s="252"/>
      <c r="T31" s="262"/>
      <c r="U31" s="258"/>
      <c r="V31" s="252"/>
      <c r="W31" s="252"/>
      <c r="Y31" s="262"/>
      <c r="Z31" s="258"/>
      <c r="AA31" s="252"/>
      <c r="AB31" s="252"/>
      <c r="AD31" s="262"/>
      <c r="AE31" s="258"/>
      <c r="AF31" s="252"/>
      <c r="AG31" s="252"/>
      <c r="AI31" s="262"/>
      <c r="AJ31" s="258"/>
      <c r="AK31" s="252"/>
      <c r="AL31" s="252"/>
      <c r="AN31" s="262"/>
      <c r="AO31" s="258"/>
      <c r="AP31" s="252"/>
      <c r="AQ31" s="252"/>
      <c r="AS31" s="262"/>
      <c r="AT31" s="258"/>
      <c r="AU31" s="252"/>
      <c r="AV31" s="252"/>
      <c r="AY31" s="424">
        <f t="shared" si="0"/>
        <v>0</v>
      </c>
      <c r="AZ31" s="424">
        <f t="shared" si="1"/>
        <v>0</v>
      </c>
      <c r="BA31" s="424">
        <f t="shared" si="2"/>
        <v>0</v>
      </c>
      <c r="BB31" s="424">
        <f t="shared" si="3"/>
        <v>0</v>
      </c>
      <c r="BC31" s="424">
        <f t="shared" si="4"/>
        <v>0</v>
      </c>
      <c r="BD31" s="424">
        <f t="shared" si="5"/>
        <v>0</v>
      </c>
      <c r="BE31" s="424">
        <f t="shared" si="6"/>
        <v>0</v>
      </c>
      <c r="BF31" s="424">
        <f t="shared" si="7"/>
        <v>0</v>
      </c>
      <c r="BG31" s="424">
        <f t="shared" si="8"/>
        <v>0</v>
      </c>
      <c r="BH31" s="424">
        <f t="shared" si="9"/>
        <v>0</v>
      </c>
      <c r="BI31" s="424">
        <f t="shared" si="10"/>
        <v>0</v>
      </c>
      <c r="BJ31" s="424">
        <f t="shared" si="11"/>
        <v>0</v>
      </c>
      <c r="BK31" s="424">
        <f t="shared" si="12"/>
        <v>0</v>
      </c>
      <c r="BL31" s="424">
        <f t="shared" si="13"/>
        <v>0</v>
      </c>
      <c r="BM31" s="424">
        <f t="shared" si="14"/>
        <v>0</v>
      </c>
      <c r="BN31" s="424">
        <f t="shared" si="15"/>
        <v>0</v>
      </c>
      <c r="BO31" s="424">
        <f t="shared" si="16"/>
        <v>0</v>
      </c>
      <c r="BP31" s="424">
        <f t="shared" si="17"/>
        <v>0</v>
      </c>
    </row>
    <row r="32" spans="2:68" ht="50.25" customHeight="1" thickBot="1" x14ac:dyDescent="0.3">
      <c r="B32" s="531" t="s">
        <v>88</v>
      </c>
      <c r="C32" s="578" t="s">
        <v>383</v>
      </c>
      <c r="D32" s="579"/>
      <c r="E32" s="263"/>
      <c r="F32" s="264"/>
      <c r="G32" s="246"/>
      <c r="H32" s="265"/>
      <c r="I32" s="415"/>
      <c r="J32" s="263"/>
      <c r="K32" s="264"/>
      <c r="L32" s="246"/>
      <c r="M32" s="265"/>
      <c r="N32" s="403"/>
      <c r="O32" s="263"/>
      <c r="P32" s="264"/>
      <c r="Q32" s="246"/>
      <c r="R32" s="265"/>
      <c r="T32" s="263"/>
      <c r="U32" s="264"/>
      <c r="V32" s="246"/>
      <c r="W32" s="265"/>
      <c r="Y32" s="263"/>
      <c r="Z32" s="264"/>
      <c r="AA32" s="246"/>
      <c r="AB32" s="265"/>
      <c r="AD32" s="263"/>
      <c r="AE32" s="264"/>
      <c r="AF32" s="246"/>
      <c r="AG32" s="265"/>
      <c r="AI32" s="263"/>
      <c r="AJ32" s="264"/>
      <c r="AK32" s="246"/>
      <c r="AL32" s="265"/>
      <c r="AN32" s="263"/>
      <c r="AO32" s="264"/>
      <c r="AP32" s="246"/>
      <c r="AQ32" s="265"/>
      <c r="AS32" s="263"/>
      <c r="AT32" s="264"/>
      <c r="AU32" s="246"/>
      <c r="AV32" s="265"/>
      <c r="AY32" s="424">
        <f t="shared" si="0"/>
        <v>0</v>
      </c>
      <c r="AZ32" s="424">
        <f t="shared" si="1"/>
        <v>0</v>
      </c>
      <c r="BA32" s="424">
        <f t="shared" si="2"/>
        <v>0</v>
      </c>
      <c r="BB32" s="424">
        <f t="shared" si="3"/>
        <v>0</v>
      </c>
      <c r="BC32" s="424">
        <f t="shared" si="4"/>
        <v>0</v>
      </c>
      <c r="BD32" s="424">
        <f t="shared" si="5"/>
        <v>0</v>
      </c>
      <c r="BE32" s="424">
        <f t="shared" si="6"/>
        <v>0</v>
      </c>
      <c r="BF32" s="424">
        <f t="shared" si="7"/>
        <v>0</v>
      </c>
      <c r="BG32" s="424">
        <f t="shared" si="8"/>
        <v>0</v>
      </c>
      <c r="BH32" s="424">
        <f t="shared" si="9"/>
        <v>0</v>
      </c>
      <c r="BI32" s="424">
        <f t="shared" si="10"/>
        <v>0</v>
      </c>
      <c r="BJ32" s="424">
        <f t="shared" si="11"/>
        <v>0</v>
      </c>
      <c r="BK32" s="424">
        <f t="shared" si="12"/>
        <v>0</v>
      </c>
      <c r="BL32" s="424">
        <f t="shared" si="13"/>
        <v>0</v>
      </c>
      <c r="BM32" s="424">
        <f t="shared" si="14"/>
        <v>0</v>
      </c>
      <c r="BN32" s="424">
        <f t="shared" si="15"/>
        <v>0</v>
      </c>
      <c r="BO32" s="424">
        <f t="shared" si="16"/>
        <v>0</v>
      </c>
      <c r="BP32" s="424">
        <f t="shared" si="17"/>
        <v>0</v>
      </c>
    </row>
    <row r="33" spans="1:68" ht="50.25" customHeight="1" thickBot="1" x14ac:dyDescent="0.3">
      <c r="A33" s="266"/>
      <c r="B33" s="532"/>
      <c r="C33" s="547" t="s">
        <v>384</v>
      </c>
      <c r="D33" s="553"/>
      <c r="E33" s="263"/>
      <c r="F33" s="268"/>
      <c r="G33" s="248"/>
      <c r="H33" s="269"/>
      <c r="I33" s="419"/>
      <c r="J33" s="263"/>
      <c r="K33" s="268"/>
      <c r="L33" s="248"/>
      <c r="M33" s="269"/>
      <c r="N33" s="407"/>
      <c r="O33" s="263"/>
      <c r="P33" s="268"/>
      <c r="Q33" s="248"/>
      <c r="R33" s="269"/>
      <c r="T33" s="263"/>
      <c r="U33" s="268"/>
      <c r="V33" s="248"/>
      <c r="W33" s="269"/>
      <c r="Y33" s="263"/>
      <c r="Z33" s="268"/>
      <c r="AA33" s="248"/>
      <c r="AB33" s="269"/>
      <c r="AD33" s="263"/>
      <c r="AE33" s="268"/>
      <c r="AF33" s="248"/>
      <c r="AG33" s="269"/>
      <c r="AI33" s="263"/>
      <c r="AJ33" s="268"/>
      <c r="AK33" s="248"/>
      <c r="AL33" s="269"/>
      <c r="AN33" s="263"/>
      <c r="AO33" s="268"/>
      <c r="AP33" s="248"/>
      <c r="AQ33" s="269"/>
      <c r="AS33" s="263"/>
      <c r="AT33" s="268"/>
      <c r="AU33" s="248"/>
      <c r="AV33" s="269"/>
      <c r="AY33" s="424">
        <f t="shared" si="0"/>
        <v>0</v>
      </c>
      <c r="AZ33" s="424">
        <f t="shared" si="1"/>
        <v>0</v>
      </c>
      <c r="BA33" s="424">
        <f t="shared" si="2"/>
        <v>0</v>
      </c>
      <c r="BB33" s="424">
        <f t="shared" si="3"/>
        <v>0</v>
      </c>
      <c r="BC33" s="424">
        <f t="shared" si="4"/>
        <v>0</v>
      </c>
      <c r="BD33" s="424">
        <f t="shared" si="5"/>
        <v>0</v>
      </c>
      <c r="BE33" s="424">
        <f t="shared" si="6"/>
        <v>0</v>
      </c>
      <c r="BF33" s="424">
        <f t="shared" si="7"/>
        <v>0</v>
      </c>
      <c r="BG33" s="424">
        <f t="shared" si="8"/>
        <v>0</v>
      </c>
      <c r="BH33" s="424">
        <f t="shared" si="9"/>
        <v>0</v>
      </c>
      <c r="BI33" s="424">
        <f t="shared" si="10"/>
        <v>0</v>
      </c>
      <c r="BJ33" s="424">
        <f t="shared" si="11"/>
        <v>0</v>
      </c>
      <c r="BK33" s="424">
        <f t="shared" si="12"/>
        <v>0</v>
      </c>
      <c r="BL33" s="424">
        <f t="shared" si="13"/>
        <v>0</v>
      </c>
      <c r="BM33" s="424">
        <f t="shared" si="14"/>
        <v>0</v>
      </c>
      <c r="BN33" s="424">
        <f t="shared" si="15"/>
        <v>0</v>
      </c>
      <c r="BO33" s="424">
        <f t="shared" si="16"/>
        <v>0</v>
      </c>
      <c r="BP33" s="424">
        <f t="shared" si="17"/>
        <v>0</v>
      </c>
    </row>
    <row r="34" spans="1:68" ht="50.25" customHeight="1" x14ac:dyDescent="0.25">
      <c r="A34" s="266"/>
      <c r="B34" s="532"/>
      <c r="C34" s="573" t="s">
        <v>114</v>
      </c>
      <c r="D34" s="574"/>
      <c r="E34" s="263"/>
      <c r="F34" s="271"/>
      <c r="G34" s="272"/>
      <c r="H34" s="272"/>
      <c r="I34" s="420"/>
      <c r="J34" s="263"/>
      <c r="K34" s="271"/>
      <c r="L34" s="272"/>
      <c r="M34" s="272"/>
      <c r="N34" s="408"/>
      <c r="O34" s="263"/>
      <c r="P34" s="271"/>
      <c r="Q34" s="272"/>
      <c r="R34" s="272"/>
      <c r="S34" s="238"/>
      <c r="T34" s="263"/>
      <c r="U34" s="271"/>
      <c r="V34" s="272"/>
      <c r="W34" s="272"/>
      <c r="Y34" s="263"/>
      <c r="Z34" s="271"/>
      <c r="AA34" s="272"/>
      <c r="AB34" s="272"/>
      <c r="AD34" s="263"/>
      <c r="AE34" s="271"/>
      <c r="AF34" s="272"/>
      <c r="AG34" s="272"/>
      <c r="AI34" s="263"/>
      <c r="AJ34" s="271"/>
      <c r="AK34" s="272"/>
      <c r="AL34" s="272"/>
      <c r="AN34" s="263"/>
      <c r="AO34" s="271"/>
      <c r="AP34" s="272"/>
      <c r="AQ34" s="272"/>
      <c r="AS34" s="263"/>
      <c r="AT34" s="271"/>
      <c r="AU34" s="272"/>
      <c r="AV34" s="272"/>
      <c r="AY34" s="424">
        <f t="shared" si="0"/>
        <v>0</v>
      </c>
      <c r="AZ34" s="424">
        <f t="shared" si="1"/>
        <v>0</v>
      </c>
      <c r="BA34" s="424">
        <f t="shared" si="2"/>
        <v>0</v>
      </c>
      <c r="BB34" s="424">
        <f t="shared" si="3"/>
        <v>0</v>
      </c>
      <c r="BC34" s="424">
        <f t="shared" si="4"/>
        <v>0</v>
      </c>
      <c r="BD34" s="424">
        <f t="shared" si="5"/>
        <v>0</v>
      </c>
      <c r="BE34" s="424">
        <f t="shared" si="6"/>
        <v>0</v>
      </c>
      <c r="BF34" s="424">
        <f t="shared" si="7"/>
        <v>0</v>
      </c>
      <c r="BG34" s="424">
        <f t="shared" si="8"/>
        <v>0</v>
      </c>
      <c r="BH34" s="424">
        <f t="shared" si="9"/>
        <v>0</v>
      </c>
      <c r="BI34" s="424">
        <f t="shared" si="10"/>
        <v>0</v>
      </c>
      <c r="BJ34" s="424">
        <f t="shared" si="11"/>
        <v>0</v>
      </c>
      <c r="BK34" s="424">
        <f t="shared" si="12"/>
        <v>0</v>
      </c>
      <c r="BL34" s="424">
        <f t="shared" si="13"/>
        <v>0</v>
      </c>
      <c r="BM34" s="424">
        <f t="shared" si="14"/>
        <v>0</v>
      </c>
      <c r="BN34" s="424">
        <f t="shared" si="15"/>
        <v>0</v>
      </c>
      <c r="BO34" s="424">
        <f t="shared" si="16"/>
        <v>0</v>
      </c>
      <c r="BP34" s="424">
        <f t="shared" si="17"/>
        <v>0</v>
      </c>
    </row>
    <row r="35" spans="1:68" ht="15.75" customHeight="1" thickBot="1" x14ac:dyDescent="0.3">
      <c r="B35" s="398" t="s">
        <v>89</v>
      </c>
      <c r="C35" s="396"/>
      <c r="D35" s="396"/>
      <c r="E35" s="396"/>
      <c r="F35" s="396"/>
      <c r="G35" s="396"/>
      <c r="H35" s="397"/>
      <c r="I35" s="421"/>
      <c r="J35" s="396"/>
      <c r="K35" s="396"/>
      <c r="L35" s="396"/>
      <c r="M35" s="397"/>
      <c r="N35" s="409"/>
      <c r="O35" s="396"/>
      <c r="P35" s="396"/>
      <c r="Q35" s="396"/>
      <c r="R35" s="397"/>
      <c r="T35" s="396"/>
      <c r="U35" s="396"/>
      <c r="V35" s="396"/>
      <c r="W35" s="397"/>
      <c r="Y35" s="396"/>
      <c r="Z35" s="396"/>
      <c r="AA35" s="396"/>
      <c r="AB35" s="397"/>
      <c r="AD35" s="396"/>
      <c r="AE35" s="396"/>
      <c r="AF35" s="396"/>
      <c r="AG35" s="397"/>
      <c r="AI35" s="396"/>
      <c r="AJ35" s="396"/>
      <c r="AK35" s="396"/>
      <c r="AL35" s="397"/>
      <c r="AN35" s="396"/>
      <c r="AO35" s="396"/>
      <c r="AP35" s="396"/>
      <c r="AQ35" s="397"/>
      <c r="AS35" s="396"/>
      <c r="AT35" s="396"/>
      <c r="AU35" s="396"/>
      <c r="AV35" s="397"/>
    </row>
    <row r="36" spans="1:68" ht="88.5" customHeight="1" thickBot="1" x14ac:dyDescent="0.3">
      <c r="B36" s="527" t="s">
        <v>115</v>
      </c>
      <c r="C36" s="528"/>
      <c r="D36" s="528"/>
      <c r="E36" s="393"/>
      <c r="F36" s="392"/>
      <c r="G36" s="392"/>
      <c r="H36" s="394"/>
      <c r="I36" s="412"/>
      <c r="J36" s="393"/>
      <c r="K36" s="392"/>
      <c r="L36" s="392"/>
      <c r="M36" s="394"/>
      <c r="N36" s="400"/>
      <c r="O36" s="393"/>
      <c r="P36" s="392"/>
      <c r="Q36" s="392"/>
      <c r="R36" s="394"/>
      <c r="T36" s="393"/>
      <c r="U36" s="392"/>
      <c r="V36" s="392"/>
      <c r="W36" s="394"/>
      <c r="Y36" s="393"/>
      <c r="Z36" s="392"/>
      <c r="AA36" s="392"/>
      <c r="AB36" s="394"/>
      <c r="AD36" s="393"/>
      <c r="AE36" s="392"/>
      <c r="AF36" s="392"/>
      <c r="AG36" s="394"/>
      <c r="AI36" s="393"/>
      <c r="AJ36" s="392"/>
      <c r="AK36" s="392"/>
      <c r="AL36" s="394"/>
      <c r="AN36" s="393"/>
      <c r="AO36" s="392"/>
      <c r="AP36" s="392"/>
      <c r="AQ36" s="394"/>
      <c r="AS36" s="393"/>
      <c r="AT36" s="392"/>
      <c r="AU36" s="392"/>
      <c r="AV36" s="394"/>
    </row>
    <row r="37" spans="1:68" ht="49.5" customHeight="1" thickBot="1" x14ac:dyDescent="0.3">
      <c r="B37" s="575"/>
      <c r="C37" s="576"/>
      <c r="D37" s="577"/>
      <c r="E37" s="273" t="s">
        <v>78</v>
      </c>
      <c r="F37" s="519" t="s">
        <v>120</v>
      </c>
      <c r="G37" s="519"/>
      <c r="H37" s="520"/>
      <c r="I37" s="410"/>
      <c r="J37" s="273" t="s">
        <v>78</v>
      </c>
      <c r="K37" s="519" t="s">
        <v>120</v>
      </c>
      <c r="L37" s="519"/>
      <c r="M37" s="520"/>
      <c r="N37" s="410"/>
      <c r="O37" s="273" t="s">
        <v>78</v>
      </c>
      <c r="P37" s="519" t="s">
        <v>120</v>
      </c>
      <c r="Q37" s="519"/>
      <c r="R37" s="520"/>
      <c r="T37" s="273" t="s">
        <v>78</v>
      </c>
      <c r="U37" s="519" t="s">
        <v>120</v>
      </c>
      <c r="V37" s="519"/>
      <c r="W37" s="520"/>
      <c r="Y37" s="273" t="s">
        <v>78</v>
      </c>
      <c r="Z37" s="519" t="s">
        <v>120</v>
      </c>
      <c r="AA37" s="519"/>
      <c r="AB37" s="520"/>
      <c r="AD37" s="273" t="s">
        <v>78</v>
      </c>
      <c r="AE37" s="519" t="s">
        <v>120</v>
      </c>
      <c r="AF37" s="519"/>
      <c r="AG37" s="520"/>
      <c r="AI37" s="273" t="s">
        <v>78</v>
      </c>
      <c r="AJ37" s="519" t="s">
        <v>120</v>
      </c>
      <c r="AK37" s="519"/>
      <c r="AL37" s="520"/>
      <c r="AN37" s="273" t="s">
        <v>78</v>
      </c>
      <c r="AO37" s="519" t="s">
        <v>120</v>
      </c>
      <c r="AP37" s="519"/>
      <c r="AQ37" s="520"/>
      <c r="AS37" s="273" t="s">
        <v>78</v>
      </c>
      <c r="AT37" s="519" t="s">
        <v>120</v>
      </c>
      <c r="AU37" s="519"/>
      <c r="AV37" s="520"/>
    </row>
    <row r="38" spans="1:68" ht="175.5" customHeight="1" thickBot="1" x14ac:dyDescent="0.3">
      <c r="B38" s="274" t="s">
        <v>119</v>
      </c>
      <c r="C38" s="557" t="s">
        <v>85</v>
      </c>
      <c r="D38" s="558"/>
      <c r="E38" s="239" t="s">
        <v>80</v>
      </c>
      <c r="F38" s="240" t="s">
        <v>81</v>
      </c>
      <c r="G38" s="241" t="s">
        <v>82</v>
      </c>
      <c r="H38" s="242" t="s">
        <v>83</v>
      </c>
      <c r="I38" s="414"/>
      <c r="J38" s="239" t="s">
        <v>80</v>
      </c>
      <c r="K38" s="240" t="s">
        <v>81</v>
      </c>
      <c r="L38" s="241" t="s">
        <v>82</v>
      </c>
      <c r="M38" s="242" t="s">
        <v>83</v>
      </c>
      <c r="N38" s="402"/>
      <c r="O38" s="239" t="s">
        <v>80</v>
      </c>
      <c r="P38" s="240" t="s">
        <v>81</v>
      </c>
      <c r="Q38" s="241" t="s">
        <v>82</v>
      </c>
      <c r="R38" s="242" t="s">
        <v>83</v>
      </c>
      <c r="T38" s="239" t="s">
        <v>80</v>
      </c>
      <c r="U38" s="240" t="s">
        <v>81</v>
      </c>
      <c r="V38" s="241" t="s">
        <v>82</v>
      </c>
      <c r="W38" s="242" t="s">
        <v>83</v>
      </c>
      <c r="Y38" s="239" t="s">
        <v>80</v>
      </c>
      <c r="Z38" s="240" t="s">
        <v>81</v>
      </c>
      <c r="AA38" s="241" t="s">
        <v>82</v>
      </c>
      <c r="AB38" s="242" t="s">
        <v>83</v>
      </c>
      <c r="AD38" s="239" t="s">
        <v>80</v>
      </c>
      <c r="AE38" s="240" t="s">
        <v>81</v>
      </c>
      <c r="AF38" s="241" t="s">
        <v>82</v>
      </c>
      <c r="AG38" s="242" t="s">
        <v>83</v>
      </c>
      <c r="AI38" s="239" t="s">
        <v>80</v>
      </c>
      <c r="AJ38" s="240" t="s">
        <v>81</v>
      </c>
      <c r="AK38" s="241" t="s">
        <v>82</v>
      </c>
      <c r="AL38" s="242" t="s">
        <v>83</v>
      </c>
      <c r="AN38" s="239" t="s">
        <v>80</v>
      </c>
      <c r="AO38" s="240" t="s">
        <v>81</v>
      </c>
      <c r="AP38" s="241" t="s">
        <v>82</v>
      </c>
      <c r="AQ38" s="242" t="s">
        <v>83</v>
      </c>
      <c r="AS38" s="239" t="s">
        <v>80</v>
      </c>
      <c r="AT38" s="240" t="s">
        <v>81</v>
      </c>
      <c r="AU38" s="241" t="s">
        <v>82</v>
      </c>
      <c r="AV38" s="242" t="s">
        <v>83</v>
      </c>
    </row>
    <row r="39" spans="1:68" ht="50.25" customHeight="1" x14ac:dyDescent="0.25">
      <c r="B39" s="275"/>
      <c r="C39" s="559" t="s">
        <v>66</v>
      </c>
      <c r="D39" s="560"/>
      <c r="E39" s="276"/>
      <c r="F39" s="277"/>
      <c r="G39" s="278"/>
      <c r="H39" s="278"/>
      <c r="I39" s="418"/>
      <c r="J39" s="276"/>
      <c r="K39" s="277"/>
      <c r="L39" s="278"/>
      <c r="M39" s="278"/>
      <c r="N39" s="406"/>
      <c r="O39" s="276"/>
      <c r="P39" s="277"/>
      <c r="Q39" s="278"/>
      <c r="R39" s="278"/>
      <c r="T39" s="276"/>
      <c r="U39" s="277"/>
      <c r="V39" s="278"/>
      <c r="W39" s="278"/>
      <c r="Y39" s="276"/>
      <c r="Z39" s="277"/>
      <c r="AA39" s="278"/>
      <c r="AB39" s="278"/>
      <c r="AD39" s="276"/>
      <c r="AE39" s="277"/>
      <c r="AF39" s="278"/>
      <c r="AG39" s="278"/>
      <c r="AI39" s="276"/>
      <c r="AJ39" s="277"/>
      <c r="AK39" s="278"/>
      <c r="AL39" s="278"/>
      <c r="AN39" s="276"/>
      <c r="AO39" s="277"/>
      <c r="AP39" s="278"/>
      <c r="AQ39" s="278"/>
      <c r="AS39" s="276"/>
      <c r="AT39" s="277"/>
      <c r="AU39" s="278"/>
      <c r="AV39" s="278"/>
      <c r="AY39" s="424">
        <f t="shared" si="0"/>
        <v>0</v>
      </c>
      <c r="AZ39" s="424">
        <f t="shared" si="1"/>
        <v>0</v>
      </c>
      <c r="BA39" s="424">
        <f t="shared" si="2"/>
        <v>0</v>
      </c>
      <c r="BB39" s="424">
        <f t="shared" si="3"/>
        <v>0</v>
      </c>
      <c r="BC39" s="424">
        <f t="shared" si="4"/>
        <v>0</v>
      </c>
      <c r="BD39" s="424">
        <f t="shared" si="5"/>
        <v>0</v>
      </c>
      <c r="BE39" s="424">
        <f t="shared" si="6"/>
        <v>0</v>
      </c>
      <c r="BF39" s="424">
        <f t="shared" si="7"/>
        <v>0</v>
      </c>
      <c r="BG39" s="424">
        <f t="shared" si="8"/>
        <v>0</v>
      </c>
      <c r="BH39" s="424">
        <f t="shared" si="9"/>
        <v>0</v>
      </c>
      <c r="BI39" s="424">
        <f t="shared" si="10"/>
        <v>0</v>
      </c>
      <c r="BJ39" s="424">
        <f t="shared" si="11"/>
        <v>0</v>
      </c>
      <c r="BK39" s="424">
        <f t="shared" si="12"/>
        <v>0</v>
      </c>
      <c r="BL39" s="424">
        <f t="shared" si="13"/>
        <v>0</v>
      </c>
      <c r="BM39" s="424">
        <f t="shared" si="14"/>
        <v>0</v>
      </c>
      <c r="BN39" s="424">
        <f t="shared" si="15"/>
        <v>0</v>
      </c>
      <c r="BO39" s="424">
        <f t="shared" si="16"/>
        <v>0</v>
      </c>
      <c r="BP39" s="424">
        <f t="shared" si="17"/>
        <v>0</v>
      </c>
    </row>
    <row r="40" spans="1:68" ht="50.25" customHeight="1" x14ac:dyDescent="0.25">
      <c r="B40" s="279"/>
      <c r="C40" s="559" t="s">
        <v>67</v>
      </c>
      <c r="D40" s="561"/>
      <c r="E40" s="256"/>
      <c r="F40" s="280"/>
      <c r="G40" s="260"/>
      <c r="H40" s="260"/>
      <c r="I40" s="418"/>
      <c r="J40" s="256"/>
      <c r="K40" s="280"/>
      <c r="L40" s="260"/>
      <c r="M40" s="260"/>
      <c r="N40" s="406"/>
      <c r="O40" s="256"/>
      <c r="P40" s="280"/>
      <c r="Q40" s="260"/>
      <c r="R40" s="260"/>
      <c r="T40" s="256"/>
      <c r="U40" s="280"/>
      <c r="V40" s="260"/>
      <c r="W40" s="260"/>
      <c r="Y40" s="256"/>
      <c r="Z40" s="280"/>
      <c r="AA40" s="260"/>
      <c r="AB40" s="260"/>
      <c r="AD40" s="256"/>
      <c r="AE40" s="280"/>
      <c r="AF40" s="260"/>
      <c r="AG40" s="260"/>
      <c r="AI40" s="256"/>
      <c r="AJ40" s="280"/>
      <c r="AK40" s="260"/>
      <c r="AL40" s="260"/>
      <c r="AN40" s="256"/>
      <c r="AO40" s="280"/>
      <c r="AP40" s="260"/>
      <c r="AQ40" s="260"/>
      <c r="AS40" s="256"/>
      <c r="AT40" s="280"/>
      <c r="AU40" s="260"/>
      <c r="AV40" s="260"/>
      <c r="AY40" s="424">
        <f t="shared" si="0"/>
        <v>0</v>
      </c>
      <c r="AZ40" s="424">
        <f t="shared" si="1"/>
        <v>0</v>
      </c>
      <c r="BA40" s="424">
        <f t="shared" si="2"/>
        <v>0</v>
      </c>
      <c r="BB40" s="424">
        <f t="shared" si="3"/>
        <v>0</v>
      </c>
      <c r="BC40" s="424">
        <f t="shared" si="4"/>
        <v>0</v>
      </c>
      <c r="BD40" s="424">
        <f t="shared" si="5"/>
        <v>0</v>
      </c>
      <c r="BE40" s="424">
        <f t="shared" si="6"/>
        <v>0</v>
      </c>
      <c r="BF40" s="424">
        <f t="shared" si="7"/>
        <v>0</v>
      </c>
      <c r="BG40" s="424">
        <f t="shared" si="8"/>
        <v>0</v>
      </c>
      <c r="BH40" s="424">
        <f t="shared" si="9"/>
        <v>0</v>
      </c>
      <c r="BI40" s="424">
        <f t="shared" si="10"/>
        <v>0</v>
      </c>
      <c r="BJ40" s="424">
        <f t="shared" si="11"/>
        <v>0</v>
      </c>
      <c r="BK40" s="424">
        <f t="shared" si="12"/>
        <v>0</v>
      </c>
      <c r="BL40" s="424">
        <f t="shared" si="13"/>
        <v>0</v>
      </c>
      <c r="BM40" s="424">
        <f t="shared" si="14"/>
        <v>0</v>
      </c>
      <c r="BN40" s="424">
        <f t="shared" si="15"/>
        <v>0</v>
      </c>
      <c r="BO40" s="424">
        <f t="shared" si="16"/>
        <v>0</v>
      </c>
      <c r="BP40" s="424">
        <f t="shared" si="17"/>
        <v>0</v>
      </c>
    </row>
    <row r="41" spans="1:68" ht="50.25" customHeight="1" x14ac:dyDescent="0.25">
      <c r="A41" s="266"/>
      <c r="B41" s="279"/>
      <c r="C41" s="562" t="s">
        <v>68</v>
      </c>
      <c r="D41" s="563"/>
      <c r="E41" s="256"/>
      <c r="F41" s="280"/>
      <c r="G41" s="260"/>
      <c r="H41" s="260"/>
      <c r="I41" s="418"/>
      <c r="J41" s="256"/>
      <c r="K41" s="280"/>
      <c r="L41" s="260"/>
      <c r="M41" s="260"/>
      <c r="N41" s="406"/>
      <c r="O41" s="256"/>
      <c r="P41" s="280"/>
      <c r="Q41" s="260"/>
      <c r="R41" s="260"/>
      <c r="T41" s="256"/>
      <c r="U41" s="280"/>
      <c r="V41" s="260"/>
      <c r="W41" s="260"/>
      <c r="Y41" s="256"/>
      <c r="Z41" s="280"/>
      <c r="AA41" s="260"/>
      <c r="AB41" s="260"/>
      <c r="AD41" s="256"/>
      <c r="AE41" s="280"/>
      <c r="AF41" s="260"/>
      <c r="AG41" s="260"/>
      <c r="AI41" s="256"/>
      <c r="AJ41" s="280"/>
      <c r="AK41" s="260"/>
      <c r="AL41" s="260"/>
      <c r="AN41" s="256"/>
      <c r="AO41" s="280"/>
      <c r="AP41" s="260"/>
      <c r="AQ41" s="260"/>
      <c r="AS41" s="256"/>
      <c r="AT41" s="280"/>
      <c r="AU41" s="260"/>
      <c r="AV41" s="260"/>
      <c r="AY41" s="424">
        <f t="shared" si="0"/>
        <v>0</v>
      </c>
      <c r="AZ41" s="424">
        <f t="shared" si="1"/>
        <v>0</v>
      </c>
      <c r="BA41" s="424">
        <f t="shared" si="2"/>
        <v>0</v>
      </c>
      <c r="BB41" s="424">
        <f t="shared" si="3"/>
        <v>0</v>
      </c>
      <c r="BC41" s="424">
        <f t="shared" si="4"/>
        <v>0</v>
      </c>
      <c r="BD41" s="424">
        <f t="shared" si="5"/>
        <v>0</v>
      </c>
      <c r="BE41" s="424">
        <f t="shared" si="6"/>
        <v>0</v>
      </c>
      <c r="BF41" s="424">
        <f t="shared" si="7"/>
        <v>0</v>
      </c>
      <c r="BG41" s="424">
        <f t="shared" si="8"/>
        <v>0</v>
      </c>
      <c r="BH41" s="424">
        <f t="shared" si="9"/>
        <v>0</v>
      </c>
      <c r="BI41" s="424">
        <f t="shared" si="10"/>
        <v>0</v>
      </c>
      <c r="BJ41" s="424">
        <f t="shared" si="11"/>
        <v>0</v>
      </c>
      <c r="BK41" s="424">
        <f t="shared" si="12"/>
        <v>0</v>
      </c>
      <c r="BL41" s="424">
        <f t="shared" si="13"/>
        <v>0</v>
      </c>
      <c r="BM41" s="424">
        <f t="shared" si="14"/>
        <v>0</v>
      </c>
      <c r="BN41" s="424">
        <f t="shared" si="15"/>
        <v>0</v>
      </c>
      <c r="BO41" s="424">
        <f t="shared" si="16"/>
        <v>0</v>
      </c>
      <c r="BP41" s="424">
        <f t="shared" si="17"/>
        <v>0</v>
      </c>
    </row>
    <row r="42" spans="1:68" ht="50.25" customHeight="1" x14ac:dyDescent="0.25">
      <c r="A42" s="266"/>
      <c r="B42" s="279"/>
      <c r="C42" s="559" t="s">
        <v>69</v>
      </c>
      <c r="D42" s="561"/>
      <c r="E42" s="281"/>
      <c r="F42" s="280"/>
      <c r="G42" s="260"/>
      <c r="H42" s="260"/>
      <c r="I42" s="418"/>
      <c r="J42" s="281"/>
      <c r="K42" s="280"/>
      <c r="L42" s="260"/>
      <c r="M42" s="260"/>
      <c r="N42" s="406"/>
      <c r="O42" s="281"/>
      <c r="P42" s="280"/>
      <c r="Q42" s="260"/>
      <c r="R42" s="260"/>
      <c r="T42" s="281"/>
      <c r="U42" s="280"/>
      <c r="V42" s="260"/>
      <c r="W42" s="260"/>
      <c r="Y42" s="281"/>
      <c r="Z42" s="280"/>
      <c r="AA42" s="260"/>
      <c r="AB42" s="260"/>
      <c r="AD42" s="281"/>
      <c r="AE42" s="280"/>
      <c r="AF42" s="260"/>
      <c r="AG42" s="260"/>
      <c r="AI42" s="281"/>
      <c r="AJ42" s="280"/>
      <c r="AK42" s="260"/>
      <c r="AL42" s="260"/>
      <c r="AN42" s="281"/>
      <c r="AO42" s="280"/>
      <c r="AP42" s="260"/>
      <c r="AQ42" s="260"/>
      <c r="AS42" s="281"/>
      <c r="AT42" s="280"/>
      <c r="AU42" s="260"/>
      <c r="AV42" s="260"/>
      <c r="AY42" s="424">
        <f t="shared" si="0"/>
        <v>0</v>
      </c>
      <c r="AZ42" s="424">
        <f t="shared" si="1"/>
        <v>0</v>
      </c>
      <c r="BA42" s="424">
        <f t="shared" si="2"/>
        <v>0</v>
      </c>
      <c r="BB42" s="424">
        <f t="shared" si="3"/>
        <v>0</v>
      </c>
      <c r="BC42" s="424">
        <f t="shared" si="4"/>
        <v>0</v>
      </c>
      <c r="BD42" s="424">
        <f t="shared" si="5"/>
        <v>0</v>
      </c>
      <c r="BE42" s="424">
        <f t="shared" si="6"/>
        <v>0</v>
      </c>
      <c r="BF42" s="424">
        <f t="shared" si="7"/>
        <v>0</v>
      </c>
      <c r="BG42" s="424">
        <f t="shared" si="8"/>
        <v>0</v>
      </c>
      <c r="BH42" s="424">
        <f t="shared" si="9"/>
        <v>0</v>
      </c>
      <c r="BI42" s="424">
        <f t="shared" si="10"/>
        <v>0</v>
      </c>
      <c r="BJ42" s="424">
        <f t="shared" si="11"/>
        <v>0</v>
      </c>
      <c r="BK42" s="424">
        <f t="shared" si="12"/>
        <v>0</v>
      </c>
      <c r="BL42" s="424">
        <f t="shared" si="13"/>
        <v>0</v>
      </c>
      <c r="BM42" s="424">
        <f t="shared" si="14"/>
        <v>0</v>
      </c>
      <c r="BN42" s="424">
        <f t="shared" si="15"/>
        <v>0</v>
      </c>
      <c r="BO42" s="424">
        <f t="shared" si="16"/>
        <v>0</v>
      </c>
      <c r="BP42" s="424">
        <f t="shared" si="17"/>
        <v>0</v>
      </c>
    </row>
    <row r="43" spans="1:68" ht="50.25" customHeight="1" x14ac:dyDescent="0.25">
      <c r="A43" s="266"/>
      <c r="B43" s="279"/>
      <c r="C43" s="559" t="s">
        <v>70</v>
      </c>
      <c r="D43" s="561"/>
      <c r="E43" s="281"/>
      <c r="F43" s="280"/>
      <c r="G43" s="260"/>
      <c r="H43" s="260"/>
      <c r="I43" s="418"/>
      <c r="J43" s="281"/>
      <c r="K43" s="280"/>
      <c r="L43" s="260"/>
      <c r="M43" s="260"/>
      <c r="N43" s="406"/>
      <c r="O43" s="281"/>
      <c r="P43" s="280"/>
      <c r="Q43" s="260"/>
      <c r="R43" s="260"/>
      <c r="T43" s="281"/>
      <c r="U43" s="280"/>
      <c r="V43" s="260"/>
      <c r="W43" s="260"/>
      <c r="Y43" s="281"/>
      <c r="Z43" s="280"/>
      <c r="AA43" s="260"/>
      <c r="AB43" s="260"/>
      <c r="AD43" s="281"/>
      <c r="AE43" s="280"/>
      <c r="AF43" s="260"/>
      <c r="AG43" s="260"/>
      <c r="AI43" s="281"/>
      <c r="AJ43" s="280"/>
      <c r="AK43" s="260"/>
      <c r="AL43" s="260"/>
      <c r="AN43" s="281"/>
      <c r="AO43" s="280"/>
      <c r="AP43" s="260"/>
      <c r="AQ43" s="260"/>
      <c r="AS43" s="281"/>
      <c r="AT43" s="280"/>
      <c r="AU43" s="260"/>
      <c r="AV43" s="260"/>
      <c r="AY43" s="424">
        <f t="shared" si="0"/>
        <v>0</v>
      </c>
      <c r="AZ43" s="424">
        <f t="shared" si="1"/>
        <v>0</v>
      </c>
      <c r="BA43" s="424">
        <f t="shared" si="2"/>
        <v>0</v>
      </c>
      <c r="BB43" s="424">
        <f t="shared" si="3"/>
        <v>0</v>
      </c>
      <c r="BC43" s="424">
        <f t="shared" si="4"/>
        <v>0</v>
      </c>
      <c r="BD43" s="424">
        <f t="shared" si="5"/>
        <v>0</v>
      </c>
      <c r="BE43" s="424">
        <f t="shared" si="6"/>
        <v>0</v>
      </c>
      <c r="BF43" s="424">
        <f t="shared" si="7"/>
        <v>0</v>
      </c>
      <c r="BG43" s="424">
        <f t="shared" si="8"/>
        <v>0</v>
      </c>
      <c r="BH43" s="424">
        <f t="shared" si="9"/>
        <v>0</v>
      </c>
      <c r="BI43" s="424">
        <f t="shared" si="10"/>
        <v>0</v>
      </c>
      <c r="BJ43" s="424">
        <f t="shared" si="11"/>
        <v>0</v>
      </c>
      <c r="BK43" s="424">
        <f t="shared" si="12"/>
        <v>0</v>
      </c>
      <c r="BL43" s="424">
        <f t="shared" si="13"/>
        <v>0</v>
      </c>
      <c r="BM43" s="424">
        <f t="shared" si="14"/>
        <v>0</v>
      </c>
      <c r="BN43" s="424">
        <f t="shared" si="15"/>
        <v>0</v>
      </c>
      <c r="BO43" s="424">
        <f t="shared" si="16"/>
        <v>0</v>
      </c>
      <c r="BP43" s="424">
        <f t="shared" si="17"/>
        <v>0</v>
      </c>
    </row>
    <row r="44" spans="1:68" ht="50.25" customHeight="1" x14ac:dyDescent="0.25">
      <c r="A44" s="266"/>
      <c r="B44" s="279"/>
      <c r="C44" s="559" t="s">
        <v>71</v>
      </c>
      <c r="D44" s="561"/>
      <c r="E44" s="256"/>
      <c r="F44" s="280"/>
      <c r="G44" s="260"/>
      <c r="H44" s="260"/>
      <c r="I44" s="418"/>
      <c r="J44" s="256"/>
      <c r="K44" s="280"/>
      <c r="L44" s="260"/>
      <c r="M44" s="260"/>
      <c r="N44" s="406"/>
      <c r="O44" s="256"/>
      <c r="P44" s="280"/>
      <c r="Q44" s="260"/>
      <c r="R44" s="260"/>
      <c r="T44" s="256"/>
      <c r="U44" s="280"/>
      <c r="V44" s="260"/>
      <c r="W44" s="260"/>
      <c r="Y44" s="256"/>
      <c r="Z44" s="280"/>
      <c r="AA44" s="260"/>
      <c r="AB44" s="260"/>
      <c r="AD44" s="256"/>
      <c r="AE44" s="280"/>
      <c r="AF44" s="260"/>
      <c r="AG44" s="260"/>
      <c r="AI44" s="256"/>
      <c r="AJ44" s="280"/>
      <c r="AK44" s="260"/>
      <c r="AL44" s="260"/>
      <c r="AN44" s="256"/>
      <c r="AO44" s="280"/>
      <c r="AP44" s="260"/>
      <c r="AQ44" s="260"/>
      <c r="AS44" s="256"/>
      <c r="AT44" s="280"/>
      <c r="AU44" s="260"/>
      <c r="AV44" s="260"/>
      <c r="AY44" s="424">
        <f t="shared" si="0"/>
        <v>0</v>
      </c>
      <c r="AZ44" s="424">
        <f t="shared" si="1"/>
        <v>0</v>
      </c>
      <c r="BA44" s="424">
        <f t="shared" si="2"/>
        <v>0</v>
      </c>
      <c r="BB44" s="424">
        <f t="shared" si="3"/>
        <v>0</v>
      </c>
      <c r="BC44" s="424">
        <f t="shared" si="4"/>
        <v>0</v>
      </c>
      <c r="BD44" s="424">
        <f t="shared" si="5"/>
        <v>0</v>
      </c>
      <c r="BE44" s="424">
        <f t="shared" si="6"/>
        <v>0</v>
      </c>
      <c r="BF44" s="424">
        <f t="shared" si="7"/>
        <v>0</v>
      </c>
      <c r="BG44" s="424">
        <f t="shared" si="8"/>
        <v>0</v>
      </c>
      <c r="BH44" s="424">
        <f t="shared" si="9"/>
        <v>0</v>
      </c>
      <c r="BI44" s="424">
        <f t="shared" si="10"/>
        <v>0</v>
      </c>
      <c r="BJ44" s="424">
        <f t="shared" si="11"/>
        <v>0</v>
      </c>
      <c r="BK44" s="424">
        <f t="shared" si="12"/>
        <v>0</v>
      </c>
      <c r="BL44" s="424">
        <f t="shared" si="13"/>
        <v>0</v>
      </c>
      <c r="BM44" s="424">
        <f t="shared" si="14"/>
        <v>0</v>
      </c>
      <c r="BN44" s="424">
        <f t="shared" si="15"/>
        <v>0</v>
      </c>
      <c r="BO44" s="424">
        <f t="shared" si="16"/>
        <v>0</v>
      </c>
      <c r="BP44" s="424">
        <f t="shared" si="17"/>
        <v>0</v>
      </c>
    </row>
    <row r="45" spans="1:68" ht="50.25" customHeight="1" x14ac:dyDescent="0.3">
      <c r="A45" s="282"/>
      <c r="B45" s="279"/>
      <c r="C45" s="559" t="s">
        <v>72</v>
      </c>
      <c r="D45" s="561"/>
      <c r="E45" s="256"/>
      <c r="F45" s="280"/>
      <c r="G45" s="260"/>
      <c r="H45" s="260"/>
      <c r="I45" s="418"/>
      <c r="J45" s="256"/>
      <c r="K45" s="280"/>
      <c r="L45" s="260"/>
      <c r="M45" s="260"/>
      <c r="N45" s="406"/>
      <c r="O45" s="256"/>
      <c r="P45" s="280"/>
      <c r="Q45" s="260"/>
      <c r="R45" s="260"/>
      <c r="T45" s="256"/>
      <c r="U45" s="280"/>
      <c r="V45" s="260"/>
      <c r="W45" s="260"/>
      <c r="Y45" s="256"/>
      <c r="Z45" s="280"/>
      <c r="AA45" s="260"/>
      <c r="AB45" s="260"/>
      <c r="AD45" s="256"/>
      <c r="AE45" s="280"/>
      <c r="AF45" s="260"/>
      <c r="AG45" s="260"/>
      <c r="AI45" s="256"/>
      <c r="AJ45" s="280"/>
      <c r="AK45" s="260"/>
      <c r="AL45" s="260"/>
      <c r="AN45" s="256"/>
      <c r="AO45" s="280"/>
      <c r="AP45" s="260"/>
      <c r="AQ45" s="260"/>
      <c r="AS45" s="256"/>
      <c r="AT45" s="280"/>
      <c r="AU45" s="260"/>
      <c r="AV45" s="260"/>
      <c r="AY45" s="425"/>
      <c r="AZ45" s="425"/>
      <c r="BA45" s="425"/>
      <c r="BB45" s="425"/>
      <c r="BC45" s="425"/>
      <c r="BD45" s="425"/>
      <c r="BE45" s="425"/>
      <c r="BF45" s="425"/>
      <c r="BG45" s="425"/>
      <c r="BH45" s="425"/>
      <c r="BI45" s="425"/>
      <c r="BJ45" s="425"/>
      <c r="BK45" s="425"/>
      <c r="BL45" s="425"/>
      <c r="BM45" s="425"/>
      <c r="BN45" s="425"/>
      <c r="BO45" s="425"/>
      <c r="BP45" s="425"/>
    </row>
    <row r="46" spans="1:68" ht="50.25" customHeight="1" x14ac:dyDescent="0.3">
      <c r="A46" s="282"/>
      <c r="B46" s="279"/>
      <c r="C46" s="559" t="s">
        <v>73</v>
      </c>
      <c r="D46" s="561"/>
      <c r="E46" s="256"/>
      <c r="F46" s="280"/>
      <c r="G46" s="260"/>
      <c r="H46" s="260"/>
      <c r="I46" s="418"/>
      <c r="J46" s="256"/>
      <c r="K46" s="280"/>
      <c r="L46" s="260"/>
      <c r="M46" s="260"/>
      <c r="N46" s="406"/>
      <c r="O46" s="256"/>
      <c r="P46" s="280"/>
      <c r="Q46" s="260"/>
      <c r="R46" s="260"/>
      <c r="T46" s="256"/>
      <c r="U46" s="280"/>
      <c r="V46" s="260"/>
      <c r="W46" s="260"/>
      <c r="Y46" s="256"/>
      <c r="Z46" s="280"/>
      <c r="AA46" s="260"/>
      <c r="AB46" s="260"/>
      <c r="AD46" s="256"/>
      <c r="AE46" s="280"/>
      <c r="AF46" s="260"/>
      <c r="AG46" s="260"/>
      <c r="AI46" s="256"/>
      <c r="AJ46" s="280"/>
      <c r="AK46" s="260"/>
      <c r="AL46" s="260"/>
      <c r="AN46" s="256"/>
      <c r="AO46" s="280"/>
      <c r="AP46" s="260"/>
      <c r="AQ46" s="260"/>
      <c r="AS46" s="256"/>
      <c r="AT46" s="280"/>
      <c r="AU46" s="260"/>
      <c r="AV46" s="260"/>
      <c r="AY46" s="425"/>
      <c r="AZ46" s="425"/>
      <c r="BA46" s="425"/>
      <c r="BB46" s="425"/>
      <c r="BC46" s="425"/>
      <c r="BD46" s="425"/>
      <c r="BE46" s="425"/>
      <c r="BF46" s="425"/>
      <c r="BG46" s="425"/>
      <c r="BH46" s="425"/>
      <c r="BI46" s="425"/>
      <c r="BJ46" s="425"/>
      <c r="BK46" s="425"/>
      <c r="BL46" s="425"/>
      <c r="BM46" s="425"/>
      <c r="BN46" s="425"/>
      <c r="BO46" s="425"/>
      <c r="BP46" s="425"/>
    </row>
    <row r="47" spans="1:68" ht="50.25" customHeight="1" x14ac:dyDescent="0.3">
      <c r="A47" s="282"/>
      <c r="B47" s="279"/>
      <c r="C47" s="571" t="s">
        <v>74</v>
      </c>
      <c r="D47" s="572"/>
      <c r="E47" s="256"/>
      <c r="F47" s="280"/>
      <c r="G47" s="260"/>
      <c r="H47" s="260"/>
      <c r="I47" s="418"/>
      <c r="J47" s="256"/>
      <c r="K47" s="280"/>
      <c r="L47" s="260"/>
      <c r="M47" s="260"/>
      <c r="N47" s="406"/>
      <c r="O47" s="256"/>
      <c r="P47" s="280"/>
      <c r="Q47" s="260"/>
      <c r="R47" s="260"/>
      <c r="T47" s="256"/>
      <c r="U47" s="280"/>
      <c r="V47" s="260"/>
      <c r="W47" s="260"/>
      <c r="Y47" s="256"/>
      <c r="Z47" s="280"/>
      <c r="AA47" s="260"/>
      <c r="AB47" s="260"/>
      <c r="AD47" s="256"/>
      <c r="AE47" s="280"/>
      <c r="AF47" s="260"/>
      <c r="AG47" s="260"/>
      <c r="AI47" s="256"/>
      <c r="AJ47" s="280"/>
      <c r="AK47" s="260"/>
      <c r="AL47" s="260"/>
      <c r="AN47" s="256"/>
      <c r="AO47" s="280"/>
      <c r="AP47" s="260"/>
      <c r="AQ47" s="260"/>
      <c r="AS47" s="256"/>
      <c r="AT47" s="280"/>
      <c r="AU47" s="260"/>
      <c r="AV47" s="260"/>
      <c r="AY47" s="425"/>
      <c r="AZ47" s="425"/>
      <c r="BA47" s="425"/>
      <c r="BB47" s="425"/>
      <c r="BC47" s="425"/>
      <c r="BD47" s="425"/>
      <c r="BE47" s="425"/>
      <c r="BF47" s="425"/>
      <c r="BG47" s="425"/>
      <c r="BH47" s="425"/>
      <c r="BI47" s="425"/>
      <c r="BJ47" s="425"/>
      <c r="BK47" s="425"/>
      <c r="BL47" s="425"/>
      <c r="BM47" s="425"/>
      <c r="BN47" s="425"/>
      <c r="BO47" s="425"/>
      <c r="BP47" s="425"/>
    </row>
    <row r="48" spans="1:68" ht="50.25" customHeight="1" thickBot="1" x14ac:dyDescent="0.35">
      <c r="A48" s="282"/>
      <c r="B48" s="566" t="s">
        <v>125</v>
      </c>
      <c r="C48" s="567"/>
      <c r="D48" s="568"/>
      <c r="E48" s="283"/>
      <c r="F48" s="284"/>
      <c r="G48" s="285"/>
      <c r="H48" s="285"/>
      <c r="I48" s="418"/>
      <c r="J48" s="283"/>
      <c r="K48" s="284"/>
      <c r="L48" s="285"/>
      <c r="M48" s="285"/>
      <c r="N48" s="406"/>
      <c r="O48" s="283"/>
      <c r="P48" s="284"/>
      <c r="Q48" s="285"/>
      <c r="R48" s="285"/>
      <c r="T48" s="283"/>
      <c r="U48" s="284"/>
      <c r="V48" s="285"/>
      <c r="W48" s="285"/>
      <c r="Y48" s="283"/>
      <c r="Z48" s="284"/>
      <c r="AA48" s="285"/>
      <c r="AB48" s="285"/>
      <c r="AD48" s="283"/>
      <c r="AE48" s="284"/>
      <c r="AF48" s="285"/>
      <c r="AG48" s="285"/>
      <c r="AI48" s="283"/>
      <c r="AJ48" s="284"/>
      <c r="AK48" s="285"/>
      <c r="AL48" s="285"/>
      <c r="AN48" s="283"/>
      <c r="AO48" s="284"/>
      <c r="AP48" s="285"/>
      <c r="AQ48" s="285"/>
      <c r="AS48" s="283"/>
      <c r="AT48" s="284"/>
      <c r="AU48" s="285"/>
      <c r="AV48" s="285"/>
      <c r="AY48" s="425"/>
      <c r="AZ48" s="425"/>
      <c r="BA48" s="425"/>
      <c r="BB48" s="425"/>
      <c r="BC48" s="425"/>
      <c r="BD48" s="425"/>
      <c r="BE48" s="425"/>
      <c r="BF48" s="425"/>
      <c r="BG48" s="425"/>
      <c r="BH48" s="425"/>
      <c r="BI48" s="425"/>
      <c r="BJ48" s="425"/>
      <c r="BK48" s="425"/>
      <c r="BL48" s="425"/>
      <c r="BM48" s="425"/>
      <c r="BN48" s="425"/>
      <c r="BO48" s="425"/>
      <c r="BP48" s="425"/>
    </row>
    <row r="49" spans="1:5" ht="35.15" customHeight="1" x14ac:dyDescent="0.25">
      <c r="A49" s="286"/>
      <c r="B49" s="287"/>
      <c r="C49" s="569"/>
      <c r="D49" s="569"/>
      <c r="E49" s="288"/>
    </row>
    <row r="50" spans="1:5" ht="35.15" customHeight="1" x14ac:dyDescent="0.25">
      <c r="A50" s="286"/>
      <c r="B50" s="286"/>
      <c r="C50" s="570"/>
      <c r="D50" s="570"/>
    </row>
    <row r="51" spans="1:5" ht="35.15" customHeight="1" x14ac:dyDescent="0.25">
      <c r="A51" s="286"/>
      <c r="B51" s="286"/>
      <c r="C51" s="570"/>
      <c r="D51" s="570"/>
    </row>
    <row r="52" spans="1:5" ht="15.5" x14ac:dyDescent="0.25">
      <c r="A52" s="286"/>
      <c r="B52" s="286"/>
      <c r="C52" s="570"/>
      <c r="D52" s="570"/>
    </row>
    <row r="53" spans="1:5" ht="15.5" hidden="1" x14ac:dyDescent="0.25">
      <c r="A53" s="286"/>
      <c r="B53" s="286"/>
      <c r="C53" s="571" t="s">
        <v>69</v>
      </c>
      <c r="D53" s="572"/>
    </row>
    <row r="54" spans="1:5" ht="31" customHeight="1" x14ac:dyDescent="0.35">
      <c r="A54" s="286"/>
      <c r="B54" s="289" t="str">
        <f>BR8</f>
        <v>Oui</v>
      </c>
      <c r="C54" s="564" t="s">
        <v>70</v>
      </c>
      <c r="D54" s="565"/>
    </row>
    <row r="55" spans="1:5" ht="31" customHeight="1" x14ac:dyDescent="0.35">
      <c r="A55" s="286"/>
      <c r="B55" s="290" t="str">
        <f>BT8</f>
        <v>Non</v>
      </c>
      <c r="C55" s="564" t="s">
        <v>71</v>
      </c>
      <c r="D55" s="565"/>
    </row>
    <row r="56" spans="1:5" ht="31" customHeight="1" x14ac:dyDescent="0.35">
      <c r="A56" s="286"/>
      <c r="B56" s="290" t="s">
        <v>118</v>
      </c>
      <c r="C56" s="324"/>
      <c r="D56" s="325"/>
    </row>
    <row r="57" spans="1:5" ht="25.5" customHeight="1" thickBot="1" x14ac:dyDescent="0.4">
      <c r="A57" s="286"/>
      <c r="B57" s="290" t="s">
        <v>292</v>
      </c>
      <c r="C57" s="291"/>
      <c r="D57" s="292"/>
    </row>
    <row r="58" spans="1:5" ht="17.5" x14ac:dyDescent="0.35">
      <c r="A58" s="286"/>
      <c r="B58" s="293"/>
      <c r="C58" s="286"/>
    </row>
    <row r="59" spans="1:5" ht="25" x14ac:dyDescent="0.25">
      <c r="A59" s="286"/>
      <c r="B59" s="230" t="s">
        <v>121</v>
      </c>
      <c r="C59" s="286"/>
    </row>
    <row r="60" spans="1:5" x14ac:dyDescent="0.25">
      <c r="A60" s="286"/>
      <c r="C60" s="286"/>
    </row>
    <row r="61" spans="1:5" x14ac:dyDescent="0.25">
      <c r="A61" s="286"/>
      <c r="B61" s="230" t="s">
        <v>122</v>
      </c>
      <c r="C61" s="286"/>
    </row>
    <row r="62" spans="1:5" x14ac:dyDescent="0.25">
      <c r="A62" s="286"/>
      <c r="B62" s="230" t="s">
        <v>123</v>
      </c>
      <c r="C62" s="286"/>
    </row>
    <row r="63" spans="1:5" x14ac:dyDescent="0.25">
      <c r="A63" s="286"/>
      <c r="B63" s="230" t="s">
        <v>124</v>
      </c>
      <c r="C63" s="286"/>
    </row>
    <row r="64" spans="1:5" x14ac:dyDescent="0.25">
      <c r="C64" s="286"/>
    </row>
    <row r="65" spans="3:27" x14ac:dyDescent="0.25">
      <c r="C65" s="286"/>
    </row>
    <row r="66" spans="3:27" x14ac:dyDescent="0.25">
      <c r="C66" s="286"/>
    </row>
    <row r="67" spans="3:27" x14ac:dyDescent="0.25">
      <c r="C67" s="286"/>
    </row>
    <row r="68" spans="3:27" x14ac:dyDescent="0.25">
      <c r="C68" s="286"/>
      <c r="AA68" s="230" t="s">
        <v>75</v>
      </c>
    </row>
    <row r="69" spans="3:27" x14ac:dyDescent="0.25">
      <c r="AA69" s="230" t="s">
        <v>76</v>
      </c>
    </row>
  </sheetData>
  <sheetProtection selectLockedCells="1"/>
  <mergeCells count="142">
    <mergeCell ref="AE27:AE28"/>
    <mergeCell ref="U27:U28"/>
    <mergeCell ref="AU27:AU28"/>
    <mergeCell ref="AV27:AV28"/>
    <mergeCell ref="B36:D36"/>
    <mergeCell ref="K37:M37"/>
    <mergeCell ref="P37:R37"/>
    <mergeCell ref="U37:W37"/>
    <mergeCell ref="Z37:AB37"/>
    <mergeCell ref="AE37:AG37"/>
    <mergeCell ref="AJ37:AL37"/>
    <mergeCell ref="AO37:AQ37"/>
    <mergeCell ref="AT37:AV37"/>
    <mergeCell ref="AO27:AO28"/>
    <mergeCell ref="AP27:AP28"/>
    <mergeCell ref="AQ27:AQ28"/>
    <mergeCell ref="AS27:AS28"/>
    <mergeCell ref="AT27:AT28"/>
    <mergeCell ref="AI27:AI28"/>
    <mergeCell ref="AJ27:AJ28"/>
    <mergeCell ref="AK27:AK28"/>
    <mergeCell ref="AL27:AL28"/>
    <mergeCell ref="AN27:AN28"/>
    <mergeCell ref="AB27:AB28"/>
    <mergeCell ref="AD27:AD28"/>
    <mergeCell ref="AQ18:AQ19"/>
    <mergeCell ref="AS18:AS19"/>
    <mergeCell ref="AT18:AT19"/>
    <mergeCell ref="AU18:AU19"/>
    <mergeCell ref="Y18:Y19"/>
    <mergeCell ref="Z18:Z19"/>
    <mergeCell ref="AA18:AA19"/>
    <mergeCell ref="AB18:AB19"/>
    <mergeCell ref="AD18:AD19"/>
    <mergeCell ref="AN18:AN19"/>
    <mergeCell ref="AO18:AO19"/>
    <mergeCell ref="AP18:AP19"/>
    <mergeCell ref="AE18:AE19"/>
    <mergeCell ref="AF18:AF19"/>
    <mergeCell ref="AG18:AG19"/>
    <mergeCell ref="AI18:AI19"/>
    <mergeCell ref="AJ18:AJ19"/>
    <mergeCell ref="J27:J28"/>
    <mergeCell ref="K27:K28"/>
    <mergeCell ref="L27:L28"/>
    <mergeCell ref="M27:M28"/>
    <mergeCell ref="O27:O28"/>
    <mergeCell ref="AF27:AF28"/>
    <mergeCell ref="AG27:AG28"/>
    <mergeCell ref="V27:V28"/>
    <mergeCell ref="W27:W28"/>
    <mergeCell ref="Y27:Y28"/>
    <mergeCell ref="Z27:Z28"/>
    <mergeCell ref="AA27:AA28"/>
    <mergeCell ref="P27:P28"/>
    <mergeCell ref="Q27:Q28"/>
    <mergeCell ref="R27:R28"/>
    <mergeCell ref="T27:T28"/>
    <mergeCell ref="AJ7:AL7"/>
    <mergeCell ref="AO7:AQ7"/>
    <mergeCell ref="AT7:AV7"/>
    <mergeCell ref="BR7:BT7"/>
    <mergeCell ref="J18:J19"/>
    <mergeCell ref="K18:K19"/>
    <mergeCell ref="L18:L19"/>
    <mergeCell ref="M18:M19"/>
    <mergeCell ref="O18:O19"/>
    <mergeCell ref="P18:P19"/>
    <mergeCell ref="Q18:Q19"/>
    <mergeCell ref="R18:R19"/>
    <mergeCell ref="T18:T19"/>
    <mergeCell ref="U18:U19"/>
    <mergeCell ref="V18:V19"/>
    <mergeCell ref="W18:W19"/>
    <mergeCell ref="K7:M7"/>
    <mergeCell ref="P7:R7"/>
    <mergeCell ref="U7:W7"/>
    <mergeCell ref="Z7:AB7"/>
    <mergeCell ref="AE7:AG7"/>
    <mergeCell ref="AV18:AV19"/>
    <mergeCell ref="AK18:AK19"/>
    <mergeCell ref="AL18:AL19"/>
    <mergeCell ref="C54:D54"/>
    <mergeCell ref="C55:D55"/>
    <mergeCell ref="B48:D48"/>
    <mergeCell ref="C49:D49"/>
    <mergeCell ref="C50:D50"/>
    <mergeCell ref="C51:D51"/>
    <mergeCell ref="C52:D52"/>
    <mergeCell ref="C53:D53"/>
    <mergeCell ref="C34:D34"/>
    <mergeCell ref="C47:D47"/>
    <mergeCell ref="B37:D37"/>
    <mergeCell ref="C46:D46"/>
    <mergeCell ref="B32:B34"/>
    <mergeCell ref="C32:D32"/>
    <mergeCell ref="C33:D33"/>
    <mergeCell ref="F37:H37"/>
    <mergeCell ref="C38:D38"/>
    <mergeCell ref="C39:D39"/>
    <mergeCell ref="C40:D40"/>
    <mergeCell ref="C41:D41"/>
    <mergeCell ref="C42:D42"/>
    <mergeCell ref="C43:D43"/>
    <mergeCell ref="C44:D44"/>
    <mergeCell ref="C45:D45"/>
    <mergeCell ref="C31:D31"/>
    <mergeCell ref="H27:H28"/>
    <mergeCell ref="B21:B24"/>
    <mergeCell ref="C21:D21"/>
    <mergeCell ref="C22:D22"/>
    <mergeCell ref="C23:D23"/>
    <mergeCell ref="C24:D24"/>
    <mergeCell ref="B25:B31"/>
    <mergeCell ref="C25:D25"/>
    <mergeCell ref="C26:D26"/>
    <mergeCell ref="C27:D27"/>
    <mergeCell ref="G27:G28"/>
    <mergeCell ref="C28:D28"/>
    <mergeCell ref="C29:D29"/>
    <mergeCell ref="C30:D30"/>
    <mergeCell ref="E27:E28"/>
    <mergeCell ref="F27:F28"/>
    <mergeCell ref="F7:H7"/>
    <mergeCell ref="B8:D8"/>
    <mergeCell ref="B9:B20"/>
    <mergeCell ref="C9:D9"/>
    <mergeCell ref="C10:D10"/>
    <mergeCell ref="C11:D11"/>
    <mergeCell ref="C12:D12"/>
    <mergeCell ref="C13:D13"/>
    <mergeCell ref="C14:D14"/>
    <mergeCell ref="C15:D15"/>
    <mergeCell ref="C16:D16"/>
    <mergeCell ref="C17:D17"/>
    <mergeCell ref="C18:D18"/>
    <mergeCell ref="E18:E19"/>
    <mergeCell ref="G18:G19"/>
    <mergeCell ref="H18:H19"/>
    <mergeCell ref="C19:D19"/>
    <mergeCell ref="C20:D20"/>
    <mergeCell ref="F18:F19"/>
  </mergeCells>
  <dataValidations count="3">
    <dataValidation type="list" allowBlank="1" showInputMessage="1" showErrorMessage="1" sqref="E39:E48 O20:O27 O9:O18 O29:O34 O39:O48 J20:J27 J9:J18 J29:J34 J39:J48 T20:T27 T9:T18 T29:T34 T39:T48 E20:E27 E9:E18 E29:E34 Y20:Y27 Y9:Y18 Y29:Y34 Y39:Y48 AD20:AD27 AD9:AD18 AD29:AD34 AD39:AD48 AI20:AI27 AI9:AI18 AI29:AI34 AI39:AI48 AN20:AN27 AN9:AN18 AN29:AN34 AN39:AN48 AS20:AS27 AS9:AS18 AS29:AS34 AS39:AS48" xr:uid="{7B5739A1-FE06-4046-B7C0-78B654334F0C}">
      <formula1>$B$54:$B$57</formula1>
    </dataValidation>
    <dataValidation type="list" allowBlank="1" showInputMessage="1" showErrorMessage="1" sqref="E49" xr:uid="{ADDBED85-6746-46F0-A912-E2412C0DDDDD}">
      <formula1>$B$54:$B$58</formula1>
    </dataValidation>
    <dataValidation type="list" allowBlank="1" showInputMessage="1" showErrorMessage="1" sqref="B39:B47" xr:uid="{2399AF0F-2BAD-4F16-B7A2-DC178A480C8D}">
      <formula1>$B$59:$B$63</formula1>
    </dataValidation>
  </dataValidations>
  <hyperlinks>
    <hyperlink ref="C28:D28" r:id="rId1" display="https://www.foodsaveapp.ch/ (uniquement en allemand pour l'instant)" xr:uid="{DC2E48F6-FE4E-4094-A1ED-5162A8C17660}"/>
    <hyperlink ref="C19:D19" r:id="rId2" display="voir fiche d'information à ce sujet" xr:uid="{1589C00F-FEA3-4B6E-931C-218E68247938}"/>
  </hyperlinks>
  <pageMargins left="0.70866141732283472" right="0.70866141732283472" top="0.78740157480314965" bottom="0.78740157480314965" header="0.31496062992125984" footer="0.31496062992125984"/>
  <pageSetup paperSize="9" fitToWidth="0" fitToHeight="0" orientation="portrait"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C165C-AC1D-46E6-BF1C-D2FA2B23B8CF}">
  <sheetPr codeName="Tabelle17"/>
  <dimension ref="B1:AL29"/>
  <sheetViews>
    <sheetView showGridLines="0" zoomScale="90" zoomScaleNormal="90" workbookViewId="0">
      <pane ySplit="4" topLeftCell="A5" activePane="bottomLeft" state="frozen"/>
      <selection pane="bottomLeft" activeCell="H29" sqref="A1:XFD1048576"/>
    </sheetView>
  </sheetViews>
  <sheetFormatPr baseColWidth="10" defaultColWidth="11.54296875" defaultRowHeight="12.5" x14ac:dyDescent="0.25"/>
  <cols>
    <col min="1" max="1" width="2.54296875" customWidth="1"/>
    <col min="2" max="2" width="50.453125" customWidth="1"/>
    <col min="3" max="3" width="38.1796875" customWidth="1"/>
    <col min="4" max="32" width="12.54296875" customWidth="1"/>
    <col min="34" max="34" width="11.453125" customWidth="1"/>
    <col min="35" max="35" width="27.81640625" customWidth="1"/>
    <col min="36" max="36" width="20.453125" customWidth="1"/>
    <col min="37" max="37" width="24.54296875" customWidth="1"/>
    <col min="38" max="38" width="16.81640625" customWidth="1"/>
  </cols>
  <sheetData>
    <row r="1" spans="2:38" ht="15.5" x14ac:dyDescent="0.35">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189"/>
    </row>
    <row r="2" spans="2:38" ht="19.5" customHeight="1" x14ac:dyDescent="0.35">
      <c r="B2" s="510" t="s">
        <v>49</v>
      </c>
      <c r="C2" s="510"/>
      <c r="D2" s="510"/>
      <c r="E2" s="190" t="s">
        <v>50</v>
      </c>
      <c r="F2" s="190"/>
      <c r="G2" s="190"/>
      <c r="H2" s="190"/>
      <c r="I2" s="190"/>
      <c r="J2" s="190"/>
      <c r="K2" s="190"/>
      <c r="L2" s="190"/>
      <c r="M2" s="20"/>
      <c r="N2" s="20"/>
      <c r="O2" s="20"/>
      <c r="P2" s="20"/>
      <c r="Q2" s="20"/>
      <c r="R2" s="20"/>
      <c r="S2" s="20"/>
      <c r="T2" s="20"/>
      <c r="U2" s="20"/>
      <c r="V2" s="20"/>
      <c r="W2" s="20"/>
      <c r="X2" s="20"/>
      <c r="Y2" s="20"/>
      <c r="Z2" s="20"/>
      <c r="AA2" s="20"/>
      <c r="AB2" s="20"/>
      <c r="AC2" s="20"/>
      <c r="AD2" s="20"/>
      <c r="AE2" s="20"/>
      <c r="AF2" s="20"/>
      <c r="AG2" s="189"/>
    </row>
    <row r="3" spans="2:38" ht="27" customHeight="1" x14ac:dyDescent="0.35">
      <c r="B3" s="229"/>
      <c r="C3" s="229"/>
      <c r="E3" s="511" t="s">
        <v>51</v>
      </c>
      <c r="F3" s="511"/>
      <c r="G3" s="511"/>
      <c r="H3" s="511"/>
      <c r="I3" s="511"/>
      <c r="J3" s="511"/>
      <c r="K3" s="511"/>
      <c r="L3" s="511"/>
      <c r="M3" s="20"/>
      <c r="N3" s="20"/>
      <c r="O3" s="20"/>
      <c r="P3" s="20"/>
      <c r="Q3" s="20"/>
      <c r="R3" s="20"/>
      <c r="S3" s="20"/>
      <c r="T3" s="20"/>
      <c r="U3" s="20"/>
      <c r="V3" s="20"/>
      <c r="W3" s="20"/>
      <c r="X3" s="20"/>
      <c r="Y3" s="20"/>
      <c r="Z3" s="20"/>
      <c r="AA3" s="20"/>
      <c r="AB3" s="20"/>
      <c r="AC3" s="20"/>
      <c r="AD3" s="20"/>
      <c r="AE3" s="20"/>
      <c r="AF3" s="20"/>
      <c r="AG3" s="189"/>
    </row>
    <row r="4" spans="2:38" ht="34" customHeight="1" x14ac:dyDescent="0.35">
      <c r="B4" s="229"/>
      <c r="C4" s="229"/>
      <c r="E4" s="511"/>
      <c r="F4" s="511"/>
      <c r="G4" s="511"/>
      <c r="H4" s="511"/>
      <c r="I4" s="511"/>
      <c r="J4" s="511"/>
      <c r="K4" s="511"/>
      <c r="L4" s="511"/>
      <c r="M4" s="20"/>
      <c r="N4" s="20"/>
      <c r="O4" s="20"/>
      <c r="P4" s="20"/>
      <c r="Q4" s="20"/>
      <c r="R4" s="20"/>
      <c r="S4" s="20"/>
      <c r="T4" s="20"/>
      <c r="U4" s="20"/>
      <c r="V4" s="20"/>
      <c r="W4" s="20"/>
      <c r="X4" s="20"/>
      <c r="Y4" s="20"/>
      <c r="Z4" s="20"/>
      <c r="AA4" s="20"/>
      <c r="AB4" s="20"/>
      <c r="AC4" s="20"/>
      <c r="AD4" s="20"/>
      <c r="AE4" s="20"/>
      <c r="AF4" s="20"/>
      <c r="AG4" s="189"/>
    </row>
    <row r="5" spans="2:38" ht="16" thickBot="1" x14ac:dyDescent="0.4">
      <c r="B5" s="20"/>
      <c r="C5" s="20"/>
      <c r="M5" s="20"/>
      <c r="N5" s="20"/>
      <c r="O5" s="20"/>
      <c r="P5" s="20"/>
      <c r="Q5" s="20"/>
      <c r="R5" s="20"/>
      <c r="S5" s="20"/>
      <c r="T5" s="20"/>
      <c r="U5" s="20"/>
      <c r="V5" s="20"/>
      <c r="W5" s="20"/>
      <c r="X5" s="20"/>
      <c r="Y5" s="20"/>
      <c r="Z5" s="20"/>
      <c r="AA5" s="20"/>
      <c r="AB5" s="20"/>
      <c r="AC5" s="20"/>
      <c r="AD5" s="20"/>
      <c r="AE5" s="20"/>
      <c r="AF5" s="20"/>
      <c r="AG5" s="189"/>
    </row>
    <row r="6" spans="2:38" ht="15.5" x14ac:dyDescent="0.35">
      <c r="B6" s="191"/>
      <c r="C6" s="192"/>
      <c r="D6" s="193"/>
      <c r="E6" s="193"/>
      <c r="F6" s="193"/>
      <c r="G6" s="193"/>
      <c r="H6" s="193"/>
      <c r="I6" s="193"/>
      <c r="J6" s="193"/>
      <c r="K6" s="193"/>
      <c r="L6" s="193"/>
      <c r="M6" s="193"/>
      <c r="N6" s="193"/>
      <c r="O6" s="193"/>
      <c r="P6" s="193"/>
      <c r="Q6" s="193"/>
      <c r="R6" s="193"/>
      <c r="S6" s="193"/>
      <c r="T6" s="193"/>
      <c r="U6" s="193"/>
      <c r="V6" s="193"/>
      <c r="W6" s="193"/>
      <c r="X6" s="193"/>
      <c r="Y6" s="193"/>
      <c r="Z6" s="193"/>
      <c r="AA6" s="193"/>
      <c r="AB6" s="193"/>
      <c r="AC6" s="193"/>
      <c r="AD6" s="193"/>
      <c r="AE6" s="193"/>
      <c r="AF6" s="194"/>
      <c r="AG6" s="189"/>
      <c r="AI6" s="195" t="s">
        <v>56</v>
      </c>
      <c r="AJ6" s="43"/>
      <c r="AK6" s="196"/>
    </row>
    <row r="7" spans="2:38" ht="15.5" x14ac:dyDescent="0.35">
      <c r="B7" s="197" t="s">
        <v>387</v>
      </c>
      <c r="C7" s="198"/>
      <c r="D7" s="199"/>
      <c r="E7" s="200"/>
      <c r="F7" s="199"/>
      <c r="G7" s="199"/>
      <c r="H7" s="199"/>
      <c r="I7" s="199"/>
      <c r="J7" s="199"/>
      <c r="K7" s="199"/>
      <c r="L7" s="199"/>
      <c r="M7" s="199"/>
      <c r="N7" s="199"/>
      <c r="O7" s="199"/>
      <c r="P7" s="199"/>
      <c r="Q7" s="199"/>
      <c r="R7" s="199"/>
      <c r="S7" s="199"/>
      <c r="T7" s="199"/>
      <c r="U7" s="199"/>
      <c r="V7" s="200"/>
      <c r="W7" s="199"/>
      <c r="X7" s="199"/>
      <c r="Y7" s="199"/>
      <c r="Z7" s="199"/>
      <c r="AA7" s="199"/>
      <c r="AB7" s="199"/>
      <c r="AC7" s="199"/>
      <c r="AD7" s="199"/>
      <c r="AE7" s="199"/>
      <c r="AF7" s="201"/>
      <c r="AG7" s="189"/>
      <c r="AI7" s="202" t="s">
        <v>57</v>
      </c>
      <c r="AK7" s="58"/>
    </row>
    <row r="8" spans="2:38" ht="15.5" x14ac:dyDescent="0.35">
      <c r="B8" s="197" t="s">
        <v>33</v>
      </c>
      <c r="C8" s="203"/>
      <c r="D8" s="199"/>
      <c r="E8" s="199"/>
      <c r="F8" s="199"/>
      <c r="G8" s="199"/>
      <c r="H8" s="199"/>
      <c r="I8" s="199"/>
      <c r="J8" s="199"/>
      <c r="K8" s="199"/>
      <c r="L8" s="199"/>
      <c r="M8" s="199"/>
      <c r="N8" s="199"/>
      <c r="O8" s="199"/>
      <c r="P8" s="199"/>
      <c r="Q8" s="199"/>
      <c r="R8" s="199"/>
      <c r="S8" s="199"/>
      <c r="T8" s="199"/>
      <c r="U8" s="199"/>
      <c r="V8" s="199"/>
      <c r="W8" s="199"/>
      <c r="X8" s="199"/>
      <c r="Y8" s="199"/>
      <c r="Z8" s="199"/>
      <c r="AA8" s="199"/>
      <c r="AB8" s="199"/>
      <c r="AC8" s="199"/>
      <c r="AD8" s="199"/>
      <c r="AE8" s="199"/>
      <c r="AF8" s="201"/>
      <c r="AG8" s="189"/>
      <c r="AI8" s="202" t="s">
        <v>58</v>
      </c>
      <c r="AJ8" s="204"/>
      <c r="AK8" s="58"/>
    </row>
    <row r="9" spans="2:38" ht="15.5" x14ac:dyDescent="0.35">
      <c r="B9" s="197" t="s">
        <v>388</v>
      </c>
      <c r="C9" s="318"/>
      <c r="D9" s="199"/>
      <c r="E9" s="199"/>
      <c r="F9" s="199"/>
      <c r="G9" s="199"/>
      <c r="H9" s="199"/>
      <c r="I9" s="199"/>
      <c r="J9" s="199"/>
      <c r="K9" s="199"/>
      <c r="L9" s="199"/>
      <c r="M9" s="199"/>
      <c r="N9" s="199"/>
      <c r="O9" s="199"/>
      <c r="P9" s="199"/>
      <c r="Q9" s="199"/>
      <c r="R9" s="199"/>
      <c r="S9" s="199"/>
      <c r="T9" s="199"/>
      <c r="U9" s="199"/>
      <c r="V9" s="199"/>
      <c r="W9" s="199"/>
      <c r="X9" s="199"/>
      <c r="Y9" s="199"/>
      <c r="Z9" s="199"/>
      <c r="AA9" s="199"/>
      <c r="AB9" s="199"/>
      <c r="AC9" s="199"/>
      <c r="AD9" s="199"/>
      <c r="AE9" s="199"/>
      <c r="AF9" s="201"/>
      <c r="AG9" s="189"/>
      <c r="AJ9" s="204"/>
      <c r="AK9" s="58"/>
    </row>
    <row r="10" spans="2:38" ht="15.5" x14ac:dyDescent="0.35">
      <c r="B10" s="197" t="s">
        <v>389</v>
      </c>
      <c r="C10" s="203"/>
      <c r="D10" s="199"/>
      <c r="E10" s="199"/>
      <c r="F10" s="199"/>
      <c r="G10" s="199"/>
      <c r="H10" s="199"/>
      <c r="I10" s="199"/>
      <c r="J10" s="199"/>
      <c r="K10" s="199"/>
      <c r="L10" s="199"/>
      <c r="M10" s="199"/>
      <c r="N10" s="199"/>
      <c r="O10" s="199"/>
      <c r="P10" s="199"/>
      <c r="Q10" s="199"/>
      <c r="R10" s="199"/>
      <c r="S10" s="199"/>
      <c r="T10" s="199"/>
      <c r="U10" s="199"/>
      <c r="V10" s="199"/>
      <c r="W10" s="199"/>
      <c r="X10" s="199"/>
      <c r="Y10" s="199"/>
      <c r="Z10" s="199"/>
      <c r="AA10" s="199"/>
      <c r="AB10" s="199"/>
      <c r="AC10" s="199"/>
      <c r="AD10" s="199"/>
      <c r="AE10" s="199"/>
      <c r="AF10" s="201"/>
      <c r="AG10" s="189"/>
      <c r="AJ10" s="204"/>
      <c r="AK10" s="58"/>
    </row>
    <row r="11" spans="2:38" ht="15.5" x14ac:dyDescent="0.35">
      <c r="B11" s="197" t="s">
        <v>53</v>
      </c>
      <c r="C11" s="318"/>
      <c r="D11" s="199"/>
      <c r="E11" s="199"/>
      <c r="F11" s="199"/>
      <c r="G11" s="199"/>
      <c r="H11" s="199"/>
      <c r="I11" s="199"/>
      <c r="J11" s="199"/>
      <c r="K11" s="199"/>
      <c r="L11" s="199"/>
      <c r="M11" s="199"/>
      <c r="N11" s="199"/>
      <c r="O11" s="199"/>
      <c r="P11" s="199"/>
      <c r="Q11" s="199"/>
      <c r="R11" s="199"/>
      <c r="S11" s="199"/>
      <c r="T11" s="199"/>
      <c r="U11" s="199"/>
      <c r="V11" s="199"/>
      <c r="W11" s="199"/>
      <c r="X11" s="199"/>
      <c r="Y11" s="199"/>
      <c r="Z11" s="199"/>
      <c r="AA11" s="199"/>
      <c r="AB11" s="199"/>
      <c r="AC11" s="199"/>
      <c r="AD11" s="199"/>
      <c r="AE11" s="199"/>
      <c r="AF11" s="201"/>
      <c r="AG11" s="189"/>
      <c r="AJ11" s="204"/>
      <c r="AK11" s="58"/>
    </row>
    <row r="12" spans="2:38" ht="15.5" x14ac:dyDescent="0.35">
      <c r="B12" s="197" t="s">
        <v>385</v>
      </c>
      <c r="C12" s="203"/>
      <c r="D12" s="504" t="s">
        <v>48</v>
      </c>
      <c r="E12" s="505"/>
      <c r="F12" s="505"/>
      <c r="G12" s="505"/>
      <c r="H12" s="505"/>
      <c r="I12" s="505"/>
      <c r="J12" s="505"/>
      <c r="K12" s="505"/>
      <c r="L12" s="505"/>
      <c r="M12" s="505"/>
      <c r="N12" s="505"/>
      <c r="O12" s="505"/>
      <c r="P12" s="505"/>
      <c r="Q12" s="505"/>
      <c r="R12" s="505"/>
      <c r="S12" s="505"/>
      <c r="T12" s="505"/>
      <c r="U12" s="505"/>
      <c r="V12" s="505"/>
      <c r="W12" s="505"/>
      <c r="X12" s="505"/>
      <c r="Y12" s="505"/>
      <c r="Z12" s="505"/>
      <c r="AA12" s="505"/>
      <c r="AB12" s="505"/>
      <c r="AC12" s="505"/>
      <c r="AD12" s="505"/>
      <c r="AE12" s="505"/>
      <c r="AF12" s="506"/>
      <c r="AG12" s="189"/>
      <c r="AK12" s="204"/>
      <c r="AL12" s="58"/>
    </row>
    <row r="13" spans="2:38" ht="18" customHeight="1" thickBot="1" x14ac:dyDescent="0.35">
      <c r="B13" s="444"/>
      <c r="C13" s="445"/>
      <c r="D13" s="206">
        <v>1</v>
      </c>
      <c r="E13" s="206">
        <v>2</v>
      </c>
      <c r="F13" s="206">
        <v>3</v>
      </c>
      <c r="G13" s="206">
        <v>4</v>
      </c>
      <c r="H13" s="206">
        <v>5</v>
      </c>
      <c r="I13" s="206">
        <v>6</v>
      </c>
      <c r="J13" s="206">
        <v>7</v>
      </c>
      <c r="K13" s="206">
        <v>8</v>
      </c>
      <c r="L13" s="206">
        <v>9</v>
      </c>
      <c r="M13" s="206">
        <v>10</v>
      </c>
      <c r="N13" s="206">
        <v>11</v>
      </c>
      <c r="O13" s="206">
        <v>12</v>
      </c>
      <c r="P13" s="206">
        <v>13</v>
      </c>
      <c r="Q13" s="206">
        <v>14</v>
      </c>
      <c r="R13" s="206">
        <v>15</v>
      </c>
      <c r="S13" s="206">
        <v>16</v>
      </c>
      <c r="T13" s="206">
        <v>17</v>
      </c>
      <c r="U13" s="206">
        <v>18</v>
      </c>
      <c r="V13" s="206">
        <v>19</v>
      </c>
      <c r="W13" s="206">
        <v>20</v>
      </c>
      <c r="X13" s="206">
        <v>21</v>
      </c>
      <c r="Y13" s="206">
        <v>22</v>
      </c>
      <c r="Z13" s="206">
        <v>23</v>
      </c>
      <c r="AA13" s="206">
        <v>24</v>
      </c>
      <c r="AB13" s="206">
        <v>25</v>
      </c>
      <c r="AC13" s="206">
        <v>26</v>
      </c>
      <c r="AD13" s="206">
        <v>27</v>
      </c>
      <c r="AE13" s="207">
        <v>28</v>
      </c>
      <c r="AF13" s="208" t="s">
        <v>40</v>
      </c>
      <c r="AG13" s="189"/>
      <c r="AI13" s="205"/>
      <c r="AJ13" s="205"/>
      <c r="AK13" s="204"/>
      <c r="AL13" s="58"/>
    </row>
    <row r="14" spans="2:38" ht="16" thickBot="1" x14ac:dyDescent="0.35">
      <c r="B14" s="507" t="s">
        <v>54</v>
      </c>
      <c r="C14" s="508"/>
      <c r="D14" s="319"/>
      <c r="E14" s="319"/>
      <c r="F14" s="319"/>
      <c r="G14" s="319"/>
      <c r="H14" s="319"/>
      <c r="I14" s="319"/>
      <c r="J14" s="319"/>
      <c r="K14" s="319"/>
      <c r="L14" s="319"/>
      <c r="M14" s="319"/>
      <c r="N14" s="319"/>
      <c r="O14" s="319"/>
      <c r="P14" s="319"/>
      <c r="Q14" s="319"/>
      <c r="R14" s="319"/>
      <c r="S14" s="319"/>
      <c r="T14" s="319"/>
      <c r="U14" s="319"/>
      <c r="V14" s="319"/>
      <c r="W14" s="319"/>
      <c r="X14" s="319"/>
      <c r="Y14" s="319"/>
      <c r="Z14" s="319"/>
      <c r="AA14" s="319"/>
      <c r="AB14" s="319"/>
      <c r="AC14" s="319"/>
      <c r="AD14" s="319"/>
      <c r="AE14" s="320"/>
      <c r="AF14" s="211"/>
      <c r="AG14" s="189"/>
      <c r="AH14" s="205"/>
      <c r="AI14" s="205"/>
      <c r="AJ14" s="205"/>
    </row>
    <row r="15" spans="2:38" ht="16" thickBot="1" x14ac:dyDescent="0.35">
      <c r="B15" s="434" t="s">
        <v>34</v>
      </c>
      <c r="C15" s="435"/>
      <c r="D15" s="440"/>
      <c r="E15" s="441"/>
      <c r="F15" s="441"/>
      <c r="G15" s="441"/>
      <c r="H15" s="441"/>
      <c r="I15" s="441"/>
      <c r="J15" s="441"/>
      <c r="K15" s="441"/>
      <c r="L15" s="441"/>
      <c r="M15" s="441"/>
      <c r="N15" s="441"/>
      <c r="O15" s="441"/>
      <c r="P15" s="441"/>
      <c r="Q15" s="441"/>
      <c r="R15" s="441"/>
      <c r="S15" s="441"/>
      <c r="T15" s="441"/>
      <c r="U15" s="441"/>
      <c r="V15" s="441"/>
      <c r="W15" s="441"/>
      <c r="X15" s="441"/>
      <c r="Y15" s="441"/>
      <c r="Z15" s="441"/>
      <c r="AA15" s="441"/>
      <c r="AB15" s="441"/>
      <c r="AC15" s="441"/>
      <c r="AD15" s="441"/>
      <c r="AE15" s="441"/>
      <c r="AF15" s="442"/>
      <c r="AG15" s="189"/>
      <c r="AH15" s="205"/>
      <c r="AI15" s="205"/>
      <c r="AJ15" s="205"/>
    </row>
    <row r="16" spans="2:38" ht="18" customHeight="1" x14ac:dyDescent="0.3">
      <c r="B16" s="212" t="s">
        <v>55</v>
      </c>
      <c r="C16" s="213" t="s">
        <v>56</v>
      </c>
      <c r="D16" s="436"/>
      <c r="E16" s="437"/>
      <c r="F16" s="437"/>
      <c r="G16" s="437"/>
      <c r="H16" s="437"/>
      <c r="I16" s="437"/>
      <c r="J16" s="437"/>
      <c r="K16" s="437"/>
      <c r="L16" s="437"/>
      <c r="M16" s="437"/>
      <c r="N16" s="437"/>
      <c r="O16" s="437"/>
      <c r="P16" s="437"/>
      <c r="Q16" s="437"/>
      <c r="R16" s="437"/>
      <c r="S16" s="437"/>
      <c r="T16" s="437"/>
      <c r="U16" s="437"/>
      <c r="V16" s="437"/>
      <c r="W16" s="437"/>
      <c r="X16" s="437"/>
      <c r="Y16" s="437"/>
      <c r="Z16" s="437"/>
      <c r="AA16" s="437"/>
      <c r="AB16" s="437"/>
      <c r="AC16" s="437"/>
      <c r="AD16" s="437"/>
      <c r="AE16" s="437"/>
      <c r="AF16" s="220"/>
      <c r="AG16" s="189"/>
      <c r="AH16" s="205"/>
      <c r="AI16" s="205"/>
      <c r="AJ16" s="205"/>
      <c r="AK16" s="205"/>
    </row>
    <row r="17" spans="2:37" ht="18" customHeight="1" x14ac:dyDescent="0.3">
      <c r="B17" s="215"/>
      <c r="C17" s="216" t="str">
        <f>IF(C16="Nombre de repas principaux","Repas principaux (RP, sans RS):",(IF(C16="Quantité produite","Quantité produite (en kg):",IF(C16="Quantité distribuée","Quantité distribuée (en kg):"," "))))</f>
        <v>Repas principaux (RP, sans RS):</v>
      </c>
      <c r="D17" s="209"/>
      <c r="E17" s="209"/>
      <c r="F17" s="209"/>
      <c r="G17" s="209"/>
      <c r="H17" s="209"/>
      <c r="I17" s="209"/>
      <c r="J17" s="209"/>
      <c r="K17" s="209"/>
      <c r="L17" s="209"/>
      <c r="M17" s="209"/>
      <c r="N17" s="209"/>
      <c r="O17" s="209"/>
      <c r="P17" s="209"/>
      <c r="Q17" s="209"/>
      <c r="R17" s="209"/>
      <c r="S17" s="209"/>
      <c r="T17" s="209"/>
      <c r="U17" s="209"/>
      <c r="V17" s="209"/>
      <c r="W17" s="209"/>
      <c r="X17" s="209"/>
      <c r="Y17" s="209"/>
      <c r="Z17" s="209"/>
      <c r="AA17" s="209"/>
      <c r="AB17" s="209"/>
      <c r="AC17" s="209"/>
      <c r="AD17" s="209"/>
      <c r="AE17" s="210"/>
      <c r="AF17" s="220"/>
      <c r="AG17" s="189"/>
      <c r="AH17" s="205"/>
      <c r="AI17" s="214"/>
      <c r="AK17" s="205"/>
    </row>
    <row r="18" spans="2:37" ht="18" customHeight="1" thickBot="1" x14ac:dyDescent="0.35">
      <c r="B18" s="215"/>
      <c r="C18" s="303" t="str">
        <f>IF(C16="Nombre de repas principaux","Repas secondaires (RS) convertis en RP:"," ")</f>
        <v>Repas secondaires (RS) convertis en RP:</v>
      </c>
      <c r="D18" s="315"/>
      <c r="E18" s="314"/>
      <c r="F18" s="314"/>
      <c r="G18" s="314"/>
      <c r="H18" s="314"/>
      <c r="I18" s="314"/>
      <c r="J18" s="314"/>
      <c r="K18" s="314"/>
      <c r="L18" s="314"/>
      <c r="M18" s="314"/>
      <c r="N18" s="314"/>
      <c r="O18" s="314"/>
      <c r="P18" s="314"/>
      <c r="Q18" s="314"/>
      <c r="R18" s="314"/>
      <c r="S18" s="314"/>
      <c r="T18" s="314"/>
      <c r="U18" s="314"/>
      <c r="V18" s="314"/>
      <c r="W18" s="314"/>
      <c r="X18" s="314"/>
      <c r="Y18" s="314"/>
      <c r="Z18" s="314"/>
      <c r="AA18" s="314"/>
      <c r="AB18" s="314"/>
      <c r="AC18" s="314"/>
      <c r="AD18" s="314"/>
      <c r="AE18" s="315"/>
      <c r="AF18" s="443"/>
      <c r="AG18" s="189"/>
      <c r="AI18" s="214"/>
      <c r="AK18" s="205"/>
    </row>
    <row r="19" spans="2:37" ht="18" customHeight="1" thickBot="1" x14ac:dyDescent="0.4">
      <c r="B19" s="430" t="s">
        <v>59</v>
      </c>
      <c r="C19" s="431"/>
      <c r="D19" s="218">
        <f t="shared" ref="D19:AE19" si="0">IF($C$16=$AI$6, D17+D18,D17/0.45)</f>
        <v>0</v>
      </c>
      <c r="E19" s="217">
        <f t="shared" si="0"/>
        <v>0</v>
      </c>
      <c r="F19" s="316">
        <f t="shared" si="0"/>
        <v>0</v>
      </c>
      <c r="G19" s="316">
        <f t="shared" si="0"/>
        <v>0</v>
      </c>
      <c r="H19" s="316">
        <f t="shared" si="0"/>
        <v>0</v>
      </c>
      <c r="I19" s="316">
        <f t="shared" si="0"/>
        <v>0</v>
      </c>
      <c r="J19" s="316">
        <f t="shared" si="0"/>
        <v>0</v>
      </c>
      <c r="K19" s="316">
        <f t="shared" si="0"/>
        <v>0</v>
      </c>
      <c r="L19" s="316">
        <f t="shared" si="0"/>
        <v>0</v>
      </c>
      <c r="M19" s="316">
        <f t="shared" si="0"/>
        <v>0</v>
      </c>
      <c r="N19" s="316">
        <f t="shared" si="0"/>
        <v>0</v>
      </c>
      <c r="O19" s="316">
        <f t="shared" si="0"/>
        <v>0</v>
      </c>
      <c r="P19" s="316">
        <f t="shared" si="0"/>
        <v>0</v>
      </c>
      <c r="Q19" s="316">
        <f t="shared" si="0"/>
        <v>0</v>
      </c>
      <c r="R19" s="316">
        <f t="shared" si="0"/>
        <v>0</v>
      </c>
      <c r="S19" s="316">
        <f t="shared" si="0"/>
        <v>0</v>
      </c>
      <c r="T19" s="316">
        <f t="shared" si="0"/>
        <v>0</v>
      </c>
      <c r="U19" s="316">
        <f t="shared" si="0"/>
        <v>0</v>
      </c>
      <c r="V19" s="316">
        <f t="shared" si="0"/>
        <v>0</v>
      </c>
      <c r="W19" s="316">
        <f t="shared" si="0"/>
        <v>0</v>
      </c>
      <c r="X19" s="316">
        <f t="shared" si="0"/>
        <v>0</v>
      </c>
      <c r="Y19" s="316">
        <f t="shared" si="0"/>
        <v>0</v>
      </c>
      <c r="Z19" s="316">
        <f t="shared" si="0"/>
        <v>0</v>
      </c>
      <c r="AA19" s="316">
        <f t="shared" si="0"/>
        <v>0</v>
      </c>
      <c r="AB19" s="316">
        <f t="shared" si="0"/>
        <v>0</v>
      </c>
      <c r="AC19" s="316">
        <f t="shared" si="0"/>
        <v>0</v>
      </c>
      <c r="AD19" s="316">
        <f t="shared" si="0"/>
        <v>0</v>
      </c>
      <c r="AE19" s="317">
        <f t="shared" si="0"/>
        <v>0</v>
      </c>
      <c r="AF19" s="219">
        <f>SUM(D19:AE19)</f>
        <v>0</v>
      </c>
      <c r="AG19" s="189"/>
    </row>
    <row r="20" spans="2:37" ht="18" customHeight="1" thickBot="1" x14ac:dyDescent="0.35">
      <c r="B20" s="434" t="s">
        <v>60</v>
      </c>
      <c r="C20" s="435"/>
      <c r="D20" s="436"/>
      <c r="E20" s="437"/>
      <c r="F20" s="437"/>
      <c r="G20" s="437"/>
      <c r="H20" s="437"/>
      <c r="I20" s="437"/>
      <c r="J20" s="437"/>
      <c r="K20" s="437"/>
      <c r="L20" s="437"/>
      <c r="M20" s="437"/>
      <c r="N20" s="437"/>
      <c r="O20" s="437"/>
      <c r="P20" s="437"/>
      <c r="Q20" s="437"/>
      <c r="R20" s="437"/>
      <c r="S20" s="437"/>
      <c r="T20" s="437"/>
      <c r="U20" s="437"/>
      <c r="V20" s="437"/>
      <c r="W20" s="437"/>
      <c r="X20" s="437"/>
      <c r="Y20" s="437"/>
      <c r="Z20" s="437"/>
      <c r="AA20" s="437"/>
      <c r="AB20" s="437"/>
      <c r="AC20" s="437"/>
      <c r="AD20" s="437"/>
      <c r="AE20" s="437"/>
      <c r="AF20" s="220"/>
      <c r="AG20" s="189"/>
    </row>
    <row r="21" spans="2:37" ht="18" customHeight="1" thickBot="1" x14ac:dyDescent="0.4">
      <c r="B21" s="438" t="s">
        <v>61</v>
      </c>
      <c r="C21" s="439"/>
      <c r="D21" s="221"/>
      <c r="E21" s="222"/>
      <c r="F21" s="222"/>
      <c r="G21" s="222"/>
      <c r="H21" s="222"/>
      <c r="I21" s="222"/>
      <c r="J21" s="222"/>
      <c r="K21" s="222"/>
      <c r="L21" s="222"/>
      <c r="M21" s="222"/>
      <c r="N21" s="222"/>
      <c r="O21" s="222"/>
      <c r="P21" s="222"/>
      <c r="Q21" s="222"/>
      <c r="R21" s="222"/>
      <c r="S21" s="222"/>
      <c r="T21" s="223"/>
      <c r="U21" s="223"/>
      <c r="V21" s="223"/>
      <c r="W21" s="223"/>
      <c r="X21" s="223"/>
      <c r="Y21" s="223"/>
      <c r="Z21" s="223"/>
      <c r="AA21" s="223"/>
      <c r="AB21" s="223"/>
      <c r="AC21" s="223"/>
      <c r="AD21" s="223"/>
      <c r="AE21" s="224"/>
      <c r="AF21" s="219">
        <f>SUM(D21:AE21)</f>
        <v>0</v>
      </c>
      <c r="AG21" s="189"/>
    </row>
    <row r="22" spans="2:37" ht="27" customHeight="1" thickBot="1" x14ac:dyDescent="0.4">
      <c r="B22" s="438" t="s">
        <v>62</v>
      </c>
      <c r="C22" s="439"/>
      <c r="D22" s="221"/>
      <c r="E22" s="222"/>
      <c r="F22" s="222"/>
      <c r="G22" s="222"/>
      <c r="H22" s="222"/>
      <c r="I22" s="222"/>
      <c r="J22" s="222"/>
      <c r="K22" s="222"/>
      <c r="L22" s="222"/>
      <c r="M22" s="222"/>
      <c r="N22" s="222"/>
      <c r="O22" s="222"/>
      <c r="P22" s="222"/>
      <c r="Q22" s="222"/>
      <c r="R22" s="222"/>
      <c r="S22" s="222"/>
      <c r="T22" s="223"/>
      <c r="U22" s="223"/>
      <c r="V22" s="223"/>
      <c r="W22" s="223"/>
      <c r="X22" s="223"/>
      <c r="Y22" s="223"/>
      <c r="Z22" s="223"/>
      <c r="AA22" s="223"/>
      <c r="AB22" s="223"/>
      <c r="AC22" s="223"/>
      <c r="AD22" s="223"/>
      <c r="AE22" s="224"/>
      <c r="AF22" s="219">
        <f>SUM(D22:AE22)</f>
        <v>0</v>
      </c>
      <c r="AG22" s="189"/>
    </row>
    <row r="23" spans="2:37" ht="27" customHeight="1" thickBot="1" x14ac:dyDescent="0.4">
      <c r="B23" s="438" t="s">
        <v>63</v>
      </c>
      <c r="C23" s="439"/>
      <c r="D23" s="221"/>
      <c r="E23" s="222"/>
      <c r="F23" s="222"/>
      <c r="G23" s="222"/>
      <c r="H23" s="222"/>
      <c r="I23" s="222"/>
      <c r="J23" s="222"/>
      <c r="K23" s="222"/>
      <c r="L23" s="222"/>
      <c r="M23" s="222"/>
      <c r="N23" s="222"/>
      <c r="O23" s="222"/>
      <c r="P23" s="222"/>
      <c r="Q23" s="222"/>
      <c r="R23" s="222"/>
      <c r="S23" s="222"/>
      <c r="T23" s="223"/>
      <c r="U23" s="223"/>
      <c r="V23" s="223"/>
      <c r="W23" s="223"/>
      <c r="X23" s="223"/>
      <c r="Y23" s="223"/>
      <c r="Z23" s="223"/>
      <c r="AA23" s="223"/>
      <c r="AB23" s="223"/>
      <c r="AC23" s="223"/>
      <c r="AD23" s="223"/>
      <c r="AE23" s="224"/>
      <c r="AF23" s="219">
        <f>SUM(D23:AE23)</f>
        <v>0</v>
      </c>
      <c r="AG23" s="189"/>
    </row>
    <row r="24" spans="2:37" ht="27" customHeight="1" thickBot="1" x14ac:dyDescent="0.4">
      <c r="B24" s="432" t="s">
        <v>64</v>
      </c>
      <c r="C24" s="433"/>
      <c r="D24" s="225">
        <f t="shared" ref="D24:AF24" si="1">SUM(D21:D23)</f>
        <v>0</v>
      </c>
      <c r="E24" s="225">
        <f t="shared" si="1"/>
        <v>0</v>
      </c>
      <c r="F24" s="225">
        <f t="shared" si="1"/>
        <v>0</v>
      </c>
      <c r="G24" s="225">
        <f t="shared" si="1"/>
        <v>0</v>
      </c>
      <c r="H24" s="225">
        <f t="shared" si="1"/>
        <v>0</v>
      </c>
      <c r="I24" s="225">
        <f t="shared" si="1"/>
        <v>0</v>
      </c>
      <c r="J24" s="225">
        <f t="shared" si="1"/>
        <v>0</v>
      </c>
      <c r="K24" s="225">
        <f t="shared" si="1"/>
        <v>0</v>
      </c>
      <c r="L24" s="225">
        <f t="shared" si="1"/>
        <v>0</v>
      </c>
      <c r="M24" s="225">
        <f t="shared" si="1"/>
        <v>0</v>
      </c>
      <c r="N24" s="225">
        <f t="shared" si="1"/>
        <v>0</v>
      </c>
      <c r="O24" s="225">
        <f t="shared" si="1"/>
        <v>0</v>
      </c>
      <c r="P24" s="225">
        <f t="shared" si="1"/>
        <v>0</v>
      </c>
      <c r="Q24" s="225">
        <f t="shared" si="1"/>
        <v>0</v>
      </c>
      <c r="R24" s="225">
        <f t="shared" si="1"/>
        <v>0</v>
      </c>
      <c r="S24" s="225">
        <f t="shared" si="1"/>
        <v>0</v>
      </c>
      <c r="T24" s="225">
        <f t="shared" si="1"/>
        <v>0</v>
      </c>
      <c r="U24" s="225">
        <f t="shared" si="1"/>
        <v>0</v>
      </c>
      <c r="V24" s="225">
        <f t="shared" si="1"/>
        <v>0</v>
      </c>
      <c r="W24" s="225">
        <f t="shared" si="1"/>
        <v>0</v>
      </c>
      <c r="X24" s="225">
        <f t="shared" si="1"/>
        <v>0</v>
      </c>
      <c r="Y24" s="225">
        <f t="shared" si="1"/>
        <v>0</v>
      </c>
      <c r="Z24" s="225">
        <f t="shared" si="1"/>
        <v>0</v>
      </c>
      <c r="AA24" s="225">
        <f t="shared" si="1"/>
        <v>0</v>
      </c>
      <c r="AB24" s="225">
        <f t="shared" si="1"/>
        <v>0</v>
      </c>
      <c r="AC24" s="225">
        <f t="shared" si="1"/>
        <v>0</v>
      </c>
      <c r="AD24" s="225">
        <f t="shared" si="1"/>
        <v>0</v>
      </c>
      <c r="AE24" s="226">
        <f t="shared" si="1"/>
        <v>0</v>
      </c>
      <c r="AF24" s="219">
        <f t="shared" si="1"/>
        <v>0</v>
      </c>
      <c r="AG24" s="189"/>
    </row>
    <row r="25" spans="2:37" ht="18" customHeight="1" thickBot="1" x14ac:dyDescent="0.4">
      <c r="B25" s="502" t="s">
        <v>65</v>
      </c>
      <c r="C25" s="509"/>
      <c r="D25" s="225">
        <f t="shared" ref="D25:AF25" si="2">IF((D24&gt;0),(D24/D19)*1000,0)</f>
        <v>0</v>
      </c>
      <c r="E25" s="225">
        <f t="shared" si="2"/>
        <v>0</v>
      </c>
      <c r="F25" s="225">
        <f t="shared" si="2"/>
        <v>0</v>
      </c>
      <c r="G25" s="225">
        <f t="shared" si="2"/>
        <v>0</v>
      </c>
      <c r="H25" s="225">
        <f t="shared" si="2"/>
        <v>0</v>
      </c>
      <c r="I25" s="225">
        <f t="shared" si="2"/>
        <v>0</v>
      </c>
      <c r="J25" s="225">
        <f t="shared" si="2"/>
        <v>0</v>
      </c>
      <c r="K25" s="225">
        <f t="shared" si="2"/>
        <v>0</v>
      </c>
      <c r="L25" s="225">
        <f t="shared" si="2"/>
        <v>0</v>
      </c>
      <c r="M25" s="225">
        <f t="shared" si="2"/>
        <v>0</v>
      </c>
      <c r="N25" s="225">
        <f t="shared" si="2"/>
        <v>0</v>
      </c>
      <c r="O25" s="225">
        <f t="shared" si="2"/>
        <v>0</v>
      </c>
      <c r="P25" s="225">
        <f t="shared" si="2"/>
        <v>0</v>
      </c>
      <c r="Q25" s="225">
        <f t="shared" si="2"/>
        <v>0</v>
      </c>
      <c r="R25" s="225">
        <f t="shared" si="2"/>
        <v>0</v>
      </c>
      <c r="S25" s="225">
        <f t="shared" si="2"/>
        <v>0</v>
      </c>
      <c r="T25" s="225">
        <f t="shared" si="2"/>
        <v>0</v>
      </c>
      <c r="U25" s="225">
        <f t="shared" si="2"/>
        <v>0</v>
      </c>
      <c r="V25" s="225">
        <f t="shared" si="2"/>
        <v>0</v>
      </c>
      <c r="W25" s="225">
        <f t="shared" si="2"/>
        <v>0</v>
      </c>
      <c r="X25" s="225">
        <f t="shared" si="2"/>
        <v>0</v>
      </c>
      <c r="Y25" s="225">
        <f t="shared" si="2"/>
        <v>0</v>
      </c>
      <c r="Z25" s="225">
        <f t="shared" si="2"/>
        <v>0</v>
      </c>
      <c r="AA25" s="225">
        <f t="shared" si="2"/>
        <v>0</v>
      </c>
      <c r="AB25" s="225">
        <f t="shared" si="2"/>
        <v>0</v>
      </c>
      <c r="AC25" s="225">
        <f t="shared" si="2"/>
        <v>0</v>
      </c>
      <c r="AD25" s="225">
        <f t="shared" si="2"/>
        <v>0</v>
      </c>
      <c r="AE25" s="226">
        <f t="shared" si="2"/>
        <v>0</v>
      </c>
      <c r="AF25" s="227">
        <f t="shared" si="2"/>
        <v>0</v>
      </c>
      <c r="AG25" s="189"/>
    </row>
    <row r="26" spans="2:37" ht="18" customHeight="1" x14ac:dyDescent="0.3">
      <c r="AG26" s="189"/>
    </row>
    <row r="27" spans="2:37" ht="15.5" x14ac:dyDescent="0.35">
      <c r="B27" s="20"/>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189"/>
    </row>
    <row r="28" spans="2:37" ht="15.5" x14ac:dyDescent="0.35">
      <c r="B28" s="20"/>
      <c r="C28" s="20"/>
      <c r="D28" s="228"/>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189"/>
    </row>
    <row r="29" spans="2:37" x14ac:dyDescent="0.25">
      <c r="B29" s="42"/>
    </row>
  </sheetData>
  <sheetProtection selectLockedCells="1"/>
  <mergeCells count="5">
    <mergeCell ref="B14:C14"/>
    <mergeCell ref="B25:C25"/>
    <mergeCell ref="B2:D2"/>
    <mergeCell ref="D12:AF12"/>
    <mergeCell ref="E3:L4"/>
  </mergeCells>
  <dataValidations count="2">
    <dataValidation allowBlank="1" showInputMessage="1" showErrorMessage="1" prompt="Veuillez indiquer la période pendant laquelle vous avez effectué les mesures." sqref="C8" xr:uid="{DF544AA7-2C99-4A47-B075-4BDF35E89EDB}"/>
    <dataValidation type="list" allowBlank="1" showInputMessage="1" showErrorMessage="1" prompt="Veuillez sélectionner l'unité de mesure pour le calcul des pertes alimentaires " sqref="C16" xr:uid="{E905C488-FBF6-484A-8B96-79C916FAAD8B}">
      <formula1>$AI$6:$AI$8</formula1>
    </dataValidation>
  </dataValidation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C6B34-D99C-4825-AD4A-95B2F601A017}">
  <sheetPr codeName="Tabelle18">
    <pageSetUpPr autoPageBreaks="0"/>
  </sheetPr>
  <dimension ref="A2:BT69"/>
  <sheetViews>
    <sheetView showGridLines="0" zoomScale="70" zoomScaleNormal="70" workbookViewId="0">
      <selection sqref="A1:XFD1048576"/>
    </sheetView>
  </sheetViews>
  <sheetFormatPr baseColWidth="10" defaultColWidth="11.453125" defaultRowHeight="12.5" outlineLevelCol="1" x14ac:dyDescent="0.25"/>
  <cols>
    <col min="1" max="1" width="10.453125" style="230" customWidth="1"/>
    <col min="2" max="2" width="33.54296875" style="230" customWidth="1"/>
    <col min="3" max="3" width="36.453125" style="230" customWidth="1"/>
    <col min="4" max="4" width="38.453125" style="230" customWidth="1"/>
    <col min="5" max="5" width="33" style="230" customWidth="1" outlineLevel="1"/>
    <col min="6" max="6" width="22.54296875" style="230" customWidth="1" outlineLevel="1"/>
    <col min="7" max="7" width="20.26953125" style="230" customWidth="1" outlineLevel="1"/>
    <col min="8" max="8" width="34.54296875" style="230" customWidth="1" outlineLevel="1"/>
    <col min="9" max="9" width="3.453125" style="411" customWidth="1"/>
    <col min="10" max="10" width="24.26953125" style="230" customWidth="1" outlineLevel="1"/>
    <col min="11" max="11" width="22.54296875" style="230" customWidth="1" outlineLevel="1"/>
    <col min="12" max="12" width="23.7265625" style="230" customWidth="1" outlineLevel="1"/>
    <col min="13" max="13" width="33.453125" style="230" customWidth="1" outlineLevel="1"/>
    <col min="14" max="14" width="6.26953125" style="399" customWidth="1"/>
    <col min="15" max="15" width="22.81640625" style="230" customWidth="1" outlineLevel="1"/>
    <col min="16" max="18" width="32.54296875" style="230" customWidth="1" outlineLevel="1"/>
    <col min="19" max="19" width="3.54296875" style="230" customWidth="1"/>
    <col min="20" max="20" width="24" style="230" customWidth="1" outlineLevel="1"/>
    <col min="21" max="23" width="30.7265625" style="230" customWidth="1" outlineLevel="1"/>
    <col min="24" max="24" width="6" style="230" customWidth="1"/>
    <col min="25" max="28" width="23.81640625" style="230" customWidth="1" outlineLevel="1"/>
    <col min="29" max="29" width="5.54296875" style="230" customWidth="1"/>
    <col min="30" max="33" width="20.453125" style="230" customWidth="1" outlineLevel="1"/>
    <col min="34" max="34" width="5.54296875" style="230" customWidth="1"/>
    <col min="35" max="38" width="24.54296875" style="230" customWidth="1" outlineLevel="1"/>
    <col min="39" max="39" width="6.453125" style="230" customWidth="1"/>
    <col min="40" max="43" width="22.81640625" style="230" customWidth="1" outlineLevel="1"/>
    <col min="44" max="44" width="4.1796875" style="230" customWidth="1"/>
    <col min="45" max="48" width="25.54296875" style="230" customWidth="1" outlineLevel="1"/>
    <col min="49" max="50" width="11.453125" style="230"/>
    <col min="51" max="72" width="11.453125" style="230" outlineLevel="1"/>
    <col min="73" max="16384" width="11.453125" style="230"/>
  </cols>
  <sheetData>
    <row r="2" spans="2:72" ht="31.5" customHeight="1" thickBot="1" x14ac:dyDescent="0.35">
      <c r="AY2" s="422" t="s">
        <v>367</v>
      </c>
      <c r="AZ2" s="422"/>
      <c r="BA2" s="422"/>
      <c r="BB2" s="422"/>
      <c r="BC2" s="422"/>
      <c r="BD2" s="422"/>
      <c r="BE2" s="422"/>
      <c r="BF2" s="422"/>
      <c r="BG2" s="422"/>
      <c r="BH2" s="422"/>
      <c r="BI2" s="422"/>
      <c r="BJ2" s="422"/>
      <c r="BK2" s="422"/>
      <c r="BL2" s="422"/>
      <c r="BM2" s="422"/>
      <c r="BN2" s="422"/>
      <c r="BO2" s="422"/>
      <c r="BP2" s="422"/>
    </row>
    <row r="3" spans="2:72" ht="24.75" customHeight="1" x14ac:dyDescent="0.3">
      <c r="B3" s="231" t="s">
        <v>52</v>
      </c>
      <c r="C3" s="232"/>
      <c r="AY3" s="422"/>
      <c r="AZ3" s="422"/>
      <c r="BA3" s="422"/>
      <c r="BB3" s="422"/>
      <c r="BC3" s="422"/>
      <c r="BD3" s="422"/>
      <c r="BE3" s="422"/>
      <c r="BF3" s="422"/>
      <c r="BG3" s="422"/>
      <c r="BH3" s="422"/>
      <c r="BI3" s="422"/>
      <c r="BJ3" s="422"/>
      <c r="BK3" s="422"/>
      <c r="BL3" s="422"/>
      <c r="BM3" s="422"/>
      <c r="BN3" s="422"/>
      <c r="BO3" s="422"/>
      <c r="BP3" s="422"/>
    </row>
    <row r="4" spans="2:72" ht="24.75" customHeight="1" thickBot="1" x14ac:dyDescent="0.4">
      <c r="B4" s="233" t="s">
        <v>53</v>
      </c>
      <c r="C4" s="234"/>
      <c r="AY4" s="422"/>
      <c r="AZ4" s="422"/>
      <c r="BA4" s="422"/>
      <c r="BB4" s="422"/>
      <c r="BC4" s="422"/>
      <c r="BD4" s="422"/>
      <c r="BE4" s="422"/>
      <c r="BF4" s="422"/>
      <c r="BG4" s="422"/>
      <c r="BH4" s="422"/>
      <c r="BI4" s="422"/>
      <c r="BJ4" s="422"/>
      <c r="BK4" s="422"/>
      <c r="BL4" s="422"/>
      <c r="BM4" s="422"/>
      <c r="BN4" s="422"/>
      <c r="BO4" s="422"/>
      <c r="BP4" s="422"/>
    </row>
    <row r="5" spans="2:72" ht="14.5" thickBot="1" x14ac:dyDescent="0.35">
      <c r="AY5" s="422"/>
      <c r="AZ5" s="422"/>
      <c r="BA5" s="422"/>
      <c r="BB5" s="422"/>
      <c r="BC5" s="422"/>
      <c r="BD5" s="422"/>
      <c r="BE5" s="422"/>
      <c r="BF5" s="422"/>
      <c r="BG5" s="422"/>
      <c r="BH5" s="422"/>
      <c r="BI5" s="422"/>
      <c r="BJ5" s="422"/>
      <c r="BK5" s="422"/>
      <c r="BL5" s="422"/>
      <c r="BM5" s="422"/>
      <c r="BN5" s="422"/>
      <c r="BO5" s="422"/>
      <c r="BP5" s="422"/>
    </row>
    <row r="6" spans="2:72" ht="24" customHeight="1" thickBot="1" x14ac:dyDescent="0.35">
      <c r="B6" s="395" t="s">
        <v>77</v>
      </c>
      <c r="C6" s="392"/>
      <c r="D6" s="392"/>
      <c r="E6" s="321">
        <v>2022</v>
      </c>
      <c r="F6" s="392"/>
      <c r="G6" s="392"/>
      <c r="H6" s="394"/>
      <c r="I6" s="412"/>
      <c r="J6" s="321">
        <v>2023</v>
      </c>
      <c r="K6" s="392"/>
      <c r="L6" s="392"/>
      <c r="M6" s="394"/>
      <c r="N6" s="400"/>
      <c r="O6" s="321">
        <v>2024</v>
      </c>
      <c r="P6" s="392"/>
      <c r="Q6" s="392"/>
      <c r="R6" s="394"/>
      <c r="T6" s="321">
        <v>2025</v>
      </c>
      <c r="U6" s="392"/>
      <c r="V6" s="392"/>
      <c r="W6" s="394"/>
      <c r="Y6" s="321">
        <v>2026</v>
      </c>
      <c r="Z6" s="392"/>
      <c r="AA6" s="392"/>
      <c r="AB6" s="394"/>
      <c r="AD6" s="321">
        <v>2027</v>
      </c>
      <c r="AE6" s="392"/>
      <c r="AF6" s="392"/>
      <c r="AG6" s="394"/>
      <c r="AI6" s="321">
        <v>2028</v>
      </c>
      <c r="AJ6" s="392"/>
      <c r="AK6" s="392"/>
      <c r="AL6" s="394"/>
      <c r="AN6" s="321">
        <v>2029</v>
      </c>
      <c r="AO6" s="392"/>
      <c r="AP6" s="392"/>
      <c r="AQ6" s="394"/>
      <c r="AS6" s="321">
        <v>2030</v>
      </c>
      <c r="AT6" s="392"/>
      <c r="AU6" s="392"/>
      <c r="AV6" s="394"/>
      <c r="AY6" s="422">
        <v>2022</v>
      </c>
      <c r="AZ6" s="422">
        <v>2022</v>
      </c>
      <c r="BA6" s="422">
        <v>2023</v>
      </c>
      <c r="BB6" s="422">
        <v>2023</v>
      </c>
      <c r="BC6" s="422">
        <v>2024</v>
      </c>
      <c r="BD6" s="422">
        <v>2024</v>
      </c>
      <c r="BE6" s="422">
        <v>2025</v>
      </c>
      <c r="BF6" s="422">
        <v>2025</v>
      </c>
      <c r="BG6" s="422">
        <v>2026</v>
      </c>
      <c r="BH6" s="422">
        <v>2026</v>
      </c>
      <c r="BI6" s="422">
        <v>2027</v>
      </c>
      <c r="BJ6" s="422">
        <v>2027</v>
      </c>
      <c r="BK6" s="422">
        <v>2028</v>
      </c>
      <c r="BL6" s="422">
        <v>2028</v>
      </c>
      <c r="BM6" s="422">
        <v>2029</v>
      </c>
      <c r="BN6" s="422">
        <v>2029</v>
      </c>
      <c r="BO6" s="422">
        <v>2030</v>
      </c>
      <c r="BP6" s="422">
        <v>2030</v>
      </c>
    </row>
    <row r="7" spans="2:72" ht="51" customHeight="1" thickBot="1" x14ac:dyDescent="0.35">
      <c r="B7" s="235"/>
      <c r="C7" s="236"/>
      <c r="D7" s="236"/>
      <c r="E7" s="237" t="s">
        <v>78</v>
      </c>
      <c r="F7" s="521" t="s">
        <v>79</v>
      </c>
      <c r="G7" s="522"/>
      <c r="H7" s="522"/>
      <c r="I7" s="413"/>
      <c r="J7" s="237" t="s">
        <v>78</v>
      </c>
      <c r="K7" s="521" t="s">
        <v>79</v>
      </c>
      <c r="L7" s="522"/>
      <c r="M7" s="522"/>
      <c r="N7" s="401"/>
      <c r="O7" s="237" t="s">
        <v>78</v>
      </c>
      <c r="P7" s="521" t="s">
        <v>79</v>
      </c>
      <c r="Q7" s="522"/>
      <c r="R7" s="522"/>
      <c r="S7" s="238"/>
      <c r="T7" s="237" t="s">
        <v>78</v>
      </c>
      <c r="U7" s="521" t="s">
        <v>79</v>
      </c>
      <c r="V7" s="522"/>
      <c r="W7" s="522"/>
      <c r="Y7" s="237" t="s">
        <v>78</v>
      </c>
      <c r="Z7" s="521" t="s">
        <v>79</v>
      </c>
      <c r="AA7" s="522"/>
      <c r="AB7" s="522"/>
      <c r="AD7" s="237" t="s">
        <v>78</v>
      </c>
      <c r="AE7" s="521" t="s">
        <v>79</v>
      </c>
      <c r="AF7" s="522"/>
      <c r="AG7" s="522"/>
      <c r="AI7" s="237" t="s">
        <v>78</v>
      </c>
      <c r="AJ7" s="521" t="s">
        <v>79</v>
      </c>
      <c r="AK7" s="522"/>
      <c r="AL7" s="522"/>
      <c r="AN7" s="237" t="s">
        <v>78</v>
      </c>
      <c r="AO7" s="521" t="s">
        <v>79</v>
      </c>
      <c r="AP7" s="522"/>
      <c r="AQ7" s="522"/>
      <c r="AS7" s="237" t="s">
        <v>78</v>
      </c>
      <c r="AT7" s="521" t="s">
        <v>79</v>
      </c>
      <c r="AU7" s="522"/>
      <c r="AV7" s="522"/>
      <c r="AY7" s="422"/>
      <c r="AZ7" s="422"/>
      <c r="BA7" s="422"/>
      <c r="BB7" s="422"/>
      <c r="BC7" s="422"/>
      <c r="BD7" s="422"/>
      <c r="BE7" s="422"/>
      <c r="BF7" s="422"/>
      <c r="BG7" s="422"/>
      <c r="BH7" s="422"/>
      <c r="BI7" s="422"/>
      <c r="BJ7" s="422"/>
      <c r="BK7" s="422"/>
      <c r="BL7" s="422"/>
      <c r="BM7" s="422"/>
      <c r="BN7" s="422"/>
      <c r="BO7" s="422"/>
      <c r="BP7" s="422"/>
      <c r="BR7" s="512" t="s">
        <v>368</v>
      </c>
      <c r="BS7" s="512"/>
      <c r="BT7" s="512"/>
    </row>
    <row r="8" spans="2:72" ht="160.5" customHeight="1" thickBot="1" x14ac:dyDescent="0.3">
      <c r="B8" s="529" t="s">
        <v>85</v>
      </c>
      <c r="C8" s="530"/>
      <c r="D8" s="530"/>
      <c r="E8" s="239" t="s">
        <v>80</v>
      </c>
      <c r="F8" s="240" t="s">
        <v>81</v>
      </c>
      <c r="G8" s="241" t="s">
        <v>82</v>
      </c>
      <c r="H8" s="242" t="s">
        <v>83</v>
      </c>
      <c r="I8" s="414"/>
      <c r="J8" s="239" t="s">
        <v>80</v>
      </c>
      <c r="K8" s="240" t="s">
        <v>81</v>
      </c>
      <c r="L8" s="241" t="s">
        <v>82</v>
      </c>
      <c r="M8" s="242" t="s">
        <v>83</v>
      </c>
      <c r="N8" s="402"/>
      <c r="O8" s="239" t="s">
        <v>80</v>
      </c>
      <c r="P8" s="240" t="s">
        <v>81</v>
      </c>
      <c r="Q8" s="241" t="s">
        <v>82</v>
      </c>
      <c r="R8" s="242" t="s">
        <v>83</v>
      </c>
      <c r="S8" s="243"/>
      <c r="T8" s="239" t="s">
        <v>80</v>
      </c>
      <c r="U8" s="240" t="s">
        <v>81</v>
      </c>
      <c r="V8" s="241" t="s">
        <v>82</v>
      </c>
      <c r="W8" s="242" t="s">
        <v>83</v>
      </c>
      <c r="Y8" s="239" t="s">
        <v>80</v>
      </c>
      <c r="Z8" s="240" t="s">
        <v>81</v>
      </c>
      <c r="AA8" s="241" t="s">
        <v>82</v>
      </c>
      <c r="AB8" s="242" t="s">
        <v>83</v>
      </c>
      <c r="AD8" s="239" t="s">
        <v>80</v>
      </c>
      <c r="AE8" s="240" t="s">
        <v>81</v>
      </c>
      <c r="AF8" s="241" t="s">
        <v>82</v>
      </c>
      <c r="AG8" s="242" t="s">
        <v>83</v>
      </c>
      <c r="AI8" s="239" t="s">
        <v>80</v>
      </c>
      <c r="AJ8" s="240" t="s">
        <v>81</v>
      </c>
      <c r="AK8" s="241" t="s">
        <v>82</v>
      </c>
      <c r="AL8" s="242" t="s">
        <v>83</v>
      </c>
      <c r="AN8" s="239" t="s">
        <v>80</v>
      </c>
      <c r="AO8" s="240" t="s">
        <v>81</v>
      </c>
      <c r="AP8" s="241" t="s">
        <v>82</v>
      </c>
      <c r="AQ8" s="242" t="s">
        <v>83</v>
      </c>
      <c r="AS8" s="239" t="s">
        <v>80</v>
      </c>
      <c r="AT8" s="240" t="s">
        <v>81</v>
      </c>
      <c r="AU8" s="241" t="s">
        <v>82</v>
      </c>
      <c r="AV8" s="242" t="s">
        <v>83</v>
      </c>
      <c r="AY8" s="423" t="s">
        <v>116</v>
      </c>
      <c r="AZ8" s="423" t="s">
        <v>118</v>
      </c>
      <c r="BA8" s="423" t="s">
        <v>116</v>
      </c>
      <c r="BB8" s="423" t="s">
        <v>118</v>
      </c>
      <c r="BC8" s="423" t="s">
        <v>116</v>
      </c>
      <c r="BD8" s="423" t="s">
        <v>118</v>
      </c>
      <c r="BE8" s="423" t="s">
        <v>116</v>
      </c>
      <c r="BF8" s="423" t="s">
        <v>118</v>
      </c>
      <c r="BG8" s="423" t="s">
        <v>116</v>
      </c>
      <c r="BH8" s="423" t="s">
        <v>118</v>
      </c>
      <c r="BI8" s="423" t="s">
        <v>116</v>
      </c>
      <c r="BJ8" s="423" t="s">
        <v>118</v>
      </c>
      <c r="BK8" s="423" t="s">
        <v>116</v>
      </c>
      <c r="BL8" s="423" t="s">
        <v>118</v>
      </c>
      <c r="BM8" s="423" t="s">
        <v>116</v>
      </c>
      <c r="BN8" s="423" t="s">
        <v>118</v>
      </c>
      <c r="BO8" s="423" t="s">
        <v>116</v>
      </c>
      <c r="BP8" s="423" t="s">
        <v>118</v>
      </c>
      <c r="BR8" s="18" t="s">
        <v>116</v>
      </c>
      <c r="BS8" s="18" t="s">
        <v>118</v>
      </c>
      <c r="BT8" s="18" t="s">
        <v>117</v>
      </c>
    </row>
    <row r="9" spans="2:72" ht="50.25" customHeight="1" x14ac:dyDescent="0.25">
      <c r="B9" s="531" t="s">
        <v>84</v>
      </c>
      <c r="C9" s="534" t="s">
        <v>372</v>
      </c>
      <c r="D9" s="535"/>
      <c r="E9" s="244"/>
      <c r="F9" s="245"/>
      <c r="G9" s="246"/>
      <c r="H9" s="245"/>
      <c r="I9" s="415"/>
      <c r="J9" s="244"/>
      <c r="K9" s="245"/>
      <c r="L9" s="246"/>
      <c r="M9" s="245"/>
      <c r="N9" s="403"/>
      <c r="O9" s="244"/>
      <c r="P9" s="245"/>
      <c r="Q9" s="246"/>
      <c r="R9" s="245"/>
      <c r="S9" s="238"/>
      <c r="T9" s="244"/>
      <c r="U9" s="245"/>
      <c r="V9" s="246"/>
      <c r="W9" s="245"/>
      <c r="Y9" s="244"/>
      <c r="Z9" s="245"/>
      <c r="AA9" s="246"/>
      <c r="AB9" s="245"/>
      <c r="AD9" s="244"/>
      <c r="AE9" s="245"/>
      <c r="AF9" s="246"/>
      <c r="AG9" s="245"/>
      <c r="AI9" s="244"/>
      <c r="AJ9" s="245"/>
      <c r="AK9" s="246"/>
      <c r="AL9" s="245"/>
      <c r="AN9" s="244"/>
      <c r="AO9" s="245"/>
      <c r="AP9" s="246"/>
      <c r="AQ9" s="245"/>
      <c r="AS9" s="244"/>
      <c r="AT9" s="245"/>
      <c r="AU9" s="246"/>
      <c r="AV9" s="245"/>
      <c r="AY9" s="424">
        <f>IF(LOOKUP(AY$6,$E$6:$AR$6,$E9:$AR9)=$BR$8,1,0)</f>
        <v>0</v>
      </c>
      <c r="AZ9" s="424">
        <f>IF(LOOKUP(AZ$6,$E$6:$AR$6,$E9:$AR9)=$BS$8,1,0)</f>
        <v>0</v>
      </c>
      <c r="BA9" s="424">
        <f>IF(LOOKUP(BA$6,$E$6:$AR$6,$E9:$AR9)=$BR$8,1,0)</f>
        <v>0</v>
      </c>
      <c r="BB9" s="424">
        <f>IF(LOOKUP(BB$6,$E$6:$AR$6,$E9:$AR9)=$BS$8,1,0)</f>
        <v>0</v>
      </c>
      <c r="BC9" s="424">
        <f>IF(LOOKUP(BC$6,$E$6:$AR$6,$E9:$AR9)=$BR$8,1,0)</f>
        <v>0</v>
      </c>
      <c r="BD9" s="424">
        <f>IF(LOOKUP(BD$6,$E$6:$AR$6,$E9:$AR9)=$BS$8,1,0)</f>
        <v>0</v>
      </c>
      <c r="BE9" s="424">
        <f>IF(LOOKUP(BE$6,$E$6:$AR$6,$E9:$AR9)=$BR$8,1,0)</f>
        <v>0</v>
      </c>
      <c r="BF9" s="424">
        <f>IF(LOOKUP(BF$6,$E$6:$AR$6,$E9:$AR9)=$BS$8,1,0)</f>
        <v>0</v>
      </c>
      <c r="BG9" s="424">
        <f>IF(LOOKUP(BG$6,$E$6:$AR$6,$E9:$AR9)=$BR$8,1,0)</f>
        <v>0</v>
      </c>
      <c r="BH9" s="424">
        <f>IF(LOOKUP(BH$6,$E$6:$AR$6,$E9:$AR9)=$BS$8,1,0)</f>
        <v>0</v>
      </c>
      <c r="BI9" s="424">
        <f>IF(LOOKUP(BI$6,$E$6:$AR$6,$E9:$AR9)=$BR$8,1,0)</f>
        <v>0</v>
      </c>
      <c r="BJ9" s="424">
        <f>IF(LOOKUP(BJ$6,$E$6:$AR$6,$E9:$AR9)=$BS$8,1,0)</f>
        <v>0</v>
      </c>
      <c r="BK9" s="424">
        <f>IF(LOOKUP(BK$6,$E$6:$AR$6,$E9:$AR9)=$BR$8,1,0)</f>
        <v>0</v>
      </c>
      <c r="BL9" s="424">
        <f>IF(LOOKUP(BL$6,$E$6:$AR$6,$E9:$AR9)=$BS$8,1,0)</f>
        <v>0</v>
      </c>
      <c r="BM9" s="424">
        <f>IF(LOOKUP(BM$6,$E$6:$AR$6,$E9:$AR9)=$BR$8,1,0)</f>
        <v>0</v>
      </c>
      <c r="BN9" s="424">
        <f>IF(LOOKUP(BN$6,$E$6:$AR$6,$E9:$AR9)=$BS$8,1,0)</f>
        <v>0</v>
      </c>
      <c r="BO9" s="424">
        <f>IF(LOOKUP(BO$6,$E$6:$AV$6,$E9:$AV9)=$BR$8,1,0)</f>
        <v>0</v>
      </c>
      <c r="BP9" s="424">
        <f>IF(LOOKUP(BP$6,$E$6:$AV$6,$E9:$AV9)=$BS$8,1,0)</f>
        <v>0</v>
      </c>
    </row>
    <row r="10" spans="2:72" ht="50.25" customHeight="1" x14ac:dyDescent="0.25">
      <c r="B10" s="532"/>
      <c r="C10" s="536" t="s">
        <v>90</v>
      </c>
      <c r="D10" s="537"/>
      <c r="E10" s="244"/>
      <c r="F10" s="247"/>
      <c r="G10" s="248"/>
      <c r="H10" s="247"/>
      <c r="I10" s="415"/>
      <c r="J10" s="244"/>
      <c r="K10" s="247"/>
      <c r="L10" s="248"/>
      <c r="M10" s="247"/>
      <c r="N10" s="403"/>
      <c r="O10" s="244"/>
      <c r="P10" s="247"/>
      <c r="Q10" s="248"/>
      <c r="R10" s="247"/>
      <c r="T10" s="244"/>
      <c r="U10" s="247"/>
      <c r="V10" s="248"/>
      <c r="W10" s="247"/>
      <c r="Y10" s="244"/>
      <c r="Z10" s="247"/>
      <c r="AA10" s="248"/>
      <c r="AB10" s="247"/>
      <c r="AD10" s="244"/>
      <c r="AE10" s="247"/>
      <c r="AF10" s="248"/>
      <c r="AG10" s="247"/>
      <c r="AI10" s="244"/>
      <c r="AJ10" s="247"/>
      <c r="AK10" s="248"/>
      <c r="AL10" s="247"/>
      <c r="AN10" s="244"/>
      <c r="AO10" s="247"/>
      <c r="AP10" s="248"/>
      <c r="AQ10" s="247"/>
      <c r="AS10" s="244"/>
      <c r="AT10" s="247"/>
      <c r="AU10" s="248"/>
      <c r="AV10" s="247"/>
      <c r="AY10" s="424">
        <f t="shared" ref="AY10:AY44" si="0">IF(LOOKUP(AY$6,$E$6:$AR$6,$E10:$AR10)=$BR$8,1,0)</f>
        <v>0</v>
      </c>
      <c r="AZ10" s="424">
        <f t="shared" ref="AZ10:AZ44" si="1">IF(LOOKUP(AZ$6,$E$6:$AR$6,$E10:$AR10)=$BS$8,1,0)</f>
        <v>0</v>
      </c>
      <c r="BA10" s="424">
        <f t="shared" ref="BA10:BA44" si="2">IF(LOOKUP(BA$6,$E$6:$AR$6,$E10:$AR10)=$BR$8,1,0)</f>
        <v>0</v>
      </c>
      <c r="BB10" s="424">
        <f t="shared" ref="BB10:BB44" si="3">IF(LOOKUP(BB$6,$E$6:$AR$6,$E10:$AR10)=$BS$8,1,0)</f>
        <v>0</v>
      </c>
      <c r="BC10" s="424">
        <f t="shared" ref="BC10:BC44" si="4">IF(LOOKUP(BC$6,$E$6:$AR$6,$E10:$AR10)=$BR$8,1,0)</f>
        <v>0</v>
      </c>
      <c r="BD10" s="424">
        <f t="shared" ref="BD10:BD44" si="5">IF(LOOKUP(BD$6,$E$6:$AR$6,$E10:$AR10)=$BS$8,1,0)</f>
        <v>0</v>
      </c>
      <c r="BE10" s="424">
        <f t="shared" ref="BE10:BE44" si="6">IF(LOOKUP(BE$6,$E$6:$AR$6,$E10:$AR10)=$BR$8,1,0)</f>
        <v>0</v>
      </c>
      <c r="BF10" s="424">
        <f t="shared" ref="BF10:BF44" si="7">IF(LOOKUP(BF$6,$E$6:$AR$6,$E10:$AR10)=$BS$8,1,0)</f>
        <v>0</v>
      </c>
      <c r="BG10" s="424">
        <f t="shared" ref="BG10:BG44" si="8">IF(LOOKUP(BG$6,$E$6:$AR$6,$E10:$AR10)=$BR$8,1,0)</f>
        <v>0</v>
      </c>
      <c r="BH10" s="424">
        <f t="shared" ref="BH10:BH44" si="9">IF(LOOKUP(BH$6,$E$6:$AR$6,$E10:$AR10)=$BS$8,1,0)</f>
        <v>0</v>
      </c>
      <c r="BI10" s="424">
        <f t="shared" ref="BI10:BI44" si="10">IF(LOOKUP(BI$6,$E$6:$AR$6,$E10:$AR10)=$BR$8,1,0)</f>
        <v>0</v>
      </c>
      <c r="BJ10" s="424">
        <f t="shared" ref="BJ10:BJ44" si="11">IF(LOOKUP(BJ$6,$E$6:$AR$6,$E10:$AR10)=$BS$8,1,0)</f>
        <v>0</v>
      </c>
      <c r="BK10" s="424">
        <f t="shared" ref="BK10:BK44" si="12">IF(LOOKUP(BK$6,$E$6:$AR$6,$E10:$AR10)=$BR$8,1,0)</f>
        <v>0</v>
      </c>
      <c r="BL10" s="424">
        <f t="shared" ref="BL10:BL44" si="13">IF(LOOKUP(BL$6,$E$6:$AR$6,$E10:$AR10)=$BS$8,1,0)</f>
        <v>0</v>
      </c>
      <c r="BM10" s="424">
        <f t="shared" ref="BM10:BM44" si="14">IF(LOOKUP(BM$6,$E$6:$AR$6,$E10:$AR10)=$BR$8,1,0)</f>
        <v>0</v>
      </c>
      <c r="BN10" s="424">
        <f t="shared" ref="BN10:BN44" si="15">IF(LOOKUP(BN$6,$E$6:$AR$6,$E10:$AR10)=$BS$8,1,0)</f>
        <v>0</v>
      </c>
      <c r="BO10" s="424">
        <f t="shared" ref="BO10:BO44" si="16">IF(LOOKUP(BO$6,$E$6:$AV$6,$E10:$AV10)=$BR$8,1,0)</f>
        <v>0</v>
      </c>
      <c r="BP10" s="424">
        <f t="shared" ref="BP10:BP44" si="17">IF(LOOKUP(BP$6,$E$6:$AV$6,$E10:$AV10)=$BS$8,1,0)</f>
        <v>0</v>
      </c>
    </row>
    <row r="11" spans="2:72" ht="56.25" customHeight="1" x14ac:dyDescent="0.25">
      <c r="B11" s="532"/>
      <c r="C11" s="536" t="s">
        <v>373</v>
      </c>
      <c r="D11" s="537"/>
      <c r="E11" s="244"/>
      <c r="F11" s="247"/>
      <c r="G11" s="248"/>
      <c r="H11" s="247"/>
      <c r="I11" s="415"/>
      <c r="J11" s="244"/>
      <c r="K11" s="247"/>
      <c r="L11" s="248"/>
      <c r="M11" s="247"/>
      <c r="N11" s="403"/>
      <c r="O11" s="244"/>
      <c r="P11" s="247"/>
      <c r="Q11" s="248"/>
      <c r="R11" s="247"/>
      <c r="T11" s="244"/>
      <c r="U11" s="247"/>
      <c r="V11" s="248"/>
      <c r="W11" s="247"/>
      <c r="Y11" s="244"/>
      <c r="Z11" s="247"/>
      <c r="AA11" s="248"/>
      <c r="AB11" s="247"/>
      <c r="AD11" s="244"/>
      <c r="AE11" s="247"/>
      <c r="AF11" s="248"/>
      <c r="AG11" s="247"/>
      <c r="AI11" s="244"/>
      <c r="AJ11" s="247"/>
      <c r="AK11" s="248"/>
      <c r="AL11" s="247"/>
      <c r="AN11" s="244"/>
      <c r="AO11" s="247"/>
      <c r="AP11" s="248"/>
      <c r="AQ11" s="247"/>
      <c r="AS11" s="244"/>
      <c r="AT11" s="247"/>
      <c r="AU11" s="248"/>
      <c r="AV11" s="247"/>
      <c r="AY11" s="424">
        <f t="shared" si="0"/>
        <v>0</v>
      </c>
      <c r="AZ11" s="424">
        <f t="shared" si="1"/>
        <v>0</v>
      </c>
      <c r="BA11" s="424">
        <f t="shared" si="2"/>
        <v>0</v>
      </c>
      <c r="BB11" s="424">
        <f t="shared" si="3"/>
        <v>0</v>
      </c>
      <c r="BC11" s="424">
        <f t="shared" si="4"/>
        <v>0</v>
      </c>
      <c r="BD11" s="424">
        <f t="shared" si="5"/>
        <v>0</v>
      </c>
      <c r="BE11" s="424">
        <f t="shared" si="6"/>
        <v>0</v>
      </c>
      <c r="BF11" s="424">
        <f t="shared" si="7"/>
        <v>0</v>
      </c>
      <c r="BG11" s="424">
        <f t="shared" si="8"/>
        <v>0</v>
      </c>
      <c r="BH11" s="424">
        <f t="shared" si="9"/>
        <v>0</v>
      </c>
      <c r="BI11" s="424">
        <f t="shared" si="10"/>
        <v>0</v>
      </c>
      <c r="BJ11" s="424">
        <f t="shared" si="11"/>
        <v>0</v>
      </c>
      <c r="BK11" s="424">
        <f t="shared" si="12"/>
        <v>0</v>
      </c>
      <c r="BL11" s="424">
        <f t="shared" si="13"/>
        <v>0</v>
      </c>
      <c r="BM11" s="424">
        <f t="shared" si="14"/>
        <v>0</v>
      </c>
      <c r="BN11" s="424">
        <f t="shared" si="15"/>
        <v>0</v>
      </c>
      <c r="BO11" s="424">
        <f t="shared" si="16"/>
        <v>0</v>
      </c>
      <c r="BP11" s="424">
        <f t="shared" si="17"/>
        <v>0</v>
      </c>
    </row>
    <row r="12" spans="2:72" ht="50.25" customHeight="1" x14ac:dyDescent="0.25">
      <c r="B12" s="532"/>
      <c r="C12" s="536" t="s">
        <v>374</v>
      </c>
      <c r="D12" s="537"/>
      <c r="E12" s="244"/>
      <c r="F12" s="247"/>
      <c r="G12" s="248"/>
      <c r="H12" s="247"/>
      <c r="I12" s="415"/>
      <c r="J12" s="244"/>
      <c r="K12" s="247"/>
      <c r="L12" s="248"/>
      <c r="M12" s="247"/>
      <c r="N12" s="403"/>
      <c r="O12" s="244"/>
      <c r="P12" s="247"/>
      <c r="Q12" s="248"/>
      <c r="R12" s="247"/>
      <c r="T12" s="244"/>
      <c r="U12" s="247"/>
      <c r="V12" s="248"/>
      <c r="W12" s="247"/>
      <c r="Y12" s="244"/>
      <c r="Z12" s="247"/>
      <c r="AA12" s="248"/>
      <c r="AB12" s="247"/>
      <c r="AD12" s="244"/>
      <c r="AE12" s="247"/>
      <c r="AF12" s="248"/>
      <c r="AG12" s="247"/>
      <c r="AI12" s="244"/>
      <c r="AJ12" s="247"/>
      <c r="AK12" s="248"/>
      <c r="AL12" s="247"/>
      <c r="AN12" s="244"/>
      <c r="AO12" s="247"/>
      <c r="AP12" s="248"/>
      <c r="AQ12" s="247"/>
      <c r="AS12" s="244"/>
      <c r="AT12" s="247"/>
      <c r="AU12" s="248"/>
      <c r="AV12" s="247"/>
      <c r="AY12" s="424">
        <f t="shared" si="0"/>
        <v>0</v>
      </c>
      <c r="AZ12" s="424">
        <f t="shared" si="1"/>
        <v>0</v>
      </c>
      <c r="BA12" s="424">
        <f t="shared" si="2"/>
        <v>0</v>
      </c>
      <c r="BB12" s="424">
        <f t="shared" si="3"/>
        <v>0</v>
      </c>
      <c r="BC12" s="424">
        <f t="shared" si="4"/>
        <v>0</v>
      </c>
      <c r="BD12" s="424">
        <f t="shared" si="5"/>
        <v>0</v>
      </c>
      <c r="BE12" s="424">
        <f t="shared" si="6"/>
        <v>0</v>
      </c>
      <c r="BF12" s="424">
        <f t="shared" si="7"/>
        <v>0</v>
      </c>
      <c r="BG12" s="424">
        <f t="shared" si="8"/>
        <v>0</v>
      </c>
      <c r="BH12" s="424">
        <f t="shared" si="9"/>
        <v>0</v>
      </c>
      <c r="BI12" s="424">
        <f t="shared" si="10"/>
        <v>0</v>
      </c>
      <c r="BJ12" s="424">
        <f t="shared" si="11"/>
        <v>0</v>
      </c>
      <c r="BK12" s="424">
        <f t="shared" si="12"/>
        <v>0</v>
      </c>
      <c r="BL12" s="424">
        <f t="shared" si="13"/>
        <v>0</v>
      </c>
      <c r="BM12" s="424">
        <f t="shared" si="14"/>
        <v>0</v>
      </c>
      <c r="BN12" s="424">
        <f t="shared" si="15"/>
        <v>0</v>
      </c>
      <c r="BO12" s="424">
        <f t="shared" si="16"/>
        <v>0</v>
      </c>
      <c r="BP12" s="424">
        <f t="shared" si="17"/>
        <v>0</v>
      </c>
    </row>
    <row r="13" spans="2:72" ht="50.25" customHeight="1" x14ac:dyDescent="0.25">
      <c r="B13" s="532"/>
      <c r="C13" s="536" t="s">
        <v>375</v>
      </c>
      <c r="D13" s="537"/>
      <c r="E13" s="244"/>
      <c r="F13" s="247"/>
      <c r="G13" s="248"/>
      <c r="H13" s="247"/>
      <c r="I13" s="415"/>
      <c r="J13" s="244"/>
      <c r="K13" s="247"/>
      <c r="L13" s="248"/>
      <c r="M13" s="247"/>
      <c r="N13" s="403"/>
      <c r="O13" s="244"/>
      <c r="P13" s="247"/>
      <c r="Q13" s="248"/>
      <c r="R13" s="247"/>
      <c r="T13" s="244"/>
      <c r="U13" s="247"/>
      <c r="V13" s="248"/>
      <c r="W13" s="247"/>
      <c r="Y13" s="244"/>
      <c r="Z13" s="247"/>
      <c r="AA13" s="248"/>
      <c r="AB13" s="247"/>
      <c r="AD13" s="244"/>
      <c r="AE13" s="247"/>
      <c r="AF13" s="248"/>
      <c r="AG13" s="247"/>
      <c r="AI13" s="244"/>
      <c r="AJ13" s="247"/>
      <c r="AK13" s="248"/>
      <c r="AL13" s="247"/>
      <c r="AN13" s="244"/>
      <c r="AO13" s="247"/>
      <c r="AP13" s="248"/>
      <c r="AQ13" s="247"/>
      <c r="AS13" s="244"/>
      <c r="AT13" s="247"/>
      <c r="AU13" s="248"/>
      <c r="AV13" s="247"/>
      <c r="AY13" s="424">
        <f t="shared" si="0"/>
        <v>0</v>
      </c>
      <c r="AZ13" s="424">
        <f t="shared" si="1"/>
        <v>0</v>
      </c>
      <c r="BA13" s="424">
        <f t="shared" si="2"/>
        <v>0</v>
      </c>
      <c r="BB13" s="424">
        <f t="shared" si="3"/>
        <v>0</v>
      </c>
      <c r="BC13" s="424">
        <f t="shared" si="4"/>
        <v>0</v>
      </c>
      <c r="BD13" s="424">
        <f t="shared" si="5"/>
        <v>0</v>
      </c>
      <c r="BE13" s="424">
        <f t="shared" si="6"/>
        <v>0</v>
      </c>
      <c r="BF13" s="424">
        <f t="shared" si="7"/>
        <v>0</v>
      </c>
      <c r="BG13" s="424">
        <f t="shared" si="8"/>
        <v>0</v>
      </c>
      <c r="BH13" s="424">
        <f t="shared" si="9"/>
        <v>0</v>
      </c>
      <c r="BI13" s="424">
        <f t="shared" si="10"/>
        <v>0</v>
      </c>
      <c r="BJ13" s="424">
        <f t="shared" si="11"/>
        <v>0</v>
      </c>
      <c r="BK13" s="424">
        <f t="shared" si="12"/>
        <v>0</v>
      </c>
      <c r="BL13" s="424">
        <f t="shared" si="13"/>
        <v>0</v>
      </c>
      <c r="BM13" s="424">
        <f t="shared" si="14"/>
        <v>0</v>
      </c>
      <c r="BN13" s="424">
        <f t="shared" si="15"/>
        <v>0</v>
      </c>
      <c r="BO13" s="424">
        <f t="shared" si="16"/>
        <v>0</v>
      </c>
      <c r="BP13" s="424">
        <f t="shared" si="17"/>
        <v>0</v>
      </c>
    </row>
    <row r="14" spans="2:72" ht="50.25" customHeight="1" x14ac:dyDescent="0.25">
      <c r="B14" s="532"/>
      <c r="C14" s="536" t="s">
        <v>94</v>
      </c>
      <c r="D14" s="537"/>
      <c r="E14" s="244"/>
      <c r="F14" s="247"/>
      <c r="G14" s="248"/>
      <c r="H14" s="247"/>
      <c r="I14" s="415"/>
      <c r="J14" s="244"/>
      <c r="K14" s="247"/>
      <c r="L14" s="248"/>
      <c r="M14" s="247"/>
      <c r="N14" s="403"/>
      <c r="O14" s="244"/>
      <c r="P14" s="247"/>
      <c r="Q14" s="248"/>
      <c r="R14" s="247"/>
      <c r="T14" s="244"/>
      <c r="U14" s="247"/>
      <c r="V14" s="248"/>
      <c r="W14" s="247"/>
      <c r="Y14" s="244"/>
      <c r="Z14" s="247"/>
      <c r="AA14" s="248"/>
      <c r="AB14" s="247"/>
      <c r="AD14" s="244"/>
      <c r="AE14" s="247"/>
      <c r="AF14" s="248"/>
      <c r="AG14" s="247"/>
      <c r="AI14" s="244"/>
      <c r="AJ14" s="247"/>
      <c r="AK14" s="248"/>
      <c r="AL14" s="247"/>
      <c r="AN14" s="244"/>
      <c r="AO14" s="247"/>
      <c r="AP14" s="248"/>
      <c r="AQ14" s="247"/>
      <c r="AS14" s="244"/>
      <c r="AT14" s="247"/>
      <c r="AU14" s="248"/>
      <c r="AV14" s="247"/>
      <c r="AY14" s="424">
        <f t="shared" si="0"/>
        <v>0</v>
      </c>
      <c r="AZ14" s="424">
        <f t="shared" si="1"/>
        <v>0</v>
      </c>
      <c r="BA14" s="424">
        <f t="shared" si="2"/>
        <v>0</v>
      </c>
      <c r="BB14" s="424">
        <f t="shared" si="3"/>
        <v>0</v>
      </c>
      <c r="BC14" s="424">
        <f t="shared" si="4"/>
        <v>0</v>
      </c>
      <c r="BD14" s="424">
        <f t="shared" si="5"/>
        <v>0</v>
      </c>
      <c r="BE14" s="424">
        <f t="shared" si="6"/>
        <v>0</v>
      </c>
      <c r="BF14" s="424">
        <f t="shared" si="7"/>
        <v>0</v>
      </c>
      <c r="BG14" s="424">
        <f t="shared" si="8"/>
        <v>0</v>
      </c>
      <c r="BH14" s="424">
        <f t="shared" si="9"/>
        <v>0</v>
      </c>
      <c r="BI14" s="424">
        <f t="shared" si="10"/>
        <v>0</v>
      </c>
      <c r="BJ14" s="424">
        <f t="shared" si="11"/>
        <v>0</v>
      </c>
      <c r="BK14" s="424">
        <f t="shared" si="12"/>
        <v>0</v>
      </c>
      <c r="BL14" s="424">
        <f t="shared" si="13"/>
        <v>0</v>
      </c>
      <c r="BM14" s="424">
        <f t="shared" si="14"/>
        <v>0</v>
      </c>
      <c r="BN14" s="424">
        <f t="shared" si="15"/>
        <v>0</v>
      </c>
      <c r="BO14" s="424">
        <f t="shared" si="16"/>
        <v>0</v>
      </c>
      <c r="BP14" s="424">
        <f t="shared" si="17"/>
        <v>0</v>
      </c>
    </row>
    <row r="15" spans="2:72" ht="50.25" customHeight="1" x14ac:dyDescent="0.25">
      <c r="B15" s="532"/>
      <c r="C15" s="536" t="s">
        <v>95</v>
      </c>
      <c r="D15" s="537"/>
      <c r="E15" s="244"/>
      <c r="F15" s="247"/>
      <c r="G15" s="248"/>
      <c r="H15" s="247"/>
      <c r="I15" s="415"/>
      <c r="J15" s="244"/>
      <c r="K15" s="247"/>
      <c r="L15" s="248"/>
      <c r="M15" s="247"/>
      <c r="N15" s="403"/>
      <c r="O15" s="244"/>
      <c r="P15" s="247"/>
      <c r="Q15" s="248"/>
      <c r="R15" s="247"/>
      <c r="T15" s="244"/>
      <c r="U15" s="247"/>
      <c r="V15" s="248"/>
      <c r="W15" s="247"/>
      <c r="Y15" s="244"/>
      <c r="Z15" s="247"/>
      <c r="AA15" s="248"/>
      <c r="AB15" s="247"/>
      <c r="AD15" s="244"/>
      <c r="AE15" s="247"/>
      <c r="AF15" s="248"/>
      <c r="AG15" s="247"/>
      <c r="AI15" s="244"/>
      <c r="AJ15" s="247"/>
      <c r="AK15" s="248"/>
      <c r="AL15" s="247"/>
      <c r="AN15" s="244"/>
      <c r="AO15" s="247"/>
      <c r="AP15" s="248"/>
      <c r="AQ15" s="247"/>
      <c r="AS15" s="244"/>
      <c r="AT15" s="247"/>
      <c r="AU15" s="248"/>
      <c r="AV15" s="247"/>
      <c r="AY15" s="424">
        <f t="shared" si="0"/>
        <v>0</v>
      </c>
      <c r="AZ15" s="424">
        <f t="shared" si="1"/>
        <v>0</v>
      </c>
      <c r="BA15" s="424">
        <f t="shared" si="2"/>
        <v>0</v>
      </c>
      <c r="BB15" s="424">
        <f t="shared" si="3"/>
        <v>0</v>
      </c>
      <c r="BC15" s="424">
        <f t="shared" si="4"/>
        <v>0</v>
      </c>
      <c r="BD15" s="424">
        <f t="shared" si="5"/>
        <v>0</v>
      </c>
      <c r="BE15" s="424">
        <f t="shared" si="6"/>
        <v>0</v>
      </c>
      <c r="BF15" s="424">
        <f t="shared" si="7"/>
        <v>0</v>
      </c>
      <c r="BG15" s="424">
        <f t="shared" si="8"/>
        <v>0</v>
      </c>
      <c r="BH15" s="424">
        <f t="shared" si="9"/>
        <v>0</v>
      </c>
      <c r="BI15" s="424">
        <f t="shared" si="10"/>
        <v>0</v>
      </c>
      <c r="BJ15" s="424">
        <f t="shared" si="11"/>
        <v>0</v>
      </c>
      <c r="BK15" s="424">
        <f t="shared" si="12"/>
        <v>0</v>
      </c>
      <c r="BL15" s="424">
        <f t="shared" si="13"/>
        <v>0</v>
      </c>
      <c r="BM15" s="424">
        <f t="shared" si="14"/>
        <v>0</v>
      </c>
      <c r="BN15" s="424">
        <f t="shared" si="15"/>
        <v>0</v>
      </c>
      <c r="BO15" s="424">
        <f t="shared" si="16"/>
        <v>0</v>
      </c>
      <c r="BP15" s="424">
        <f t="shared" si="17"/>
        <v>0</v>
      </c>
    </row>
    <row r="16" spans="2:72" ht="50.25" customHeight="1" x14ac:dyDescent="0.25">
      <c r="B16" s="532"/>
      <c r="C16" s="538" t="s">
        <v>370</v>
      </c>
      <c r="D16" s="539"/>
      <c r="E16" s="244"/>
      <c r="F16" s="247"/>
      <c r="G16" s="248"/>
      <c r="H16" s="247"/>
      <c r="I16" s="415"/>
      <c r="J16" s="244"/>
      <c r="K16" s="247"/>
      <c r="L16" s="248"/>
      <c r="M16" s="247"/>
      <c r="N16" s="403"/>
      <c r="O16" s="244"/>
      <c r="P16" s="247"/>
      <c r="Q16" s="248"/>
      <c r="R16" s="247"/>
      <c r="T16" s="244"/>
      <c r="U16" s="247"/>
      <c r="V16" s="248"/>
      <c r="W16" s="247"/>
      <c r="Y16" s="244"/>
      <c r="Z16" s="247"/>
      <c r="AA16" s="248"/>
      <c r="AB16" s="247"/>
      <c r="AD16" s="244"/>
      <c r="AE16" s="247"/>
      <c r="AF16" s="248"/>
      <c r="AG16" s="247"/>
      <c r="AI16" s="244"/>
      <c r="AJ16" s="247"/>
      <c r="AK16" s="248"/>
      <c r="AL16" s="247"/>
      <c r="AN16" s="244"/>
      <c r="AO16" s="247"/>
      <c r="AP16" s="248"/>
      <c r="AQ16" s="247"/>
      <c r="AS16" s="244"/>
      <c r="AT16" s="247"/>
      <c r="AU16" s="248"/>
      <c r="AV16" s="247"/>
      <c r="AY16" s="424">
        <f t="shared" si="0"/>
        <v>0</v>
      </c>
      <c r="AZ16" s="424">
        <f t="shared" si="1"/>
        <v>0</v>
      </c>
      <c r="BA16" s="424">
        <f t="shared" si="2"/>
        <v>0</v>
      </c>
      <c r="BB16" s="424">
        <f t="shared" si="3"/>
        <v>0</v>
      </c>
      <c r="BC16" s="424">
        <f t="shared" si="4"/>
        <v>0</v>
      </c>
      <c r="BD16" s="424">
        <f t="shared" si="5"/>
        <v>0</v>
      </c>
      <c r="BE16" s="424">
        <f t="shared" si="6"/>
        <v>0</v>
      </c>
      <c r="BF16" s="424">
        <f t="shared" si="7"/>
        <v>0</v>
      </c>
      <c r="BG16" s="424">
        <f t="shared" si="8"/>
        <v>0</v>
      </c>
      <c r="BH16" s="424">
        <f t="shared" si="9"/>
        <v>0</v>
      </c>
      <c r="BI16" s="424">
        <f t="shared" si="10"/>
        <v>0</v>
      </c>
      <c r="BJ16" s="424">
        <f t="shared" si="11"/>
        <v>0</v>
      </c>
      <c r="BK16" s="424">
        <f t="shared" si="12"/>
        <v>0</v>
      </c>
      <c r="BL16" s="424">
        <f t="shared" si="13"/>
        <v>0</v>
      </c>
      <c r="BM16" s="424">
        <f t="shared" si="14"/>
        <v>0</v>
      </c>
      <c r="BN16" s="424">
        <f t="shared" si="15"/>
        <v>0</v>
      </c>
      <c r="BO16" s="424">
        <f t="shared" si="16"/>
        <v>0</v>
      </c>
      <c r="BP16" s="424">
        <f t="shared" si="17"/>
        <v>0</v>
      </c>
    </row>
    <row r="17" spans="2:68" ht="50.25" customHeight="1" x14ac:dyDescent="0.25">
      <c r="B17" s="532"/>
      <c r="C17" s="538" t="s">
        <v>376</v>
      </c>
      <c r="D17" s="539"/>
      <c r="E17" s="244"/>
      <c r="F17" s="247"/>
      <c r="G17" s="248"/>
      <c r="H17" s="247"/>
      <c r="I17" s="415"/>
      <c r="J17" s="244"/>
      <c r="K17" s="247"/>
      <c r="L17" s="248"/>
      <c r="M17" s="247"/>
      <c r="N17" s="403"/>
      <c r="O17" s="244"/>
      <c r="P17" s="247"/>
      <c r="Q17" s="248"/>
      <c r="R17" s="247"/>
      <c r="T17" s="244"/>
      <c r="U17" s="247"/>
      <c r="V17" s="248"/>
      <c r="W17" s="247"/>
      <c r="Y17" s="244"/>
      <c r="Z17" s="247"/>
      <c r="AA17" s="248"/>
      <c r="AB17" s="247"/>
      <c r="AD17" s="244"/>
      <c r="AE17" s="247"/>
      <c r="AF17" s="248"/>
      <c r="AG17" s="247"/>
      <c r="AI17" s="244"/>
      <c r="AJ17" s="247"/>
      <c r="AK17" s="248"/>
      <c r="AL17" s="247"/>
      <c r="AN17" s="244"/>
      <c r="AO17" s="247"/>
      <c r="AP17" s="248"/>
      <c r="AQ17" s="247"/>
      <c r="AS17" s="244"/>
      <c r="AT17" s="247"/>
      <c r="AU17" s="248"/>
      <c r="AV17" s="247"/>
      <c r="AY17" s="424">
        <f t="shared" si="0"/>
        <v>0</v>
      </c>
      <c r="AZ17" s="424">
        <f t="shared" si="1"/>
        <v>0</v>
      </c>
      <c r="BA17" s="424">
        <f t="shared" si="2"/>
        <v>0</v>
      </c>
      <c r="BB17" s="424">
        <f t="shared" si="3"/>
        <v>0</v>
      </c>
      <c r="BC17" s="424">
        <f t="shared" si="4"/>
        <v>0</v>
      </c>
      <c r="BD17" s="424">
        <f t="shared" si="5"/>
        <v>0</v>
      </c>
      <c r="BE17" s="424">
        <f t="shared" si="6"/>
        <v>0</v>
      </c>
      <c r="BF17" s="424">
        <f t="shared" si="7"/>
        <v>0</v>
      </c>
      <c r="BG17" s="424">
        <f t="shared" si="8"/>
        <v>0</v>
      </c>
      <c r="BH17" s="424">
        <f t="shared" si="9"/>
        <v>0</v>
      </c>
      <c r="BI17" s="424">
        <f t="shared" si="10"/>
        <v>0</v>
      </c>
      <c r="BJ17" s="424">
        <f t="shared" si="11"/>
        <v>0</v>
      </c>
      <c r="BK17" s="424">
        <f t="shared" si="12"/>
        <v>0</v>
      </c>
      <c r="BL17" s="424">
        <f t="shared" si="13"/>
        <v>0</v>
      </c>
      <c r="BM17" s="424">
        <f t="shared" si="14"/>
        <v>0</v>
      </c>
      <c r="BN17" s="424">
        <f t="shared" si="15"/>
        <v>0</v>
      </c>
      <c r="BO17" s="424">
        <f t="shared" si="16"/>
        <v>0</v>
      </c>
      <c r="BP17" s="424">
        <f t="shared" si="17"/>
        <v>0</v>
      </c>
    </row>
    <row r="18" spans="2:68" ht="33" customHeight="1" x14ac:dyDescent="0.25">
      <c r="B18" s="532"/>
      <c r="C18" s="540" t="s">
        <v>97</v>
      </c>
      <c r="D18" s="540"/>
      <c r="E18" s="513"/>
      <c r="F18" s="523"/>
      <c r="G18" s="525"/>
      <c r="H18" s="525"/>
      <c r="I18" s="416"/>
      <c r="J18" s="513"/>
      <c r="K18" s="523"/>
      <c r="L18" s="525"/>
      <c r="M18" s="525"/>
      <c r="N18" s="404"/>
      <c r="O18" s="513"/>
      <c r="P18" s="523"/>
      <c r="Q18" s="525"/>
      <c r="R18" s="525"/>
      <c r="T18" s="513"/>
      <c r="U18" s="523"/>
      <c r="V18" s="525"/>
      <c r="W18" s="525"/>
      <c r="Y18" s="513"/>
      <c r="Z18" s="523"/>
      <c r="AA18" s="525"/>
      <c r="AB18" s="525"/>
      <c r="AD18" s="513"/>
      <c r="AE18" s="523"/>
      <c r="AF18" s="525"/>
      <c r="AG18" s="525"/>
      <c r="AI18" s="513"/>
      <c r="AJ18" s="523"/>
      <c r="AK18" s="525"/>
      <c r="AL18" s="525"/>
      <c r="AN18" s="513"/>
      <c r="AO18" s="523"/>
      <c r="AP18" s="525"/>
      <c r="AQ18" s="525"/>
      <c r="AS18" s="513"/>
      <c r="AT18" s="523"/>
      <c r="AU18" s="525"/>
      <c r="AV18" s="525"/>
      <c r="AY18" s="424">
        <f t="shared" si="0"/>
        <v>0</v>
      </c>
      <c r="AZ18" s="424">
        <f t="shared" si="1"/>
        <v>0</v>
      </c>
      <c r="BA18" s="424">
        <f t="shared" si="2"/>
        <v>0</v>
      </c>
      <c r="BB18" s="424">
        <f t="shared" si="3"/>
        <v>0</v>
      </c>
      <c r="BC18" s="424">
        <f t="shared" si="4"/>
        <v>0</v>
      </c>
      <c r="BD18" s="424">
        <f t="shared" si="5"/>
        <v>0</v>
      </c>
      <c r="BE18" s="424">
        <f t="shared" si="6"/>
        <v>0</v>
      </c>
      <c r="BF18" s="424">
        <f t="shared" si="7"/>
        <v>0</v>
      </c>
      <c r="BG18" s="424">
        <f t="shared" si="8"/>
        <v>0</v>
      </c>
      <c r="BH18" s="424">
        <f t="shared" si="9"/>
        <v>0</v>
      </c>
      <c r="BI18" s="424">
        <f t="shared" si="10"/>
        <v>0</v>
      </c>
      <c r="BJ18" s="424">
        <f t="shared" si="11"/>
        <v>0</v>
      </c>
      <c r="BK18" s="424">
        <f t="shared" si="12"/>
        <v>0</v>
      </c>
      <c r="BL18" s="424">
        <f t="shared" si="13"/>
        <v>0</v>
      </c>
      <c r="BM18" s="424">
        <f t="shared" si="14"/>
        <v>0</v>
      </c>
      <c r="BN18" s="424">
        <f t="shared" si="15"/>
        <v>0</v>
      </c>
      <c r="BO18" s="424">
        <f t="shared" si="16"/>
        <v>0</v>
      </c>
      <c r="BP18" s="424">
        <f t="shared" si="17"/>
        <v>0</v>
      </c>
    </row>
    <row r="19" spans="2:68" ht="12.75" customHeight="1" x14ac:dyDescent="0.25">
      <c r="B19" s="532"/>
      <c r="C19" s="548" t="s">
        <v>98</v>
      </c>
      <c r="D19" s="548"/>
      <c r="E19" s="514"/>
      <c r="F19" s="524"/>
      <c r="G19" s="526"/>
      <c r="H19" s="526"/>
      <c r="I19" s="416"/>
      <c r="J19" s="514"/>
      <c r="K19" s="524"/>
      <c r="L19" s="526"/>
      <c r="M19" s="526"/>
      <c r="N19" s="404"/>
      <c r="O19" s="514"/>
      <c r="P19" s="524"/>
      <c r="Q19" s="526"/>
      <c r="R19" s="526"/>
      <c r="T19" s="514"/>
      <c r="U19" s="524"/>
      <c r="V19" s="526"/>
      <c r="W19" s="526"/>
      <c r="Y19" s="514"/>
      <c r="Z19" s="524"/>
      <c r="AA19" s="526"/>
      <c r="AB19" s="526"/>
      <c r="AD19" s="514"/>
      <c r="AE19" s="524"/>
      <c r="AF19" s="526"/>
      <c r="AG19" s="526"/>
      <c r="AI19" s="514"/>
      <c r="AJ19" s="524"/>
      <c r="AK19" s="526"/>
      <c r="AL19" s="526"/>
      <c r="AN19" s="514"/>
      <c r="AO19" s="524"/>
      <c r="AP19" s="526"/>
      <c r="AQ19" s="526"/>
      <c r="AS19" s="514"/>
      <c r="AT19" s="524"/>
      <c r="AU19" s="526"/>
      <c r="AV19" s="526"/>
      <c r="AY19" s="424">
        <f t="shared" si="0"/>
        <v>0</v>
      </c>
      <c r="AZ19" s="424">
        <f t="shared" si="1"/>
        <v>0</v>
      </c>
      <c r="BA19" s="424">
        <f t="shared" si="2"/>
        <v>0</v>
      </c>
      <c r="BB19" s="424">
        <f t="shared" si="3"/>
        <v>0</v>
      </c>
      <c r="BC19" s="424">
        <f t="shared" si="4"/>
        <v>0</v>
      </c>
      <c r="BD19" s="424">
        <f t="shared" si="5"/>
        <v>0</v>
      </c>
      <c r="BE19" s="424">
        <f t="shared" si="6"/>
        <v>0</v>
      </c>
      <c r="BF19" s="424">
        <f t="shared" si="7"/>
        <v>0</v>
      </c>
      <c r="BG19" s="424">
        <f t="shared" si="8"/>
        <v>0</v>
      </c>
      <c r="BH19" s="424">
        <f t="shared" si="9"/>
        <v>0</v>
      </c>
      <c r="BI19" s="424">
        <f t="shared" si="10"/>
        <v>0</v>
      </c>
      <c r="BJ19" s="424">
        <f t="shared" si="11"/>
        <v>0</v>
      </c>
      <c r="BK19" s="424">
        <f t="shared" si="12"/>
        <v>0</v>
      </c>
      <c r="BL19" s="424">
        <f t="shared" si="13"/>
        <v>0</v>
      </c>
      <c r="BM19" s="424">
        <f t="shared" si="14"/>
        <v>0</v>
      </c>
      <c r="BN19" s="424">
        <f t="shared" si="15"/>
        <v>0</v>
      </c>
      <c r="BO19" s="424">
        <f t="shared" si="16"/>
        <v>0</v>
      </c>
      <c r="BP19" s="424">
        <f t="shared" si="17"/>
        <v>0</v>
      </c>
    </row>
    <row r="20" spans="2:68" ht="70.5" customHeight="1" thickBot="1" x14ac:dyDescent="0.3">
      <c r="B20" s="533"/>
      <c r="C20" s="549" t="s">
        <v>377</v>
      </c>
      <c r="D20" s="550"/>
      <c r="E20" s="250"/>
      <c r="F20" s="251"/>
      <c r="G20" s="252"/>
      <c r="H20" s="252"/>
      <c r="I20" s="415"/>
      <c r="J20" s="250"/>
      <c r="K20" s="251"/>
      <c r="L20" s="252"/>
      <c r="M20" s="252"/>
      <c r="N20" s="403"/>
      <c r="O20" s="250"/>
      <c r="P20" s="251"/>
      <c r="Q20" s="252"/>
      <c r="R20" s="252"/>
      <c r="T20" s="250"/>
      <c r="U20" s="251"/>
      <c r="V20" s="252"/>
      <c r="W20" s="252"/>
      <c r="Y20" s="250"/>
      <c r="Z20" s="251"/>
      <c r="AA20" s="252"/>
      <c r="AB20" s="252"/>
      <c r="AD20" s="250"/>
      <c r="AE20" s="251"/>
      <c r="AF20" s="252"/>
      <c r="AG20" s="252"/>
      <c r="AI20" s="250"/>
      <c r="AJ20" s="251"/>
      <c r="AK20" s="252"/>
      <c r="AL20" s="252"/>
      <c r="AN20" s="250"/>
      <c r="AO20" s="251"/>
      <c r="AP20" s="252"/>
      <c r="AQ20" s="252"/>
      <c r="AS20" s="250"/>
      <c r="AT20" s="251"/>
      <c r="AU20" s="252"/>
      <c r="AV20" s="252"/>
      <c r="AY20" s="424">
        <f t="shared" si="0"/>
        <v>0</v>
      </c>
      <c r="AZ20" s="424">
        <f t="shared" si="1"/>
        <v>0</v>
      </c>
      <c r="BA20" s="424">
        <f t="shared" si="2"/>
        <v>0</v>
      </c>
      <c r="BB20" s="424">
        <f t="shared" si="3"/>
        <v>0</v>
      </c>
      <c r="BC20" s="424">
        <f t="shared" si="4"/>
        <v>0</v>
      </c>
      <c r="BD20" s="424">
        <f t="shared" si="5"/>
        <v>0</v>
      </c>
      <c r="BE20" s="424">
        <f t="shared" si="6"/>
        <v>0</v>
      </c>
      <c r="BF20" s="424">
        <f t="shared" si="7"/>
        <v>0</v>
      </c>
      <c r="BG20" s="424">
        <f t="shared" si="8"/>
        <v>0</v>
      </c>
      <c r="BH20" s="424">
        <f t="shared" si="9"/>
        <v>0</v>
      </c>
      <c r="BI20" s="424">
        <f t="shared" si="10"/>
        <v>0</v>
      </c>
      <c r="BJ20" s="424">
        <f t="shared" si="11"/>
        <v>0</v>
      </c>
      <c r="BK20" s="424">
        <f t="shared" si="12"/>
        <v>0</v>
      </c>
      <c r="BL20" s="424">
        <f t="shared" si="13"/>
        <v>0</v>
      </c>
      <c r="BM20" s="424">
        <f t="shared" si="14"/>
        <v>0</v>
      </c>
      <c r="BN20" s="424">
        <f t="shared" si="15"/>
        <v>0</v>
      </c>
      <c r="BO20" s="424">
        <f t="shared" si="16"/>
        <v>0</v>
      </c>
      <c r="BP20" s="424">
        <f t="shared" si="17"/>
        <v>0</v>
      </c>
    </row>
    <row r="21" spans="2:68" ht="50.25" customHeight="1" x14ac:dyDescent="0.25">
      <c r="B21" s="531" t="s">
        <v>86</v>
      </c>
      <c r="C21" s="542" t="s">
        <v>378</v>
      </c>
      <c r="D21" s="543"/>
      <c r="E21" s="244"/>
      <c r="F21" s="253"/>
      <c r="G21" s="254"/>
      <c r="H21" s="254"/>
      <c r="I21" s="415"/>
      <c r="J21" s="244"/>
      <c r="K21" s="253"/>
      <c r="L21" s="254"/>
      <c r="M21" s="254"/>
      <c r="N21" s="403"/>
      <c r="O21" s="244"/>
      <c r="P21" s="253"/>
      <c r="Q21" s="254"/>
      <c r="R21" s="254"/>
      <c r="T21" s="244"/>
      <c r="U21" s="253"/>
      <c r="V21" s="254"/>
      <c r="W21" s="254"/>
      <c r="Y21" s="244"/>
      <c r="Z21" s="253"/>
      <c r="AA21" s="254"/>
      <c r="AB21" s="254"/>
      <c r="AD21" s="244"/>
      <c r="AE21" s="253"/>
      <c r="AF21" s="254"/>
      <c r="AG21" s="254"/>
      <c r="AI21" s="244"/>
      <c r="AJ21" s="253"/>
      <c r="AK21" s="254"/>
      <c r="AL21" s="254"/>
      <c r="AN21" s="244"/>
      <c r="AO21" s="253"/>
      <c r="AP21" s="254"/>
      <c r="AQ21" s="254"/>
      <c r="AS21" s="244"/>
      <c r="AT21" s="253"/>
      <c r="AU21" s="254"/>
      <c r="AV21" s="254"/>
      <c r="AY21" s="424">
        <f t="shared" si="0"/>
        <v>0</v>
      </c>
      <c r="AZ21" s="424">
        <f t="shared" si="1"/>
        <v>0</v>
      </c>
      <c r="BA21" s="424">
        <f t="shared" si="2"/>
        <v>0</v>
      </c>
      <c r="BB21" s="424">
        <f t="shared" si="3"/>
        <v>0</v>
      </c>
      <c r="BC21" s="424">
        <f t="shared" si="4"/>
        <v>0</v>
      </c>
      <c r="BD21" s="424">
        <f t="shared" si="5"/>
        <v>0</v>
      </c>
      <c r="BE21" s="424">
        <f t="shared" si="6"/>
        <v>0</v>
      </c>
      <c r="BF21" s="424">
        <f t="shared" si="7"/>
        <v>0</v>
      </c>
      <c r="BG21" s="424">
        <f t="shared" si="8"/>
        <v>0</v>
      </c>
      <c r="BH21" s="424">
        <f t="shared" si="9"/>
        <v>0</v>
      </c>
      <c r="BI21" s="424">
        <f t="shared" si="10"/>
        <v>0</v>
      </c>
      <c r="BJ21" s="424">
        <f t="shared" si="11"/>
        <v>0</v>
      </c>
      <c r="BK21" s="424">
        <f t="shared" si="12"/>
        <v>0</v>
      </c>
      <c r="BL21" s="424">
        <f t="shared" si="13"/>
        <v>0</v>
      </c>
      <c r="BM21" s="424">
        <f t="shared" si="14"/>
        <v>0</v>
      </c>
      <c r="BN21" s="424">
        <f t="shared" si="15"/>
        <v>0</v>
      </c>
      <c r="BO21" s="424">
        <f t="shared" si="16"/>
        <v>0</v>
      </c>
      <c r="BP21" s="424">
        <f t="shared" si="17"/>
        <v>0</v>
      </c>
    </row>
    <row r="22" spans="2:68" ht="50.25" customHeight="1" x14ac:dyDescent="0.25">
      <c r="B22" s="532"/>
      <c r="C22" s="544" t="s">
        <v>100</v>
      </c>
      <c r="D22" s="545"/>
      <c r="E22" s="244"/>
      <c r="F22" s="255"/>
      <c r="G22" s="248"/>
      <c r="H22" s="248"/>
      <c r="I22" s="415"/>
      <c r="J22" s="244"/>
      <c r="K22" s="255"/>
      <c r="L22" s="248"/>
      <c r="M22" s="248"/>
      <c r="N22" s="403"/>
      <c r="O22" s="244"/>
      <c r="P22" s="255"/>
      <c r="Q22" s="248"/>
      <c r="R22" s="248"/>
      <c r="T22" s="244"/>
      <c r="U22" s="255"/>
      <c r="V22" s="248"/>
      <c r="W22" s="248"/>
      <c r="Y22" s="244"/>
      <c r="Z22" s="255"/>
      <c r="AA22" s="248"/>
      <c r="AB22" s="248"/>
      <c r="AD22" s="244"/>
      <c r="AE22" s="255"/>
      <c r="AF22" s="248"/>
      <c r="AG22" s="248"/>
      <c r="AI22" s="244"/>
      <c r="AJ22" s="255"/>
      <c r="AK22" s="248"/>
      <c r="AL22" s="248"/>
      <c r="AN22" s="244"/>
      <c r="AO22" s="255"/>
      <c r="AP22" s="248"/>
      <c r="AQ22" s="248"/>
      <c r="AS22" s="244"/>
      <c r="AT22" s="255"/>
      <c r="AU22" s="248"/>
      <c r="AV22" s="248"/>
      <c r="AY22" s="424">
        <f t="shared" si="0"/>
        <v>0</v>
      </c>
      <c r="AZ22" s="424">
        <f t="shared" si="1"/>
        <v>0</v>
      </c>
      <c r="BA22" s="424">
        <f t="shared" si="2"/>
        <v>0</v>
      </c>
      <c r="BB22" s="424">
        <f t="shared" si="3"/>
        <v>0</v>
      </c>
      <c r="BC22" s="424">
        <f t="shared" si="4"/>
        <v>0</v>
      </c>
      <c r="BD22" s="424">
        <f t="shared" si="5"/>
        <v>0</v>
      </c>
      <c r="BE22" s="424">
        <f t="shared" si="6"/>
        <v>0</v>
      </c>
      <c r="BF22" s="424">
        <f t="shared" si="7"/>
        <v>0</v>
      </c>
      <c r="BG22" s="424">
        <f t="shared" si="8"/>
        <v>0</v>
      </c>
      <c r="BH22" s="424">
        <f t="shared" si="9"/>
        <v>0</v>
      </c>
      <c r="BI22" s="424">
        <f t="shared" si="10"/>
        <v>0</v>
      </c>
      <c r="BJ22" s="424">
        <f t="shared" si="11"/>
        <v>0</v>
      </c>
      <c r="BK22" s="424">
        <f t="shared" si="12"/>
        <v>0</v>
      </c>
      <c r="BL22" s="424">
        <f t="shared" si="13"/>
        <v>0</v>
      </c>
      <c r="BM22" s="424">
        <f t="shared" si="14"/>
        <v>0</v>
      </c>
      <c r="BN22" s="424">
        <f t="shared" si="15"/>
        <v>0</v>
      </c>
      <c r="BO22" s="424">
        <f t="shared" si="16"/>
        <v>0</v>
      </c>
      <c r="BP22" s="424">
        <f t="shared" si="17"/>
        <v>0</v>
      </c>
    </row>
    <row r="23" spans="2:68" ht="50.25" customHeight="1" x14ac:dyDescent="0.25">
      <c r="B23" s="541"/>
      <c r="C23" s="546" t="s">
        <v>371</v>
      </c>
      <c r="D23" s="539"/>
      <c r="E23" s="256"/>
      <c r="F23" s="257"/>
      <c r="G23" s="254"/>
      <c r="H23" s="254"/>
      <c r="I23" s="415"/>
      <c r="J23" s="256"/>
      <c r="K23" s="257"/>
      <c r="L23" s="254"/>
      <c r="M23" s="254"/>
      <c r="N23" s="403"/>
      <c r="O23" s="256"/>
      <c r="P23" s="257"/>
      <c r="Q23" s="254"/>
      <c r="R23" s="254"/>
      <c r="T23" s="256"/>
      <c r="U23" s="257"/>
      <c r="V23" s="254"/>
      <c r="W23" s="254"/>
      <c r="Y23" s="256"/>
      <c r="Z23" s="257"/>
      <c r="AA23" s="254"/>
      <c r="AB23" s="254"/>
      <c r="AD23" s="256"/>
      <c r="AE23" s="257"/>
      <c r="AF23" s="254"/>
      <c r="AG23" s="254"/>
      <c r="AI23" s="256"/>
      <c r="AJ23" s="257"/>
      <c r="AK23" s="254"/>
      <c r="AL23" s="254"/>
      <c r="AN23" s="256"/>
      <c r="AO23" s="257"/>
      <c r="AP23" s="254"/>
      <c r="AQ23" s="254"/>
      <c r="AS23" s="256"/>
      <c r="AT23" s="257"/>
      <c r="AU23" s="254"/>
      <c r="AV23" s="254"/>
      <c r="AY23" s="424">
        <f t="shared" si="0"/>
        <v>0</v>
      </c>
      <c r="AZ23" s="424">
        <f t="shared" si="1"/>
        <v>0</v>
      </c>
      <c r="BA23" s="424">
        <f t="shared" si="2"/>
        <v>0</v>
      </c>
      <c r="BB23" s="424">
        <f t="shared" si="3"/>
        <v>0</v>
      </c>
      <c r="BC23" s="424">
        <f t="shared" si="4"/>
        <v>0</v>
      </c>
      <c r="BD23" s="424">
        <f t="shared" si="5"/>
        <v>0</v>
      </c>
      <c r="BE23" s="424">
        <f t="shared" si="6"/>
        <v>0</v>
      </c>
      <c r="BF23" s="424">
        <f t="shared" si="7"/>
        <v>0</v>
      </c>
      <c r="BG23" s="424">
        <f t="shared" si="8"/>
        <v>0</v>
      </c>
      <c r="BH23" s="424">
        <f t="shared" si="9"/>
        <v>0</v>
      </c>
      <c r="BI23" s="424">
        <f t="shared" si="10"/>
        <v>0</v>
      </c>
      <c r="BJ23" s="424">
        <f t="shared" si="11"/>
        <v>0</v>
      </c>
      <c r="BK23" s="424">
        <f t="shared" si="12"/>
        <v>0</v>
      </c>
      <c r="BL23" s="424">
        <f t="shared" si="13"/>
        <v>0</v>
      </c>
      <c r="BM23" s="424">
        <f t="shared" si="14"/>
        <v>0</v>
      </c>
      <c r="BN23" s="424">
        <f t="shared" si="15"/>
        <v>0</v>
      </c>
      <c r="BO23" s="424">
        <f t="shared" si="16"/>
        <v>0</v>
      </c>
      <c r="BP23" s="424">
        <f t="shared" si="17"/>
        <v>0</v>
      </c>
    </row>
    <row r="24" spans="2:68" ht="50.25" customHeight="1" thickBot="1" x14ac:dyDescent="0.3">
      <c r="B24" s="533"/>
      <c r="C24" s="547" t="s">
        <v>379</v>
      </c>
      <c r="D24" s="537"/>
      <c r="E24" s="250"/>
      <c r="F24" s="258"/>
      <c r="G24" s="252"/>
      <c r="H24" s="252"/>
      <c r="I24" s="415"/>
      <c r="J24" s="250"/>
      <c r="K24" s="258"/>
      <c r="L24" s="252"/>
      <c r="M24" s="252"/>
      <c r="N24" s="403"/>
      <c r="O24" s="250"/>
      <c r="P24" s="258"/>
      <c r="Q24" s="252"/>
      <c r="R24" s="252"/>
      <c r="T24" s="250"/>
      <c r="U24" s="258"/>
      <c r="V24" s="252"/>
      <c r="W24" s="252"/>
      <c r="Y24" s="250"/>
      <c r="Z24" s="258"/>
      <c r="AA24" s="252"/>
      <c r="AB24" s="252"/>
      <c r="AD24" s="250"/>
      <c r="AE24" s="258"/>
      <c r="AF24" s="252"/>
      <c r="AG24" s="252"/>
      <c r="AI24" s="250"/>
      <c r="AJ24" s="258"/>
      <c r="AK24" s="252"/>
      <c r="AL24" s="252"/>
      <c r="AN24" s="250"/>
      <c r="AO24" s="258"/>
      <c r="AP24" s="252"/>
      <c r="AQ24" s="252"/>
      <c r="AS24" s="250"/>
      <c r="AT24" s="258"/>
      <c r="AU24" s="252"/>
      <c r="AV24" s="252"/>
      <c r="AY24" s="424">
        <f t="shared" si="0"/>
        <v>0</v>
      </c>
      <c r="AZ24" s="424">
        <f t="shared" si="1"/>
        <v>0</v>
      </c>
      <c r="BA24" s="424">
        <f t="shared" si="2"/>
        <v>0</v>
      </c>
      <c r="BB24" s="424">
        <f t="shared" si="3"/>
        <v>0</v>
      </c>
      <c r="BC24" s="424">
        <f t="shared" si="4"/>
        <v>0</v>
      </c>
      <c r="BD24" s="424">
        <f t="shared" si="5"/>
        <v>0</v>
      </c>
      <c r="BE24" s="424">
        <f t="shared" si="6"/>
        <v>0</v>
      </c>
      <c r="BF24" s="424">
        <f t="shared" si="7"/>
        <v>0</v>
      </c>
      <c r="BG24" s="424">
        <f t="shared" si="8"/>
        <v>0</v>
      </c>
      <c r="BH24" s="424">
        <f t="shared" si="9"/>
        <v>0</v>
      </c>
      <c r="BI24" s="424">
        <f t="shared" si="10"/>
        <v>0</v>
      </c>
      <c r="BJ24" s="424">
        <f t="shared" si="11"/>
        <v>0</v>
      </c>
      <c r="BK24" s="424">
        <f t="shared" si="12"/>
        <v>0</v>
      </c>
      <c r="BL24" s="424">
        <f t="shared" si="13"/>
        <v>0</v>
      </c>
      <c r="BM24" s="424">
        <f t="shared" si="14"/>
        <v>0</v>
      </c>
      <c r="BN24" s="424">
        <f t="shared" si="15"/>
        <v>0</v>
      </c>
      <c r="BO24" s="424">
        <f t="shared" si="16"/>
        <v>0</v>
      </c>
      <c r="BP24" s="424">
        <f t="shared" si="17"/>
        <v>0</v>
      </c>
    </row>
    <row r="25" spans="2:68" ht="50.25" customHeight="1" x14ac:dyDescent="0.25">
      <c r="B25" s="531" t="s">
        <v>87</v>
      </c>
      <c r="C25" s="534" t="s">
        <v>380</v>
      </c>
      <c r="D25" s="543"/>
      <c r="E25" s="244"/>
      <c r="F25" s="253"/>
      <c r="G25" s="254"/>
      <c r="H25" s="254"/>
      <c r="I25" s="415"/>
      <c r="J25" s="244"/>
      <c r="K25" s="253"/>
      <c r="L25" s="254"/>
      <c r="M25" s="254"/>
      <c r="N25" s="403"/>
      <c r="O25" s="244"/>
      <c r="P25" s="253"/>
      <c r="Q25" s="254"/>
      <c r="R25" s="254"/>
      <c r="T25" s="244"/>
      <c r="U25" s="253"/>
      <c r="V25" s="254"/>
      <c r="W25" s="254"/>
      <c r="Y25" s="244"/>
      <c r="Z25" s="253"/>
      <c r="AA25" s="254"/>
      <c r="AB25" s="254"/>
      <c r="AD25" s="244"/>
      <c r="AE25" s="253"/>
      <c r="AF25" s="254"/>
      <c r="AG25" s="254"/>
      <c r="AI25" s="244"/>
      <c r="AJ25" s="253"/>
      <c r="AK25" s="254"/>
      <c r="AL25" s="254"/>
      <c r="AN25" s="244"/>
      <c r="AO25" s="253"/>
      <c r="AP25" s="254"/>
      <c r="AQ25" s="254"/>
      <c r="AS25" s="244"/>
      <c r="AT25" s="253"/>
      <c r="AU25" s="254"/>
      <c r="AV25" s="254"/>
      <c r="AY25" s="424">
        <f t="shared" si="0"/>
        <v>0</v>
      </c>
      <c r="AZ25" s="424">
        <f t="shared" si="1"/>
        <v>0</v>
      </c>
      <c r="BA25" s="424">
        <f t="shared" si="2"/>
        <v>0</v>
      </c>
      <c r="BB25" s="424">
        <f t="shared" si="3"/>
        <v>0</v>
      </c>
      <c r="BC25" s="424">
        <f t="shared" si="4"/>
        <v>0</v>
      </c>
      <c r="BD25" s="424">
        <f t="shared" si="5"/>
        <v>0</v>
      </c>
      <c r="BE25" s="424">
        <f t="shared" si="6"/>
        <v>0</v>
      </c>
      <c r="BF25" s="424">
        <f t="shared" si="7"/>
        <v>0</v>
      </c>
      <c r="BG25" s="424">
        <f t="shared" si="8"/>
        <v>0</v>
      </c>
      <c r="BH25" s="424">
        <f t="shared" si="9"/>
        <v>0</v>
      </c>
      <c r="BI25" s="424">
        <f t="shared" si="10"/>
        <v>0</v>
      </c>
      <c r="BJ25" s="424">
        <f t="shared" si="11"/>
        <v>0</v>
      </c>
      <c r="BK25" s="424">
        <f t="shared" si="12"/>
        <v>0</v>
      </c>
      <c r="BL25" s="424">
        <f t="shared" si="13"/>
        <v>0</v>
      </c>
      <c r="BM25" s="424">
        <f t="shared" si="14"/>
        <v>0</v>
      </c>
      <c r="BN25" s="424">
        <f t="shared" si="15"/>
        <v>0</v>
      </c>
      <c r="BO25" s="424">
        <f t="shared" si="16"/>
        <v>0</v>
      </c>
      <c r="BP25" s="424">
        <f t="shared" si="17"/>
        <v>0</v>
      </c>
    </row>
    <row r="26" spans="2:68" ht="65.25" customHeight="1" x14ac:dyDescent="0.25">
      <c r="B26" s="532"/>
      <c r="C26" s="536" t="s">
        <v>106</v>
      </c>
      <c r="D26" s="553"/>
      <c r="E26" s="244"/>
      <c r="F26" s="247"/>
      <c r="G26" s="248"/>
      <c r="H26" s="248"/>
      <c r="I26" s="415"/>
      <c r="J26" s="244"/>
      <c r="K26" s="247"/>
      <c r="L26" s="248"/>
      <c r="M26" s="248"/>
      <c r="N26" s="403"/>
      <c r="O26" s="244"/>
      <c r="P26" s="247"/>
      <c r="Q26" s="248"/>
      <c r="R26" s="248"/>
      <c r="T26" s="244"/>
      <c r="U26" s="247"/>
      <c r="V26" s="248"/>
      <c r="W26" s="248"/>
      <c r="Y26" s="244"/>
      <c r="Z26" s="247"/>
      <c r="AA26" s="248"/>
      <c r="AB26" s="248"/>
      <c r="AD26" s="244"/>
      <c r="AE26" s="247"/>
      <c r="AF26" s="248"/>
      <c r="AG26" s="248"/>
      <c r="AI26" s="244"/>
      <c r="AJ26" s="247"/>
      <c r="AK26" s="248"/>
      <c r="AL26" s="248"/>
      <c r="AN26" s="244"/>
      <c r="AO26" s="247"/>
      <c r="AP26" s="248"/>
      <c r="AQ26" s="248"/>
      <c r="AS26" s="244"/>
      <c r="AT26" s="247"/>
      <c r="AU26" s="248"/>
      <c r="AV26" s="248"/>
      <c r="AY26" s="424">
        <f t="shared" si="0"/>
        <v>0</v>
      </c>
      <c r="AZ26" s="424">
        <f t="shared" si="1"/>
        <v>0</v>
      </c>
      <c r="BA26" s="424">
        <f t="shared" si="2"/>
        <v>0</v>
      </c>
      <c r="BB26" s="424">
        <f t="shared" si="3"/>
        <v>0</v>
      </c>
      <c r="BC26" s="424">
        <f t="shared" si="4"/>
        <v>0</v>
      </c>
      <c r="BD26" s="424">
        <f t="shared" si="5"/>
        <v>0</v>
      </c>
      <c r="BE26" s="424">
        <f t="shared" si="6"/>
        <v>0</v>
      </c>
      <c r="BF26" s="424">
        <f t="shared" si="7"/>
        <v>0</v>
      </c>
      <c r="BG26" s="424">
        <f t="shared" si="8"/>
        <v>0</v>
      </c>
      <c r="BH26" s="424">
        <f t="shared" si="9"/>
        <v>0</v>
      </c>
      <c r="BI26" s="424">
        <f t="shared" si="10"/>
        <v>0</v>
      </c>
      <c r="BJ26" s="424">
        <f t="shared" si="11"/>
        <v>0</v>
      </c>
      <c r="BK26" s="424">
        <f t="shared" si="12"/>
        <v>0</v>
      </c>
      <c r="BL26" s="424">
        <f t="shared" si="13"/>
        <v>0</v>
      </c>
      <c r="BM26" s="424">
        <f t="shared" si="14"/>
        <v>0</v>
      </c>
      <c r="BN26" s="424">
        <f t="shared" si="15"/>
        <v>0</v>
      </c>
      <c r="BO26" s="424">
        <f t="shared" si="16"/>
        <v>0</v>
      </c>
      <c r="BP26" s="424">
        <f t="shared" si="17"/>
        <v>0</v>
      </c>
    </row>
    <row r="27" spans="2:68" ht="50.25" customHeight="1" x14ac:dyDescent="0.25">
      <c r="B27" s="532"/>
      <c r="C27" s="554" t="s">
        <v>369</v>
      </c>
      <c r="D27" s="554"/>
      <c r="E27" s="513"/>
      <c r="F27" s="515"/>
      <c r="G27" s="517"/>
      <c r="H27" s="517"/>
      <c r="I27" s="417"/>
      <c r="J27" s="513"/>
      <c r="K27" s="515"/>
      <c r="L27" s="517"/>
      <c r="M27" s="517"/>
      <c r="N27" s="405"/>
      <c r="O27" s="513"/>
      <c r="P27" s="515"/>
      <c r="Q27" s="517"/>
      <c r="R27" s="517"/>
      <c r="T27" s="513"/>
      <c r="U27" s="515"/>
      <c r="V27" s="517"/>
      <c r="W27" s="517"/>
      <c r="Y27" s="513"/>
      <c r="Z27" s="515"/>
      <c r="AA27" s="517"/>
      <c r="AB27" s="517"/>
      <c r="AD27" s="513"/>
      <c r="AE27" s="515"/>
      <c r="AF27" s="517"/>
      <c r="AG27" s="517"/>
      <c r="AI27" s="513"/>
      <c r="AJ27" s="515"/>
      <c r="AK27" s="517"/>
      <c r="AL27" s="517"/>
      <c r="AN27" s="513"/>
      <c r="AO27" s="515"/>
      <c r="AP27" s="517"/>
      <c r="AQ27" s="517"/>
      <c r="AS27" s="513"/>
      <c r="AT27" s="515"/>
      <c r="AU27" s="517"/>
      <c r="AV27" s="517"/>
      <c r="AY27" s="424">
        <f t="shared" si="0"/>
        <v>0</v>
      </c>
      <c r="AZ27" s="424">
        <f t="shared" si="1"/>
        <v>0</v>
      </c>
      <c r="BA27" s="424">
        <f t="shared" si="2"/>
        <v>0</v>
      </c>
      <c r="BB27" s="424">
        <f t="shared" si="3"/>
        <v>0</v>
      </c>
      <c r="BC27" s="424">
        <f t="shared" si="4"/>
        <v>0</v>
      </c>
      <c r="BD27" s="424">
        <f t="shared" si="5"/>
        <v>0</v>
      </c>
      <c r="BE27" s="424">
        <f t="shared" si="6"/>
        <v>0</v>
      </c>
      <c r="BF27" s="424">
        <f t="shared" si="7"/>
        <v>0</v>
      </c>
      <c r="BG27" s="424">
        <f t="shared" si="8"/>
        <v>0</v>
      </c>
      <c r="BH27" s="424">
        <f t="shared" si="9"/>
        <v>0</v>
      </c>
      <c r="BI27" s="424">
        <f t="shared" si="10"/>
        <v>0</v>
      </c>
      <c r="BJ27" s="424">
        <f t="shared" si="11"/>
        <v>0</v>
      </c>
      <c r="BK27" s="424">
        <f t="shared" si="12"/>
        <v>0</v>
      </c>
      <c r="BL27" s="424">
        <f t="shared" si="13"/>
        <v>0</v>
      </c>
      <c r="BM27" s="424">
        <f t="shared" si="14"/>
        <v>0</v>
      </c>
      <c r="BN27" s="424">
        <f t="shared" si="15"/>
        <v>0</v>
      </c>
      <c r="BO27" s="424">
        <f t="shared" si="16"/>
        <v>0</v>
      </c>
      <c r="BP27" s="424">
        <f t="shared" si="17"/>
        <v>0</v>
      </c>
    </row>
    <row r="28" spans="2:68" ht="12.75" customHeight="1" x14ac:dyDescent="0.25">
      <c r="B28" s="532"/>
      <c r="C28" s="555" t="s">
        <v>126</v>
      </c>
      <c r="D28" s="556"/>
      <c r="E28" s="514"/>
      <c r="F28" s="516"/>
      <c r="G28" s="518"/>
      <c r="H28" s="518"/>
      <c r="I28" s="417"/>
      <c r="J28" s="514"/>
      <c r="K28" s="516"/>
      <c r="L28" s="518"/>
      <c r="M28" s="518"/>
      <c r="N28" s="405"/>
      <c r="O28" s="514"/>
      <c r="P28" s="516"/>
      <c r="Q28" s="518"/>
      <c r="R28" s="518"/>
      <c r="T28" s="514"/>
      <c r="U28" s="516"/>
      <c r="V28" s="518"/>
      <c r="W28" s="518"/>
      <c r="Y28" s="514"/>
      <c r="Z28" s="516"/>
      <c r="AA28" s="518"/>
      <c r="AB28" s="518"/>
      <c r="AD28" s="514"/>
      <c r="AE28" s="516"/>
      <c r="AF28" s="518"/>
      <c r="AG28" s="518"/>
      <c r="AI28" s="514"/>
      <c r="AJ28" s="516"/>
      <c r="AK28" s="518"/>
      <c r="AL28" s="518"/>
      <c r="AN28" s="514"/>
      <c r="AO28" s="516"/>
      <c r="AP28" s="518"/>
      <c r="AQ28" s="518"/>
      <c r="AS28" s="514"/>
      <c r="AT28" s="516"/>
      <c r="AU28" s="518"/>
      <c r="AV28" s="518"/>
      <c r="AY28" s="424">
        <f t="shared" si="0"/>
        <v>0</v>
      </c>
      <c r="AZ28" s="424">
        <f t="shared" si="1"/>
        <v>0</v>
      </c>
      <c r="BA28" s="424">
        <f t="shared" si="2"/>
        <v>0</v>
      </c>
      <c r="BB28" s="424">
        <f t="shared" si="3"/>
        <v>0</v>
      </c>
      <c r="BC28" s="424">
        <f t="shared" si="4"/>
        <v>0</v>
      </c>
      <c r="BD28" s="424">
        <f t="shared" si="5"/>
        <v>0</v>
      </c>
      <c r="BE28" s="424">
        <f t="shared" si="6"/>
        <v>0</v>
      </c>
      <c r="BF28" s="424">
        <f t="shared" si="7"/>
        <v>0</v>
      </c>
      <c r="BG28" s="424">
        <f t="shared" si="8"/>
        <v>0</v>
      </c>
      <c r="BH28" s="424">
        <f t="shared" si="9"/>
        <v>0</v>
      </c>
      <c r="BI28" s="424">
        <f t="shared" si="10"/>
        <v>0</v>
      </c>
      <c r="BJ28" s="424">
        <f t="shared" si="11"/>
        <v>0</v>
      </c>
      <c r="BK28" s="424">
        <f t="shared" si="12"/>
        <v>0</v>
      </c>
      <c r="BL28" s="424">
        <f t="shared" si="13"/>
        <v>0</v>
      </c>
      <c r="BM28" s="424">
        <f t="shared" si="14"/>
        <v>0</v>
      </c>
      <c r="BN28" s="424">
        <f t="shared" si="15"/>
        <v>0</v>
      </c>
      <c r="BO28" s="424">
        <f t="shared" si="16"/>
        <v>0</v>
      </c>
      <c r="BP28" s="424">
        <f t="shared" si="17"/>
        <v>0</v>
      </c>
    </row>
    <row r="29" spans="2:68" ht="79.5" customHeight="1" x14ac:dyDescent="0.25">
      <c r="B29" s="532"/>
      <c r="C29" s="536" t="s">
        <v>381</v>
      </c>
      <c r="D29" s="553"/>
      <c r="E29" s="244"/>
      <c r="F29" s="259"/>
      <c r="G29" s="260"/>
      <c r="H29" s="261"/>
      <c r="I29" s="418"/>
      <c r="J29" s="244"/>
      <c r="K29" s="259"/>
      <c r="L29" s="260"/>
      <c r="M29" s="261"/>
      <c r="N29" s="406"/>
      <c r="O29" s="244"/>
      <c r="P29" s="259"/>
      <c r="Q29" s="260"/>
      <c r="R29" s="261"/>
      <c r="T29" s="244"/>
      <c r="U29" s="259"/>
      <c r="V29" s="260"/>
      <c r="W29" s="261"/>
      <c r="Y29" s="244"/>
      <c r="Z29" s="259"/>
      <c r="AA29" s="260"/>
      <c r="AB29" s="261"/>
      <c r="AD29" s="244"/>
      <c r="AE29" s="259"/>
      <c r="AF29" s="260"/>
      <c r="AG29" s="261"/>
      <c r="AI29" s="244"/>
      <c r="AJ29" s="259"/>
      <c r="AK29" s="260"/>
      <c r="AL29" s="261"/>
      <c r="AN29" s="244"/>
      <c r="AO29" s="259"/>
      <c r="AP29" s="260"/>
      <c r="AQ29" s="261"/>
      <c r="AS29" s="244"/>
      <c r="AT29" s="259"/>
      <c r="AU29" s="260"/>
      <c r="AV29" s="261"/>
      <c r="AY29" s="424">
        <f t="shared" si="0"/>
        <v>0</v>
      </c>
      <c r="AZ29" s="424">
        <f t="shared" si="1"/>
        <v>0</v>
      </c>
      <c r="BA29" s="424">
        <f t="shared" si="2"/>
        <v>0</v>
      </c>
      <c r="BB29" s="424">
        <f t="shared" si="3"/>
        <v>0</v>
      </c>
      <c r="BC29" s="424">
        <f t="shared" si="4"/>
        <v>0</v>
      </c>
      <c r="BD29" s="424">
        <f t="shared" si="5"/>
        <v>0</v>
      </c>
      <c r="BE29" s="424">
        <f t="shared" si="6"/>
        <v>0</v>
      </c>
      <c r="BF29" s="424">
        <f t="shared" si="7"/>
        <v>0</v>
      </c>
      <c r="BG29" s="424">
        <f t="shared" si="8"/>
        <v>0</v>
      </c>
      <c r="BH29" s="424">
        <f t="shared" si="9"/>
        <v>0</v>
      </c>
      <c r="BI29" s="424">
        <f t="shared" si="10"/>
        <v>0</v>
      </c>
      <c r="BJ29" s="424">
        <f t="shared" si="11"/>
        <v>0</v>
      </c>
      <c r="BK29" s="424">
        <f t="shared" si="12"/>
        <v>0</v>
      </c>
      <c r="BL29" s="424">
        <f t="shared" si="13"/>
        <v>0</v>
      </c>
      <c r="BM29" s="424">
        <f t="shared" si="14"/>
        <v>0</v>
      </c>
      <c r="BN29" s="424">
        <f t="shared" si="15"/>
        <v>0</v>
      </c>
      <c r="BO29" s="424">
        <f t="shared" si="16"/>
        <v>0</v>
      </c>
      <c r="BP29" s="424">
        <f t="shared" si="17"/>
        <v>0</v>
      </c>
    </row>
    <row r="30" spans="2:68" ht="50.25" customHeight="1" x14ac:dyDescent="0.25">
      <c r="B30" s="532"/>
      <c r="C30" s="536" t="s">
        <v>110</v>
      </c>
      <c r="D30" s="537"/>
      <c r="E30" s="244"/>
      <c r="F30" s="257"/>
      <c r="G30" s="254"/>
      <c r="H30" s="248"/>
      <c r="I30" s="415"/>
      <c r="J30" s="244"/>
      <c r="K30" s="257"/>
      <c r="L30" s="254"/>
      <c r="M30" s="248"/>
      <c r="N30" s="403"/>
      <c r="O30" s="244"/>
      <c r="P30" s="257"/>
      <c r="Q30" s="254"/>
      <c r="R30" s="248"/>
      <c r="T30" s="244"/>
      <c r="U30" s="257"/>
      <c r="V30" s="254"/>
      <c r="W30" s="248"/>
      <c r="Y30" s="244"/>
      <c r="Z30" s="257"/>
      <c r="AA30" s="254"/>
      <c r="AB30" s="248"/>
      <c r="AD30" s="244"/>
      <c r="AE30" s="257"/>
      <c r="AF30" s="254"/>
      <c r="AG30" s="248"/>
      <c r="AI30" s="244"/>
      <c r="AJ30" s="257"/>
      <c r="AK30" s="254"/>
      <c r="AL30" s="248"/>
      <c r="AN30" s="244"/>
      <c r="AO30" s="257"/>
      <c r="AP30" s="254"/>
      <c r="AQ30" s="248"/>
      <c r="AS30" s="244"/>
      <c r="AT30" s="257"/>
      <c r="AU30" s="254"/>
      <c r="AV30" s="248"/>
      <c r="AY30" s="424">
        <f t="shared" si="0"/>
        <v>0</v>
      </c>
      <c r="AZ30" s="424">
        <f t="shared" si="1"/>
        <v>0</v>
      </c>
      <c r="BA30" s="424">
        <f t="shared" si="2"/>
        <v>0</v>
      </c>
      <c r="BB30" s="424">
        <f t="shared" si="3"/>
        <v>0</v>
      </c>
      <c r="BC30" s="424">
        <f t="shared" si="4"/>
        <v>0</v>
      </c>
      <c r="BD30" s="424">
        <f t="shared" si="5"/>
        <v>0</v>
      </c>
      <c r="BE30" s="424">
        <f t="shared" si="6"/>
        <v>0</v>
      </c>
      <c r="BF30" s="424">
        <f t="shared" si="7"/>
        <v>0</v>
      </c>
      <c r="BG30" s="424">
        <f t="shared" si="8"/>
        <v>0</v>
      </c>
      <c r="BH30" s="424">
        <f t="shared" si="9"/>
        <v>0</v>
      </c>
      <c r="BI30" s="424">
        <f t="shared" si="10"/>
        <v>0</v>
      </c>
      <c r="BJ30" s="424">
        <f t="shared" si="11"/>
        <v>0</v>
      </c>
      <c r="BK30" s="424">
        <f t="shared" si="12"/>
        <v>0</v>
      </c>
      <c r="BL30" s="424">
        <f t="shared" si="13"/>
        <v>0</v>
      </c>
      <c r="BM30" s="424">
        <f t="shared" si="14"/>
        <v>0</v>
      </c>
      <c r="BN30" s="424">
        <f t="shared" si="15"/>
        <v>0</v>
      </c>
      <c r="BO30" s="424">
        <f t="shared" si="16"/>
        <v>0</v>
      </c>
      <c r="BP30" s="424">
        <f t="shared" si="17"/>
        <v>0</v>
      </c>
    </row>
    <row r="31" spans="2:68" ht="65.25" customHeight="1" thickBot="1" x14ac:dyDescent="0.3">
      <c r="B31" s="533"/>
      <c r="C31" s="551" t="s">
        <v>382</v>
      </c>
      <c r="D31" s="552"/>
      <c r="E31" s="262"/>
      <c r="F31" s="258"/>
      <c r="G31" s="252"/>
      <c r="H31" s="252"/>
      <c r="I31" s="415"/>
      <c r="J31" s="262"/>
      <c r="K31" s="258"/>
      <c r="L31" s="252"/>
      <c r="M31" s="252"/>
      <c r="N31" s="403"/>
      <c r="O31" s="262"/>
      <c r="P31" s="258"/>
      <c r="Q31" s="252"/>
      <c r="R31" s="252"/>
      <c r="T31" s="262"/>
      <c r="U31" s="258"/>
      <c r="V31" s="252"/>
      <c r="W31" s="252"/>
      <c r="Y31" s="262"/>
      <c r="Z31" s="258"/>
      <c r="AA31" s="252"/>
      <c r="AB31" s="252"/>
      <c r="AD31" s="262"/>
      <c r="AE31" s="258"/>
      <c r="AF31" s="252"/>
      <c r="AG31" s="252"/>
      <c r="AI31" s="262"/>
      <c r="AJ31" s="258"/>
      <c r="AK31" s="252"/>
      <c r="AL31" s="252"/>
      <c r="AN31" s="262"/>
      <c r="AO31" s="258"/>
      <c r="AP31" s="252"/>
      <c r="AQ31" s="252"/>
      <c r="AS31" s="262"/>
      <c r="AT31" s="258"/>
      <c r="AU31" s="252"/>
      <c r="AV31" s="252"/>
      <c r="AY31" s="424">
        <f t="shared" si="0"/>
        <v>0</v>
      </c>
      <c r="AZ31" s="424">
        <f t="shared" si="1"/>
        <v>0</v>
      </c>
      <c r="BA31" s="424">
        <f t="shared" si="2"/>
        <v>0</v>
      </c>
      <c r="BB31" s="424">
        <f t="shared" si="3"/>
        <v>0</v>
      </c>
      <c r="BC31" s="424">
        <f t="shared" si="4"/>
        <v>0</v>
      </c>
      <c r="BD31" s="424">
        <f t="shared" si="5"/>
        <v>0</v>
      </c>
      <c r="BE31" s="424">
        <f t="shared" si="6"/>
        <v>0</v>
      </c>
      <c r="BF31" s="424">
        <f t="shared" si="7"/>
        <v>0</v>
      </c>
      <c r="BG31" s="424">
        <f t="shared" si="8"/>
        <v>0</v>
      </c>
      <c r="BH31" s="424">
        <f t="shared" si="9"/>
        <v>0</v>
      </c>
      <c r="BI31" s="424">
        <f t="shared" si="10"/>
        <v>0</v>
      </c>
      <c r="BJ31" s="424">
        <f t="shared" si="11"/>
        <v>0</v>
      </c>
      <c r="BK31" s="424">
        <f t="shared" si="12"/>
        <v>0</v>
      </c>
      <c r="BL31" s="424">
        <f t="shared" si="13"/>
        <v>0</v>
      </c>
      <c r="BM31" s="424">
        <f t="shared" si="14"/>
        <v>0</v>
      </c>
      <c r="BN31" s="424">
        <f t="shared" si="15"/>
        <v>0</v>
      </c>
      <c r="BO31" s="424">
        <f t="shared" si="16"/>
        <v>0</v>
      </c>
      <c r="BP31" s="424">
        <f t="shared" si="17"/>
        <v>0</v>
      </c>
    </row>
    <row r="32" spans="2:68" ht="50.25" customHeight="1" thickBot="1" x14ac:dyDescent="0.3">
      <c r="B32" s="531" t="s">
        <v>88</v>
      </c>
      <c r="C32" s="578" t="s">
        <v>383</v>
      </c>
      <c r="D32" s="579"/>
      <c r="E32" s="263"/>
      <c r="F32" s="264"/>
      <c r="G32" s="246"/>
      <c r="H32" s="265"/>
      <c r="I32" s="415"/>
      <c r="J32" s="263"/>
      <c r="K32" s="264"/>
      <c r="L32" s="246"/>
      <c r="M32" s="265"/>
      <c r="N32" s="403"/>
      <c r="O32" s="263"/>
      <c r="P32" s="264"/>
      <c r="Q32" s="246"/>
      <c r="R32" s="265"/>
      <c r="T32" s="263"/>
      <c r="U32" s="264"/>
      <c r="V32" s="246"/>
      <c r="W32" s="265"/>
      <c r="Y32" s="263"/>
      <c r="Z32" s="264"/>
      <c r="AA32" s="246"/>
      <c r="AB32" s="265"/>
      <c r="AD32" s="263"/>
      <c r="AE32" s="264"/>
      <c r="AF32" s="246"/>
      <c r="AG32" s="265"/>
      <c r="AI32" s="263"/>
      <c r="AJ32" s="264"/>
      <c r="AK32" s="246"/>
      <c r="AL32" s="265"/>
      <c r="AN32" s="263"/>
      <c r="AO32" s="264"/>
      <c r="AP32" s="246"/>
      <c r="AQ32" s="265"/>
      <c r="AS32" s="263"/>
      <c r="AT32" s="264"/>
      <c r="AU32" s="246"/>
      <c r="AV32" s="265"/>
      <c r="AY32" s="424">
        <f t="shared" si="0"/>
        <v>0</v>
      </c>
      <c r="AZ32" s="424">
        <f t="shared" si="1"/>
        <v>0</v>
      </c>
      <c r="BA32" s="424">
        <f t="shared" si="2"/>
        <v>0</v>
      </c>
      <c r="BB32" s="424">
        <f t="shared" si="3"/>
        <v>0</v>
      </c>
      <c r="BC32" s="424">
        <f t="shared" si="4"/>
        <v>0</v>
      </c>
      <c r="BD32" s="424">
        <f t="shared" si="5"/>
        <v>0</v>
      </c>
      <c r="BE32" s="424">
        <f t="shared" si="6"/>
        <v>0</v>
      </c>
      <c r="BF32" s="424">
        <f t="shared" si="7"/>
        <v>0</v>
      </c>
      <c r="BG32" s="424">
        <f t="shared" si="8"/>
        <v>0</v>
      </c>
      <c r="BH32" s="424">
        <f t="shared" si="9"/>
        <v>0</v>
      </c>
      <c r="BI32" s="424">
        <f t="shared" si="10"/>
        <v>0</v>
      </c>
      <c r="BJ32" s="424">
        <f t="shared" si="11"/>
        <v>0</v>
      </c>
      <c r="BK32" s="424">
        <f t="shared" si="12"/>
        <v>0</v>
      </c>
      <c r="BL32" s="424">
        <f t="shared" si="13"/>
        <v>0</v>
      </c>
      <c r="BM32" s="424">
        <f t="shared" si="14"/>
        <v>0</v>
      </c>
      <c r="BN32" s="424">
        <f t="shared" si="15"/>
        <v>0</v>
      </c>
      <c r="BO32" s="424">
        <f t="shared" si="16"/>
        <v>0</v>
      </c>
      <c r="BP32" s="424">
        <f t="shared" si="17"/>
        <v>0</v>
      </c>
    </row>
    <row r="33" spans="1:68" ht="50.25" customHeight="1" thickBot="1" x14ac:dyDescent="0.3">
      <c r="A33" s="266"/>
      <c r="B33" s="532"/>
      <c r="C33" s="547" t="s">
        <v>384</v>
      </c>
      <c r="D33" s="553"/>
      <c r="E33" s="263"/>
      <c r="F33" s="268"/>
      <c r="G33" s="248"/>
      <c r="H33" s="269"/>
      <c r="I33" s="419"/>
      <c r="J33" s="263"/>
      <c r="K33" s="268"/>
      <c r="L33" s="248"/>
      <c r="M33" s="269"/>
      <c r="N33" s="407"/>
      <c r="O33" s="263"/>
      <c r="P33" s="268"/>
      <c r="Q33" s="248"/>
      <c r="R33" s="269"/>
      <c r="T33" s="263"/>
      <c r="U33" s="268"/>
      <c r="V33" s="248"/>
      <c r="W33" s="269"/>
      <c r="Y33" s="263"/>
      <c r="Z33" s="268"/>
      <c r="AA33" s="248"/>
      <c r="AB33" s="269"/>
      <c r="AD33" s="263"/>
      <c r="AE33" s="268"/>
      <c r="AF33" s="248"/>
      <c r="AG33" s="269"/>
      <c r="AI33" s="263"/>
      <c r="AJ33" s="268"/>
      <c r="AK33" s="248"/>
      <c r="AL33" s="269"/>
      <c r="AN33" s="263"/>
      <c r="AO33" s="268"/>
      <c r="AP33" s="248"/>
      <c r="AQ33" s="269"/>
      <c r="AS33" s="263"/>
      <c r="AT33" s="268"/>
      <c r="AU33" s="248"/>
      <c r="AV33" s="269"/>
      <c r="AY33" s="424">
        <f t="shared" si="0"/>
        <v>0</v>
      </c>
      <c r="AZ33" s="424">
        <f t="shared" si="1"/>
        <v>0</v>
      </c>
      <c r="BA33" s="424">
        <f t="shared" si="2"/>
        <v>0</v>
      </c>
      <c r="BB33" s="424">
        <f t="shared" si="3"/>
        <v>0</v>
      </c>
      <c r="BC33" s="424">
        <f t="shared" si="4"/>
        <v>0</v>
      </c>
      <c r="BD33" s="424">
        <f t="shared" si="5"/>
        <v>0</v>
      </c>
      <c r="BE33" s="424">
        <f t="shared" si="6"/>
        <v>0</v>
      </c>
      <c r="BF33" s="424">
        <f t="shared" si="7"/>
        <v>0</v>
      </c>
      <c r="BG33" s="424">
        <f t="shared" si="8"/>
        <v>0</v>
      </c>
      <c r="BH33" s="424">
        <f t="shared" si="9"/>
        <v>0</v>
      </c>
      <c r="BI33" s="424">
        <f t="shared" si="10"/>
        <v>0</v>
      </c>
      <c r="BJ33" s="424">
        <f t="shared" si="11"/>
        <v>0</v>
      </c>
      <c r="BK33" s="424">
        <f t="shared" si="12"/>
        <v>0</v>
      </c>
      <c r="BL33" s="424">
        <f t="shared" si="13"/>
        <v>0</v>
      </c>
      <c r="BM33" s="424">
        <f t="shared" si="14"/>
        <v>0</v>
      </c>
      <c r="BN33" s="424">
        <f t="shared" si="15"/>
        <v>0</v>
      </c>
      <c r="BO33" s="424">
        <f t="shared" si="16"/>
        <v>0</v>
      </c>
      <c r="BP33" s="424">
        <f t="shared" si="17"/>
        <v>0</v>
      </c>
    </row>
    <row r="34" spans="1:68" ht="50.25" customHeight="1" x14ac:dyDescent="0.25">
      <c r="A34" s="266"/>
      <c r="B34" s="532"/>
      <c r="C34" s="573" t="s">
        <v>114</v>
      </c>
      <c r="D34" s="574"/>
      <c r="E34" s="263"/>
      <c r="F34" s="271"/>
      <c r="G34" s="272"/>
      <c r="H34" s="272"/>
      <c r="I34" s="420"/>
      <c r="J34" s="263"/>
      <c r="K34" s="271"/>
      <c r="L34" s="272"/>
      <c r="M34" s="272"/>
      <c r="N34" s="408"/>
      <c r="O34" s="263"/>
      <c r="P34" s="271"/>
      <c r="Q34" s="272"/>
      <c r="R34" s="272"/>
      <c r="S34" s="238"/>
      <c r="T34" s="263"/>
      <c r="U34" s="271"/>
      <c r="V34" s="272"/>
      <c r="W34" s="272"/>
      <c r="Y34" s="263"/>
      <c r="Z34" s="271"/>
      <c r="AA34" s="272"/>
      <c r="AB34" s="272"/>
      <c r="AD34" s="263"/>
      <c r="AE34" s="271"/>
      <c r="AF34" s="272"/>
      <c r="AG34" s="272"/>
      <c r="AI34" s="263"/>
      <c r="AJ34" s="271"/>
      <c r="AK34" s="272"/>
      <c r="AL34" s="272"/>
      <c r="AN34" s="263"/>
      <c r="AO34" s="271"/>
      <c r="AP34" s="272"/>
      <c r="AQ34" s="272"/>
      <c r="AS34" s="263"/>
      <c r="AT34" s="271"/>
      <c r="AU34" s="272"/>
      <c r="AV34" s="272"/>
      <c r="AY34" s="424">
        <f t="shared" si="0"/>
        <v>0</v>
      </c>
      <c r="AZ34" s="424">
        <f t="shared" si="1"/>
        <v>0</v>
      </c>
      <c r="BA34" s="424">
        <f t="shared" si="2"/>
        <v>0</v>
      </c>
      <c r="BB34" s="424">
        <f t="shared" si="3"/>
        <v>0</v>
      </c>
      <c r="BC34" s="424">
        <f t="shared" si="4"/>
        <v>0</v>
      </c>
      <c r="BD34" s="424">
        <f t="shared" si="5"/>
        <v>0</v>
      </c>
      <c r="BE34" s="424">
        <f t="shared" si="6"/>
        <v>0</v>
      </c>
      <c r="BF34" s="424">
        <f t="shared" si="7"/>
        <v>0</v>
      </c>
      <c r="BG34" s="424">
        <f t="shared" si="8"/>
        <v>0</v>
      </c>
      <c r="BH34" s="424">
        <f t="shared" si="9"/>
        <v>0</v>
      </c>
      <c r="BI34" s="424">
        <f t="shared" si="10"/>
        <v>0</v>
      </c>
      <c r="BJ34" s="424">
        <f t="shared" si="11"/>
        <v>0</v>
      </c>
      <c r="BK34" s="424">
        <f t="shared" si="12"/>
        <v>0</v>
      </c>
      <c r="BL34" s="424">
        <f t="shared" si="13"/>
        <v>0</v>
      </c>
      <c r="BM34" s="424">
        <f t="shared" si="14"/>
        <v>0</v>
      </c>
      <c r="BN34" s="424">
        <f t="shared" si="15"/>
        <v>0</v>
      </c>
      <c r="BO34" s="424">
        <f t="shared" si="16"/>
        <v>0</v>
      </c>
      <c r="BP34" s="424">
        <f t="shared" si="17"/>
        <v>0</v>
      </c>
    </row>
    <row r="35" spans="1:68" ht="15.75" customHeight="1" thickBot="1" x14ac:dyDescent="0.3">
      <c r="B35" s="398" t="s">
        <v>89</v>
      </c>
      <c r="C35" s="396"/>
      <c r="D35" s="396"/>
      <c r="E35" s="396"/>
      <c r="F35" s="396"/>
      <c r="G35" s="396"/>
      <c r="H35" s="397"/>
      <c r="I35" s="421"/>
      <c r="J35" s="396"/>
      <c r="K35" s="396"/>
      <c r="L35" s="396"/>
      <c r="M35" s="397"/>
      <c r="N35" s="409"/>
      <c r="O35" s="396"/>
      <c r="P35" s="396"/>
      <c r="Q35" s="396"/>
      <c r="R35" s="397"/>
      <c r="T35" s="396"/>
      <c r="U35" s="396"/>
      <c r="V35" s="396"/>
      <c r="W35" s="397"/>
      <c r="Y35" s="396"/>
      <c r="Z35" s="396"/>
      <c r="AA35" s="396"/>
      <c r="AB35" s="397"/>
      <c r="AD35" s="396"/>
      <c r="AE35" s="396"/>
      <c r="AF35" s="396"/>
      <c r="AG35" s="397"/>
      <c r="AI35" s="396"/>
      <c r="AJ35" s="396"/>
      <c r="AK35" s="396"/>
      <c r="AL35" s="397"/>
      <c r="AN35" s="396"/>
      <c r="AO35" s="396"/>
      <c r="AP35" s="396"/>
      <c r="AQ35" s="397"/>
      <c r="AS35" s="396"/>
      <c r="AT35" s="396"/>
      <c r="AU35" s="396"/>
      <c r="AV35" s="397"/>
    </row>
    <row r="36" spans="1:68" ht="88.5" customHeight="1" thickBot="1" x14ac:dyDescent="0.3">
      <c r="B36" s="527" t="s">
        <v>115</v>
      </c>
      <c r="C36" s="528"/>
      <c r="D36" s="528"/>
      <c r="E36" s="393"/>
      <c r="F36" s="392"/>
      <c r="G36" s="392"/>
      <c r="H36" s="394"/>
      <c r="I36" s="412"/>
      <c r="J36" s="393"/>
      <c r="K36" s="392"/>
      <c r="L36" s="392"/>
      <c r="M36" s="394"/>
      <c r="N36" s="400"/>
      <c r="O36" s="393"/>
      <c r="P36" s="392"/>
      <c r="Q36" s="392"/>
      <c r="R36" s="394"/>
      <c r="T36" s="393"/>
      <c r="U36" s="392"/>
      <c r="V36" s="392"/>
      <c r="W36" s="394"/>
      <c r="Y36" s="393"/>
      <c r="Z36" s="392"/>
      <c r="AA36" s="392"/>
      <c r="AB36" s="394"/>
      <c r="AD36" s="393"/>
      <c r="AE36" s="392"/>
      <c r="AF36" s="392"/>
      <c r="AG36" s="394"/>
      <c r="AI36" s="393"/>
      <c r="AJ36" s="392"/>
      <c r="AK36" s="392"/>
      <c r="AL36" s="394"/>
      <c r="AN36" s="393"/>
      <c r="AO36" s="392"/>
      <c r="AP36" s="392"/>
      <c r="AQ36" s="394"/>
      <c r="AS36" s="393"/>
      <c r="AT36" s="392"/>
      <c r="AU36" s="392"/>
      <c r="AV36" s="394"/>
    </row>
    <row r="37" spans="1:68" ht="49.5" customHeight="1" thickBot="1" x14ac:dyDescent="0.3">
      <c r="B37" s="575"/>
      <c r="C37" s="576"/>
      <c r="D37" s="577"/>
      <c r="E37" s="273" t="s">
        <v>78</v>
      </c>
      <c r="F37" s="519" t="s">
        <v>120</v>
      </c>
      <c r="G37" s="519"/>
      <c r="H37" s="520"/>
      <c r="I37" s="410"/>
      <c r="J37" s="273" t="s">
        <v>78</v>
      </c>
      <c r="K37" s="519" t="s">
        <v>120</v>
      </c>
      <c r="L37" s="519"/>
      <c r="M37" s="520"/>
      <c r="N37" s="410"/>
      <c r="O37" s="273" t="s">
        <v>78</v>
      </c>
      <c r="P37" s="519" t="s">
        <v>120</v>
      </c>
      <c r="Q37" s="519"/>
      <c r="R37" s="520"/>
      <c r="T37" s="273" t="s">
        <v>78</v>
      </c>
      <c r="U37" s="519" t="s">
        <v>120</v>
      </c>
      <c r="V37" s="519"/>
      <c r="W37" s="520"/>
      <c r="Y37" s="273" t="s">
        <v>78</v>
      </c>
      <c r="Z37" s="519" t="s">
        <v>120</v>
      </c>
      <c r="AA37" s="519"/>
      <c r="AB37" s="520"/>
      <c r="AD37" s="273" t="s">
        <v>78</v>
      </c>
      <c r="AE37" s="519" t="s">
        <v>120</v>
      </c>
      <c r="AF37" s="519"/>
      <c r="AG37" s="520"/>
      <c r="AI37" s="273" t="s">
        <v>78</v>
      </c>
      <c r="AJ37" s="519" t="s">
        <v>120</v>
      </c>
      <c r="AK37" s="519"/>
      <c r="AL37" s="520"/>
      <c r="AN37" s="273" t="s">
        <v>78</v>
      </c>
      <c r="AO37" s="519" t="s">
        <v>120</v>
      </c>
      <c r="AP37" s="519"/>
      <c r="AQ37" s="520"/>
      <c r="AS37" s="273" t="s">
        <v>78</v>
      </c>
      <c r="AT37" s="519" t="s">
        <v>120</v>
      </c>
      <c r="AU37" s="519"/>
      <c r="AV37" s="520"/>
    </row>
    <row r="38" spans="1:68" ht="175.5" customHeight="1" thickBot="1" x14ac:dyDescent="0.3">
      <c r="B38" s="274" t="s">
        <v>119</v>
      </c>
      <c r="C38" s="557" t="s">
        <v>85</v>
      </c>
      <c r="D38" s="558"/>
      <c r="E38" s="239" t="s">
        <v>80</v>
      </c>
      <c r="F38" s="240" t="s">
        <v>81</v>
      </c>
      <c r="G38" s="241" t="s">
        <v>82</v>
      </c>
      <c r="H38" s="242" t="s">
        <v>83</v>
      </c>
      <c r="I38" s="414"/>
      <c r="J38" s="239" t="s">
        <v>80</v>
      </c>
      <c r="K38" s="240" t="s">
        <v>81</v>
      </c>
      <c r="L38" s="241" t="s">
        <v>82</v>
      </c>
      <c r="M38" s="242" t="s">
        <v>83</v>
      </c>
      <c r="N38" s="402"/>
      <c r="O38" s="239" t="s">
        <v>80</v>
      </c>
      <c r="P38" s="240" t="s">
        <v>81</v>
      </c>
      <c r="Q38" s="241" t="s">
        <v>82</v>
      </c>
      <c r="R38" s="242" t="s">
        <v>83</v>
      </c>
      <c r="T38" s="239" t="s">
        <v>80</v>
      </c>
      <c r="U38" s="240" t="s">
        <v>81</v>
      </c>
      <c r="V38" s="241" t="s">
        <v>82</v>
      </c>
      <c r="W38" s="242" t="s">
        <v>83</v>
      </c>
      <c r="Y38" s="239" t="s">
        <v>80</v>
      </c>
      <c r="Z38" s="240" t="s">
        <v>81</v>
      </c>
      <c r="AA38" s="241" t="s">
        <v>82</v>
      </c>
      <c r="AB38" s="242" t="s">
        <v>83</v>
      </c>
      <c r="AD38" s="239" t="s">
        <v>80</v>
      </c>
      <c r="AE38" s="240" t="s">
        <v>81</v>
      </c>
      <c r="AF38" s="241" t="s">
        <v>82</v>
      </c>
      <c r="AG38" s="242" t="s">
        <v>83</v>
      </c>
      <c r="AI38" s="239" t="s">
        <v>80</v>
      </c>
      <c r="AJ38" s="240" t="s">
        <v>81</v>
      </c>
      <c r="AK38" s="241" t="s">
        <v>82</v>
      </c>
      <c r="AL38" s="242" t="s">
        <v>83</v>
      </c>
      <c r="AN38" s="239" t="s">
        <v>80</v>
      </c>
      <c r="AO38" s="240" t="s">
        <v>81</v>
      </c>
      <c r="AP38" s="241" t="s">
        <v>82</v>
      </c>
      <c r="AQ38" s="242" t="s">
        <v>83</v>
      </c>
      <c r="AS38" s="239" t="s">
        <v>80</v>
      </c>
      <c r="AT38" s="240" t="s">
        <v>81</v>
      </c>
      <c r="AU38" s="241" t="s">
        <v>82</v>
      </c>
      <c r="AV38" s="242" t="s">
        <v>83</v>
      </c>
    </row>
    <row r="39" spans="1:68" ht="50.25" customHeight="1" x14ac:dyDescent="0.25">
      <c r="B39" s="275"/>
      <c r="C39" s="559" t="s">
        <v>66</v>
      </c>
      <c r="D39" s="560"/>
      <c r="E39" s="276"/>
      <c r="F39" s="277"/>
      <c r="G39" s="278"/>
      <c r="H39" s="278"/>
      <c r="I39" s="418"/>
      <c r="J39" s="276"/>
      <c r="K39" s="277"/>
      <c r="L39" s="278"/>
      <c r="M39" s="278"/>
      <c r="N39" s="406"/>
      <c r="O39" s="276"/>
      <c r="P39" s="277"/>
      <c r="Q39" s="278"/>
      <c r="R39" s="278"/>
      <c r="T39" s="276"/>
      <c r="U39" s="277"/>
      <c r="V39" s="278"/>
      <c r="W39" s="278"/>
      <c r="Y39" s="276"/>
      <c r="Z39" s="277"/>
      <c r="AA39" s="278"/>
      <c r="AB39" s="278"/>
      <c r="AD39" s="276"/>
      <c r="AE39" s="277"/>
      <c r="AF39" s="278"/>
      <c r="AG39" s="278"/>
      <c r="AI39" s="276"/>
      <c r="AJ39" s="277"/>
      <c r="AK39" s="278"/>
      <c r="AL39" s="278"/>
      <c r="AN39" s="276"/>
      <c r="AO39" s="277"/>
      <c r="AP39" s="278"/>
      <c r="AQ39" s="278"/>
      <c r="AS39" s="276"/>
      <c r="AT39" s="277"/>
      <c r="AU39" s="278"/>
      <c r="AV39" s="278"/>
      <c r="AY39" s="424">
        <f t="shared" si="0"/>
        <v>0</v>
      </c>
      <c r="AZ39" s="424">
        <f t="shared" si="1"/>
        <v>0</v>
      </c>
      <c r="BA39" s="424">
        <f t="shared" si="2"/>
        <v>0</v>
      </c>
      <c r="BB39" s="424">
        <f t="shared" si="3"/>
        <v>0</v>
      </c>
      <c r="BC39" s="424">
        <f t="shared" si="4"/>
        <v>0</v>
      </c>
      <c r="BD39" s="424">
        <f t="shared" si="5"/>
        <v>0</v>
      </c>
      <c r="BE39" s="424">
        <f t="shared" si="6"/>
        <v>0</v>
      </c>
      <c r="BF39" s="424">
        <f t="shared" si="7"/>
        <v>0</v>
      </c>
      <c r="BG39" s="424">
        <f t="shared" si="8"/>
        <v>0</v>
      </c>
      <c r="BH39" s="424">
        <f t="shared" si="9"/>
        <v>0</v>
      </c>
      <c r="BI39" s="424">
        <f t="shared" si="10"/>
        <v>0</v>
      </c>
      <c r="BJ39" s="424">
        <f t="shared" si="11"/>
        <v>0</v>
      </c>
      <c r="BK39" s="424">
        <f t="shared" si="12"/>
        <v>0</v>
      </c>
      <c r="BL39" s="424">
        <f t="shared" si="13"/>
        <v>0</v>
      </c>
      <c r="BM39" s="424">
        <f t="shared" si="14"/>
        <v>0</v>
      </c>
      <c r="BN39" s="424">
        <f t="shared" si="15"/>
        <v>0</v>
      </c>
      <c r="BO39" s="424">
        <f t="shared" si="16"/>
        <v>0</v>
      </c>
      <c r="BP39" s="424">
        <f t="shared" si="17"/>
        <v>0</v>
      </c>
    </row>
    <row r="40" spans="1:68" ht="50.25" customHeight="1" x14ac:dyDescent="0.25">
      <c r="B40" s="279"/>
      <c r="C40" s="559" t="s">
        <v>67</v>
      </c>
      <c r="D40" s="561"/>
      <c r="E40" s="256"/>
      <c r="F40" s="280"/>
      <c r="G40" s="260"/>
      <c r="H40" s="260"/>
      <c r="I40" s="418"/>
      <c r="J40" s="256"/>
      <c r="K40" s="280"/>
      <c r="L40" s="260"/>
      <c r="M40" s="260"/>
      <c r="N40" s="406"/>
      <c r="O40" s="256"/>
      <c r="P40" s="280"/>
      <c r="Q40" s="260"/>
      <c r="R40" s="260"/>
      <c r="T40" s="256"/>
      <c r="U40" s="280"/>
      <c r="V40" s="260"/>
      <c r="W40" s="260"/>
      <c r="Y40" s="256"/>
      <c r="Z40" s="280"/>
      <c r="AA40" s="260"/>
      <c r="AB40" s="260"/>
      <c r="AD40" s="256"/>
      <c r="AE40" s="280"/>
      <c r="AF40" s="260"/>
      <c r="AG40" s="260"/>
      <c r="AI40" s="256"/>
      <c r="AJ40" s="280"/>
      <c r="AK40" s="260"/>
      <c r="AL40" s="260"/>
      <c r="AN40" s="256"/>
      <c r="AO40" s="280"/>
      <c r="AP40" s="260"/>
      <c r="AQ40" s="260"/>
      <c r="AS40" s="256"/>
      <c r="AT40" s="280"/>
      <c r="AU40" s="260"/>
      <c r="AV40" s="260"/>
      <c r="AY40" s="424">
        <f t="shared" si="0"/>
        <v>0</v>
      </c>
      <c r="AZ40" s="424">
        <f t="shared" si="1"/>
        <v>0</v>
      </c>
      <c r="BA40" s="424">
        <f t="shared" si="2"/>
        <v>0</v>
      </c>
      <c r="BB40" s="424">
        <f t="shared" si="3"/>
        <v>0</v>
      </c>
      <c r="BC40" s="424">
        <f t="shared" si="4"/>
        <v>0</v>
      </c>
      <c r="BD40" s="424">
        <f t="shared" si="5"/>
        <v>0</v>
      </c>
      <c r="BE40" s="424">
        <f t="shared" si="6"/>
        <v>0</v>
      </c>
      <c r="BF40" s="424">
        <f t="shared" si="7"/>
        <v>0</v>
      </c>
      <c r="BG40" s="424">
        <f t="shared" si="8"/>
        <v>0</v>
      </c>
      <c r="BH40" s="424">
        <f t="shared" si="9"/>
        <v>0</v>
      </c>
      <c r="BI40" s="424">
        <f t="shared" si="10"/>
        <v>0</v>
      </c>
      <c r="BJ40" s="424">
        <f t="shared" si="11"/>
        <v>0</v>
      </c>
      <c r="BK40" s="424">
        <f t="shared" si="12"/>
        <v>0</v>
      </c>
      <c r="BL40" s="424">
        <f t="shared" si="13"/>
        <v>0</v>
      </c>
      <c r="BM40" s="424">
        <f t="shared" si="14"/>
        <v>0</v>
      </c>
      <c r="BN40" s="424">
        <f t="shared" si="15"/>
        <v>0</v>
      </c>
      <c r="BO40" s="424">
        <f t="shared" si="16"/>
        <v>0</v>
      </c>
      <c r="BP40" s="424">
        <f t="shared" si="17"/>
        <v>0</v>
      </c>
    </row>
    <row r="41" spans="1:68" ht="50.25" customHeight="1" x14ac:dyDescent="0.25">
      <c r="A41" s="266"/>
      <c r="B41" s="279"/>
      <c r="C41" s="562" t="s">
        <v>68</v>
      </c>
      <c r="D41" s="563"/>
      <c r="E41" s="256"/>
      <c r="F41" s="280"/>
      <c r="G41" s="260"/>
      <c r="H41" s="260"/>
      <c r="I41" s="418"/>
      <c r="J41" s="256"/>
      <c r="K41" s="280"/>
      <c r="L41" s="260"/>
      <c r="M41" s="260"/>
      <c r="N41" s="406"/>
      <c r="O41" s="256"/>
      <c r="P41" s="280"/>
      <c r="Q41" s="260"/>
      <c r="R41" s="260"/>
      <c r="T41" s="256"/>
      <c r="U41" s="280"/>
      <c r="V41" s="260"/>
      <c r="W41" s="260"/>
      <c r="Y41" s="256"/>
      <c r="Z41" s="280"/>
      <c r="AA41" s="260"/>
      <c r="AB41" s="260"/>
      <c r="AD41" s="256"/>
      <c r="AE41" s="280"/>
      <c r="AF41" s="260"/>
      <c r="AG41" s="260"/>
      <c r="AI41" s="256"/>
      <c r="AJ41" s="280"/>
      <c r="AK41" s="260"/>
      <c r="AL41" s="260"/>
      <c r="AN41" s="256"/>
      <c r="AO41" s="280"/>
      <c r="AP41" s="260"/>
      <c r="AQ41" s="260"/>
      <c r="AS41" s="256"/>
      <c r="AT41" s="280"/>
      <c r="AU41" s="260"/>
      <c r="AV41" s="260"/>
      <c r="AY41" s="424">
        <f t="shared" si="0"/>
        <v>0</v>
      </c>
      <c r="AZ41" s="424">
        <f t="shared" si="1"/>
        <v>0</v>
      </c>
      <c r="BA41" s="424">
        <f t="shared" si="2"/>
        <v>0</v>
      </c>
      <c r="BB41" s="424">
        <f t="shared" si="3"/>
        <v>0</v>
      </c>
      <c r="BC41" s="424">
        <f t="shared" si="4"/>
        <v>0</v>
      </c>
      <c r="BD41" s="424">
        <f t="shared" si="5"/>
        <v>0</v>
      </c>
      <c r="BE41" s="424">
        <f t="shared" si="6"/>
        <v>0</v>
      </c>
      <c r="BF41" s="424">
        <f t="shared" si="7"/>
        <v>0</v>
      </c>
      <c r="BG41" s="424">
        <f t="shared" si="8"/>
        <v>0</v>
      </c>
      <c r="BH41" s="424">
        <f t="shared" si="9"/>
        <v>0</v>
      </c>
      <c r="BI41" s="424">
        <f t="shared" si="10"/>
        <v>0</v>
      </c>
      <c r="BJ41" s="424">
        <f t="shared" si="11"/>
        <v>0</v>
      </c>
      <c r="BK41" s="424">
        <f t="shared" si="12"/>
        <v>0</v>
      </c>
      <c r="BL41" s="424">
        <f t="shared" si="13"/>
        <v>0</v>
      </c>
      <c r="BM41" s="424">
        <f t="shared" si="14"/>
        <v>0</v>
      </c>
      <c r="BN41" s="424">
        <f t="shared" si="15"/>
        <v>0</v>
      </c>
      <c r="BO41" s="424">
        <f t="shared" si="16"/>
        <v>0</v>
      </c>
      <c r="BP41" s="424">
        <f t="shared" si="17"/>
        <v>0</v>
      </c>
    </row>
    <row r="42" spans="1:68" ht="50.25" customHeight="1" x14ac:dyDescent="0.25">
      <c r="A42" s="266"/>
      <c r="B42" s="279"/>
      <c r="C42" s="559" t="s">
        <v>69</v>
      </c>
      <c r="D42" s="561"/>
      <c r="E42" s="281"/>
      <c r="F42" s="280"/>
      <c r="G42" s="260"/>
      <c r="H42" s="260"/>
      <c r="I42" s="418"/>
      <c r="J42" s="281"/>
      <c r="K42" s="280"/>
      <c r="L42" s="260"/>
      <c r="M42" s="260"/>
      <c r="N42" s="406"/>
      <c r="O42" s="281"/>
      <c r="P42" s="280"/>
      <c r="Q42" s="260"/>
      <c r="R42" s="260"/>
      <c r="T42" s="281"/>
      <c r="U42" s="280"/>
      <c r="V42" s="260"/>
      <c r="W42" s="260"/>
      <c r="Y42" s="281"/>
      <c r="Z42" s="280"/>
      <c r="AA42" s="260"/>
      <c r="AB42" s="260"/>
      <c r="AD42" s="281"/>
      <c r="AE42" s="280"/>
      <c r="AF42" s="260"/>
      <c r="AG42" s="260"/>
      <c r="AI42" s="281"/>
      <c r="AJ42" s="280"/>
      <c r="AK42" s="260"/>
      <c r="AL42" s="260"/>
      <c r="AN42" s="281"/>
      <c r="AO42" s="280"/>
      <c r="AP42" s="260"/>
      <c r="AQ42" s="260"/>
      <c r="AS42" s="281"/>
      <c r="AT42" s="280"/>
      <c r="AU42" s="260"/>
      <c r="AV42" s="260"/>
      <c r="AY42" s="424">
        <f t="shared" si="0"/>
        <v>0</v>
      </c>
      <c r="AZ42" s="424">
        <f t="shared" si="1"/>
        <v>0</v>
      </c>
      <c r="BA42" s="424">
        <f t="shared" si="2"/>
        <v>0</v>
      </c>
      <c r="BB42" s="424">
        <f t="shared" si="3"/>
        <v>0</v>
      </c>
      <c r="BC42" s="424">
        <f t="shared" si="4"/>
        <v>0</v>
      </c>
      <c r="BD42" s="424">
        <f t="shared" si="5"/>
        <v>0</v>
      </c>
      <c r="BE42" s="424">
        <f t="shared" si="6"/>
        <v>0</v>
      </c>
      <c r="BF42" s="424">
        <f t="shared" si="7"/>
        <v>0</v>
      </c>
      <c r="BG42" s="424">
        <f t="shared" si="8"/>
        <v>0</v>
      </c>
      <c r="BH42" s="424">
        <f t="shared" si="9"/>
        <v>0</v>
      </c>
      <c r="BI42" s="424">
        <f t="shared" si="10"/>
        <v>0</v>
      </c>
      <c r="BJ42" s="424">
        <f t="shared" si="11"/>
        <v>0</v>
      </c>
      <c r="BK42" s="424">
        <f t="shared" si="12"/>
        <v>0</v>
      </c>
      <c r="BL42" s="424">
        <f t="shared" si="13"/>
        <v>0</v>
      </c>
      <c r="BM42" s="424">
        <f t="shared" si="14"/>
        <v>0</v>
      </c>
      <c r="BN42" s="424">
        <f t="shared" si="15"/>
        <v>0</v>
      </c>
      <c r="BO42" s="424">
        <f t="shared" si="16"/>
        <v>0</v>
      </c>
      <c r="BP42" s="424">
        <f t="shared" si="17"/>
        <v>0</v>
      </c>
    </row>
    <row r="43" spans="1:68" ht="50.25" customHeight="1" x14ac:dyDescent="0.25">
      <c r="A43" s="266"/>
      <c r="B43" s="279"/>
      <c r="C43" s="559" t="s">
        <v>70</v>
      </c>
      <c r="D43" s="561"/>
      <c r="E43" s="281"/>
      <c r="F43" s="280"/>
      <c r="G43" s="260"/>
      <c r="H43" s="260"/>
      <c r="I43" s="418"/>
      <c r="J43" s="281"/>
      <c r="K43" s="280"/>
      <c r="L43" s="260"/>
      <c r="M43" s="260"/>
      <c r="N43" s="406"/>
      <c r="O43" s="281"/>
      <c r="P43" s="280"/>
      <c r="Q43" s="260"/>
      <c r="R43" s="260"/>
      <c r="T43" s="281"/>
      <c r="U43" s="280"/>
      <c r="V43" s="260"/>
      <c r="W43" s="260"/>
      <c r="Y43" s="281"/>
      <c r="Z43" s="280"/>
      <c r="AA43" s="260"/>
      <c r="AB43" s="260"/>
      <c r="AD43" s="281"/>
      <c r="AE43" s="280"/>
      <c r="AF43" s="260"/>
      <c r="AG43" s="260"/>
      <c r="AI43" s="281"/>
      <c r="AJ43" s="280"/>
      <c r="AK43" s="260"/>
      <c r="AL43" s="260"/>
      <c r="AN43" s="281"/>
      <c r="AO43" s="280"/>
      <c r="AP43" s="260"/>
      <c r="AQ43" s="260"/>
      <c r="AS43" s="281"/>
      <c r="AT43" s="280"/>
      <c r="AU43" s="260"/>
      <c r="AV43" s="260"/>
      <c r="AY43" s="424">
        <f t="shared" si="0"/>
        <v>0</v>
      </c>
      <c r="AZ43" s="424">
        <f t="shared" si="1"/>
        <v>0</v>
      </c>
      <c r="BA43" s="424">
        <f t="shared" si="2"/>
        <v>0</v>
      </c>
      <c r="BB43" s="424">
        <f t="shared" si="3"/>
        <v>0</v>
      </c>
      <c r="BC43" s="424">
        <f t="shared" si="4"/>
        <v>0</v>
      </c>
      <c r="BD43" s="424">
        <f t="shared" si="5"/>
        <v>0</v>
      </c>
      <c r="BE43" s="424">
        <f t="shared" si="6"/>
        <v>0</v>
      </c>
      <c r="BF43" s="424">
        <f t="shared" si="7"/>
        <v>0</v>
      </c>
      <c r="BG43" s="424">
        <f t="shared" si="8"/>
        <v>0</v>
      </c>
      <c r="BH43" s="424">
        <f t="shared" si="9"/>
        <v>0</v>
      </c>
      <c r="BI43" s="424">
        <f t="shared" si="10"/>
        <v>0</v>
      </c>
      <c r="BJ43" s="424">
        <f t="shared" si="11"/>
        <v>0</v>
      </c>
      <c r="BK43" s="424">
        <f t="shared" si="12"/>
        <v>0</v>
      </c>
      <c r="BL43" s="424">
        <f t="shared" si="13"/>
        <v>0</v>
      </c>
      <c r="BM43" s="424">
        <f t="shared" si="14"/>
        <v>0</v>
      </c>
      <c r="BN43" s="424">
        <f t="shared" si="15"/>
        <v>0</v>
      </c>
      <c r="BO43" s="424">
        <f t="shared" si="16"/>
        <v>0</v>
      </c>
      <c r="BP43" s="424">
        <f t="shared" si="17"/>
        <v>0</v>
      </c>
    </row>
    <row r="44" spans="1:68" ht="50.25" customHeight="1" x14ac:dyDescent="0.25">
      <c r="A44" s="266"/>
      <c r="B44" s="279"/>
      <c r="C44" s="559" t="s">
        <v>71</v>
      </c>
      <c r="D44" s="561"/>
      <c r="E44" s="256"/>
      <c r="F44" s="280"/>
      <c r="G44" s="260"/>
      <c r="H44" s="260"/>
      <c r="I44" s="418"/>
      <c r="J44" s="256"/>
      <c r="K44" s="280"/>
      <c r="L44" s="260"/>
      <c r="M44" s="260"/>
      <c r="N44" s="406"/>
      <c r="O44" s="256"/>
      <c r="P44" s="280"/>
      <c r="Q44" s="260"/>
      <c r="R44" s="260"/>
      <c r="T44" s="256"/>
      <c r="U44" s="280"/>
      <c r="V44" s="260"/>
      <c r="W44" s="260"/>
      <c r="Y44" s="256"/>
      <c r="Z44" s="280"/>
      <c r="AA44" s="260"/>
      <c r="AB44" s="260"/>
      <c r="AD44" s="256"/>
      <c r="AE44" s="280"/>
      <c r="AF44" s="260"/>
      <c r="AG44" s="260"/>
      <c r="AI44" s="256"/>
      <c r="AJ44" s="280"/>
      <c r="AK44" s="260"/>
      <c r="AL44" s="260"/>
      <c r="AN44" s="256"/>
      <c r="AO44" s="280"/>
      <c r="AP44" s="260"/>
      <c r="AQ44" s="260"/>
      <c r="AS44" s="256"/>
      <c r="AT44" s="280"/>
      <c r="AU44" s="260"/>
      <c r="AV44" s="260"/>
      <c r="AY44" s="424">
        <f t="shared" si="0"/>
        <v>0</v>
      </c>
      <c r="AZ44" s="424">
        <f t="shared" si="1"/>
        <v>0</v>
      </c>
      <c r="BA44" s="424">
        <f t="shared" si="2"/>
        <v>0</v>
      </c>
      <c r="BB44" s="424">
        <f t="shared" si="3"/>
        <v>0</v>
      </c>
      <c r="BC44" s="424">
        <f t="shared" si="4"/>
        <v>0</v>
      </c>
      <c r="BD44" s="424">
        <f t="shared" si="5"/>
        <v>0</v>
      </c>
      <c r="BE44" s="424">
        <f t="shared" si="6"/>
        <v>0</v>
      </c>
      <c r="BF44" s="424">
        <f t="shared" si="7"/>
        <v>0</v>
      </c>
      <c r="BG44" s="424">
        <f t="shared" si="8"/>
        <v>0</v>
      </c>
      <c r="BH44" s="424">
        <f t="shared" si="9"/>
        <v>0</v>
      </c>
      <c r="BI44" s="424">
        <f t="shared" si="10"/>
        <v>0</v>
      </c>
      <c r="BJ44" s="424">
        <f t="shared" si="11"/>
        <v>0</v>
      </c>
      <c r="BK44" s="424">
        <f t="shared" si="12"/>
        <v>0</v>
      </c>
      <c r="BL44" s="424">
        <f t="shared" si="13"/>
        <v>0</v>
      </c>
      <c r="BM44" s="424">
        <f t="shared" si="14"/>
        <v>0</v>
      </c>
      <c r="BN44" s="424">
        <f t="shared" si="15"/>
        <v>0</v>
      </c>
      <c r="BO44" s="424">
        <f t="shared" si="16"/>
        <v>0</v>
      </c>
      <c r="BP44" s="424">
        <f t="shared" si="17"/>
        <v>0</v>
      </c>
    </row>
    <row r="45" spans="1:68" ht="50.25" customHeight="1" x14ac:dyDescent="0.3">
      <c r="A45" s="282"/>
      <c r="B45" s="279"/>
      <c r="C45" s="559" t="s">
        <v>72</v>
      </c>
      <c r="D45" s="561"/>
      <c r="E45" s="256"/>
      <c r="F45" s="280"/>
      <c r="G45" s="260"/>
      <c r="H45" s="260"/>
      <c r="I45" s="418"/>
      <c r="J45" s="256"/>
      <c r="K45" s="280"/>
      <c r="L45" s="260"/>
      <c r="M45" s="260"/>
      <c r="N45" s="406"/>
      <c r="O45" s="256"/>
      <c r="P45" s="280"/>
      <c r="Q45" s="260"/>
      <c r="R45" s="260"/>
      <c r="T45" s="256"/>
      <c r="U45" s="280"/>
      <c r="V45" s="260"/>
      <c r="W45" s="260"/>
      <c r="Y45" s="256"/>
      <c r="Z45" s="280"/>
      <c r="AA45" s="260"/>
      <c r="AB45" s="260"/>
      <c r="AD45" s="256"/>
      <c r="AE45" s="280"/>
      <c r="AF45" s="260"/>
      <c r="AG45" s="260"/>
      <c r="AI45" s="256"/>
      <c r="AJ45" s="280"/>
      <c r="AK45" s="260"/>
      <c r="AL45" s="260"/>
      <c r="AN45" s="256"/>
      <c r="AO45" s="280"/>
      <c r="AP45" s="260"/>
      <c r="AQ45" s="260"/>
      <c r="AS45" s="256"/>
      <c r="AT45" s="280"/>
      <c r="AU45" s="260"/>
      <c r="AV45" s="260"/>
      <c r="AY45" s="425"/>
      <c r="AZ45" s="425"/>
      <c r="BA45" s="425"/>
      <c r="BB45" s="425"/>
      <c r="BC45" s="425"/>
      <c r="BD45" s="425"/>
      <c r="BE45" s="425"/>
      <c r="BF45" s="425"/>
      <c r="BG45" s="425"/>
      <c r="BH45" s="425"/>
      <c r="BI45" s="425"/>
      <c r="BJ45" s="425"/>
      <c r="BK45" s="425"/>
      <c r="BL45" s="425"/>
      <c r="BM45" s="425"/>
      <c r="BN45" s="425"/>
      <c r="BO45" s="425"/>
      <c r="BP45" s="425"/>
    </row>
    <row r="46" spans="1:68" ht="50.25" customHeight="1" x14ac:dyDescent="0.3">
      <c r="A46" s="282"/>
      <c r="B46" s="279"/>
      <c r="C46" s="559" t="s">
        <v>73</v>
      </c>
      <c r="D46" s="561"/>
      <c r="E46" s="256"/>
      <c r="F46" s="280"/>
      <c r="G46" s="260"/>
      <c r="H46" s="260"/>
      <c r="I46" s="418"/>
      <c r="J46" s="256"/>
      <c r="K46" s="280"/>
      <c r="L46" s="260"/>
      <c r="M46" s="260"/>
      <c r="N46" s="406"/>
      <c r="O46" s="256"/>
      <c r="P46" s="280"/>
      <c r="Q46" s="260"/>
      <c r="R46" s="260"/>
      <c r="T46" s="256"/>
      <c r="U46" s="280"/>
      <c r="V46" s="260"/>
      <c r="W46" s="260"/>
      <c r="Y46" s="256"/>
      <c r="Z46" s="280"/>
      <c r="AA46" s="260"/>
      <c r="AB46" s="260"/>
      <c r="AD46" s="256"/>
      <c r="AE46" s="280"/>
      <c r="AF46" s="260"/>
      <c r="AG46" s="260"/>
      <c r="AI46" s="256"/>
      <c r="AJ46" s="280"/>
      <c r="AK46" s="260"/>
      <c r="AL46" s="260"/>
      <c r="AN46" s="256"/>
      <c r="AO46" s="280"/>
      <c r="AP46" s="260"/>
      <c r="AQ46" s="260"/>
      <c r="AS46" s="256"/>
      <c r="AT46" s="280"/>
      <c r="AU46" s="260"/>
      <c r="AV46" s="260"/>
      <c r="AY46" s="425"/>
      <c r="AZ46" s="425"/>
      <c r="BA46" s="425"/>
      <c r="BB46" s="425"/>
      <c r="BC46" s="425"/>
      <c r="BD46" s="425"/>
      <c r="BE46" s="425"/>
      <c r="BF46" s="425"/>
      <c r="BG46" s="425"/>
      <c r="BH46" s="425"/>
      <c r="BI46" s="425"/>
      <c r="BJ46" s="425"/>
      <c r="BK46" s="425"/>
      <c r="BL46" s="425"/>
      <c r="BM46" s="425"/>
      <c r="BN46" s="425"/>
      <c r="BO46" s="425"/>
      <c r="BP46" s="425"/>
    </row>
    <row r="47" spans="1:68" ht="50.25" customHeight="1" x14ac:dyDescent="0.3">
      <c r="A47" s="282"/>
      <c r="B47" s="279"/>
      <c r="C47" s="571" t="s">
        <v>74</v>
      </c>
      <c r="D47" s="572"/>
      <c r="E47" s="256"/>
      <c r="F47" s="280"/>
      <c r="G47" s="260"/>
      <c r="H47" s="260"/>
      <c r="I47" s="418"/>
      <c r="J47" s="256"/>
      <c r="K47" s="280"/>
      <c r="L47" s="260"/>
      <c r="M47" s="260"/>
      <c r="N47" s="406"/>
      <c r="O47" s="256"/>
      <c r="P47" s="280"/>
      <c r="Q47" s="260"/>
      <c r="R47" s="260"/>
      <c r="T47" s="256"/>
      <c r="U47" s="280"/>
      <c r="V47" s="260"/>
      <c r="W47" s="260"/>
      <c r="Y47" s="256"/>
      <c r="Z47" s="280"/>
      <c r="AA47" s="260"/>
      <c r="AB47" s="260"/>
      <c r="AD47" s="256"/>
      <c r="AE47" s="280"/>
      <c r="AF47" s="260"/>
      <c r="AG47" s="260"/>
      <c r="AI47" s="256"/>
      <c r="AJ47" s="280"/>
      <c r="AK47" s="260"/>
      <c r="AL47" s="260"/>
      <c r="AN47" s="256"/>
      <c r="AO47" s="280"/>
      <c r="AP47" s="260"/>
      <c r="AQ47" s="260"/>
      <c r="AS47" s="256"/>
      <c r="AT47" s="280"/>
      <c r="AU47" s="260"/>
      <c r="AV47" s="260"/>
      <c r="AY47" s="425"/>
      <c r="AZ47" s="425"/>
      <c r="BA47" s="425"/>
      <c r="BB47" s="425"/>
      <c r="BC47" s="425"/>
      <c r="BD47" s="425"/>
      <c r="BE47" s="425"/>
      <c r="BF47" s="425"/>
      <c r="BG47" s="425"/>
      <c r="BH47" s="425"/>
      <c r="BI47" s="425"/>
      <c r="BJ47" s="425"/>
      <c r="BK47" s="425"/>
      <c r="BL47" s="425"/>
      <c r="BM47" s="425"/>
      <c r="BN47" s="425"/>
      <c r="BO47" s="425"/>
      <c r="BP47" s="425"/>
    </row>
    <row r="48" spans="1:68" ht="50.25" customHeight="1" thickBot="1" x14ac:dyDescent="0.35">
      <c r="A48" s="282"/>
      <c r="B48" s="566" t="s">
        <v>125</v>
      </c>
      <c r="C48" s="567"/>
      <c r="D48" s="568"/>
      <c r="E48" s="283"/>
      <c r="F48" s="284"/>
      <c r="G48" s="285"/>
      <c r="H48" s="285"/>
      <c r="I48" s="418"/>
      <c r="J48" s="283"/>
      <c r="K48" s="284"/>
      <c r="L48" s="285"/>
      <c r="M48" s="285"/>
      <c r="N48" s="406"/>
      <c r="O48" s="283"/>
      <c r="P48" s="284"/>
      <c r="Q48" s="285"/>
      <c r="R48" s="285"/>
      <c r="T48" s="283"/>
      <c r="U48" s="284"/>
      <c r="V48" s="285"/>
      <c r="W48" s="285"/>
      <c r="Y48" s="283"/>
      <c r="Z48" s="284"/>
      <c r="AA48" s="285"/>
      <c r="AB48" s="285"/>
      <c r="AD48" s="283"/>
      <c r="AE48" s="284"/>
      <c r="AF48" s="285"/>
      <c r="AG48" s="285"/>
      <c r="AI48" s="283"/>
      <c r="AJ48" s="284"/>
      <c r="AK48" s="285"/>
      <c r="AL48" s="285"/>
      <c r="AN48" s="283"/>
      <c r="AO48" s="284"/>
      <c r="AP48" s="285"/>
      <c r="AQ48" s="285"/>
      <c r="AS48" s="283"/>
      <c r="AT48" s="284"/>
      <c r="AU48" s="285"/>
      <c r="AV48" s="285"/>
      <c r="AY48" s="425"/>
      <c r="AZ48" s="425"/>
      <c r="BA48" s="425"/>
      <c r="BB48" s="425"/>
      <c r="BC48" s="425"/>
      <c r="BD48" s="425"/>
      <c r="BE48" s="425"/>
      <c r="BF48" s="425"/>
      <c r="BG48" s="425"/>
      <c r="BH48" s="425"/>
      <c r="BI48" s="425"/>
      <c r="BJ48" s="425"/>
      <c r="BK48" s="425"/>
      <c r="BL48" s="425"/>
      <c r="BM48" s="425"/>
      <c r="BN48" s="425"/>
      <c r="BO48" s="425"/>
      <c r="BP48" s="425"/>
    </row>
    <row r="49" spans="1:5" ht="35.15" customHeight="1" x14ac:dyDescent="0.25">
      <c r="A49" s="286"/>
      <c r="B49" s="287"/>
      <c r="C49" s="569"/>
      <c r="D49" s="569"/>
      <c r="E49" s="288"/>
    </row>
    <row r="50" spans="1:5" ht="35.15" customHeight="1" x14ac:dyDescent="0.25">
      <c r="A50" s="286"/>
      <c r="B50" s="286"/>
      <c r="C50" s="570"/>
      <c r="D50" s="570"/>
    </row>
    <row r="51" spans="1:5" ht="35.15" customHeight="1" x14ac:dyDescent="0.25">
      <c r="A51" s="286"/>
      <c r="B51" s="286"/>
      <c r="C51" s="570"/>
      <c r="D51" s="570"/>
    </row>
    <row r="52" spans="1:5" ht="15.5" x14ac:dyDescent="0.25">
      <c r="A52" s="286"/>
      <c r="B52" s="286"/>
      <c r="C52" s="570"/>
      <c r="D52" s="570"/>
    </row>
    <row r="53" spans="1:5" ht="15.5" hidden="1" x14ac:dyDescent="0.25">
      <c r="A53" s="286"/>
      <c r="B53" s="286"/>
      <c r="C53" s="571" t="s">
        <v>69</v>
      </c>
      <c r="D53" s="572"/>
    </row>
    <row r="54" spans="1:5" ht="31" customHeight="1" x14ac:dyDescent="0.35">
      <c r="A54" s="286"/>
      <c r="B54" s="289" t="str">
        <f>BR8</f>
        <v>Oui</v>
      </c>
      <c r="C54" s="564" t="s">
        <v>70</v>
      </c>
      <c r="D54" s="565"/>
    </row>
    <row r="55" spans="1:5" ht="31" customHeight="1" x14ac:dyDescent="0.35">
      <c r="A55" s="286"/>
      <c r="B55" s="290" t="str">
        <f>BT8</f>
        <v>Non</v>
      </c>
      <c r="C55" s="564" t="s">
        <v>71</v>
      </c>
      <c r="D55" s="565"/>
    </row>
    <row r="56" spans="1:5" ht="31" customHeight="1" x14ac:dyDescent="0.35">
      <c r="A56" s="286"/>
      <c r="B56" s="290" t="s">
        <v>118</v>
      </c>
      <c r="C56" s="324"/>
      <c r="D56" s="325"/>
    </row>
    <row r="57" spans="1:5" ht="25.5" customHeight="1" thickBot="1" x14ac:dyDescent="0.4">
      <c r="A57" s="286"/>
      <c r="B57" s="290" t="s">
        <v>292</v>
      </c>
      <c r="C57" s="291"/>
      <c r="D57" s="292"/>
    </row>
    <row r="58" spans="1:5" ht="17.5" x14ac:dyDescent="0.35">
      <c r="A58" s="286"/>
      <c r="B58" s="293"/>
      <c r="C58" s="286"/>
    </row>
    <row r="59" spans="1:5" ht="25" x14ac:dyDescent="0.25">
      <c r="A59" s="286"/>
      <c r="B59" s="230" t="s">
        <v>121</v>
      </c>
      <c r="C59" s="286"/>
    </row>
    <row r="60" spans="1:5" x14ac:dyDescent="0.25">
      <c r="A60" s="286"/>
      <c r="C60" s="286"/>
    </row>
    <row r="61" spans="1:5" x14ac:dyDescent="0.25">
      <c r="A61" s="286"/>
      <c r="B61" s="230" t="s">
        <v>122</v>
      </c>
      <c r="C61" s="286"/>
    </row>
    <row r="62" spans="1:5" x14ac:dyDescent="0.25">
      <c r="A62" s="286"/>
      <c r="B62" s="230" t="s">
        <v>123</v>
      </c>
      <c r="C62" s="286"/>
    </row>
    <row r="63" spans="1:5" x14ac:dyDescent="0.25">
      <c r="A63" s="286"/>
      <c r="B63" s="230" t="s">
        <v>124</v>
      </c>
      <c r="C63" s="286"/>
    </row>
    <row r="64" spans="1:5" x14ac:dyDescent="0.25">
      <c r="C64" s="286"/>
    </row>
    <row r="65" spans="3:27" x14ac:dyDescent="0.25">
      <c r="C65" s="286"/>
    </row>
    <row r="66" spans="3:27" x14ac:dyDescent="0.25">
      <c r="C66" s="286"/>
    </row>
    <row r="67" spans="3:27" x14ac:dyDescent="0.25">
      <c r="C67" s="286"/>
    </row>
    <row r="68" spans="3:27" x14ac:dyDescent="0.25">
      <c r="C68" s="286"/>
      <c r="AA68" s="230" t="s">
        <v>75</v>
      </c>
    </row>
    <row r="69" spans="3:27" x14ac:dyDescent="0.25">
      <c r="AA69" s="230" t="s">
        <v>76</v>
      </c>
    </row>
  </sheetData>
  <sheetProtection selectLockedCells="1"/>
  <mergeCells count="142">
    <mergeCell ref="AE27:AE28"/>
    <mergeCell ref="U27:U28"/>
    <mergeCell ref="AU27:AU28"/>
    <mergeCell ref="AV27:AV28"/>
    <mergeCell ref="B36:D36"/>
    <mergeCell ref="K37:M37"/>
    <mergeCell ref="P37:R37"/>
    <mergeCell ref="U37:W37"/>
    <mergeCell ref="Z37:AB37"/>
    <mergeCell ref="AE37:AG37"/>
    <mergeCell ref="AJ37:AL37"/>
    <mergeCell ref="AO37:AQ37"/>
    <mergeCell ref="AT37:AV37"/>
    <mergeCell ref="AO27:AO28"/>
    <mergeCell ref="AP27:AP28"/>
    <mergeCell ref="AQ27:AQ28"/>
    <mergeCell ref="AS27:AS28"/>
    <mergeCell ref="AT27:AT28"/>
    <mergeCell ref="AI27:AI28"/>
    <mergeCell ref="AJ27:AJ28"/>
    <mergeCell ref="AK27:AK28"/>
    <mergeCell ref="AL27:AL28"/>
    <mergeCell ref="AN27:AN28"/>
    <mergeCell ref="AB27:AB28"/>
    <mergeCell ref="AD27:AD28"/>
    <mergeCell ref="AQ18:AQ19"/>
    <mergeCell ref="AS18:AS19"/>
    <mergeCell ref="AT18:AT19"/>
    <mergeCell ref="AU18:AU19"/>
    <mergeCell ref="Y18:Y19"/>
    <mergeCell ref="Z18:Z19"/>
    <mergeCell ref="AA18:AA19"/>
    <mergeCell ref="AB18:AB19"/>
    <mergeCell ref="AD18:AD19"/>
    <mergeCell ref="AN18:AN19"/>
    <mergeCell ref="AO18:AO19"/>
    <mergeCell ref="AP18:AP19"/>
    <mergeCell ref="AE18:AE19"/>
    <mergeCell ref="AF18:AF19"/>
    <mergeCell ref="AG18:AG19"/>
    <mergeCell ref="AI18:AI19"/>
    <mergeCell ref="AJ18:AJ19"/>
    <mergeCell ref="J27:J28"/>
    <mergeCell ref="K27:K28"/>
    <mergeCell ref="L27:L28"/>
    <mergeCell ref="M27:M28"/>
    <mergeCell ref="O27:O28"/>
    <mergeCell ref="AF27:AF28"/>
    <mergeCell ref="AG27:AG28"/>
    <mergeCell ref="V27:V28"/>
    <mergeCell ref="W27:W28"/>
    <mergeCell ref="Y27:Y28"/>
    <mergeCell ref="Z27:Z28"/>
    <mergeCell ref="AA27:AA28"/>
    <mergeCell ref="P27:P28"/>
    <mergeCell ref="Q27:Q28"/>
    <mergeCell ref="R27:R28"/>
    <mergeCell ref="T27:T28"/>
    <mergeCell ref="AJ7:AL7"/>
    <mergeCell ref="AO7:AQ7"/>
    <mergeCell ref="AT7:AV7"/>
    <mergeCell ref="BR7:BT7"/>
    <mergeCell ref="J18:J19"/>
    <mergeCell ref="K18:K19"/>
    <mergeCell ref="L18:L19"/>
    <mergeCell ref="M18:M19"/>
    <mergeCell ref="O18:O19"/>
    <mergeCell ref="P18:P19"/>
    <mergeCell ref="Q18:Q19"/>
    <mergeCell ref="R18:R19"/>
    <mergeCell ref="T18:T19"/>
    <mergeCell ref="U18:U19"/>
    <mergeCell ref="V18:V19"/>
    <mergeCell ref="W18:W19"/>
    <mergeCell ref="K7:M7"/>
    <mergeCell ref="P7:R7"/>
    <mergeCell ref="U7:W7"/>
    <mergeCell ref="Z7:AB7"/>
    <mergeCell ref="AE7:AG7"/>
    <mergeCell ref="AV18:AV19"/>
    <mergeCell ref="AK18:AK19"/>
    <mergeCell ref="AL18:AL19"/>
    <mergeCell ref="C54:D54"/>
    <mergeCell ref="C55:D55"/>
    <mergeCell ref="B48:D48"/>
    <mergeCell ref="C49:D49"/>
    <mergeCell ref="C50:D50"/>
    <mergeCell ref="C51:D51"/>
    <mergeCell ref="C52:D52"/>
    <mergeCell ref="C53:D53"/>
    <mergeCell ref="C34:D34"/>
    <mergeCell ref="C47:D47"/>
    <mergeCell ref="B37:D37"/>
    <mergeCell ref="C46:D46"/>
    <mergeCell ref="B32:B34"/>
    <mergeCell ref="C32:D32"/>
    <mergeCell ref="C33:D33"/>
    <mergeCell ref="F37:H37"/>
    <mergeCell ref="C38:D38"/>
    <mergeCell ref="C39:D39"/>
    <mergeCell ref="C40:D40"/>
    <mergeCell ref="C41:D41"/>
    <mergeCell ref="C42:D42"/>
    <mergeCell ref="C43:D43"/>
    <mergeCell ref="C44:D44"/>
    <mergeCell ref="C45:D45"/>
    <mergeCell ref="C31:D31"/>
    <mergeCell ref="H27:H28"/>
    <mergeCell ref="B21:B24"/>
    <mergeCell ref="C21:D21"/>
    <mergeCell ref="C22:D22"/>
    <mergeCell ref="C23:D23"/>
    <mergeCell ref="C24:D24"/>
    <mergeCell ref="B25:B31"/>
    <mergeCell ref="C25:D25"/>
    <mergeCell ref="C26:D26"/>
    <mergeCell ref="C27:D27"/>
    <mergeCell ref="G27:G28"/>
    <mergeCell ref="C28:D28"/>
    <mergeCell ref="C29:D29"/>
    <mergeCell ref="C30:D30"/>
    <mergeCell ref="E27:E28"/>
    <mergeCell ref="F27:F28"/>
    <mergeCell ref="F7:H7"/>
    <mergeCell ref="B8:D8"/>
    <mergeCell ref="B9:B20"/>
    <mergeCell ref="C9:D9"/>
    <mergeCell ref="C10:D10"/>
    <mergeCell ref="C11:D11"/>
    <mergeCell ref="C12:D12"/>
    <mergeCell ref="C13:D13"/>
    <mergeCell ref="C14:D14"/>
    <mergeCell ref="C15:D15"/>
    <mergeCell ref="C16:D16"/>
    <mergeCell ref="C17:D17"/>
    <mergeCell ref="C18:D18"/>
    <mergeCell ref="E18:E19"/>
    <mergeCell ref="G18:G19"/>
    <mergeCell ref="H18:H19"/>
    <mergeCell ref="C19:D19"/>
    <mergeCell ref="C20:D20"/>
    <mergeCell ref="F18:F19"/>
  </mergeCells>
  <dataValidations count="3">
    <dataValidation type="list" allowBlank="1" showInputMessage="1" showErrorMessage="1" sqref="E39:E48 O20:O27 O9:O18 O29:O34 O39:O48 J20:J27 J9:J18 J29:J34 J39:J48 T20:T27 T9:T18 T29:T34 T39:T48 E20:E27 E9:E18 E29:E34 Y20:Y27 Y9:Y18 Y29:Y34 Y39:Y48 AD20:AD27 AD9:AD18 AD29:AD34 AD39:AD48 AI20:AI27 AI9:AI18 AI29:AI34 AI39:AI48 AN20:AN27 AN9:AN18 AN29:AN34 AN39:AN48 AS20:AS27 AS9:AS18 AS29:AS34 AS39:AS48" xr:uid="{8CA673A2-BDAA-48F1-AC6D-400A10A1E918}">
      <formula1>$B$54:$B$57</formula1>
    </dataValidation>
    <dataValidation type="list" allowBlank="1" showInputMessage="1" showErrorMessage="1" sqref="E49" xr:uid="{A045393F-A2E8-48EB-A2BE-EED94D0E66AA}">
      <formula1>$B$54:$B$58</formula1>
    </dataValidation>
    <dataValidation type="list" allowBlank="1" showInputMessage="1" showErrorMessage="1" sqref="B39:B47" xr:uid="{37B225DC-9EA4-412D-BF5E-920F088DB594}">
      <formula1>$B$59:$B$63</formula1>
    </dataValidation>
  </dataValidations>
  <hyperlinks>
    <hyperlink ref="C28:D28" r:id="rId1" display="https://www.foodsaveapp.ch/ (uniquement en allemand pour l'instant)" xr:uid="{4B68CFCF-F28E-44D1-9024-DFB855EE0A9B}"/>
    <hyperlink ref="C19:D19" r:id="rId2" display="voir fiche d'information à ce sujet" xr:uid="{D91F589B-3E06-4280-AF42-3E7B21ADE133}"/>
  </hyperlinks>
  <pageMargins left="0.70866141732283472" right="0.70866141732283472" top="0.78740157480314965" bottom="0.78740157480314965" header="0.31496062992125984" footer="0.31496062992125984"/>
  <pageSetup paperSize="9" fitToWidth="0" fitToHeight="0" orientation="portrait"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855B3-BC18-4EF8-8152-EB8F1C2FBD32}">
  <sheetPr codeName="Tabelle19"/>
  <dimension ref="B1:AL29"/>
  <sheetViews>
    <sheetView showGridLines="0" zoomScale="90" zoomScaleNormal="90" workbookViewId="0">
      <pane ySplit="4" topLeftCell="A5" activePane="bottomLeft" state="frozen"/>
      <selection pane="bottomLeft" activeCell="I33" sqref="A1:XFD1048576"/>
    </sheetView>
  </sheetViews>
  <sheetFormatPr baseColWidth="10" defaultColWidth="11.54296875" defaultRowHeight="12.5" x14ac:dyDescent="0.25"/>
  <cols>
    <col min="1" max="1" width="2.54296875" customWidth="1"/>
    <col min="2" max="2" width="50.453125" customWidth="1"/>
    <col min="3" max="3" width="38.1796875" customWidth="1"/>
    <col min="4" max="32" width="12.54296875" customWidth="1"/>
    <col min="34" max="34" width="11.453125" customWidth="1"/>
    <col min="35" max="35" width="27.81640625" customWidth="1"/>
    <col min="36" max="36" width="20.453125" customWidth="1"/>
    <col min="37" max="37" width="24.54296875" customWidth="1"/>
    <col min="38" max="38" width="16.81640625" customWidth="1"/>
  </cols>
  <sheetData>
    <row r="1" spans="2:38" ht="15.5" x14ac:dyDescent="0.35">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189"/>
    </row>
    <row r="2" spans="2:38" ht="19.5" customHeight="1" x14ac:dyDescent="0.35">
      <c r="B2" s="510" t="s">
        <v>49</v>
      </c>
      <c r="C2" s="510"/>
      <c r="D2" s="510"/>
      <c r="E2" s="190" t="s">
        <v>50</v>
      </c>
      <c r="F2" s="190"/>
      <c r="G2" s="190"/>
      <c r="H2" s="190"/>
      <c r="I2" s="190"/>
      <c r="J2" s="190"/>
      <c r="K2" s="190"/>
      <c r="L2" s="190"/>
      <c r="M2" s="20"/>
      <c r="N2" s="20"/>
      <c r="O2" s="20"/>
      <c r="P2" s="20"/>
      <c r="Q2" s="20"/>
      <c r="R2" s="20"/>
      <c r="S2" s="20"/>
      <c r="T2" s="20"/>
      <c r="U2" s="20"/>
      <c r="V2" s="20"/>
      <c r="W2" s="20"/>
      <c r="X2" s="20"/>
      <c r="Y2" s="20"/>
      <c r="Z2" s="20"/>
      <c r="AA2" s="20"/>
      <c r="AB2" s="20"/>
      <c r="AC2" s="20"/>
      <c r="AD2" s="20"/>
      <c r="AE2" s="20"/>
      <c r="AF2" s="20"/>
      <c r="AG2" s="189"/>
    </row>
    <row r="3" spans="2:38" ht="27" customHeight="1" x14ac:dyDescent="0.35">
      <c r="B3" s="229"/>
      <c r="C3" s="229"/>
      <c r="E3" s="511" t="s">
        <v>51</v>
      </c>
      <c r="F3" s="511"/>
      <c r="G3" s="511"/>
      <c r="H3" s="511"/>
      <c r="I3" s="511"/>
      <c r="J3" s="511"/>
      <c r="K3" s="511"/>
      <c r="L3" s="511"/>
      <c r="M3" s="20"/>
      <c r="N3" s="20"/>
      <c r="O3" s="20"/>
      <c r="P3" s="20"/>
      <c r="Q3" s="20"/>
      <c r="R3" s="20"/>
      <c r="S3" s="20"/>
      <c r="T3" s="20"/>
      <c r="U3" s="20"/>
      <c r="V3" s="20"/>
      <c r="W3" s="20"/>
      <c r="X3" s="20"/>
      <c r="Y3" s="20"/>
      <c r="Z3" s="20"/>
      <c r="AA3" s="20"/>
      <c r="AB3" s="20"/>
      <c r="AC3" s="20"/>
      <c r="AD3" s="20"/>
      <c r="AE3" s="20"/>
      <c r="AF3" s="20"/>
      <c r="AG3" s="189"/>
    </row>
    <row r="4" spans="2:38" ht="34" customHeight="1" x14ac:dyDescent="0.35">
      <c r="B4" s="229"/>
      <c r="C4" s="229"/>
      <c r="E4" s="511"/>
      <c r="F4" s="511"/>
      <c r="G4" s="511"/>
      <c r="H4" s="511"/>
      <c r="I4" s="511"/>
      <c r="J4" s="511"/>
      <c r="K4" s="511"/>
      <c r="L4" s="511"/>
      <c r="M4" s="20"/>
      <c r="N4" s="20"/>
      <c r="O4" s="20"/>
      <c r="P4" s="20"/>
      <c r="Q4" s="20"/>
      <c r="R4" s="20"/>
      <c r="S4" s="20"/>
      <c r="T4" s="20"/>
      <c r="U4" s="20"/>
      <c r="V4" s="20"/>
      <c r="W4" s="20"/>
      <c r="X4" s="20"/>
      <c r="Y4" s="20"/>
      <c r="Z4" s="20"/>
      <c r="AA4" s="20"/>
      <c r="AB4" s="20"/>
      <c r="AC4" s="20"/>
      <c r="AD4" s="20"/>
      <c r="AE4" s="20"/>
      <c r="AF4" s="20"/>
      <c r="AG4" s="189"/>
    </row>
    <row r="5" spans="2:38" ht="16" thickBot="1" x14ac:dyDescent="0.4">
      <c r="B5" s="20"/>
      <c r="C5" s="20"/>
      <c r="M5" s="20"/>
      <c r="N5" s="20"/>
      <c r="O5" s="20"/>
      <c r="P5" s="20"/>
      <c r="Q5" s="20"/>
      <c r="R5" s="20"/>
      <c r="S5" s="20"/>
      <c r="T5" s="20"/>
      <c r="U5" s="20"/>
      <c r="V5" s="20"/>
      <c r="W5" s="20"/>
      <c r="X5" s="20"/>
      <c r="Y5" s="20"/>
      <c r="Z5" s="20"/>
      <c r="AA5" s="20"/>
      <c r="AB5" s="20"/>
      <c r="AC5" s="20"/>
      <c r="AD5" s="20"/>
      <c r="AE5" s="20"/>
      <c r="AF5" s="20"/>
      <c r="AG5" s="189"/>
    </row>
    <row r="6" spans="2:38" ht="15.5" x14ac:dyDescent="0.35">
      <c r="B6" s="191"/>
      <c r="C6" s="192"/>
      <c r="D6" s="193"/>
      <c r="E6" s="193"/>
      <c r="F6" s="193"/>
      <c r="G6" s="193"/>
      <c r="H6" s="193"/>
      <c r="I6" s="193"/>
      <c r="J6" s="193"/>
      <c r="K6" s="193"/>
      <c r="L6" s="193"/>
      <c r="M6" s="193"/>
      <c r="N6" s="193"/>
      <c r="O6" s="193"/>
      <c r="P6" s="193"/>
      <c r="Q6" s="193"/>
      <c r="R6" s="193"/>
      <c r="S6" s="193"/>
      <c r="T6" s="193"/>
      <c r="U6" s="193"/>
      <c r="V6" s="193"/>
      <c r="W6" s="193"/>
      <c r="X6" s="193"/>
      <c r="Y6" s="193"/>
      <c r="Z6" s="193"/>
      <c r="AA6" s="193"/>
      <c r="AB6" s="193"/>
      <c r="AC6" s="193"/>
      <c r="AD6" s="193"/>
      <c r="AE6" s="193"/>
      <c r="AF6" s="194"/>
      <c r="AG6" s="189"/>
      <c r="AI6" s="195" t="s">
        <v>56</v>
      </c>
      <c r="AJ6" s="43"/>
      <c r="AK6" s="196"/>
    </row>
    <row r="7" spans="2:38" ht="15.5" x14ac:dyDescent="0.35">
      <c r="B7" s="197" t="s">
        <v>387</v>
      </c>
      <c r="C7" s="198"/>
      <c r="D7" s="199"/>
      <c r="E7" s="200"/>
      <c r="F7" s="199"/>
      <c r="G7" s="199"/>
      <c r="H7" s="199"/>
      <c r="I7" s="199"/>
      <c r="J7" s="199"/>
      <c r="K7" s="199"/>
      <c r="L7" s="199"/>
      <c r="M7" s="199"/>
      <c r="N7" s="199"/>
      <c r="O7" s="199"/>
      <c r="P7" s="199"/>
      <c r="Q7" s="199"/>
      <c r="R7" s="199"/>
      <c r="S7" s="199"/>
      <c r="T7" s="199"/>
      <c r="U7" s="199"/>
      <c r="V7" s="200"/>
      <c r="W7" s="199"/>
      <c r="X7" s="199"/>
      <c r="Y7" s="199"/>
      <c r="Z7" s="199"/>
      <c r="AA7" s="199"/>
      <c r="AB7" s="199"/>
      <c r="AC7" s="199"/>
      <c r="AD7" s="199"/>
      <c r="AE7" s="199"/>
      <c r="AF7" s="201"/>
      <c r="AG7" s="189"/>
      <c r="AI7" s="202" t="s">
        <v>57</v>
      </c>
      <c r="AK7" s="58"/>
    </row>
    <row r="8" spans="2:38" ht="15.5" x14ac:dyDescent="0.35">
      <c r="B8" s="197" t="s">
        <v>33</v>
      </c>
      <c r="C8" s="203"/>
      <c r="D8" s="199"/>
      <c r="E8" s="199"/>
      <c r="F8" s="199"/>
      <c r="G8" s="199"/>
      <c r="H8" s="199"/>
      <c r="I8" s="199"/>
      <c r="J8" s="199"/>
      <c r="K8" s="199"/>
      <c r="L8" s="199"/>
      <c r="M8" s="199"/>
      <c r="N8" s="199"/>
      <c r="O8" s="199"/>
      <c r="P8" s="199"/>
      <c r="Q8" s="199"/>
      <c r="R8" s="199"/>
      <c r="S8" s="199"/>
      <c r="T8" s="199"/>
      <c r="U8" s="199"/>
      <c r="V8" s="199"/>
      <c r="W8" s="199"/>
      <c r="X8" s="199"/>
      <c r="Y8" s="199"/>
      <c r="Z8" s="199"/>
      <c r="AA8" s="199"/>
      <c r="AB8" s="199"/>
      <c r="AC8" s="199"/>
      <c r="AD8" s="199"/>
      <c r="AE8" s="199"/>
      <c r="AF8" s="201"/>
      <c r="AG8" s="189"/>
      <c r="AI8" s="202" t="s">
        <v>58</v>
      </c>
      <c r="AJ8" s="204"/>
      <c r="AK8" s="58"/>
    </row>
    <row r="9" spans="2:38" ht="15.5" x14ac:dyDescent="0.35">
      <c r="B9" s="197" t="s">
        <v>388</v>
      </c>
      <c r="C9" s="318"/>
      <c r="D9" s="199"/>
      <c r="E9" s="199"/>
      <c r="F9" s="199"/>
      <c r="G9" s="199"/>
      <c r="H9" s="199"/>
      <c r="I9" s="199"/>
      <c r="J9" s="199"/>
      <c r="K9" s="199"/>
      <c r="L9" s="199"/>
      <c r="M9" s="199"/>
      <c r="N9" s="199"/>
      <c r="O9" s="199"/>
      <c r="P9" s="199"/>
      <c r="Q9" s="199"/>
      <c r="R9" s="199"/>
      <c r="S9" s="199"/>
      <c r="T9" s="199"/>
      <c r="U9" s="199"/>
      <c r="V9" s="199"/>
      <c r="W9" s="199"/>
      <c r="X9" s="199"/>
      <c r="Y9" s="199"/>
      <c r="Z9" s="199"/>
      <c r="AA9" s="199"/>
      <c r="AB9" s="199"/>
      <c r="AC9" s="199"/>
      <c r="AD9" s="199"/>
      <c r="AE9" s="199"/>
      <c r="AF9" s="201"/>
      <c r="AG9" s="189"/>
      <c r="AJ9" s="204"/>
      <c r="AK9" s="58"/>
    </row>
    <row r="10" spans="2:38" ht="15.5" x14ac:dyDescent="0.35">
      <c r="B10" s="197" t="s">
        <v>389</v>
      </c>
      <c r="C10" s="203"/>
      <c r="D10" s="199"/>
      <c r="E10" s="199"/>
      <c r="F10" s="199"/>
      <c r="G10" s="199"/>
      <c r="H10" s="199"/>
      <c r="I10" s="199"/>
      <c r="J10" s="199"/>
      <c r="K10" s="199"/>
      <c r="L10" s="199"/>
      <c r="M10" s="199"/>
      <c r="N10" s="199"/>
      <c r="O10" s="199"/>
      <c r="P10" s="199"/>
      <c r="Q10" s="199"/>
      <c r="R10" s="199"/>
      <c r="S10" s="199"/>
      <c r="T10" s="199"/>
      <c r="U10" s="199"/>
      <c r="V10" s="199"/>
      <c r="W10" s="199"/>
      <c r="X10" s="199"/>
      <c r="Y10" s="199"/>
      <c r="Z10" s="199"/>
      <c r="AA10" s="199"/>
      <c r="AB10" s="199"/>
      <c r="AC10" s="199"/>
      <c r="AD10" s="199"/>
      <c r="AE10" s="199"/>
      <c r="AF10" s="201"/>
      <c r="AG10" s="189"/>
      <c r="AJ10" s="204"/>
      <c r="AK10" s="58"/>
    </row>
    <row r="11" spans="2:38" ht="15.5" x14ac:dyDescent="0.35">
      <c r="B11" s="197" t="s">
        <v>53</v>
      </c>
      <c r="C11" s="318"/>
      <c r="D11" s="199"/>
      <c r="E11" s="199"/>
      <c r="F11" s="199"/>
      <c r="G11" s="199"/>
      <c r="H11" s="199"/>
      <c r="I11" s="199"/>
      <c r="J11" s="199"/>
      <c r="K11" s="199"/>
      <c r="L11" s="199"/>
      <c r="M11" s="199"/>
      <c r="N11" s="199"/>
      <c r="O11" s="199"/>
      <c r="P11" s="199"/>
      <c r="Q11" s="199"/>
      <c r="R11" s="199"/>
      <c r="S11" s="199"/>
      <c r="T11" s="199"/>
      <c r="U11" s="199"/>
      <c r="V11" s="199"/>
      <c r="W11" s="199"/>
      <c r="X11" s="199"/>
      <c r="Y11" s="199"/>
      <c r="Z11" s="199"/>
      <c r="AA11" s="199"/>
      <c r="AB11" s="199"/>
      <c r="AC11" s="199"/>
      <c r="AD11" s="199"/>
      <c r="AE11" s="199"/>
      <c r="AF11" s="201"/>
      <c r="AG11" s="189"/>
      <c r="AJ11" s="204"/>
      <c r="AK11" s="58"/>
    </row>
    <row r="12" spans="2:38" ht="15.5" x14ac:dyDescent="0.35">
      <c r="B12" s="197" t="s">
        <v>385</v>
      </c>
      <c r="C12" s="203"/>
      <c r="D12" s="504" t="s">
        <v>48</v>
      </c>
      <c r="E12" s="505"/>
      <c r="F12" s="505"/>
      <c r="G12" s="505"/>
      <c r="H12" s="505"/>
      <c r="I12" s="505"/>
      <c r="J12" s="505"/>
      <c r="K12" s="505"/>
      <c r="L12" s="505"/>
      <c r="M12" s="505"/>
      <c r="N12" s="505"/>
      <c r="O12" s="505"/>
      <c r="P12" s="505"/>
      <c r="Q12" s="505"/>
      <c r="R12" s="505"/>
      <c r="S12" s="505"/>
      <c r="T12" s="505"/>
      <c r="U12" s="505"/>
      <c r="V12" s="505"/>
      <c r="W12" s="505"/>
      <c r="X12" s="505"/>
      <c r="Y12" s="505"/>
      <c r="Z12" s="505"/>
      <c r="AA12" s="505"/>
      <c r="AB12" s="505"/>
      <c r="AC12" s="505"/>
      <c r="AD12" s="505"/>
      <c r="AE12" s="505"/>
      <c r="AF12" s="506"/>
      <c r="AG12" s="189"/>
      <c r="AK12" s="204"/>
      <c r="AL12" s="58"/>
    </row>
    <row r="13" spans="2:38" ht="18" customHeight="1" thickBot="1" x14ac:dyDescent="0.35">
      <c r="B13" s="444"/>
      <c r="C13" s="445"/>
      <c r="D13" s="206">
        <v>1</v>
      </c>
      <c r="E13" s="206">
        <v>2</v>
      </c>
      <c r="F13" s="206">
        <v>3</v>
      </c>
      <c r="G13" s="206">
        <v>4</v>
      </c>
      <c r="H13" s="206">
        <v>5</v>
      </c>
      <c r="I13" s="206">
        <v>6</v>
      </c>
      <c r="J13" s="206">
        <v>7</v>
      </c>
      <c r="K13" s="206">
        <v>8</v>
      </c>
      <c r="L13" s="206">
        <v>9</v>
      </c>
      <c r="M13" s="206">
        <v>10</v>
      </c>
      <c r="N13" s="206">
        <v>11</v>
      </c>
      <c r="O13" s="206">
        <v>12</v>
      </c>
      <c r="P13" s="206">
        <v>13</v>
      </c>
      <c r="Q13" s="206">
        <v>14</v>
      </c>
      <c r="R13" s="206">
        <v>15</v>
      </c>
      <c r="S13" s="206">
        <v>16</v>
      </c>
      <c r="T13" s="206">
        <v>17</v>
      </c>
      <c r="U13" s="206">
        <v>18</v>
      </c>
      <c r="V13" s="206">
        <v>19</v>
      </c>
      <c r="W13" s="206">
        <v>20</v>
      </c>
      <c r="X13" s="206">
        <v>21</v>
      </c>
      <c r="Y13" s="206">
        <v>22</v>
      </c>
      <c r="Z13" s="206">
        <v>23</v>
      </c>
      <c r="AA13" s="206">
        <v>24</v>
      </c>
      <c r="AB13" s="206">
        <v>25</v>
      </c>
      <c r="AC13" s="206">
        <v>26</v>
      </c>
      <c r="AD13" s="206">
        <v>27</v>
      </c>
      <c r="AE13" s="207">
        <v>28</v>
      </c>
      <c r="AF13" s="208" t="s">
        <v>40</v>
      </c>
      <c r="AG13" s="189"/>
      <c r="AI13" s="205"/>
      <c r="AJ13" s="205"/>
      <c r="AK13" s="204"/>
      <c r="AL13" s="58"/>
    </row>
    <row r="14" spans="2:38" ht="16" thickBot="1" x14ac:dyDescent="0.35">
      <c r="B14" s="507" t="s">
        <v>54</v>
      </c>
      <c r="C14" s="508"/>
      <c r="D14" s="319"/>
      <c r="E14" s="319"/>
      <c r="F14" s="319"/>
      <c r="G14" s="319"/>
      <c r="H14" s="319"/>
      <c r="I14" s="319"/>
      <c r="J14" s="319"/>
      <c r="K14" s="319"/>
      <c r="L14" s="319"/>
      <c r="M14" s="319"/>
      <c r="N14" s="319"/>
      <c r="O14" s="319"/>
      <c r="P14" s="319"/>
      <c r="Q14" s="319"/>
      <c r="R14" s="319"/>
      <c r="S14" s="319"/>
      <c r="T14" s="319"/>
      <c r="U14" s="319"/>
      <c r="V14" s="319"/>
      <c r="W14" s="319"/>
      <c r="X14" s="319"/>
      <c r="Y14" s="319"/>
      <c r="Z14" s="319"/>
      <c r="AA14" s="319"/>
      <c r="AB14" s="319"/>
      <c r="AC14" s="319"/>
      <c r="AD14" s="319"/>
      <c r="AE14" s="320"/>
      <c r="AF14" s="211"/>
      <c r="AG14" s="189"/>
      <c r="AH14" s="205"/>
      <c r="AI14" s="205"/>
      <c r="AJ14" s="205"/>
    </row>
    <row r="15" spans="2:38" ht="16" thickBot="1" x14ac:dyDescent="0.35">
      <c r="B15" s="434" t="s">
        <v>34</v>
      </c>
      <c r="C15" s="435"/>
      <c r="D15" s="440"/>
      <c r="E15" s="441"/>
      <c r="F15" s="441"/>
      <c r="G15" s="441"/>
      <c r="H15" s="441"/>
      <c r="I15" s="441"/>
      <c r="J15" s="441"/>
      <c r="K15" s="441"/>
      <c r="L15" s="441"/>
      <c r="M15" s="441"/>
      <c r="N15" s="441"/>
      <c r="O15" s="441"/>
      <c r="P15" s="441"/>
      <c r="Q15" s="441"/>
      <c r="R15" s="441"/>
      <c r="S15" s="441"/>
      <c r="T15" s="441"/>
      <c r="U15" s="441"/>
      <c r="V15" s="441"/>
      <c r="W15" s="441"/>
      <c r="X15" s="441"/>
      <c r="Y15" s="441"/>
      <c r="Z15" s="441"/>
      <c r="AA15" s="441"/>
      <c r="AB15" s="441"/>
      <c r="AC15" s="441"/>
      <c r="AD15" s="441"/>
      <c r="AE15" s="441"/>
      <c r="AF15" s="442"/>
      <c r="AG15" s="189"/>
      <c r="AH15" s="205"/>
      <c r="AI15" s="205"/>
      <c r="AJ15" s="205"/>
    </row>
    <row r="16" spans="2:38" ht="18" customHeight="1" x14ac:dyDescent="0.3">
      <c r="B16" s="212" t="s">
        <v>55</v>
      </c>
      <c r="C16" s="213" t="s">
        <v>56</v>
      </c>
      <c r="D16" s="436"/>
      <c r="E16" s="437"/>
      <c r="F16" s="437"/>
      <c r="G16" s="437"/>
      <c r="H16" s="437"/>
      <c r="I16" s="437"/>
      <c r="J16" s="437"/>
      <c r="K16" s="437"/>
      <c r="L16" s="437"/>
      <c r="M16" s="437"/>
      <c r="N16" s="437"/>
      <c r="O16" s="437"/>
      <c r="P16" s="437"/>
      <c r="Q16" s="437"/>
      <c r="R16" s="437"/>
      <c r="S16" s="437"/>
      <c r="T16" s="437"/>
      <c r="U16" s="437"/>
      <c r="V16" s="437"/>
      <c r="W16" s="437"/>
      <c r="X16" s="437"/>
      <c r="Y16" s="437"/>
      <c r="Z16" s="437"/>
      <c r="AA16" s="437"/>
      <c r="AB16" s="437"/>
      <c r="AC16" s="437"/>
      <c r="AD16" s="437"/>
      <c r="AE16" s="437"/>
      <c r="AF16" s="220"/>
      <c r="AG16" s="189"/>
      <c r="AH16" s="205"/>
      <c r="AI16" s="205"/>
      <c r="AJ16" s="205"/>
      <c r="AK16" s="205"/>
    </row>
    <row r="17" spans="2:37" ht="18" customHeight="1" x14ac:dyDescent="0.3">
      <c r="B17" s="215"/>
      <c r="C17" s="216" t="str">
        <f>IF(C16="Nombre de repas principaux","Repas principaux (RP, sans RS):",(IF(C16="Quantité produite","Quantité produite (en kg):",IF(C16="Quantité distribuée","Quantité distribuée (en kg):"," "))))</f>
        <v>Repas principaux (RP, sans RS):</v>
      </c>
      <c r="D17" s="209"/>
      <c r="E17" s="209"/>
      <c r="F17" s="209"/>
      <c r="G17" s="209"/>
      <c r="H17" s="209"/>
      <c r="I17" s="209"/>
      <c r="J17" s="209"/>
      <c r="K17" s="209"/>
      <c r="L17" s="209"/>
      <c r="M17" s="209"/>
      <c r="N17" s="209"/>
      <c r="O17" s="209"/>
      <c r="P17" s="209"/>
      <c r="Q17" s="209"/>
      <c r="R17" s="209"/>
      <c r="S17" s="209"/>
      <c r="T17" s="209"/>
      <c r="U17" s="209"/>
      <c r="V17" s="209"/>
      <c r="W17" s="209"/>
      <c r="X17" s="209"/>
      <c r="Y17" s="209"/>
      <c r="Z17" s="209"/>
      <c r="AA17" s="209"/>
      <c r="AB17" s="209"/>
      <c r="AC17" s="209"/>
      <c r="AD17" s="209"/>
      <c r="AE17" s="210"/>
      <c r="AF17" s="220"/>
      <c r="AG17" s="189"/>
      <c r="AH17" s="205"/>
      <c r="AI17" s="214"/>
      <c r="AK17" s="205"/>
    </row>
    <row r="18" spans="2:37" ht="18" customHeight="1" thickBot="1" x14ac:dyDescent="0.35">
      <c r="B18" s="215"/>
      <c r="C18" s="303" t="str">
        <f>IF(C16="Nombre de repas principaux","Repas secondaires (RS) convertis en RP:"," ")</f>
        <v>Repas secondaires (RS) convertis en RP:</v>
      </c>
      <c r="D18" s="315"/>
      <c r="E18" s="314"/>
      <c r="F18" s="314"/>
      <c r="G18" s="314"/>
      <c r="H18" s="314"/>
      <c r="I18" s="314"/>
      <c r="J18" s="314"/>
      <c r="K18" s="314"/>
      <c r="L18" s="314"/>
      <c r="M18" s="314"/>
      <c r="N18" s="314"/>
      <c r="O18" s="314"/>
      <c r="P18" s="314"/>
      <c r="Q18" s="314"/>
      <c r="R18" s="314"/>
      <c r="S18" s="314"/>
      <c r="T18" s="314"/>
      <c r="U18" s="314"/>
      <c r="V18" s="314"/>
      <c r="W18" s="314"/>
      <c r="X18" s="314"/>
      <c r="Y18" s="314"/>
      <c r="Z18" s="314"/>
      <c r="AA18" s="314"/>
      <c r="AB18" s="314"/>
      <c r="AC18" s="314"/>
      <c r="AD18" s="314"/>
      <c r="AE18" s="315"/>
      <c r="AF18" s="443"/>
      <c r="AG18" s="189"/>
      <c r="AI18" s="214"/>
      <c r="AK18" s="205"/>
    </row>
    <row r="19" spans="2:37" ht="18" customHeight="1" thickBot="1" x14ac:dyDescent="0.4">
      <c r="B19" s="430" t="s">
        <v>59</v>
      </c>
      <c r="C19" s="431"/>
      <c r="D19" s="218">
        <f t="shared" ref="D19:AE19" si="0">IF($C$16=$AI$6, D17+D18,D17/0.45)</f>
        <v>0</v>
      </c>
      <c r="E19" s="217">
        <f t="shared" si="0"/>
        <v>0</v>
      </c>
      <c r="F19" s="316">
        <f t="shared" si="0"/>
        <v>0</v>
      </c>
      <c r="G19" s="316">
        <f t="shared" si="0"/>
        <v>0</v>
      </c>
      <c r="H19" s="316">
        <f t="shared" si="0"/>
        <v>0</v>
      </c>
      <c r="I19" s="316">
        <f t="shared" si="0"/>
        <v>0</v>
      </c>
      <c r="J19" s="316">
        <f t="shared" si="0"/>
        <v>0</v>
      </c>
      <c r="K19" s="316">
        <f t="shared" si="0"/>
        <v>0</v>
      </c>
      <c r="L19" s="316">
        <f t="shared" si="0"/>
        <v>0</v>
      </c>
      <c r="M19" s="316">
        <f t="shared" si="0"/>
        <v>0</v>
      </c>
      <c r="N19" s="316">
        <f t="shared" si="0"/>
        <v>0</v>
      </c>
      <c r="O19" s="316">
        <f t="shared" si="0"/>
        <v>0</v>
      </c>
      <c r="P19" s="316">
        <f t="shared" si="0"/>
        <v>0</v>
      </c>
      <c r="Q19" s="316">
        <f t="shared" si="0"/>
        <v>0</v>
      </c>
      <c r="R19" s="316">
        <f t="shared" si="0"/>
        <v>0</v>
      </c>
      <c r="S19" s="316">
        <f t="shared" si="0"/>
        <v>0</v>
      </c>
      <c r="T19" s="316">
        <f t="shared" si="0"/>
        <v>0</v>
      </c>
      <c r="U19" s="316">
        <f t="shared" si="0"/>
        <v>0</v>
      </c>
      <c r="V19" s="316">
        <f t="shared" si="0"/>
        <v>0</v>
      </c>
      <c r="W19" s="316">
        <f t="shared" si="0"/>
        <v>0</v>
      </c>
      <c r="X19" s="316">
        <f t="shared" si="0"/>
        <v>0</v>
      </c>
      <c r="Y19" s="316">
        <f t="shared" si="0"/>
        <v>0</v>
      </c>
      <c r="Z19" s="316">
        <f t="shared" si="0"/>
        <v>0</v>
      </c>
      <c r="AA19" s="316">
        <f t="shared" si="0"/>
        <v>0</v>
      </c>
      <c r="AB19" s="316">
        <f t="shared" si="0"/>
        <v>0</v>
      </c>
      <c r="AC19" s="316">
        <f t="shared" si="0"/>
        <v>0</v>
      </c>
      <c r="AD19" s="316">
        <f t="shared" si="0"/>
        <v>0</v>
      </c>
      <c r="AE19" s="317">
        <f t="shared" si="0"/>
        <v>0</v>
      </c>
      <c r="AF19" s="219">
        <f>SUM(D19:AE19)</f>
        <v>0</v>
      </c>
      <c r="AG19" s="189"/>
    </row>
    <row r="20" spans="2:37" ht="18" customHeight="1" thickBot="1" x14ac:dyDescent="0.35">
      <c r="B20" s="434" t="s">
        <v>60</v>
      </c>
      <c r="C20" s="435"/>
      <c r="D20" s="436"/>
      <c r="E20" s="437"/>
      <c r="F20" s="437"/>
      <c r="G20" s="437"/>
      <c r="H20" s="437"/>
      <c r="I20" s="437"/>
      <c r="J20" s="437"/>
      <c r="K20" s="437"/>
      <c r="L20" s="437"/>
      <c r="M20" s="437"/>
      <c r="N20" s="437"/>
      <c r="O20" s="437"/>
      <c r="P20" s="437"/>
      <c r="Q20" s="437"/>
      <c r="R20" s="437"/>
      <c r="S20" s="437"/>
      <c r="T20" s="437"/>
      <c r="U20" s="437"/>
      <c r="V20" s="437"/>
      <c r="W20" s="437"/>
      <c r="X20" s="437"/>
      <c r="Y20" s="437"/>
      <c r="Z20" s="437"/>
      <c r="AA20" s="437"/>
      <c r="AB20" s="437"/>
      <c r="AC20" s="437"/>
      <c r="AD20" s="437"/>
      <c r="AE20" s="437"/>
      <c r="AF20" s="220"/>
      <c r="AG20" s="189"/>
    </row>
    <row r="21" spans="2:37" ht="18" customHeight="1" thickBot="1" x14ac:dyDescent="0.4">
      <c r="B21" s="438" t="s">
        <v>61</v>
      </c>
      <c r="C21" s="439"/>
      <c r="D21" s="221"/>
      <c r="E21" s="222"/>
      <c r="F21" s="222"/>
      <c r="G21" s="222"/>
      <c r="H21" s="222"/>
      <c r="I21" s="222"/>
      <c r="J21" s="222"/>
      <c r="K21" s="222"/>
      <c r="L21" s="222"/>
      <c r="M21" s="222"/>
      <c r="N21" s="222"/>
      <c r="O21" s="222"/>
      <c r="P21" s="222"/>
      <c r="Q21" s="222"/>
      <c r="R21" s="222"/>
      <c r="S21" s="222"/>
      <c r="T21" s="223"/>
      <c r="U21" s="223"/>
      <c r="V21" s="223"/>
      <c r="W21" s="223"/>
      <c r="X21" s="223"/>
      <c r="Y21" s="223"/>
      <c r="Z21" s="223"/>
      <c r="AA21" s="223"/>
      <c r="AB21" s="223"/>
      <c r="AC21" s="223"/>
      <c r="AD21" s="223"/>
      <c r="AE21" s="224"/>
      <c r="AF21" s="219">
        <f>SUM(D21:AE21)</f>
        <v>0</v>
      </c>
      <c r="AG21" s="189"/>
    </row>
    <row r="22" spans="2:37" ht="27" customHeight="1" thickBot="1" x14ac:dyDescent="0.4">
      <c r="B22" s="438" t="s">
        <v>62</v>
      </c>
      <c r="C22" s="439"/>
      <c r="D22" s="221"/>
      <c r="E22" s="222"/>
      <c r="F22" s="222"/>
      <c r="G22" s="222"/>
      <c r="H22" s="222"/>
      <c r="I22" s="222"/>
      <c r="J22" s="222"/>
      <c r="K22" s="222"/>
      <c r="L22" s="222"/>
      <c r="M22" s="222"/>
      <c r="N22" s="222"/>
      <c r="O22" s="222"/>
      <c r="P22" s="222"/>
      <c r="Q22" s="222"/>
      <c r="R22" s="222"/>
      <c r="S22" s="222"/>
      <c r="T22" s="223"/>
      <c r="U22" s="223"/>
      <c r="V22" s="223"/>
      <c r="W22" s="223"/>
      <c r="X22" s="223"/>
      <c r="Y22" s="223"/>
      <c r="Z22" s="223"/>
      <c r="AA22" s="223"/>
      <c r="AB22" s="223"/>
      <c r="AC22" s="223"/>
      <c r="AD22" s="223"/>
      <c r="AE22" s="224"/>
      <c r="AF22" s="219">
        <f>SUM(D22:AE22)</f>
        <v>0</v>
      </c>
      <c r="AG22" s="189"/>
    </row>
    <row r="23" spans="2:37" ht="27" customHeight="1" thickBot="1" x14ac:dyDescent="0.4">
      <c r="B23" s="438" t="s">
        <v>63</v>
      </c>
      <c r="C23" s="439"/>
      <c r="D23" s="221"/>
      <c r="E23" s="222"/>
      <c r="F23" s="222"/>
      <c r="G23" s="222"/>
      <c r="H23" s="222"/>
      <c r="I23" s="222"/>
      <c r="J23" s="222"/>
      <c r="K23" s="222"/>
      <c r="L23" s="222"/>
      <c r="M23" s="222"/>
      <c r="N23" s="222"/>
      <c r="O23" s="222"/>
      <c r="P23" s="222"/>
      <c r="Q23" s="222"/>
      <c r="R23" s="222"/>
      <c r="S23" s="222"/>
      <c r="T23" s="223"/>
      <c r="U23" s="223"/>
      <c r="V23" s="223"/>
      <c r="W23" s="223"/>
      <c r="X23" s="223"/>
      <c r="Y23" s="223"/>
      <c r="Z23" s="223"/>
      <c r="AA23" s="223"/>
      <c r="AB23" s="223"/>
      <c r="AC23" s="223"/>
      <c r="AD23" s="223"/>
      <c r="AE23" s="224"/>
      <c r="AF23" s="219">
        <f>SUM(D23:AE23)</f>
        <v>0</v>
      </c>
      <c r="AG23" s="189"/>
    </row>
    <row r="24" spans="2:37" ht="27" customHeight="1" thickBot="1" x14ac:dyDescent="0.4">
      <c r="B24" s="432" t="s">
        <v>64</v>
      </c>
      <c r="C24" s="433"/>
      <c r="D24" s="225">
        <f t="shared" ref="D24:AF24" si="1">SUM(D21:D23)</f>
        <v>0</v>
      </c>
      <c r="E24" s="225">
        <f t="shared" si="1"/>
        <v>0</v>
      </c>
      <c r="F24" s="225">
        <f t="shared" si="1"/>
        <v>0</v>
      </c>
      <c r="G24" s="225">
        <f t="shared" si="1"/>
        <v>0</v>
      </c>
      <c r="H24" s="225">
        <f t="shared" si="1"/>
        <v>0</v>
      </c>
      <c r="I24" s="225">
        <f t="shared" si="1"/>
        <v>0</v>
      </c>
      <c r="J24" s="225">
        <f t="shared" si="1"/>
        <v>0</v>
      </c>
      <c r="K24" s="225">
        <f t="shared" si="1"/>
        <v>0</v>
      </c>
      <c r="L24" s="225">
        <f t="shared" si="1"/>
        <v>0</v>
      </c>
      <c r="M24" s="225">
        <f t="shared" si="1"/>
        <v>0</v>
      </c>
      <c r="N24" s="225">
        <f t="shared" si="1"/>
        <v>0</v>
      </c>
      <c r="O24" s="225">
        <f t="shared" si="1"/>
        <v>0</v>
      </c>
      <c r="P24" s="225">
        <f t="shared" si="1"/>
        <v>0</v>
      </c>
      <c r="Q24" s="225">
        <f t="shared" si="1"/>
        <v>0</v>
      </c>
      <c r="R24" s="225">
        <f t="shared" si="1"/>
        <v>0</v>
      </c>
      <c r="S24" s="225">
        <f t="shared" si="1"/>
        <v>0</v>
      </c>
      <c r="T24" s="225">
        <f t="shared" si="1"/>
        <v>0</v>
      </c>
      <c r="U24" s="225">
        <f t="shared" si="1"/>
        <v>0</v>
      </c>
      <c r="V24" s="225">
        <f t="shared" si="1"/>
        <v>0</v>
      </c>
      <c r="W24" s="225">
        <f t="shared" si="1"/>
        <v>0</v>
      </c>
      <c r="X24" s="225">
        <f t="shared" si="1"/>
        <v>0</v>
      </c>
      <c r="Y24" s="225">
        <f t="shared" si="1"/>
        <v>0</v>
      </c>
      <c r="Z24" s="225">
        <f t="shared" si="1"/>
        <v>0</v>
      </c>
      <c r="AA24" s="225">
        <f t="shared" si="1"/>
        <v>0</v>
      </c>
      <c r="AB24" s="225">
        <f t="shared" si="1"/>
        <v>0</v>
      </c>
      <c r="AC24" s="225">
        <f t="shared" si="1"/>
        <v>0</v>
      </c>
      <c r="AD24" s="225">
        <f t="shared" si="1"/>
        <v>0</v>
      </c>
      <c r="AE24" s="226">
        <f t="shared" si="1"/>
        <v>0</v>
      </c>
      <c r="AF24" s="219">
        <f t="shared" si="1"/>
        <v>0</v>
      </c>
      <c r="AG24" s="189"/>
    </row>
    <row r="25" spans="2:37" ht="18" customHeight="1" thickBot="1" x14ac:dyDescent="0.4">
      <c r="B25" s="502" t="s">
        <v>65</v>
      </c>
      <c r="C25" s="509"/>
      <c r="D25" s="225">
        <f t="shared" ref="D25:AF25" si="2">IF((D24&gt;0),(D24/D19)*1000,0)</f>
        <v>0</v>
      </c>
      <c r="E25" s="225">
        <f t="shared" si="2"/>
        <v>0</v>
      </c>
      <c r="F25" s="225">
        <f t="shared" si="2"/>
        <v>0</v>
      </c>
      <c r="G25" s="225">
        <f t="shared" si="2"/>
        <v>0</v>
      </c>
      <c r="H25" s="225">
        <f t="shared" si="2"/>
        <v>0</v>
      </c>
      <c r="I25" s="225">
        <f t="shared" si="2"/>
        <v>0</v>
      </c>
      <c r="J25" s="225">
        <f t="shared" si="2"/>
        <v>0</v>
      </c>
      <c r="K25" s="225">
        <f t="shared" si="2"/>
        <v>0</v>
      </c>
      <c r="L25" s="225">
        <f t="shared" si="2"/>
        <v>0</v>
      </c>
      <c r="M25" s="225">
        <f t="shared" si="2"/>
        <v>0</v>
      </c>
      <c r="N25" s="225">
        <f t="shared" si="2"/>
        <v>0</v>
      </c>
      <c r="O25" s="225">
        <f t="shared" si="2"/>
        <v>0</v>
      </c>
      <c r="P25" s="225">
        <f t="shared" si="2"/>
        <v>0</v>
      </c>
      <c r="Q25" s="225">
        <f t="shared" si="2"/>
        <v>0</v>
      </c>
      <c r="R25" s="225">
        <f t="shared" si="2"/>
        <v>0</v>
      </c>
      <c r="S25" s="225">
        <f t="shared" si="2"/>
        <v>0</v>
      </c>
      <c r="T25" s="225">
        <f t="shared" si="2"/>
        <v>0</v>
      </c>
      <c r="U25" s="225">
        <f t="shared" si="2"/>
        <v>0</v>
      </c>
      <c r="V25" s="225">
        <f t="shared" si="2"/>
        <v>0</v>
      </c>
      <c r="W25" s="225">
        <f t="shared" si="2"/>
        <v>0</v>
      </c>
      <c r="X25" s="225">
        <f t="shared" si="2"/>
        <v>0</v>
      </c>
      <c r="Y25" s="225">
        <f t="shared" si="2"/>
        <v>0</v>
      </c>
      <c r="Z25" s="225">
        <f t="shared" si="2"/>
        <v>0</v>
      </c>
      <c r="AA25" s="225">
        <f t="shared" si="2"/>
        <v>0</v>
      </c>
      <c r="AB25" s="225">
        <f t="shared" si="2"/>
        <v>0</v>
      </c>
      <c r="AC25" s="225">
        <f t="shared" si="2"/>
        <v>0</v>
      </c>
      <c r="AD25" s="225">
        <f t="shared" si="2"/>
        <v>0</v>
      </c>
      <c r="AE25" s="226">
        <f t="shared" si="2"/>
        <v>0</v>
      </c>
      <c r="AF25" s="227">
        <f t="shared" si="2"/>
        <v>0</v>
      </c>
      <c r="AG25" s="189"/>
    </row>
    <row r="26" spans="2:37" ht="18" customHeight="1" x14ac:dyDescent="0.3">
      <c r="AG26" s="189"/>
    </row>
    <row r="27" spans="2:37" ht="15.5" x14ac:dyDescent="0.35">
      <c r="B27" s="20"/>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189"/>
    </row>
    <row r="28" spans="2:37" ht="15.5" x14ac:dyDescent="0.35">
      <c r="B28" s="20"/>
      <c r="C28" s="20"/>
      <c r="D28" s="228"/>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189"/>
    </row>
    <row r="29" spans="2:37" x14ac:dyDescent="0.25">
      <c r="B29" s="42"/>
    </row>
  </sheetData>
  <sheetProtection selectLockedCells="1"/>
  <mergeCells count="5">
    <mergeCell ref="B14:C14"/>
    <mergeCell ref="B25:C25"/>
    <mergeCell ref="B2:D2"/>
    <mergeCell ref="D12:AF12"/>
    <mergeCell ref="E3:L4"/>
  </mergeCells>
  <dataValidations count="2">
    <dataValidation allowBlank="1" showInputMessage="1" showErrorMessage="1" prompt="Veuillez indiquer la période pendant laquelle vous avez effectué les mesures." sqref="C8" xr:uid="{815D4A97-AD6F-484A-8C14-41C2D3C23A8D}"/>
    <dataValidation type="list" allowBlank="1" showInputMessage="1" showErrorMessage="1" prompt="Veuillez sélectionner l'unité de mesure pour le calcul des pertes alimentaires " sqref="C16" xr:uid="{95B95814-95F5-4BFC-BF7A-CAA950E50820}">
      <formula1>$AI$6:$AI$8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AF0A0-B16E-4A7B-BFD2-FC0B2448BB9A}">
  <sheetPr codeName="Tabelle3"/>
  <dimension ref="A1:AG41"/>
  <sheetViews>
    <sheetView showGridLines="0" tabSelected="1" zoomScale="85" zoomScaleNormal="85" workbookViewId="0">
      <pane xSplit="8" topLeftCell="I1" activePane="topRight" state="frozen"/>
      <selection pane="topRight" activeCell="F19" sqref="F19"/>
    </sheetView>
  </sheetViews>
  <sheetFormatPr baseColWidth="10" defaultColWidth="11.54296875" defaultRowHeight="12.5" x14ac:dyDescent="0.25"/>
  <cols>
    <col min="2" max="2" width="41" customWidth="1"/>
    <col min="3" max="3" width="38.81640625" customWidth="1"/>
    <col min="5" max="6" width="12.54296875" customWidth="1"/>
    <col min="7" max="7" width="10.54296875" bestFit="1" customWidth="1"/>
    <col min="8" max="13" width="12.54296875" customWidth="1"/>
    <col min="14" max="14" width="29.1796875" customWidth="1"/>
    <col min="17" max="17" width="30.81640625" hidden="1" customWidth="1"/>
    <col min="19" max="19" width="19.81640625" hidden="1" customWidth="1"/>
  </cols>
  <sheetData>
    <row r="1" spans="1:33" ht="13" thickBot="1" x14ac:dyDescent="0.3"/>
    <row r="2" spans="1:33" ht="46.75" customHeight="1" thickBot="1" x14ac:dyDescent="0.45">
      <c r="B2" s="302" t="s">
        <v>17</v>
      </c>
      <c r="C2" s="490" t="s">
        <v>16</v>
      </c>
      <c r="D2" s="491"/>
      <c r="E2" s="491"/>
      <c r="F2" s="491"/>
      <c r="G2" s="492"/>
      <c r="H2" s="20"/>
    </row>
    <row r="3" spans="1:33" ht="15.75" customHeight="1" x14ac:dyDescent="0.35">
      <c r="A3" s="21"/>
      <c r="F3" s="22"/>
      <c r="J3" s="22"/>
      <c r="K3" s="22"/>
      <c r="L3" s="22"/>
      <c r="M3" s="22"/>
      <c r="N3" s="22"/>
      <c r="O3" s="22"/>
    </row>
    <row r="4" spans="1:33" ht="15.5" x14ac:dyDescent="0.35">
      <c r="A4" s="21"/>
      <c r="B4" s="493" t="s">
        <v>45</v>
      </c>
      <c r="C4" s="494"/>
      <c r="D4" s="494"/>
    </row>
    <row r="5" spans="1:33" ht="60.75" customHeight="1" x14ac:dyDescent="0.3">
      <c r="B5" s="494"/>
      <c r="C5" s="494"/>
      <c r="D5" s="494"/>
      <c r="S5" s="18"/>
      <c r="T5" s="100" t="s">
        <v>366</v>
      </c>
    </row>
    <row r="6" spans="1:33" ht="27.75" customHeight="1" thickBot="1" x14ac:dyDescent="0.3">
      <c r="B6" s="23"/>
      <c r="C6" s="23"/>
      <c r="D6" s="23"/>
      <c r="J6" s="24"/>
      <c r="K6" s="24"/>
      <c r="L6" s="24"/>
      <c r="M6" s="24"/>
      <c r="S6" s="18"/>
      <c r="T6" s="378"/>
      <c r="U6" s="480" t="str">
        <f>B16</f>
        <v>Nombre de jours de mesure</v>
      </c>
      <c r="V6" s="480" t="str">
        <f>B15</f>
        <v>Nombre de jours d'ouverture par an</v>
      </c>
      <c r="W6" s="481" t="str">
        <f>B17</f>
        <v>Total de repas principaux (RP) vendus</v>
      </c>
      <c r="X6" s="480" t="str">
        <f>B18</f>
        <v>Total des pertes alimentaires dans la cuisine et l'entrepôt (en kg)</v>
      </c>
      <c r="Y6" s="480" t="str">
        <f>B19</f>
        <v>Total des pertes alimentaires chez le client (en kg)</v>
      </c>
      <c r="Z6" s="480" t="str">
        <f>B20</f>
        <v>Total des déchets de production (évitable &amp; inévitable, en kg)</v>
      </c>
      <c r="AA6" s="479" t="s">
        <v>364</v>
      </c>
      <c r="AB6" s="480" t="str">
        <f>B23</f>
        <v>Total des pertes alimentaires dans la cuisine et l'entrepôt (en g par RP)</v>
      </c>
      <c r="AC6" s="480" t="str">
        <f>B24</f>
        <v>Total des pertes alimentaires chez le client (en g par RP)</v>
      </c>
      <c r="AD6" s="480" t="str">
        <f>B25</f>
        <v>Total des déchets de production (évitable &amp; inévitable, en g par RP)</v>
      </c>
      <c r="AE6" s="479" t="str">
        <f>B26</f>
        <v>Total pertes alimentaires (en g par RP)</v>
      </c>
      <c r="AF6" s="479" t="s">
        <v>365</v>
      </c>
    </row>
    <row r="7" spans="1:33" ht="22.5" customHeight="1" x14ac:dyDescent="0.25">
      <c r="B7" s="25" t="s">
        <v>19</v>
      </c>
      <c r="C7" s="26"/>
      <c r="D7" s="26"/>
      <c r="E7" s="26"/>
      <c r="F7" s="26"/>
      <c r="G7" s="27"/>
      <c r="H7" s="27"/>
      <c r="I7" s="27"/>
      <c r="J7" s="27"/>
      <c r="K7" s="27"/>
      <c r="L7" s="27"/>
      <c r="M7" s="27"/>
      <c r="N7" s="28"/>
      <c r="S7" s="18"/>
      <c r="T7" s="378"/>
      <c r="U7" s="480"/>
      <c r="V7" s="480"/>
      <c r="W7" s="481"/>
      <c r="X7" s="480"/>
      <c r="Y7" s="480"/>
      <c r="Z7" s="480"/>
      <c r="AA7" s="479"/>
      <c r="AB7" s="480"/>
      <c r="AC7" s="480"/>
      <c r="AD7" s="480"/>
      <c r="AE7" s="479"/>
      <c r="AF7" s="479"/>
    </row>
    <row r="8" spans="1:33" ht="12.75" customHeight="1" x14ac:dyDescent="0.25">
      <c r="B8" s="495"/>
      <c r="C8" s="496"/>
      <c r="D8" s="496"/>
      <c r="E8" s="496"/>
      <c r="F8" s="496"/>
      <c r="G8" s="29"/>
      <c r="H8" s="29"/>
      <c r="I8" s="30"/>
      <c r="J8" s="30"/>
      <c r="K8" s="30"/>
      <c r="L8" s="30"/>
      <c r="M8" s="30"/>
      <c r="N8" s="31"/>
      <c r="S8" s="18"/>
      <c r="T8" s="378"/>
      <c r="U8" s="480"/>
      <c r="V8" s="480"/>
      <c r="W8" s="481"/>
      <c r="X8" s="480"/>
      <c r="Y8" s="480"/>
      <c r="Z8" s="480"/>
      <c r="AA8" s="479"/>
      <c r="AB8" s="480"/>
      <c r="AC8" s="480"/>
      <c r="AD8" s="480"/>
      <c r="AE8" s="479"/>
      <c r="AF8" s="479"/>
    </row>
    <row r="9" spans="1:33" ht="17.25" customHeight="1" x14ac:dyDescent="0.35">
      <c r="B9" s="32" t="s">
        <v>20</v>
      </c>
      <c r="C9" s="33"/>
      <c r="D9" s="34"/>
      <c r="E9" s="34"/>
      <c r="F9" s="30"/>
      <c r="G9" s="30"/>
      <c r="H9" s="30"/>
      <c r="I9" s="30"/>
      <c r="J9" s="30"/>
      <c r="K9" s="30"/>
      <c r="L9" s="30"/>
      <c r="M9" s="30"/>
      <c r="N9" s="31"/>
      <c r="S9" s="18"/>
      <c r="T9" s="378"/>
      <c r="U9" s="480"/>
      <c r="V9" s="480"/>
      <c r="W9" s="481"/>
      <c r="X9" s="480"/>
      <c r="Y9" s="480"/>
      <c r="Z9" s="480"/>
      <c r="AA9" s="479"/>
      <c r="AB9" s="480"/>
      <c r="AC9" s="480"/>
      <c r="AD9" s="480"/>
      <c r="AE9" s="479"/>
      <c r="AF9" s="479"/>
    </row>
    <row r="10" spans="1:33" ht="18" customHeight="1" x14ac:dyDescent="0.35">
      <c r="B10" s="32" t="s">
        <v>390</v>
      </c>
      <c r="C10" s="35"/>
      <c r="D10" s="497"/>
      <c r="E10" s="497"/>
      <c r="F10" s="497"/>
      <c r="G10" s="497"/>
      <c r="H10" s="497"/>
      <c r="I10" s="497"/>
      <c r="J10" s="497"/>
      <c r="K10" s="497"/>
      <c r="L10" s="497"/>
      <c r="M10" s="497"/>
      <c r="N10" s="498"/>
      <c r="S10" s="18"/>
      <c r="T10" s="378"/>
      <c r="U10" s="480"/>
      <c r="V10" s="480"/>
      <c r="W10" s="481"/>
      <c r="X10" s="480"/>
      <c r="Y10" s="480"/>
      <c r="Z10" s="480"/>
      <c r="AA10" s="479"/>
      <c r="AB10" s="480"/>
      <c r="AC10" s="480"/>
      <c r="AD10" s="480"/>
      <c r="AE10" s="479"/>
      <c r="AF10" s="479"/>
    </row>
    <row r="11" spans="1:33" ht="18" customHeight="1" x14ac:dyDescent="0.35">
      <c r="B11" s="32" t="s">
        <v>32</v>
      </c>
      <c r="C11" s="35"/>
      <c r="D11" s="36"/>
      <c r="E11" s="36"/>
      <c r="F11" s="36"/>
      <c r="G11" s="36"/>
      <c r="H11" s="36"/>
      <c r="I11" s="36"/>
      <c r="J11" s="36"/>
      <c r="K11" s="36"/>
      <c r="L11" s="36"/>
      <c r="M11" s="36"/>
      <c r="N11" s="37"/>
      <c r="S11" s="18"/>
      <c r="T11" s="378"/>
      <c r="U11" s="480"/>
      <c r="V11" s="480"/>
      <c r="W11" s="481"/>
      <c r="X11" s="480"/>
      <c r="Y11" s="480"/>
      <c r="Z11" s="480"/>
      <c r="AA11" s="479"/>
      <c r="AB11" s="480"/>
      <c r="AC11" s="480"/>
      <c r="AD11" s="480"/>
      <c r="AE11" s="479"/>
      <c r="AF11" s="479"/>
    </row>
    <row r="12" spans="1:33" ht="18" customHeight="1" x14ac:dyDescent="0.35">
      <c r="B12" s="32" t="s">
        <v>385</v>
      </c>
      <c r="C12" s="35"/>
      <c r="D12" s="36"/>
      <c r="E12" s="36"/>
      <c r="F12" s="36"/>
      <c r="G12" s="36"/>
      <c r="H12" s="36"/>
      <c r="I12" s="36"/>
      <c r="J12" s="36"/>
      <c r="K12" s="36"/>
      <c r="L12" s="36"/>
      <c r="M12" s="36"/>
      <c r="N12" s="37"/>
      <c r="S12" s="18"/>
      <c r="T12" s="378"/>
      <c r="U12" s="480"/>
      <c r="V12" s="480"/>
      <c r="W12" s="481"/>
      <c r="X12" s="480"/>
      <c r="Y12" s="480"/>
      <c r="Z12" s="480"/>
      <c r="AA12" s="479"/>
      <c r="AB12" s="480"/>
      <c r="AC12" s="480"/>
      <c r="AD12" s="480"/>
      <c r="AE12" s="479"/>
      <c r="AF12" s="479"/>
    </row>
    <row r="13" spans="1:33" ht="18" customHeight="1" x14ac:dyDescent="0.25">
      <c r="B13" s="38"/>
      <c r="C13" s="30"/>
      <c r="D13" s="499" t="s">
        <v>46</v>
      </c>
      <c r="E13" s="500"/>
      <c r="F13" s="500"/>
      <c r="G13" s="500"/>
      <c r="H13" s="500"/>
      <c r="I13" s="500"/>
      <c r="J13" s="500"/>
      <c r="K13" s="500"/>
      <c r="L13" s="500"/>
      <c r="M13" s="500"/>
      <c r="N13" s="501"/>
      <c r="S13" s="18"/>
      <c r="T13" s="378"/>
      <c r="U13" s="480"/>
      <c r="V13" s="480"/>
      <c r="W13" s="481"/>
      <c r="X13" s="480"/>
      <c r="Y13" s="480"/>
      <c r="Z13" s="480"/>
      <c r="AA13" s="479"/>
      <c r="AB13" s="480"/>
      <c r="AC13" s="480"/>
      <c r="AD13" s="480"/>
      <c r="AE13" s="479"/>
      <c r="AF13" s="479"/>
    </row>
    <row r="14" spans="1:33" ht="13.5" thickBot="1" x14ac:dyDescent="0.3">
      <c r="B14" s="38"/>
      <c r="C14" s="30"/>
      <c r="D14" s="39">
        <v>1</v>
      </c>
      <c r="E14" s="39">
        <v>2</v>
      </c>
      <c r="F14" s="39">
        <v>3</v>
      </c>
      <c r="G14" s="39">
        <v>4</v>
      </c>
      <c r="H14" s="39">
        <v>5</v>
      </c>
      <c r="I14" s="39">
        <v>6</v>
      </c>
      <c r="J14" s="39">
        <v>7</v>
      </c>
      <c r="K14" s="39">
        <v>8</v>
      </c>
      <c r="L14" s="39">
        <v>9</v>
      </c>
      <c r="M14" s="40">
        <v>10</v>
      </c>
      <c r="N14" s="41" t="s">
        <v>39</v>
      </c>
      <c r="S14" s="42"/>
      <c r="T14" s="379"/>
      <c r="U14" s="480"/>
      <c r="V14" s="480"/>
      <c r="W14" s="481"/>
      <c r="X14" s="480"/>
      <c r="Y14" s="480"/>
      <c r="Z14" s="480"/>
      <c r="AA14" s="479"/>
      <c r="AB14" s="480"/>
      <c r="AC14" s="480"/>
      <c r="AD14" s="480"/>
      <c r="AE14" s="479"/>
      <c r="AF14" s="479"/>
      <c r="AG14" s="43"/>
    </row>
    <row r="15" spans="1:33" ht="21" customHeight="1" x14ac:dyDescent="0.25">
      <c r="B15" s="484" t="s">
        <v>47</v>
      </c>
      <c r="C15" s="485"/>
      <c r="D15" s="44">
        <f>'S1'!$C$10</f>
        <v>0</v>
      </c>
      <c r="E15" s="44">
        <f>'S2'!$C$10</f>
        <v>0</v>
      </c>
      <c r="F15" s="44">
        <f>'S3'!$C$10</f>
        <v>0</v>
      </c>
      <c r="G15" s="44">
        <f>'S4'!$C$10</f>
        <v>0</v>
      </c>
      <c r="H15" s="44">
        <f>'S5'!$C$10</f>
        <v>0</v>
      </c>
      <c r="I15" s="44">
        <f>'S6'!$C$10</f>
        <v>0</v>
      </c>
      <c r="J15" s="44">
        <f>'S7'!$C$10</f>
        <v>0</v>
      </c>
      <c r="K15" s="44">
        <f>'S8'!$C$10</f>
        <v>0</v>
      </c>
      <c r="L15" s="44">
        <f>'S9'!$C$10</f>
        <v>0</v>
      </c>
      <c r="M15" s="44">
        <f>'S10'!$C$10</f>
        <v>0</v>
      </c>
      <c r="N15" s="45"/>
      <c r="S15" s="46"/>
      <c r="T15" s="380">
        <v>1</v>
      </c>
      <c r="U15" s="381">
        <f>INDEX($D$16:$N$16,MATCH($T15,$D$14:$N$14,0))</f>
        <v>0</v>
      </c>
      <c r="V15" s="382">
        <f>INDEX($D$15:$N$15,MATCH($T15,$D$14:$N$14,0))</f>
        <v>0</v>
      </c>
      <c r="W15" s="382">
        <f>INDEX($D$17:$N$17,MATCH($T15,$D$14:$N$14,0))</f>
        <v>0</v>
      </c>
      <c r="X15" s="382">
        <f>INDEX($D$18:$N$18,MATCH($T15,$D$14:$N$14,0))</f>
        <v>0</v>
      </c>
      <c r="Y15" s="382">
        <f>INDEX($D$19:$N$19,MATCH($T15,$D$14:$N$14,0))</f>
        <v>0</v>
      </c>
      <c r="Z15" s="382">
        <f>INDEX($D$20:$N$20,MATCH($T15,$D$14:$N$14,0))</f>
        <v>0</v>
      </c>
      <c r="AA15" s="382">
        <f>SUM(X15:Z15)</f>
        <v>0</v>
      </c>
      <c r="AB15" s="382">
        <f>INDEX($D$23:$N$23,MATCH($T15,$D$14:$N$14,0))</f>
        <v>0</v>
      </c>
      <c r="AC15" s="382">
        <f t="shared" ref="AC15:AC25" si="0">INDEX($D$24:$N$24,MATCH($T15,$D$14:$N$14,0))</f>
        <v>0</v>
      </c>
      <c r="AD15" s="382">
        <f t="shared" ref="AD15:AD25" si="1">INDEX($D$25:$N$25,MATCH($T15,$D$14:$N$14,0))</f>
        <v>0</v>
      </c>
      <c r="AE15" s="383">
        <f>INDEX($D$26:$N$26,MATCH($T15,$D$14:$N$14,0))</f>
        <v>0</v>
      </c>
      <c r="AF15" s="384">
        <f>AE15-AD15</f>
        <v>0</v>
      </c>
      <c r="AG15" s="46"/>
    </row>
    <row r="16" spans="1:33" ht="21" customHeight="1" thickBot="1" x14ac:dyDescent="0.3">
      <c r="B16" s="486" t="s">
        <v>388</v>
      </c>
      <c r="C16" s="487"/>
      <c r="D16" s="47">
        <f>'S1'!$C$9</f>
        <v>0</v>
      </c>
      <c r="E16" s="47">
        <f>'S2'!$C$9</f>
        <v>0</v>
      </c>
      <c r="F16" s="47">
        <f>'S3'!$C$9</f>
        <v>0</v>
      </c>
      <c r="G16" s="47">
        <f>'S4'!$C$9</f>
        <v>0</v>
      </c>
      <c r="H16" s="47">
        <f>'S5'!$C$9</f>
        <v>0</v>
      </c>
      <c r="I16" s="47">
        <f>'S6'!$C$9</f>
        <v>0</v>
      </c>
      <c r="J16" s="47">
        <f>'S7'!$C$9</f>
        <v>0</v>
      </c>
      <c r="K16" s="47">
        <f>'S8'!$C$9</f>
        <v>0</v>
      </c>
      <c r="L16" s="47">
        <f>'S9'!$C$9</f>
        <v>0</v>
      </c>
      <c r="M16" s="47">
        <f>'S10'!$C$9</f>
        <v>0</v>
      </c>
      <c r="N16" s="48"/>
      <c r="S16" s="46"/>
      <c r="T16" s="380">
        <v>2</v>
      </c>
      <c r="U16" s="385">
        <f t="shared" ref="U16:U25" si="2">INDEX($D$16:$N$16,MATCH($T16,$D$14:$N$14,0))</f>
        <v>0</v>
      </c>
      <c r="V16" s="384">
        <f t="shared" ref="V16:V25" si="3">INDEX($D$15:$N$15,MATCH($T16,$D$14:$N$14,0))</f>
        <v>0</v>
      </c>
      <c r="W16" s="384">
        <f t="shared" ref="W16:W25" si="4">INDEX($D$17:$N$17,MATCH($T16,$D$14:$N$14,0))</f>
        <v>0</v>
      </c>
      <c r="X16" s="384">
        <f t="shared" ref="X16:X25" si="5">INDEX($D$18:$N$18,MATCH($T16,$D$14:$N$14,0))</f>
        <v>0</v>
      </c>
      <c r="Y16" s="384">
        <f t="shared" ref="Y16:Y25" si="6">INDEX($D$19:$N$19,MATCH($T16,$D$14:$N$14,0))</f>
        <v>0</v>
      </c>
      <c r="Z16" s="384">
        <f t="shared" ref="Z16:Z25" si="7">INDEX($D$20:$N$20,MATCH($T16,$D$14:$N$14,0))</f>
        <v>0</v>
      </c>
      <c r="AA16" s="384">
        <f t="shared" ref="AA16:AA25" si="8">SUM(X16:Z16)</f>
        <v>0</v>
      </c>
      <c r="AB16" s="384">
        <f t="shared" ref="AB16:AB25" si="9">INDEX($D$23:$N$23,MATCH($T16,$D$14:$N$14,0))</f>
        <v>0</v>
      </c>
      <c r="AC16" s="384">
        <f t="shared" si="0"/>
        <v>0</v>
      </c>
      <c r="AD16" s="384">
        <f t="shared" si="1"/>
        <v>0</v>
      </c>
      <c r="AE16" s="386">
        <f t="shared" ref="AE16:AE25" si="10">INDEX($D$26:$N$26,MATCH($T16,$D$14:$N$14,0))</f>
        <v>0</v>
      </c>
      <c r="AF16" s="384">
        <f t="shared" ref="AF16:AF25" si="11">AE16-AD16</f>
        <v>0</v>
      </c>
      <c r="AG16" s="46"/>
    </row>
    <row r="17" spans="2:32" ht="20.25" customHeight="1" thickBot="1" x14ac:dyDescent="0.35">
      <c r="B17" s="488" t="s">
        <v>34</v>
      </c>
      <c r="C17" s="489"/>
      <c r="D17" s="49">
        <f>'S1'!$AF$19</f>
        <v>0</v>
      </c>
      <c r="E17" s="49">
        <f>'S2'!$AF$19</f>
        <v>0</v>
      </c>
      <c r="F17" s="49">
        <f>'S3'!$AF$19</f>
        <v>0</v>
      </c>
      <c r="G17" s="49">
        <f>'S4'!$AF$19</f>
        <v>0</v>
      </c>
      <c r="H17" s="49">
        <f>'S5'!$AF$19</f>
        <v>0</v>
      </c>
      <c r="I17" s="49">
        <f>'S6'!$AF$19</f>
        <v>0</v>
      </c>
      <c r="J17" s="49">
        <f>'S7'!$AF$19</f>
        <v>0</v>
      </c>
      <c r="K17" s="49">
        <f>'S8'!$AF$19</f>
        <v>0</v>
      </c>
      <c r="L17" s="49">
        <f>'S9'!$AF$19</f>
        <v>0</v>
      </c>
      <c r="M17" s="49">
        <f>'S10'!$AF$19</f>
        <v>0</v>
      </c>
      <c r="N17" s="49">
        <f>SUM(D17:M17)</f>
        <v>0</v>
      </c>
      <c r="O17" s="50"/>
      <c r="T17" s="380">
        <v>3</v>
      </c>
      <c r="U17" s="385">
        <f t="shared" si="2"/>
        <v>0</v>
      </c>
      <c r="V17" s="384">
        <f t="shared" si="3"/>
        <v>0</v>
      </c>
      <c r="W17" s="384">
        <f t="shared" si="4"/>
        <v>0</v>
      </c>
      <c r="X17" s="384">
        <f t="shared" si="5"/>
        <v>0</v>
      </c>
      <c r="Y17" s="384">
        <f t="shared" si="6"/>
        <v>0</v>
      </c>
      <c r="Z17" s="384">
        <f t="shared" si="7"/>
        <v>0</v>
      </c>
      <c r="AA17" s="384">
        <f t="shared" si="8"/>
        <v>0</v>
      </c>
      <c r="AB17" s="384">
        <f t="shared" si="9"/>
        <v>0</v>
      </c>
      <c r="AC17" s="384">
        <f t="shared" si="0"/>
        <v>0</v>
      </c>
      <c r="AD17" s="384">
        <f t="shared" si="1"/>
        <v>0</v>
      </c>
      <c r="AE17" s="386">
        <f t="shared" si="10"/>
        <v>0</v>
      </c>
      <c r="AF17" s="384">
        <f t="shared" si="11"/>
        <v>0</v>
      </c>
    </row>
    <row r="18" spans="2:32" ht="20.25" customHeight="1" thickBot="1" x14ac:dyDescent="0.35">
      <c r="B18" s="482" t="s">
        <v>35</v>
      </c>
      <c r="C18" s="483"/>
      <c r="D18" s="51">
        <f>'S1'!$AF$21</f>
        <v>0</v>
      </c>
      <c r="E18" s="51">
        <f>'S2'!$AF$21</f>
        <v>0</v>
      </c>
      <c r="F18" s="51">
        <f>'S3'!$AF$21</f>
        <v>0</v>
      </c>
      <c r="G18" s="51">
        <f>'S4'!$AF$21</f>
        <v>0</v>
      </c>
      <c r="H18" s="51">
        <f>'S5'!$AF$21</f>
        <v>0</v>
      </c>
      <c r="I18" s="51">
        <f>'S6'!$AF$21</f>
        <v>0</v>
      </c>
      <c r="J18" s="51">
        <f>'S7'!$AF$21</f>
        <v>0</v>
      </c>
      <c r="K18" s="51">
        <f>'S8'!$AF$21</f>
        <v>0</v>
      </c>
      <c r="L18" s="51">
        <f>'S9'!$AF$21</f>
        <v>0</v>
      </c>
      <c r="M18" s="51">
        <f>'S10'!$AF$21</f>
        <v>0</v>
      </c>
      <c r="N18" s="53">
        <f>SUM(D18:M18)</f>
        <v>0</v>
      </c>
      <c r="O18" s="50"/>
      <c r="T18" s="380">
        <v>4</v>
      </c>
      <c r="U18" s="385">
        <f t="shared" si="2"/>
        <v>0</v>
      </c>
      <c r="V18" s="384">
        <f t="shared" si="3"/>
        <v>0</v>
      </c>
      <c r="W18" s="384">
        <f t="shared" si="4"/>
        <v>0</v>
      </c>
      <c r="X18" s="384">
        <f t="shared" si="5"/>
        <v>0</v>
      </c>
      <c r="Y18" s="384">
        <f t="shared" si="6"/>
        <v>0</v>
      </c>
      <c r="Z18" s="384">
        <f t="shared" si="7"/>
        <v>0</v>
      </c>
      <c r="AA18" s="384">
        <f t="shared" si="8"/>
        <v>0</v>
      </c>
      <c r="AB18" s="384">
        <f t="shared" si="9"/>
        <v>0</v>
      </c>
      <c r="AC18" s="384">
        <f t="shared" si="0"/>
        <v>0</v>
      </c>
      <c r="AD18" s="384">
        <f t="shared" si="1"/>
        <v>0</v>
      </c>
      <c r="AE18" s="386">
        <f t="shared" si="10"/>
        <v>0</v>
      </c>
      <c r="AF18" s="384">
        <f t="shared" si="11"/>
        <v>0</v>
      </c>
    </row>
    <row r="19" spans="2:32" ht="20.25" customHeight="1" thickBot="1" x14ac:dyDescent="0.35">
      <c r="B19" s="482" t="s">
        <v>36</v>
      </c>
      <c r="C19" s="483"/>
      <c r="D19" s="54">
        <f>'S1'!$AF$22</f>
        <v>0</v>
      </c>
      <c r="E19" s="54">
        <f>'S2'!$AF$22</f>
        <v>0</v>
      </c>
      <c r="F19" s="54">
        <f>'S3'!$AF$22</f>
        <v>0</v>
      </c>
      <c r="G19" s="54">
        <f>'S4'!$AF$22</f>
        <v>0</v>
      </c>
      <c r="H19" s="54">
        <f>'S5'!$AF$22</f>
        <v>0</v>
      </c>
      <c r="I19" s="54">
        <f>'S6'!$AF$22</f>
        <v>0</v>
      </c>
      <c r="J19" s="54">
        <f>'S7'!$AF$22</f>
        <v>0</v>
      </c>
      <c r="K19" s="54">
        <f>'S8'!$AF$22</f>
        <v>0</v>
      </c>
      <c r="L19" s="54">
        <f>'S9'!$AF$22</f>
        <v>0</v>
      </c>
      <c r="M19" s="54">
        <f>'S10'!$AF$22</f>
        <v>0</v>
      </c>
      <c r="N19" s="55">
        <f>SUM(D19:M19)</f>
        <v>0</v>
      </c>
      <c r="O19" s="50"/>
      <c r="T19" s="380">
        <v>5</v>
      </c>
      <c r="U19" s="385">
        <f t="shared" si="2"/>
        <v>0</v>
      </c>
      <c r="V19" s="384">
        <f t="shared" si="3"/>
        <v>0</v>
      </c>
      <c r="W19" s="384">
        <f t="shared" si="4"/>
        <v>0</v>
      </c>
      <c r="X19" s="384">
        <f t="shared" si="5"/>
        <v>0</v>
      </c>
      <c r="Y19" s="384">
        <f t="shared" si="6"/>
        <v>0</v>
      </c>
      <c r="Z19" s="384">
        <f t="shared" si="7"/>
        <v>0</v>
      </c>
      <c r="AA19" s="384">
        <f t="shared" si="8"/>
        <v>0</v>
      </c>
      <c r="AB19" s="384">
        <f t="shared" si="9"/>
        <v>0</v>
      </c>
      <c r="AC19" s="384">
        <f t="shared" si="0"/>
        <v>0</v>
      </c>
      <c r="AD19" s="384">
        <f t="shared" si="1"/>
        <v>0</v>
      </c>
      <c r="AE19" s="386">
        <f t="shared" si="10"/>
        <v>0</v>
      </c>
      <c r="AF19" s="384">
        <f t="shared" si="11"/>
        <v>0</v>
      </c>
    </row>
    <row r="20" spans="2:32" ht="20.25" customHeight="1" thickBot="1" x14ac:dyDescent="0.35">
      <c r="B20" s="482" t="s">
        <v>37</v>
      </c>
      <c r="C20" s="483"/>
      <c r="D20" s="56">
        <f>'S1'!$AF$23</f>
        <v>0</v>
      </c>
      <c r="E20" s="56">
        <f>'S2'!$AF$23</f>
        <v>0</v>
      </c>
      <c r="F20" s="56">
        <f>'S3'!$AF$23</f>
        <v>0</v>
      </c>
      <c r="G20" s="56">
        <f>'S4'!$AF$23</f>
        <v>0</v>
      </c>
      <c r="H20" s="56">
        <f>'S5'!$AF$23</f>
        <v>0</v>
      </c>
      <c r="I20" s="56">
        <f>'S6'!$AF$23</f>
        <v>0</v>
      </c>
      <c r="J20" s="56">
        <f>'S7'!$AF$23</f>
        <v>0</v>
      </c>
      <c r="K20" s="56">
        <f>'S8'!$AF$23</f>
        <v>0</v>
      </c>
      <c r="L20" s="56">
        <f>'S9'!$AF$23</f>
        <v>0</v>
      </c>
      <c r="M20" s="56">
        <f>'S10'!$AF$23</f>
        <v>0</v>
      </c>
      <c r="N20" s="56">
        <f>SUM(D20:M20)</f>
        <v>0</v>
      </c>
      <c r="T20" s="380">
        <v>6</v>
      </c>
      <c r="U20" s="385">
        <f t="shared" si="2"/>
        <v>0</v>
      </c>
      <c r="V20" s="384">
        <f t="shared" si="3"/>
        <v>0</v>
      </c>
      <c r="W20" s="384">
        <f t="shared" si="4"/>
        <v>0</v>
      </c>
      <c r="X20" s="384">
        <f t="shared" si="5"/>
        <v>0</v>
      </c>
      <c r="Y20" s="384">
        <f t="shared" si="6"/>
        <v>0</v>
      </c>
      <c r="Z20" s="384">
        <f t="shared" si="7"/>
        <v>0</v>
      </c>
      <c r="AA20" s="384">
        <f t="shared" si="8"/>
        <v>0</v>
      </c>
      <c r="AB20" s="384">
        <f t="shared" si="9"/>
        <v>0</v>
      </c>
      <c r="AC20" s="384">
        <f t="shared" si="0"/>
        <v>0</v>
      </c>
      <c r="AD20" s="384">
        <f t="shared" si="1"/>
        <v>0</v>
      </c>
      <c r="AE20" s="386">
        <f t="shared" si="10"/>
        <v>0</v>
      </c>
      <c r="AF20" s="384">
        <f t="shared" si="11"/>
        <v>0</v>
      </c>
    </row>
    <row r="21" spans="2:32" s="20" customFormat="1" ht="26.25" customHeight="1" thickBot="1" x14ac:dyDescent="0.4">
      <c r="B21" s="502" t="s">
        <v>38</v>
      </c>
      <c r="C21" s="503"/>
      <c r="D21" s="304">
        <f>SUM(D18:D20)</f>
        <v>0</v>
      </c>
      <c r="E21" s="304">
        <f t="shared" ref="E21:N21" si="12">SUM(E18:E20)</f>
        <v>0</v>
      </c>
      <c r="F21" s="304">
        <f t="shared" si="12"/>
        <v>0</v>
      </c>
      <c r="G21" s="304">
        <f t="shared" si="12"/>
        <v>0</v>
      </c>
      <c r="H21" s="304">
        <f t="shared" si="12"/>
        <v>0</v>
      </c>
      <c r="I21" s="304">
        <f t="shared" si="12"/>
        <v>0</v>
      </c>
      <c r="J21" s="304">
        <f t="shared" si="12"/>
        <v>0</v>
      </c>
      <c r="K21" s="304">
        <f t="shared" si="12"/>
        <v>0</v>
      </c>
      <c r="L21" s="304">
        <f t="shared" si="12"/>
        <v>0</v>
      </c>
      <c r="M21" s="304">
        <f t="shared" si="12"/>
        <v>0</v>
      </c>
      <c r="N21" s="304">
        <f t="shared" si="12"/>
        <v>0</v>
      </c>
      <c r="T21" s="380">
        <v>7</v>
      </c>
      <c r="U21" s="385">
        <f t="shared" si="2"/>
        <v>0</v>
      </c>
      <c r="V21" s="384">
        <f t="shared" si="3"/>
        <v>0</v>
      </c>
      <c r="W21" s="384">
        <f t="shared" si="4"/>
        <v>0</v>
      </c>
      <c r="X21" s="384">
        <f t="shared" si="5"/>
        <v>0</v>
      </c>
      <c r="Y21" s="384">
        <f t="shared" si="6"/>
        <v>0</v>
      </c>
      <c r="Z21" s="384">
        <f t="shared" si="7"/>
        <v>0</v>
      </c>
      <c r="AA21" s="384">
        <f t="shared" si="8"/>
        <v>0</v>
      </c>
      <c r="AB21" s="384">
        <f t="shared" si="9"/>
        <v>0</v>
      </c>
      <c r="AC21" s="384">
        <f t="shared" si="0"/>
        <v>0</v>
      </c>
      <c r="AD21" s="384">
        <f t="shared" si="1"/>
        <v>0</v>
      </c>
      <c r="AE21" s="386">
        <f t="shared" si="10"/>
        <v>0</v>
      </c>
      <c r="AF21" s="384">
        <f t="shared" si="11"/>
        <v>0</v>
      </c>
    </row>
    <row r="22" spans="2:32" ht="13" thickBot="1" x14ac:dyDescent="0.3">
      <c r="T22" s="380">
        <v>8</v>
      </c>
      <c r="U22" s="385">
        <f t="shared" si="2"/>
        <v>0</v>
      </c>
      <c r="V22" s="384">
        <f t="shared" si="3"/>
        <v>0</v>
      </c>
      <c r="W22" s="384">
        <f t="shared" si="4"/>
        <v>0</v>
      </c>
      <c r="X22" s="384">
        <f t="shared" si="5"/>
        <v>0</v>
      </c>
      <c r="Y22" s="384">
        <f t="shared" si="6"/>
        <v>0</v>
      </c>
      <c r="Z22" s="384">
        <f t="shared" si="7"/>
        <v>0</v>
      </c>
      <c r="AA22" s="384">
        <f t="shared" si="8"/>
        <v>0</v>
      </c>
      <c r="AB22" s="384">
        <f t="shared" si="9"/>
        <v>0</v>
      </c>
      <c r="AC22" s="384">
        <f t="shared" si="0"/>
        <v>0</v>
      </c>
      <c r="AD22" s="384">
        <f t="shared" si="1"/>
        <v>0</v>
      </c>
      <c r="AE22" s="386">
        <f t="shared" si="10"/>
        <v>0</v>
      </c>
      <c r="AF22" s="384">
        <f t="shared" si="11"/>
        <v>0</v>
      </c>
    </row>
    <row r="23" spans="2:32" ht="14.5" thickBot="1" x14ac:dyDescent="0.35">
      <c r="B23" s="482" t="s">
        <v>270</v>
      </c>
      <c r="C23" s="483"/>
      <c r="D23" s="53">
        <f>IF((D$17&gt;0),D18/D$17*1000,0)</f>
        <v>0</v>
      </c>
      <c r="E23" s="52">
        <f t="shared" ref="E23:M23" si="13">IF((E$17&gt;0),E18/E$17*1000,0)</f>
        <v>0</v>
      </c>
      <c r="F23" s="52">
        <f t="shared" si="13"/>
        <v>0</v>
      </c>
      <c r="G23" s="52">
        <f t="shared" si="13"/>
        <v>0</v>
      </c>
      <c r="H23" s="52">
        <f t="shared" si="13"/>
        <v>0</v>
      </c>
      <c r="I23" s="52">
        <f t="shared" si="13"/>
        <v>0</v>
      </c>
      <c r="J23" s="52">
        <f t="shared" si="13"/>
        <v>0</v>
      </c>
      <c r="K23" s="52">
        <f t="shared" si="13"/>
        <v>0</v>
      </c>
      <c r="L23" s="52">
        <f t="shared" si="13"/>
        <v>0</v>
      </c>
      <c r="M23" s="307">
        <f t="shared" si="13"/>
        <v>0</v>
      </c>
      <c r="N23" s="426">
        <f>IF(N$17&gt;0,SUM(N18)/N$17*1000,0)</f>
        <v>0</v>
      </c>
      <c r="T23" s="380">
        <v>9</v>
      </c>
      <c r="U23" s="385">
        <f t="shared" si="2"/>
        <v>0</v>
      </c>
      <c r="V23" s="384">
        <f t="shared" si="3"/>
        <v>0</v>
      </c>
      <c r="W23" s="384">
        <f t="shared" si="4"/>
        <v>0</v>
      </c>
      <c r="X23" s="384">
        <f t="shared" si="5"/>
        <v>0</v>
      </c>
      <c r="Y23" s="384">
        <f t="shared" si="6"/>
        <v>0</v>
      </c>
      <c r="Z23" s="384">
        <f t="shared" si="7"/>
        <v>0</v>
      </c>
      <c r="AA23" s="384">
        <f t="shared" si="8"/>
        <v>0</v>
      </c>
      <c r="AB23" s="384">
        <f t="shared" si="9"/>
        <v>0</v>
      </c>
      <c r="AC23" s="384">
        <f t="shared" si="0"/>
        <v>0</v>
      </c>
      <c r="AD23" s="384">
        <f t="shared" si="1"/>
        <v>0</v>
      </c>
      <c r="AE23" s="386">
        <f t="shared" si="10"/>
        <v>0</v>
      </c>
      <c r="AF23" s="384">
        <f t="shared" si="11"/>
        <v>0</v>
      </c>
    </row>
    <row r="24" spans="2:32" ht="14.5" thickBot="1" x14ac:dyDescent="0.35">
      <c r="B24" s="482" t="s">
        <v>271</v>
      </c>
      <c r="C24" s="483"/>
      <c r="D24" s="55">
        <f t="shared" ref="D24:M25" si="14">IF((D$17&gt;0),D19/D$17*1000,0)</f>
        <v>0</v>
      </c>
      <c r="E24" s="308">
        <f t="shared" si="14"/>
        <v>0</v>
      </c>
      <c r="F24" s="308">
        <f t="shared" si="14"/>
        <v>0</v>
      </c>
      <c r="G24" s="308">
        <f t="shared" si="14"/>
        <v>0</v>
      </c>
      <c r="H24" s="308">
        <f t="shared" si="14"/>
        <v>0</v>
      </c>
      <c r="I24" s="308">
        <f t="shared" si="14"/>
        <v>0</v>
      </c>
      <c r="J24" s="308">
        <f t="shared" si="14"/>
        <v>0</v>
      </c>
      <c r="K24" s="308">
        <f t="shared" si="14"/>
        <v>0</v>
      </c>
      <c r="L24" s="308">
        <f t="shared" si="14"/>
        <v>0</v>
      </c>
      <c r="M24" s="309">
        <f t="shared" si="14"/>
        <v>0</v>
      </c>
      <c r="N24" s="427">
        <f t="shared" ref="N24:N25" si="15">IF(N$17&gt;0,SUM(N19)/N$17*1000,0)</f>
        <v>0</v>
      </c>
      <c r="T24" s="380">
        <v>10</v>
      </c>
      <c r="U24" s="387">
        <f t="shared" si="2"/>
        <v>0</v>
      </c>
      <c r="V24" s="388">
        <f t="shared" si="3"/>
        <v>0</v>
      </c>
      <c r="W24" s="388">
        <f t="shared" si="4"/>
        <v>0</v>
      </c>
      <c r="X24" s="388">
        <f t="shared" si="5"/>
        <v>0</v>
      </c>
      <c r="Y24" s="388">
        <f t="shared" si="6"/>
        <v>0</v>
      </c>
      <c r="Z24" s="388">
        <f t="shared" si="7"/>
        <v>0</v>
      </c>
      <c r="AA24" s="388">
        <f t="shared" si="8"/>
        <v>0</v>
      </c>
      <c r="AB24" s="388">
        <f t="shared" si="9"/>
        <v>0</v>
      </c>
      <c r="AC24" s="388">
        <f t="shared" si="0"/>
        <v>0</v>
      </c>
      <c r="AD24" s="388">
        <f t="shared" si="1"/>
        <v>0</v>
      </c>
      <c r="AE24" s="389">
        <f t="shared" si="10"/>
        <v>0</v>
      </c>
      <c r="AF24" s="384">
        <f t="shared" si="11"/>
        <v>0</v>
      </c>
    </row>
    <row r="25" spans="2:32" ht="14.5" thickBot="1" x14ac:dyDescent="0.35">
      <c r="B25" s="482" t="s">
        <v>272</v>
      </c>
      <c r="C25" s="483"/>
      <c r="D25" s="56">
        <f t="shared" si="14"/>
        <v>0</v>
      </c>
      <c r="E25" s="312">
        <f t="shared" si="14"/>
        <v>0</v>
      </c>
      <c r="F25" s="312">
        <f t="shared" si="14"/>
        <v>0</v>
      </c>
      <c r="G25" s="312">
        <f t="shared" si="14"/>
        <v>0</v>
      </c>
      <c r="H25" s="312">
        <f t="shared" si="14"/>
        <v>0</v>
      </c>
      <c r="I25" s="312">
        <f t="shared" si="14"/>
        <v>0</v>
      </c>
      <c r="J25" s="312">
        <f t="shared" si="14"/>
        <v>0</v>
      </c>
      <c r="K25" s="312">
        <f t="shared" si="14"/>
        <v>0</v>
      </c>
      <c r="L25" s="312">
        <f t="shared" si="14"/>
        <v>0</v>
      </c>
      <c r="M25" s="313">
        <f t="shared" si="14"/>
        <v>0</v>
      </c>
      <c r="N25" s="428">
        <f t="shared" si="15"/>
        <v>0</v>
      </c>
      <c r="T25" s="390" t="str">
        <f>N14</f>
        <v>TOTAL à travers tous les sites</v>
      </c>
      <c r="U25" s="391">
        <f t="shared" si="2"/>
        <v>0</v>
      </c>
      <c r="V25" s="391">
        <f t="shared" si="3"/>
        <v>0</v>
      </c>
      <c r="W25" s="391">
        <f t="shared" si="4"/>
        <v>0</v>
      </c>
      <c r="X25" s="391">
        <f t="shared" si="5"/>
        <v>0</v>
      </c>
      <c r="Y25" s="391">
        <f t="shared" si="6"/>
        <v>0</v>
      </c>
      <c r="Z25" s="391">
        <f t="shared" si="7"/>
        <v>0</v>
      </c>
      <c r="AA25" s="391">
        <f t="shared" si="8"/>
        <v>0</v>
      </c>
      <c r="AB25" s="391">
        <f t="shared" si="9"/>
        <v>0</v>
      </c>
      <c r="AC25" s="391">
        <f t="shared" si="0"/>
        <v>0</v>
      </c>
      <c r="AD25" s="391">
        <f t="shared" si="1"/>
        <v>0</v>
      </c>
      <c r="AE25" s="391">
        <f t="shared" si="10"/>
        <v>0</v>
      </c>
      <c r="AF25" s="391">
        <f t="shared" si="11"/>
        <v>0</v>
      </c>
    </row>
    <row r="26" spans="2:32" s="305" customFormat="1" ht="19.399999999999999" customHeight="1" thickBot="1" x14ac:dyDescent="0.3">
      <c r="B26" s="502" t="s">
        <v>386</v>
      </c>
      <c r="C26" s="503"/>
      <c r="D26" s="306">
        <f>SUM(D23:D25)</f>
        <v>0</v>
      </c>
      <c r="E26" s="310">
        <f t="shared" ref="E26:M26" si="16">SUM(E23:E25)</f>
        <v>0</v>
      </c>
      <c r="F26" s="310">
        <f t="shared" si="16"/>
        <v>0</v>
      </c>
      <c r="G26" s="310">
        <f t="shared" si="16"/>
        <v>0</v>
      </c>
      <c r="H26" s="310">
        <f t="shared" si="16"/>
        <v>0</v>
      </c>
      <c r="I26" s="310">
        <f t="shared" si="16"/>
        <v>0</v>
      </c>
      <c r="J26" s="310">
        <f t="shared" si="16"/>
        <v>0</v>
      </c>
      <c r="K26" s="310">
        <f t="shared" si="16"/>
        <v>0</v>
      </c>
      <c r="L26" s="310">
        <f t="shared" si="16"/>
        <v>0</v>
      </c>
      <c r="M26" s="311">
        <f t="shared" si="16"/>
        <v>0</v>
      </c>
      <c r="N26" s="429">
        <f>N21</f>
        <v>0</v>
      </c>
    </row>
    <row r="29" spans="2:32" ht="13" x14ac:dyDescent="0.3">
      <c r="B29" s="57"/>
    </row>
    <row r="30" spans="2:32" x14ac:dyDescent="0.25">
      <c r="B30" s="42"/>
    </row>
    <row r="32" spans="2:32" x14ac:dyDescent="0.25">
      <c r="B32" s="43"/>
      <c r="C32" s="43"/>
      <c r="D32" s="43"/>
      <c r="E32" s="43"/>
      <c r="F32" s="43"/>
      <c r="G32" s="43"/>
      <c r="H32" s="43"/>
    </row>
    <row r="33" spans="2:14" x14ac:dyDescent="0.25">
      <c r="B33" s="43"/>
      <c r="C33" s="43"/>
      <c r="D33" s="43"/>
      <c r="E33" s="43"/>
      <c r="F33" s="43"/>
      <c r="G33" s="43"/>
      <c r="H33" s="43"/>
    </row>
    <row r="34" spans="2:14" x14ac:dyDescent="0.25">
      <c r="N34" s="58"/>
    </row>
    <row r="35" spans="2:14" ht="13" x14ac:dyDescent="0.25">
      <c r="D35" s="59"/>
      <c r="E35" s="59"/>
      <c r="F35" s="59"/>
      <c r="G35" s="59"/>
      <c r="H35" s="59"/>
      <c r="I35" s="59"/>
      <c r="J35" s="59"/>
      <c r="K35" s="59"/>
      <c r="L35" s="59"/>
      <c r="M35" s="59"/>
      <c r="N35" s="60"/>
    </row>
    <row r="36" spans="2:14" ht="13" x14ac:dyDescent="0.25">
      <c r="B36" s="61"/>
      <c r="C36" s="61"/>
    </row>
    <row r="37" spans="2:14" ht="13" x14ac:dyDescent="0.25">
      <c r="B37" s="43"/>
      <c r="C37" s="61"/>
      <c r="D37" s="60"/>
      <c r="E37" s="60"/>
      <c r="F37" s="60"/>
      <c r="G37" s="60"/>
      <c r="H37" s="60"/>
      <c r="I37" s="60"/>
      <c r="J37" s="60"/>
      <c r="K37" s="60"/>
      <c r="L37" s="60"/>
      <c r="M37" s="60"/>
    </row>
    <row r="38" spans="2:14" ht="13" x14ac:dyDescent="0.25">
      <c r="B38" s="46"/>
      <c r="C38" s="61"/>
      <c r="D38" s="60"/>
      <c r="E38" s="60"/>
      <c r="F38" s="60"/>
      <c r="G38" s="60"/>
      <c r="H38" s="60"/>
      <c r="I38" s="60"/>
      <c r="J38" s="60"/>
      <c r="K38" s="60"/>
      <c r="L38" s="60"/>
      <c r="M38" s="60"/>
      <c r="N38" s="50"/>
    </row>
    <row r="39" spans="2:14" ht="15.5" x14ac:dyDescent="0.3">
      <c r="B39" s="61"/>
      <c r="C39" s="62"/>
      <c r="D39" s="63"/>
      <c r="E39" s="63"/>
      <c r="F39" s="63"/>
      <c r="G39" s="63"/>
      <c r="H39" s="63"/>
      <c r="I39" s="63"/>
      <c r="J39" s="63"/>
      <c r="K39" s="63"/>
      <c r="L39" s="63"/>
      <c r="M39" s="63"/>
      <c r="N39" s="63"/>
    </row>
    <row r="40" spans="2:14" ht="13" x14ac:dyDescent="0.3">
      <c r="B40" s="61"/>
      <c r="D40" s="50"/>
      <c r="E40" s="50"/>
      <c r="F40" s="50"/>
      <c r="G40" s="50"/>
      <c r="H40" s="50"/>
      <c r="I40" s="50"/>
      <c r="J40" s="50"/>
      <c r="K40" s="50"/>
      <c r="L40" s="50"/>
      <c r="M40" s="50"/>
      <c r="N40" s="63"/>
    </row>
    <row r="41" spans="2:14" ht="15.5" x14ac:dyDescent="0.35">
      <c r="B41" s="62"/>
      <c r="D41" s="20"/>
      <c r="E41" s="20"/>
      <c r="F41" s="20"/>
      <c r="G41" s="20"/>
      <c r="H41" s="20"/>
      <c r="I41" s="20"/>
      <c r="J41" s="20"/>
      <c r="K41" s="20"/>
      <c r="L41" s="20"/>
      <c r="M41" s="20"/>
      <c r="N41" s="20"/>
    </row>
  </sheetData>
  <sheetProtection selectLockedCells="1"/>
  <mergeCells count="28">
    <mergeCell ref="B23:C23"/>
    <mergeCell ref="B24:C24"/>
    <mergeCell ref="B25:C25"/>
    <mergeCell ref="B26:C26"/>
    <mergeCell ref="B21:C21"/>
    <mergeCell ref="C2:G2"/>
    <mergeCell ref="B4:D5"/>
    <mergeCell ref="B8:F8"/>
    <mergeCell ref="D10:N10"/>
    <mergeCell ref="D13:N13"/>
    <mergeCell ref="B20:C20"/>
    <mergeCell ref="B15:C15"/>
    <mergeCell ref="B16:C16"/>
    <mergeCell ref="B17:C17"/>
    <mergeCell ref="B18:C18"/>
    <mergeCell ref="B19:C19"/>
    <mergeCell ref="U6:U14"/>
    <mergeCell ref="V6:V14"/>
    <mergeCell ref="W6:W14"/>
    <mergeCell ref="X6:X14"/>
    <mergeCell ref="Y6:Y14"/>
    <mergeCell ref="AE6:AE14"/>
    <mergeCell ref="AF6:AF14"/>
    <mergeCell ref="Z6:Z14"/>
    <mergeCell ref="AA6:AA14"/>
    <mergeCell ref="AB6:AB14"/>
    <mergeCell ref="AC6:AC14"/>
    <mergeCell ref="AD6:AD14"/>
  </mergeCells>
  <dataValidations count="2">
    <dataValidation allowBlank="1" showInputMessage="1" showErrorMessage="1" prompt="Bitte geben Sie hier die Anzahl verkaufter Hauptmahlzeiten (HMZ) ein. _x000a__x000a_Nebenmahlzeit (NMZ) NICHT als Hauptmahlzeiten einzutragen." sqref="D37:M37" xr:uid="{2C00CDFB-1CED-433D-B3D0-C6B4C5256906}"/>
    <dataValidation allowBlank="1" showInputMessage="1" showErrorMessage="1" prompt="Sofern relevant: Bitte geben Sie hier die Anzahl HMZ ein, welche Sie aus Ihrem Nebenangebot errechnet haben (vgl. Blatt &quot;Umrechnung NMZ&quot;). " sqref="D38:M38" xr:uid="{AC30FA5B-7FD1-4917-8DF5-7148D5EAAA61}"/>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Veuillez choisir le groupe d'entreprise auquel vous appartenez" xr:uid="{26E7EEBE-5499-4575-A964-A9DDFF9F42EC}">
          <x14:formula1>
            <xm:f>'Informations supplémentaires'!$B$8:$B$12</xm:f>
          </x14:formula1>
          <xm:sqref>C9</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000FF-0649-4A33-8D94-6A3AB13B90B1}">
  <sheetPr codeName="Tabelle20">
    <pageSetUpPr autoPageBreaks="0"/>
  </sheetPr>
  <dimension ref="A2:BT69"/>
  <sheetViews>
    <sheetView showGridLines="0" zoomScale="70" zoomScaleNormal="70" workbookViewId="0">
      <selection sqref="A1:XFD1048576"/>
    </sheetView>
  </sheetViews>
  <sheetFormatPr baseColWidth="10" defaultColWidth="11.453125" defaultRowHeight="12.5" outlineLevelCol="1" x14ac:dyDescent="0.25"/>
  <cols>
    <col min="1" max="1" width="10.453125" style="230" customWidth="1"/>
    <col min="2" max="2" width="33.54296875" style="230" customWidth="1"/>
    <col min="3" max="3" width="36.453125" style="230" customWidth="1"/>
    <col min="4" max="4" width="38.453125" style="230" customWidth="1"/>
    <col min="5" max="5" width="33" style="230" customWidth="1" outlineLevel="1"/>
    <col min="6" max="6" width="22.54296875" style="230" customWidth="1" outlineLevel="1"/>
    <col min="7" max="7" width="20.26953125" style="230" customWidth="1" outlineLevel="1"/>
    <col min="8" max="8" width="34.54296875" style="230" customWidth="1" outlineLevel="1"/>
    <col min="9" max="9" width="3.453125" style="411" customWidth="1"/>
    <col min="10" max="10" width="24.26953125" style="230" customWidth="1" outlineLevel="1"/>
    <col min="11" max="11" width="22.54296875" style="230" customWidth="1" outlineLevel="1"/>
    <col min="12" max="12" width="23.7265625" style="230" customWidth="1" outlineLevel="1"/>
    <col min="13" max="13" width="33.453125" style="230" customWidth="1" outlineLevel="1"/>
    <col min="14" max="14" width="6.26953125" style="399" customWidth="1"/>
    <col min="15" max="15" width="22.81640625" style="230" customWidth="1" outlineLevel="1"/>
    <col min="16" max="18" width="32.54296875" style="230" customWidth="1" outlineLevel="1"/>
    <col min="19" max="19" width="3.54296875" style="230" customWidth="1"/>
    <col min="20" max="20" width="24" style="230" customWidth="1" outlineLevel="1"/>
    <col min="21" max="23" width="30.7265625" style="230" customWidth="1" outlineLevel="1"/>
    <col min="24" max="24" width="6" style="230" customWidth="1"/>
    <col min="25" max="28" width="23.81640625" style="230" customWidth="1" outlineLevel="1"/>
    <col min="29" max="29" width="5.54296875" style="230" customWidth="1"/>
    <col min="30" max="33" width="20.453125" style="230" customWidth="1" outlineLevel="1"/>
    <col min="34" max="34" width="5.54296875" style="230" customWidth="1"/>
    <col min="35" max="38" width="24.54296875" style="230" customWidth="1" outlineLevel="1"/>
    <col min="39" max="39" width="6.453125" style="230" customWidth="1"/>
    <col min="40" max="43" width="22.81640625" style="230" customWidth="1" outlineLevel="1"/>
    <col min="44" max="44" width="4.1796875" style="230" customWidth="1"/>
    <col min="45" max="48" width="25.54296875" style="230" customWidth="1" outlineLevel="1"/>
    <col min="49" max="50" width="11.453125" style="230"/>
    <col min="51" max="72" width="11.453125" style="230" outlineLevel="1"/>
    <col min="73" max="16384" width="11.453125" style="230"/>
  </cols>
  <sheetData>
    <row r="2" spans="2:72" ht="31.5" customHeight="1" thickBot="1" x14ac:dyDescent="0.35">
      <c r="AY2" s="422" t="s">
        <v>367</v>
      </c>
      <c r="AZ2" s="422"/>
      <c r="BA2" s="422"/>
      <c r="BB2" s="422"/>
      <c r="BC2" s="422"/>
      <c r="BD2" s="422"/>
      <c r="BE2" s="422"/>
      <c r="BF2" s="422"/>
      <c r="BG2" s="422"/>
      <c r="BH2" s="422"/>
      <c r="BI2" s="422"/>
      <c r="BJ2" s="422"/>
      <c r="BK2" s="422"/>
      <c r="BL2" s="422"/>
      <c r="BM2" s="422"/>
      <c r="BN2" s="422"/>
      <c r="BO2" s="422"/>
      <c r="BP2" s="422"/>
    </row>
    <row r="3" spans="2:72" ht="24.75" customHeight="1" x14ac:dyDescent="0.3">
      <c r="B3" s="231" t="s">
        <v>52</v>
      </c>
      <c r="C3" s="232"/>
      <c r="AY3" s="422"/>
      <c r="AZ3" s="422"/>
      <c r="BA3" s="422"/>
      <c r="BB3" s="422"/>
      <c r="BC3" s="422"/>
      <c r="BD3" s="422"/>
      <c r="BE3" s="422"/>
      <c r="BF3" s="422"/>
      <c r="BG3" s="422"/>
      <c r="BH3" s="422"/>
      <c r="BI3" s="422"/>
      <c r="BJ3" s="422"/>
      <c r="BK3" s="422"/>
      <c r="BL3" s="422"/>
      <c r="BM3" s="422"/>
      <c r="BN3" s="422"/>
      <c r="BO3" s="422"/>
      <c r="BP3" s="422"/>
    </row>
    <row r="4" spans="2:72" ht="24.75" customHeight="1" thickBot="1" x14ac:dyDescent="0.4">
      <c r="B4" s="233" t="s">
        <v>53</v>
      </c>
      <c r="C4" s="234"/>
      <c r="AY4" s="422"/>
      <c r="AZ4" s="422"/>
      <c r="BA4" s="422"/>
      <c r="BB4" s="422"/>
      <c r="BC4" s="422"/>
      <c r="BD4" s="422"/>
      <c r="BE4" s="422"/>
      <c r="BF4" s="422"/>
      <c r="BG4" s="422"/>
      <c r="BH4" s="422"/>
      <c r="BI4" s="422"/>
      <c r="BJ4" s="422"/>
      <c r="BK4" s="422"/>
      <c r="BL4" s="422"/>
      <c r="BM4" s="422"/>
      <c r="BN4" s="422"/>
      <c r="BO4" s="422"/>
      <c r="BP4" s="422"/>
    </row>
    <row r="5" spans="2:72" ht="14.5" thickBot="1" x14ac:dyDescent="0.35">
      <c r="AY5" s="422"/>
      <c r="AZ5" s="422"/>
      <c r="BA5" s="422"/>
      <c r="BB5" s="422"/>
      <c r="BC5" s="422"/>
      <c r="BD5" s="422"/>
      <c r="BE5" s="422"/>
      <c r="BF5" s="422"/>
      <c r="BG5" s="422"/>
      <c r="BH5" s="422"/>
      <c r="BI5" s="422"/>
      <c r="BJ5" s="422"/>
      <c r="BK5" s="422"/>
      <c r="BL5" s="422"/>
      <c r="BM5" s="422"/>
      <c r="BN5" s="422"/>
      <c r="BO5" s="422"/>
      <c r="BP5" s="422"/>
    </row>
    <row r="6" spans="2:72" ht="24" customHeight="1" thickBot="1" x14ac:dyDescent="0.35">
      <c r="B6" s="395" t="s">
        <v>77</v>
      </c>
      <c r="C6" s="392"/>
      <c r="D6" s="392"/>
      <c r="E6" s="321">
        <v>2022</v>
      </c>
      <c r="F6" s="392"/>
      <c r="G6" s="392"/>
      <c r="H6" s="394"/>
      <c r="I6" s="412"/>
      <c r="J6" s="321">
        <v>2023</v>
      </c>
      <c r="K6" s="392"/>
      <c r="L6" s="392"/>
      <c r="M6" s="394"/>
      <c r="N6" s="400"/>
      <c r="O6" s="321">
        <v>2024</v>
      </c>
      <c r="P6" s="392"/>
      <c r="Q6" s="392"/>
      <c r="R6" s="394"/>
      <c r="T6" s="321">
        <v>2025</v>
      </c>
      <c r="U6" s="392"/>
      <c r="V6" s="392"/>
      <c r="W6" s="394"/>
      <c r="Y6" s="321">
        <v>2026</v>
      </c>
      <c r="Z6" s="392"/>
      <c r="AA6" s="392"/>
      <c r="AB6" s="394"/>
      <c r="AD6" s="321">
        <v>2027</v>
      </c>
      <c r="AE6" s="392"/>
      <c r="AF6" s="392"/>
      <c r="AG6" s="394"/>
      <c r="AI6" s="321">
        <v>2028</v>
      </c>
      <c r="AJ6" s="392"/>
      <c r="AK6" s="392"/>
      <c r="AL6" s="394"/>
      <c r="AN6" s="321">
        <v>2029</v>
      </c>
      <c r="AO6" s="392"/>
      <c r="AP6" s="392"/>
      <c r="AQ6" s="394"/>
      <c r="AS6" s="321">
        <v>2030</v>
      </c>
      <c r="AT6" s="392"/>
      <c r="AU6" s="392"/>
      <c r="AV6" s="394"/>
      <c r="AY6" s="422">
        <v>2022</v>
      </c>
      <c r="AZ6" s="422">
        <v>2022</v>
      </c>
      <c r="BA6" s="422">
        <v>2023</v>
      </c>
      <c r="BB6" s="422">
        <v>2023</v>
      </c>
      <c r="BC6" s="422">
        <v>2024</v>
      </c>
      <c r="BD6" s="422">
        <v>2024</v>
      </c>
      <c r="BE6" s="422">
        <v>2025</v>
      </c>
      <c r="BF6" s="422">
        <v>2025</v>
      </c>
      <c r="BG6" s="422">
        <v>2026</v>
      </c>
      <c r="BH6" s="422">
        <v>2026</v>
      </c>
      <c r="BI6" s="422">
        <v>2027</v>
      </c>
      <c r="BJ6" s="422">
        <v>2027</v>
      </c>
      <c r="BK6" s="422">
        <v>2028</v>
      </c>
      <c r="BL6" s="422">
        <v>2028</v>
      </c>
      <c r="BM6" s="422">
        <v>2029</v>
      </c>
      <c r="BN6" s="422">
        <v>2029</v>
      </c>
      <c r="BO6" s="422">
        <v>2030</v>
      </c>
      <c r="BP6" s="422">
        <v>2030</v>
      </c>
    </row>
    <row r="7" spans="2:72" ht="51" customHeight="1" thickBot="1" x14ac:dyDescent="0.35">
      <c r="B7" s="235"/>
      <c r="C7" s="236"/>
      <c r="D7" s="236"/>
      <c r="E7" s="237" t="s">
        <v>78</v>
      </c>
      <c r="F7" s="521" t="s">
        <v>79</v>
      </c>
      <c r="G7" s="522"/>
      <c r="H7" s="522"/>
      <c r="I7" s="413"/>
      <c r="J7" s="237" t="s">
        <v>78</v>
      </c>
      <c r="K7" s="521" t="s">
        <v>79</v>
      </c>
      <c r="L7" s="522"/>
      <c r="M7" s="522"/>
      <c r="N7" s="401"/>
      <c r="O7" s="237" t="s">
        <v>78</v>
      </c>
      <c r="P7" s="521" t="s">
        <v>79</v>
      </c>
      <c r="Q7" s="522"/>
      <c r="R7" s="522"/>
      <c r="S7" s="238"/>
      <c r="T7" s="237" t="s">
        <v>78</v>
      </c>
      <c r="U7" s="521" t="s">
        <v>79</v>
      </c>
      <c r="V7" s="522"/>
      <c r="W7" s="522"/>
      <c r="Y7" s="237" t="s">
        <v>78</v>
      </c>
      <c r="Z7" s="521" t="s">
        <v>79</v>
      </c>
      <c r="AA7" s="522"/>
      <c r="AB7" s="522"/>
      <c r="AD7" s="237" t="s">
        <v>78</v>
      </c>
      <c r="AE7" s="521" t="s">
        <v>79</v>
      </c>
      <c r="AF7" s="522"/>
      <c r="AG7" s="522"/>
      <c r="AI7" s="237" t="s">
        <v>78</v>
      </c>
      <c r="AJ7" s="521" t="s">
        <v>79</v>
      </c>
      <c r="AK7" s="522"/>
      <c r="AL7" s="522"/>
      <c r="AN7" s="237" t="s">
        <v>78</v>
      </c>
      <c r="AO7" s="521" t="s">
        <v>79</v>
      </c>
      <c r="AP7" s="522"/>
      <c r="AQ7" s="522"/>
      <c r="AS7" s="237" t="s">
        <v>78</v>
      </c>
      <c r="AT7" s="521" t="s">
        <v>79</v>
      </c>
      <c r="AU7" s="522"/>
      <c r="AV7" s="522"/>
      <c r="AY7" s="422"/>
      <c r="AZ7" s="422"/>
      <c r="BA7" s="422"/>
      <c r="BB7" s="422"/>
      <c r="BC7" s="422"/>
      <c r="BD7" s="422"/>
      <c r="BE7" s="422"/>
      <c r="BF7" s="422"/>
      <c r="BG7" s="422"/>
      <c r="BH7" s="422"/>
      <c r="BI7" s="422"/>
      <c r="BJ7" s="422"/>
      <c r="BK7" s="422"/>
      <c r="BL7" s="422"/>
      <c r="BM7" s="422"/>
      <c r="BN7" s="422"/>
      <c r="BO7" s="422"/>
      <c r="BP7" s="422"/>
      <c r="BR7" s="512" t="s">
        <v>368</v>
      </c>
      <c r="BS7" s="512"/>
      <c r="BT7" s="512"/>
    </row>
    <row r="8" spans="2:72" ht="160.5" customHeight="1" thickBot="1" x14ac:dyDescent="0.3">
      <c r="B8" s="529" t="s">
        <v>85</v>
      </c>
      <c r="C8" s="530"/>
      <c r="D8" s="530"/>
      <c r="E8" s="239" t="s">
        <v>80</v>
      </c>
      <c r="F8" s="240" t="s">
        <v>81</v>
      </c>
      <c r="G8" s="241" t="s">
        <v>82</v>
      </c>
      <c r="H8" s="242" t="s">
        <v>83</v>
      </c>
      <c r="I8" s="414"/>
      <c r="J8" s="239" t="s">
        <v>80</v>
      </c>
      <c r="K8" s="240" t="s">
        <v>81</v>
      </c>
      <c r="L8" s="241" t="s">
        <v>82</v>
      </c>
      <c r="M8" s="242" t="s">
        <v>83</v>
      </c>
      <c r="N8" s="402"/>
      <c r="O8" s="239" t="s">
        <v>80</v>
      </c>
      <c r="P8" s="240" t="s">
        <v>81</v>
      </c>
      <c r="Q8" s="241" t="s">
        <v>82</v>
      </c>
      <c r="R8" s="242" t="s">
        <v>83</v>
      </c>
      <c r="S8" s="243"/>
      <c r="T8" s="239" t="s">
        <v>80</v>
      </c>
      <c r="U8" s="240" t="s">
        <v>81</v>
      </c>
      <c r="V8" s="241" t="s">
        <v>82</v>
      </c>
      <c r="W8" s="242" t="s">
        <v>83</v>
      </c>
      <c r="Y8" s="239" t="s">
        <v>80</v>
      </c>
      <c r="Z8" s="240" t="s">
        <v>81</v>
      </c>
      <c r="AA8" s="241" t="s">
        <v>82</v>
      </c>
      <c r="AB8" s="242" t="s">
        <v>83</v>
      </c>
      <c r="AD8" s="239" t="s">
        <v>80</v>
      </c>
      <c r="AE8" s="240" t="s">
        <v>81</v>
      </c>
      <c r="AF8" s="241" t="s">
        <v>82</v>
      </c>
      <c r="AG8" s="242" t="s">
        <v>83</v>
      </c>
      <c r="AI8" s="239" t="s">
        <v>80</v>
      </c>
      <c r="AJ8" s="240" t="s">
        <v>81</v>
      </c>
      <c r="AK8" s="241" t="s">
        <v>82</v>
      </c>
      <c r="AL8" s="242" t="s">
        <v>83</v>
      </c>
      <c r="AN8" s="239" t="s">
        <v>80</v>
      </c>
      <c r="AO8" s="240" t="s">
        <v>81</v>
      </c>
      <c r="AP8" s="241" t="s">
        <v>82</v>
      </c>
      <c r="AQ8" s="242" t="s">
        <v>83</v>
      </c>
      <c r="AS8" s="239" t="s">
        <v>80</v>
      </c>
      <c r="AT8" s="240" t="s">
        <v>81</v>
      </c>
      <c r="AU8" s="241" t="s">
        <v>82</v>
      </c>
      <c r="AV8" s="242" t="s">
        <v>83</v>
      </c>
      <c r="AY8" s="423" t="s">
        <v>116</v>
      </c>
      <c r="AZ8" s="423" t="s">
        <v>118</v>
      </c>
      <c r="BA8" s="423" t="s">
        <v>116</v>
      </c>
      <c r="BB8" s="423" t="s">
        <v>118</v>
      </c>
      <c r="BC8" s="423" t="s">
        <v>116</v>
      </c>
      <c r="BD8" s="423" t="s">
        <v>118</v>
      </c>
      <c r="BE8" s="423" t="s">
        <v>116</v>
      </c>
      <c r="BF8" s="423" t="s">
        <v>118</v>
      </c>
      <c r="BG8" s="423" t="s">
        <v>116</v>
      </c>
      <c r="BH8" s="423" t="s">
        <v>118</v>
      </c>
      <c r="BI8" s="423" t="s">
        <v>116</v>
      </c>
      <c r="BJ8" s="423" t="s">
        <v>118</v>
      </c>
      <c r="BK8" s="423" t="s">
        <v>116</v>
      </c>
      <c r="BL8" s="423" t="s">
        <v>118</v>
      </c>
      <c r="BM8" s="423" t="s">
        <v>116</v>
      </c>
      <c r="BN8" s="423" t="s">
        <v>118</v>
      </c>
      <c r="BO8" s="423" t="s">
        <v>116</v>
      </c>
      <c r="BP8" s="423" t="s">
        <v>118</v>
      </c>
      <c r="BR8" s="18" t="s">
        <v>116</v>
      </c>
      <c r="BS8" s="18" t="s">
        <v>118</v>
      </c>
      <c r="BT8" s="18" t="s">
        <v>117</v>
      </c>
    </row>
    <row r="9" spans="2:72" ht="50.25" customHeight="1" x14ac:dyDescent="0.25">
      <c r="B9" s="531" t="s">
        <v>84</v>
      </c>
      <c r="C9" s="534" t="s">
        <v>372</v>
      </c>
      <c r="D9" s="535"/>
      <c r="E9" s="244"/>
      <c r="F9" s="245"/>
      <c r="G9" s="246"/>
      <c r="H9" s="245"/>
      <c r="I9" s="415"/>
      <c r="J9" s="244"/>
      <c r="K9" s="245"/>
      <c r="L9" s="246"/>
      <c r="M9" s="245"/>
      <c r="N9" s="403"/>
      <c r="O9" s="244"/>
      <c r="P9" s="245"/>
      <c r="Q9" s="246"/>
      <c r="R9" s="245"/>
      <c r="S9" s="238"/>
      <c r="T9" s="244"/>
      <c r="U9" s="245"/>
      <c r="V9" s="246"/>
      <c r="W9" s="245"/>
      <c r="Y9" s="244"/>
      <c r="Z9" s="245"/>
      <c r="AA9" s="246"/>
      <c r="AB9" s="245"/>
      <c r="AD9" s="244"/>
      <c r="AE9" s="245"/>
      <c r="AF9" s="246"/>
      <c r="AG9" s="245"/>
      <c r="AI9" s="244"/>
      <c r="AJ9" s="245"/>
      <c r="AK9" s="246"/>
      <c r="AL9" s="245"/>
      <c r="AN9" s="244"/>
      <c r="AO9" s="245"/>
      <c r="AP9" s="246"/>
      <c r="AQ9" s="245"/>
      <c r="AS9" s="244"/>
      <c r="AT9" s="245"/>
      <c r="AU9" s="246"/>
      <c r="AV9" s="245"/>
      <c r="AY9" s="424">
        <f>IF(LOOKUP(AY$6,$E$6:$AR$6,$E9:$AR9)=$BR$8,1,0)</f>
        <v>0</v>
      </c>
      <c r="AZ9" s="424">
        <f>IF(LOOKUP(AZ$6,$E$6:$AR$6,$E9:$AR9)=$BS$8,1,0)</f>
        <v>0</v>
      </c>
      <c r="BA9" s="424">
        <f>IF(LOOKUP(BA$6,$E$6:$AR$6,$E9:$AR9)=$BR$8,1,0)</f>
        <v>0</v>
      </c>
      <c r="BB9" s="424">
        <f>IF(LOOKUP(BB$6,$E$6:$AR$6,$E9:$AR9)=$BS$8,1,0)</f>
        <v>0</v>
      </c>
      <c r="BC9" s="424">
        <f>IF(LOOKUP(BC$6,$E$6:$AR$6,$E9:$AR9)=$BR$8,1,0)</f>
        <v>0</v>
      </c>
      <c r="BD9" s="424">
        <f>IF(LOOKUP(BD$6,$E$6:$AR$6,$E9:$AR9)=$BS$8,1,0)</f>
        <v>0</v>
      </c>
      <c r="BE9" s="424">
        <f>IF(LOOKUP(BE$6,$E$6:$AR$6,$E9:$AR9)=$BR$8,1,0)</f>
        <v>0</v>
      </c>
      <c r="BF9" s="424">
        <f>IF(LOOKUP(BF$6,$E$6:$AR$6,$E9:$AR9)=$BS$8,1,0)</f>
        <v>0</v>
      </c>
      <c r="BG9" s="424">
        <f>IF(LOOKUP(BG$6,$E$6:$AR$6,$E9:$AR9)=$BR$8,1,0)</f>
        <v>0</v>
      </c>
      <c r="BH9" s="424">
        <f>IF(LOOKUP(BH$6,$E$6:$AR$6,$E9:$AR9)=$BS$8,1,0)</f>
        <v>0</v>
      </c>
      <c r="BI9" s="424">
        <f>IF(LOOKUP(BI$6,$E$6:$AR$6,$E9:$AR9)=$BR$8,1,0)</f>
        <v>0</v>
      </c>
      <c r="BJ9" s="424">
        <f>IF(LOOKUP(BJ$6,$E$6:$AR$6,$E9:$AR9)=$BS$8,1,0)</f>
        <v>0</v>
      </c>
      <c r="BK9" s="424">
        <f>IF(LOOKUP(BK$6,$E$6:$AR$6,$E9:$AR9)=$BR$8,1,0)</f>
        <v>0</v>
      </c>
      <c r="BL9" s="424">
        <f>IF(LOOKUP(BL$6,$E$6:$AR$6,$E9:$AR9)=$BS$8,1,0)</f>
        <v>0</v>
      </c>
      <c r="BM9" s="424">
        <f>IF(LOOKUP(BM$6,$E$6:$AR$6,$E9:$AR9)=$BR$8,1,0)</f>
        <v>0</v>
      </c>
      <c r="BN9" s="424">
        <f>IF(LOOKUP(BN$6,$E$6:$AR$6,$E9:$AR9)=$BS$8,1,0)</f>
        <v>0</v>
      </c>
      <c r="BO9" s="424">
        <f>IF(LOOKUP(BO$6,$E$6:$AV$6,$E9:$AV9)=$BR$8,1,0)</f>
        <v>0</v>
      </c>
      <c r="BP9" s="424">
        <f>IF(LOOKUP(BP$6,$E$6:$AV$6,$E9:$AV9)=$BS$8,1,0)</f>
        <v>0</v>
      </c>
    </row>
    <row r="10" spans="2:72" ht="50.25" customHeight="1" x14ac:dyDescent="0.25">
      <c r="B10" s="532"/>
      <c r="C10" s="536" t="s">
        <v>90</v>
      </c>
      <c r="D10" s="537"/>
      <c r="E10" s="244"/>
      <c r="F10" s="247"/>
      <c r="G10" s="248"/>
      <c r="H10" s="247"/>
      <c r="I10" s="415"/>
      <c r="J10" s="244"/>
      <c r="K10" s="247"/>
      <c r="L10" s="248"/>
      <c r="M10" s="247"/>
      <c r="N10" s="403"/>
      <c r="O10" s="244"/>
      <c r="P10" s="247"/>
      <c r="Q10" s="248"/>
      <c r="R10" s="247"/>
      <c r="T10" s="244"/>
      <c r="U10" s="247"/>
      <c r="V10" s="248"/>
      <c r="W10" s="247"/>
      <c r="Y10" s="244"/>
      <c r="Z10" s="247"/>
      <c r="AA10" s="248"/>
      <c r="AB10" s="247"/>
      <c r="AD10" s="244"/>
      <c r="AE10" s="247"/>
      <c r="AF10" s="248"/>
      <c r="AG10" s="247"/>
      <c r="AI10" s="244"/>
      <c r="AJ10" s="247"/>
      <c r="AK10" s="248"/>
      <c r="AL10" s="247"/>
      <c r="AN10" s="244"/>
      <c r="AO10" s="247"/>
      <c r="AP10" s="248"/>
      <c r="AQ10" s="247"/>
      <c r="AS10" s="244"/>
      <c r="AT10" s="247"/>
      <c r="AU10" s="248"/>
      <c r="AV10" s="247"/>
      <c r="AY10" s="424">
        <f t="shared" ref="AY10:AY44" si="0">IF(LOOKUP(AY$6,$E$6:$AR$6,$E10:$AR10)=$BR$8,1,0)</f>
        <v>0</v>
      </c>
      <c r="AZ10" s="424">
        <f t="shared" ref="AZ10:AZ44" si="1">IF(LOOKUP(AZ$6,$E$6:$AR$6,$E10:$AR10)=$BS$8,1,0)</f>
        <v>0</v>
      </c>
      <c r="BA10" s="424">
        <f t="shared" ref="BA10:BA44" si="2">IF(LOOKUP(BA$6,$E$6:$AR$6,$E10:$AR10)=$BR$8,1,0)</f>
        <v>0</v>
      </c>
      <c r="BB10" s="424">
        <f t="shared" ref="BB10:BB44" si="3">IF(LOOKUP(BB$6,$E$6:$AR$6,$E10:$AR10)=$BS$8,1,0)</f>
        <v>0</v>
      </c>
      <c r="BC10" s="424">
        <f t="shared" ref="BC10:BC44" si="4">IF(LOOKUP(BC$6,$E$6:$AR$6,$E10:$AR10)=$BR$8,1,0)</f>
        <v>0</v>
      </c>
      <c r="BD10" s="424">
        <f t="shared" ref="BD10:BD44" si="5">IF(LOOKUP(BD$6,$E$6:$AR$6,$E10:$AR10)=$BS$8,1,0)</f>
        <v>0</v>
      </c>
      <c r="BE10" s="424">
        <f t="shared" ref="BE10:BE44" si="6">IF(LOOKUP(BE$6,$E$6:$AR$6,$E10:$AR10)=$BR$8,1,0)</f>
        <v>0</v>
      </c>
      <c r="BF10" s="424">
        <f t="shared" ref="BF10:BF44" si="7">IF(LOOKUP(BF$6,$E$6:$AR$6,$E10:$AR10)=$BS$8,1,0)</f>
        <v>0</v>
      </c>
      <c r="BG10" s="424">
        <f t="shared" ref="BG10:BG44" si="8">IF(LOOKUP(BG$6,$E$6:$AR$6,$E10:$AR10)=$BR$8,1,0)</f>
        <v>0</v>
      </c>
      <c r="BH10" s="424">
        <f t="shared" ref="BH10:BH44" si="9">IF(LOOKUP(BH$6,$E$6:$AR$6,$E10:$AR10)=$BS$8,1,0)</f>
        <v>0</v>
      </c>
      <c r="BI10" s="424">
        <f t="shared" ref="BI10:BI44" si="10">IF(LOOKUP(BI$6,$E$6:$AR$6,$E10:$AR10)=$BR$8,1,0)</f>
        <v>0</v>
      </c>
      <c r="BJ10" s="424">
        <f t="shared" ref="BJ10:BJ44" si="11">IF(LOOKUP(BJ$6,$E$6:$AR$6,$E10:$AR10)=$BS$8,1,0)</f>
        <v>0</v>
      </c>
      <c r="BK10" s="424">
        <f t="shared" ref="BK10:BK44" si="12">IF(LOOKUP(BK$6,$E$6:$AR$6,$E10:$AR10)=$BR$8,1,0)</f>
        <v>0</v>
      </c>
      <c r="BL10" s="424">
        <f t="shared" ref="BL10:BL44" si="13">IF(LOOKUP(BL$6,$E$6:$AR$6,$E10:$AR10)=$BS$8,1,0)</f>
        <v>0</v>
      </c>
      <c r="BM10" s="424">
        <f t="shared" ref="BM10:BM44" si="14">IF(LOOKUP(BM$6,$E$6:$AR$6,$E10:$AR10)=$BR$8,1,0)</f>
        <v>0</v>
      </c>
      <c r="BN10" s="424">
        <f t="shared" ref="BN10:BN44" si="15">IF(LOOKUP(BN$6,$E$6:$AR$6,$E10:$AR10)=$BS$8,1,0)</f>
        <v>0</v>
      </c>
      <c r="BO10" s="424">
        <f t="shared" ref="BO10:BO44" si="16">IF(LOOKUP(BO$6,$E$6:$AV$6,$E10:$AV10)=$BR$8,1,0)</f>
        <v>0</v>
      </c>
      <c r="BP10" s="424">
        <f t="shared" ref="BP10:BP44" si="17">IF(LOOKUP(BP$6,$E$6:$AV$6,$E10:$AV10)=$BS$8,1,0)</f>
        <v>0</v>
      </c>
    </row>
    <row r="11" spans="2:72" ht="56.25" customHeight="1" x14ac:dyDescent="0.25">
      <c r="B11" s="532"/>
      <c r="C11" s="536" t="s">
        <v>373</v>
      </c>
      <c r="D11" s="537"/>
      <c r="E11" s="244"/>
      <c r="F11" s="247"/>
      <c r="G11" s="248"/>
      <c r="H11" s="247"/>
      <c r="I11" s="415"/>
      <c r="J11" s="244"/>
      <c r="K11" s="247"/>
      <c r="L11" s="248"/>
      <c r="M11" s="247"/>
      <c r="N11" s="403"/>
      <c r="O11" s="244"/>
      <c r="P11" s="247"/>
      <c r="Q11" s="248"/>
      <c r="R11" s="247"/>
      <c r="T11" s="244"/>
      <c r="U11" s="247"/>
      <c r="V11" s="248"/>
      <c r="W11" s="247"/>
      <c r="Y11" s="244"/>
      <c r="Z11" s="247"/>
      <c r="AA11" s="248"/>
      <c r="AB11" s="247"/>
      <c r="AD11" s="244"/>
      <c r="AE11" s="247"/>
      <c r="AF11" s="248"/>
      <c r="AG11" s="247"/>
      <c r="AI11" s="244"/>
      <c r="AJ11" s="247"/>
      <c r="AK11" s="248"/>
      <c r="AL11" s="247"/>
      <c r="AN11" s="244"/>
      <c r="AO11" s="247"/>
      <c r="AP11" s="248"/>
      <c r="AQ11" s="247"/>
      <c r="AS11" s="244"/>
      <c r="AT11" s="247"/>
      <c r="AU11" s="248"/>
      <c r="AV11" s="247"/>
      <c r="AY11" s="424">
        <f t="shared" si="0"/>
        <v>0</v>
      </c>
      <c r="AZ11" s="424">
        <f t="shared" si="1"/>
        <v>0</v>
      </c>
      <c r="BA11" s="424">
        <f t="shared" si="2"/>
        <v>0</v>
      </c>
      <c r="BB11" s="424">
        <f t="shared" si="3"/>
        <v>0</v>
      </c>
      <c r="BC11" s="424">
        <f t="shared" si="4"/>
        <v>0</v>
      </c>
      <c r="BD11" s="424">
        <f t="shared" si="5"/>
        <v>0</v>
      </c>
      <c r="BE11" s="424">
        <f t="shared" si="6"/>
        <v>0</v>
      </c>
      <c r="BF11" s="424">
        <f t="shared" si="7"/>
        <v>0</v>
      </c>
      <c r="BG11" s="424">
        <f t="shared" si="8"/>
        <v>0</v>
      </c>
      <c r="BH11" s="424">
        <f t="shared" si="9"/>
        <v>0</v>
      </c>
      <c r="BI11" s="424">
        <f t="shared" si="10"/>
        <v>0</v>
      </c>
      <c r="BJ11" s="424">
        <f t="shared" si="11"/>
        <v>0</v>
      </c>
      <c r="BK11" s="424">
        <f t="shared" si="12"/>
        <v>0</v>
      </c>
      <c r="BL11" s="424">
        <f t="shared" si="13"/>
        <v>0</v>
      </c>
      <c r="BM11" s="424">
        <f t="shared" si="14"/>
        <v>0</v>
      </c>
      <c r="BN11" s="424">
        <f t="shared" si="15"/>
        <v>0</v>
      </c>
      <c r="BO11" s="424">
        <f t="shared" si="16"/>
        <v>0</v>
      </c>
      <c r="BP11" s="424">
        <f t="shared" si="17"/>
        <v>0</v>
      </c>
    </row>
    <row r="12" spans="2:72" ht="50.25" customHeight="1" x14ac:dyDescent="0.25">
      <c r="B12" s="532"/>
      <c r="C12" s="536" t="s">
        <v>374</v>
      </c>
      <c r="D12" s="537"/>
      <c r="E12" s="244"/>
      <c r="F12" s="247"/>
      <c r="G12" s="248"/>
      <c r="H12" s="247"/>
      <c r="I12" s="415"/>
      <c r="J12" s="244"/>
      <c r="K12" s="247"/>
      <c r="L12" s="248"/>
      <c r="M12" s="247"/>
      <c r="N12" s="403"/>
      <c r="O12" s="244"/>
      <c r="P12" s="247"/>
      <c r="Q12" s="248"/>
      <c r="R12" s="247"/>
      <c r="T12" s="244"/>
      <c r="U12" s="247"/>
      <c r="V12" s="248"/>
      <c r="W12" s="247"/>
      <c r="Y12" s="244"/>
      <c r="Z12" s="247"/>
      <c r="AA12" s="248"/>
      <c r="AB12" s="247"/>
      <c r="AD12" s="244"/>
      <c r="AE12" s="247"/>
      <c r="AF12" s="248"/>
      <c r="AG12" s="247"/>
      <c r="AI12" s="244"/>
      <c r="AJ12" s="247"/>
      <c r="AK12" s="248"/>
      <c r="AL12" s="247"/>
      <c r="AN12" s="244"/>
      <c r="AO12" s="247"/>
      <c r="AP12" s="248"/>
      <c r="AQ12" s="247"/>
      <c r="AS12" s="244"/>
      <c r="AT12" s="247"/>
      <c r="AU12" s="248"/>
      <c r="AV12" s="247"/>
      <c r="AY12" s="424">
        <f t="shared" si="0"/>
        <v>0</v>
      </c>
      <c r="AZ12" s="424">
        <f t="shared" si="1"/>
        <v>0</v>
      </c>
      <c r="BA12" s="424">
        <f t="shared" si="2"/>
        <v>0</v>
      </c>
      <c r="BB12" s="424">
        <f t="shared" si="3"/>
        <v>0</v>
      </c>
      <c r="BC12" s="424">
        <f t="shared" si="4"/>
        <v>0</v>
      </c>
      <c r="BD12" s="424">
        <f t="shared" si="5"/>
        <v>0</v>
      </c>
      <c r="BE12" s="424">
        <f t="shared" si="6"/>
        <v>0</v>
      </c>
      <c r="BF12" s="424">
        <f t="shared" si="7"/>
        <v>0</v>
      </c>
      <c r="BG12" s="424">
        <f t="shared" si="8"/>
        <v>0</v>
      </c>
      <c r="BH12" s="424">
        <f t="shared" si="9"/>
        <v>0</v>
      </c>
      <c r="BI12" s="424">
        <f t="shared" si="10"/>
        <v>0</v>
      </c>
      <c r="BJ12" s="424">
        <f t="shared" si="11"/>
        <v>0</v>
      </c>
      <c r="BK12" s="424">
        <f t="shared" si="12"/>
        <v>0</v>
      </c>
      <c r="BL12" s="424">
        <f t="shared" si="13"/>
        <v>0</v>
      </c>
      <c r="BM12" s="424">
        <f t="shared" si="14"/>
        <v>0</v>
      </c>
      <c r="BN12" s="424">
        <f t="shared" si="15"/>
        <v>0</v>
      </c>
      <c r="BO12" s="424">
        <f t="shared" si="16"/>
        <v>0</v>
      </c>
      <c r="BP12" s="424">
        <f t="shared" si="17"/>
        <v>0</v>
      </c>
    </row>
    <row r="13" spans="2:72" ht="50.25" customHeight="1" x14ac:dyDescent="0.25">
      <c r="B13" s="532"/>
      <c r="C13" s="536" t="s">
        <v>375</v>
      </c>
      <c r="D13" s="537"/>
      <c r="E13" s="244"/>
      <c r="F13" s="247"/>
      <c r="G13" s="248"/>
      <c r="H13" s="247"/>
      <c r="I13" s="415"/>
      <c r="J13" s="244"/>
      <c r="K13" s="247"/>
      <c r="L13" s="248"/>
      <c r="M13" s="247"/>
      <c r="N13" s="403"/>
      <c r="O13" s="244"/>
      <c r="P13" s="247"/>
      <c r="Q13" s="248"/>
      <c r="R13" s="247"/>
      <c r="T13" s="244"/>
      <c r="U13" s="247"/>
      <c r="V13" s="248"/>
      <c r="W13" s="247"/>
      <c r="Y13" s="244"/>
      <c r="Z13" s="247"/>
      <c r="AA13" s="248"/>
      <c r="AB13" s="247"/>
      <c r="AD13" s="244"/>
      <c r="AE13" s="247"/>
      <c r="AF13" s="248"/>
      <c r="AG13" s="247"/>
      <c r="AI13" s="244"/>
      <c r="AJ13" s="247"/>
      <c r="AK13" s="248"/>
      <c r="AL13" s="247"/>
      <c r="AN13" s="244"/>
      <c r="AO13" s="247"/>
      <c r="AP13" s="248"/>
      <c r="AQ13" s="247"/>
      <c r="AS13" s="244"/>
      <c r="AT13" s="247"/>
      <c r="AU13" s="248"/>
      <c r="AV13" s="247"/>
      <c r="AY13" s="424">
        <f t="shared" si="0"/>
        <v>0</v>
      </c>
      <c r="AZ13" s="424">
        <f t="shared" si="1"/>
        <v>0</v>
      </c>
      <c r="BA13" s="424">
        <f t="shared" si="2"/>
        <v>0</v>
      </c>
      <c r="BB13" s="424">
        <f t="shared" si="3"/>
        <v>0</v>
      </c>
      <c r="BC13" s="424">
        <f t="shared" si="4"/>
        <v>0</v>
      </c>
      <c r="BD13" s="424">
        <f t="shared" si="5"/>
        <v>0</v>
      </c>
      <c r="BE13" s="424">
        <f t="shared" si="6"/>
        <v>0</v>
      </c>
      <c r="BF13" s="424">
        <f t="shared" si="7"/>
        <v>0</v>
      </c>
      <c r="BG13" s="424">
        <f t="shared" si="8"/>
        <v>0</v>
      </c>
      <c r="BH13" s="424">
        <f t="shared" si="9"/>
        <v>0</v>
      </c>
      <c r="BI13" s="424">
        <f t="shared" si="10"/>
        <v>0</v>
      </c>
      <c r="BJ13" s="424">
        <f t="shared" si="11"/>
        <v>0</v>
      </c>
      <c r="BK13" s="424">
        <f t="shared" si="12"/>
        <v>0</v>
      </c>
      <c r="BL13" s="424">
        <f t="shared" si="13"/>
        <v>0</v>
      </c>
      <c r="BM13" s="424">
        <f t="shared" si="14"/>
        <v>0</v>
      </c>
      <c r="BN13" s="424">
        <f t="shared" si="15"/>
        <v>0</v>
      </c>
      <c r="BO13" s="424">
        <f t="shared" si="16"/>
        <v>0</v>
      </c>
      <c r="BP13" s="424">
        <f t="shared" si="17"/>
        <v>0</v>
      </c>
    </row>
    <row r="14" spans="2:72" ht="50.25" customHeight="1" x14ac:dyDescent="0.25">
      <c r="B14" s="532"/>
      <c r="C14" s="536" t="s">
        <v>94</v>
      </c>
      <c r="D14" s="537"/>
      <c r="E14" s="244"/>
      <c r="F14" s="247"/>
      <c r="G14" s="248"/>
      <c r="H14" s="247"/>
      <c r="I14" s="415"/>
      <c r="J14" s="244"/>
      <c r="K14" s="247"/>
      <c r="L14" s="248"/>
      <c r="M14" s="247"/>
      <c r="N14" s="403"/>
      <c r="O14" s="244"/>
      <c r="P14" s="247"/>
      <c r="Q14" s="248"/>
      <c r="R14" s="247"/>
      <c r="T14" s="244"/>
      <c r="U14" s="247"/>
      <c r="V14" s="248"/>
      <c r="W14" s="247"/>
      <c r="Y14" s="244"/>
      <c r="Z14" s="247"/>
      <c r="AA14" s="248"/>
      <c r="AB14" s="247"/>
      <c r="AD14" s="244"/>
      <c r="AE14" s="247"/>
      <c r="AF14" s="248"/>
      <c r="AG14" s="247"/>
      <c r="AI14" s="244"/>
      <c r="AJ14" s="247"/>
      <c r="AK14" s="248"/>
      <c r="AL14" s="247"/>
      <c r="AN14" s="244"/>
      <c r="AO14" s="247"/>
      <c r="AP14" s="248"/>
      <c r="AQ14" s="247"/>
      <c r="AS14" s="244"/>
      <c r="AT14" s="247"/>
      <c r="AU14" s="248"/>
      <c r="AV14" s="247"/>
      <c r="AY14" s="424">
        <f t="shared" si="0"/>
        <v>0</v>
      </c>
      <c r="AZ14" s="424">
        <f t="shared" si="1"/>
        <v>0</v>
      </c>
      <c r="BA14" s="424">
        <f t="shared" si="2"/>
        <v>0</v>
      </c>
      <c r="BB14" s="424">
        <f t="shared" si="3"/>
        <v>0</v>
      </c>
      <c r="BC14" s="424">
        <f t="shared" si="4"/>
        <v>0</v>
      </c>
      <c r="BD14" s="424">
        <f t="shared" si="5"/>
        <v>0</v>
      </c>
      <c r="BE14" s="424">
        <f t="shared" si="6"/>
        <v>0</v>
      </c>
      <c r="BF14" s="424">
        <f t="shared" si="7"/>
        <v>0</v>
      </c>
      <c r="BG14" s="424">
        <f t="shared" si="8"/>
        <v>0</v>
      </c>
      <c r="BH14" s="424">
        <f t="shared" si="9"/>
        <v>0</v>
      </c>
      <c r="BI14" s="424">
        <f t="shared" si="10"/>
        <v>0</v>
      </c>
      <c r="BJ14" s="424">
        <f t="shared" si="11"/>
        <v>0</v>
      </c>
      <c r="BK14" s="424">
        <f t="shared" si="12"/>
        <v>0</v>
      </c>
      <c r="BL14" s="424">
        <f t="shared" si="13"/>
        <v>0</v>
      </c>
      <c r="BM14" s="424">
        <f t="shared" si="14"/>
        <v>0</v>
      </c>
      <c r="BN14" s="424">
        <f t="shared" si="15"/>
        <v>0</v>
      </c>
      <c r="BO14" s="424">
        <f t="shared" si="16"/>
        <v>0</v>
      </c>
      <c r="BP14" s="424">
        <f t="shared" si="17"/>
        <v>0</v>
      </c>
    </row>
    <row r="15" spans="2:72" ht="50.25" customHeight="1" x14ac:dyDescent="0.25">
      <c r="B15" s="532"/>
      <c r="C15" s="536" t="s">
        <v>95</v>
      </c>
      <c r="D15" s="537"/>
      <c r="E15" s="244"/>
      <c r="F15" s="247"/>
      <c r="G15" s="248"/>
      <c r="H15" s="247"/>
      <c r="I15" s="415"/>
      <c r="J15" s="244"/>
      <c r="K15" s="247"/>
      <c r="L15" s="248"/>
      <c r="M15" s="247"/>
      <c r="N15" s="403"/>
      <c r="O15" s="244"/>
      <c r="P15" s="247"/>
      <c r="Q15" s="248"/>
      <c r="R15" s="247"/>
      <c r="T15" s="244"/>
      <c r="U15" s="247"/>
      <c r="V15" s="248"/>
      <c r="W15" s="247"/>
      <c r="Y15" s="244"/>
      <c r="Z15" s="247"/>
      <c r="AA15" s="248"/>
      <c r="AB15" s="247"/>
      <c r="AD15" s="244"/>
      <c r="AE15" s="247"/>
      <c r="AF15" s="248"/>
      <c r="AG15" s="247"/>
      <c r="AI15" s="244"/>
      <c r="AJ15" s="247"/>
      <c r="AK15" s="248"/>
      <c r="AL15" s="247"/>
      <c r="AN15" s="244"/>
      <c r="AO15" s="247"/>
      <c r="AP15" s="248"/>
      <c r="AQ15" s="247"/>
      <c r="AS15" s="244"/>
      <c r="AT15" s="247"/>
      <c r="AU15" s="248"/>
      <c r="AV15" s="247"/>
      <c r="AY15" s="424">
        <f t="shared" si="0"/>
        <v>0</v>
      </c>
      <c r="AZ15" s="424">
        <f t="shared" si="1"/>
        <v>0</v>
      </c>
      <c r="BA15" s="424">
        <f t="shared" si="2"/>
        <v>0</v>
      </c>
      <c r="BB15" s="424">
        <f t="shared" si="3"/>
        <v>0</v>
      </c>
      <c r="BC15" s="424">
        <f t="shared" si="4"/>
        <v>0</v>
      </c>
      <c r="BD15" s="424">
        <f t="shared" si="5"/>
        <v>0</v>
      </c>
      <c r="BE15" s="424">
        <f t="shared" si="6"/>
        <v>0</v>
      </c>
      <c r="BF15" s="424">
        <f t="shared" si="7"/>
        <v>0</v>
      </c>
      <c r="BG15" s="424">
        <f t="shared" si="8"/>
        <v>0</v>
      </c>
      <c r="BH15" s="424">
        <f t="shared" si="9"/>
        <v>0</v>
      </c>
      <c r="BI15" s="424">
        <f t="shared" si="10"/>
        <v>0</v>
      </c>
      <c r="BJ15" s="424">
        <f t="shared" si="11"/>
        <v>0</v>
      </c>
      <c r="BK15" s="424">
        <f t="shared" si="12"/>
        <v>0</v>
      </c>
      <c r="BL15" s="424">
        <f t="shared" si="13"/>
        <v>0</v>
      </c>
      <c r="BM15" s="424">
        <f t="shared" si="14"/>
        <v>0</v>
      </c>
      <c r="BN15" s="424">
        <f t="shared" si="15"/>
        <v>0</v>
      </c>
      <c r="BO15" s="424">
        <f t="shared" si="16"/>
        <v>0</v>
      </c>
      <c r="BP15" s="424">
        <f t="shared" si="17"/>
        <v>0</v>
      </c>
    </row>
    <row r="16" spans="2:72" ht="50.25" customHeight="1" x14ac:dyDescent="0.25">
      <c r="B16" s="532"/>
      <c r="C16" s="538" t="s">
        <v>370</v>
      </c>
      <c r="D16" s="539"/>
      <c r="E16" s="244"/>
      <c r="F16" s="247"/>
      <c r="G16" s="248"/>
      <c r="H16" s="247"/>
      <c r="I16" s="415"/>
      <c r="J16" s="244"/>
      <c r="K16" s="247"/>
      <c r="L16" s="248"/>
      <c r="M16" s="247"/>
      <c r="N16" s="403"/>
      <c r="O16" s="244"/>
      <c r="P16" s="247"/>
      <c r="Q16" s="248"/>
      <c r="R16" s="247"/>
      <c r="T16" s="244"/>
      <c r="U16" s="247"/>
      <c r="V16" s="248"/>
      <c r="W16" s="247"/>
      <c r="Y16" s="244"/>
      <c r="Z16" s="247"/>
      <c r="AA16" s="248"/>
      <c r="AB16" s="247"/>
      <c r="AD16" s="244"/>
      <c r="AE16" s="247"/>
      <c r="AF16" s="248"/>
      <c r="AG16" s="247"/>
      <c r="AI16" s="244"/>
      <c r="AJ16" s="247"/>
      <c r="AK16" s="248"/>
      <c r="AL16" s="247"/>
      <c r="AN16" s="244"/>
      <c r="AO16" s="247"/>
      <c r="AP16" s="248"/>
      <c r="AQ16" s="247"/>
      <c r="AS16" s="244"/>
      <c r="AT16" s="247"/>
      <c r="AU16" s="248"/>
      <c r="AV16" s="247"/>
      <c r="AY16" s="424">
        <f t="shared" si="0"/>
        <v>0</v>
      </c>
      <c r="AZ16" s="424">
        <f t="shared" si="1"/>
        <v>0</v>
      </c>
      <c r="BA16" s="424">
        <f t="shared" si="2"/>
        <v>0</v>
      </c>
      <c r="BB16" s="424">
        <f t="shared" si="3"/>
        <v>0</v>
      </c>
      <c r="BC16" s="424">
        <f t="shared" si="4"/>
        <v>0</v>
      </c>
      <c r="BD16" s="424">
        <f t="shared" si="5"/>
        <v>0</v>
      </c>
      <c r="BE16" s="424">
        <f t="shared" si="6"/>
        <v>0</v>
      </c>
      <c r="BF16" s="424">
        <f t="shared" si="7"/>
        <v>0</v>
      </c>
      <c r="BG16" s="424">
        <f t="shared" si="8"/>
        <v>0</v>
      </c>
      <c r="BH16" s="424">
        <f t="shared" si="9"/>
        <v>0</v>
      </c>
      <c r="BI16" s="424">
        <f t="shared" si="10"/>
        <v>0</v>
      </c>
      <c r="BJ16" s="424">
        <f t="shared" si="11"/>
        <v>0</v>
      </c>
      <c r="BK16" s="424">
        <f t="shared" si="12"/>
        <v>0</v>
      </c>
      <c r="BL16" s="424">
        <f t="shared" si="13"/>
        <v>0</v>
      </c>
      <c r="BM16" s="424">
        <f t="shared" si="14"/>
        <v>0</v>
      </c>
      <c r="BN16" s="424">
        <f t="shared" si="15"/>
        <v>0</v>
      </c>
      <c r="BO16" s="424">
        <f t="shared" si="16"/>
        <v>0</v>
      </c>
      <c r="BP16" s="424">
        <f t="shared" si="17"/>
        <v>0</v>
      </c>
    </row>
    <row r="17" spans="2:68" ht="50.25" customHeight="1" x14ac:dyDescent="0.25">
      <c r="B17" s="532"/>
      <c r="C17" s="538" t="s">
        <v>376</v>
      </c>
      <c r="D17" s="539"/>
      <c r="E17" s="244"/>
      <c r="F17" s="247"/>
      <c r="G17" s="248"/>
      <c r="H17" s="247"/>
      <c r="I17" s="415"/>
      <c r="J17" s="244"/>
      <c r="K17" s="247"/>
      <c r="L17" s="248"/>
      <c r="M17" s="247"/>
      <c r="N17" s="403"/>
      <c r="O17" s="244"/>
      <c r="P17" s="247"/>
      <c r="Q17" s="248"/>
      <c r="R17" s="247"/>
      <c r="T17" s="244"/>
      <c r="U17" s="247"/>
      <c r="V17" s="248"/>
      <c r="W17" s="247"/>
      <c r="Y17" s="244"/>
      <c r="Z17" s="247"/>
      <c r="AA17" s="248"/>
      <c r="AB17" s="247"/>
      <c r="AD17" s="244"/>
      <c r="AE17" s="247"/>
      <c r="AF17" s="248"/>
      <c r="AG17" s="247"/>
      <c r="AI17" s="244"/>
      <c r="AJ17" s="247"/>
      <c r="AK17" s="248"/>
      <c r="AL17" s="247"/>
      <c r="AN17" s="244"/>
      <c r="AO17" s="247"/>
      <c r="AP17" s="248"/>
      <c r="AQ17" s="247"/>
      <c r="AS17" s="244"/>
      <c r="AT17" s="247"/>
      <c r="AU17" s="248"/>
      <c r="AV17" s="247"/>
      <c r="AY17" s="424">
        <f t="shared" si="0"/>
        <v>0</v>
      </c>
      <c r="AZ17" s="424">
        <f t="shared" si="1"/>
        <v>0</v>
      </c>
      <c r="BA17" s="424">
        <f t="shared" si="2"/>
        <v>0</v>
      </c>
      <c r="BB17" s="424">
        <f t="shared" si="3"/>
        <v>0</v>
      </c>
      <c r="BC17" s="424">
        <f t="shared" si="4"/>
        <v>0</v>
      </c>
      <c r="BD17" s="424">
        <f t="shared" si="5"/>
        <v>0</v>
      </c>
      <c r="BE17" s="424">
        <f t="shared" si="6"/>
        <v>0</v>
      </c>
      <c r="BF17" s="424">
        <f t="shared" si="7"/>
        <v>0</v>
      </c>
      <c r="BG17" s="424">
        <f t="shared" si="8"/>
        <v>0</v>
      </c>
      <c r="BH17" s="424">
        <f t="shared" si="9"/>
        <v>0</v>
      </c>
      <c r="BI17" s="424">
        <f t="shared" si="10"/>
        <v>0</v>
      </c>
      <c r="BJ17" s="424">
        <f t="shared" si="11"/>
        <v>0</v>
      </c>
      <c r="BK17" s="424">
        <f t="shared" si="12"/>
        <v>0</v>
      </c>
      <c r="BL17" s="424">
        <f t="shared" si="13"/>
        <v>0</v>
      </c>
      <c r="BM17" s="424">
        <f t="shared" si="14"/>
        <v>0</v>
      </c>
      <c r="BN17" s="424">
        <f t="shared" si="15"/>
        <v>0</v>
      </c>
      <c r="BO17" s="424">
        <f t="shared" si="16"/>
        <v>0</v>
      </c>
      <c r="BP17" s="424">
        <f t="shared" si="17"/>
        <v>0</v>
      </c>
    </row>
    <row r="18" spans="2:68" ht="33" customHeight="1" x14ac:dyDescent="0.25">
      <c r="B18" s="532"/>
      <c r="C18" s="540" t="s">
        <v>97</v>
      </c>
      <c r="D18" s="540"/>
      <c r="E18" s="513"/>
      <c r="F18" s="523"/>
      <c r="G18" s="525"/>
      <c r="H18" s="525"/>
      <c r="I18" s="416"/>
      <c r="J18" s="513"/>
      <c r="K18" s="523"/>
      <c r="L18" s="525"/>
      <c r="M18" s="525"/>
      <c r="N18" s="404"/>
      <c r="O18" s="513"/>
      <c r="P18" s="523"/>
      <c r="Q18" s="525"/>
      <c r="R18" s="525"/>
      <c r="T18" s="513"/>
      <c r="U18" s="523"/>
      <c r="V18" s="525"/>
      <c r="W18" s="525"/>
      <c r="Y18" s="513"/>
      <c r="Z18" s="523"/>
      <c r="AA18" s="525"/>
      <c r="AB18" s="525"/>
      <c r="AD18" s="513"/>
      <c r="AE18" s="523"/>
      <c r="AF18" s="525"/>
      <c r="AG18" s="525"/>
      <c r="AI18" s="513"/>
      <c r="AJ18" s="523"/>
      <c r="AK18" s="525"/>
      <c r="AL18" s="525"/>
      <c r="AN18" s="513"/>
      <c r="AO18" s="523"/>
      <c r="AP18" s="525"/>
      <c r="AQ18" s="525"/>
      <c r="AS18" s="513"/>
      <c r="AT18" s="523"/>
      <c r="AU18" s="525"/>
      <c r="AV18" s="525"/>
      <c r="AY18" s="424">
        <f t="shared" si="0"/>
        <v>0</v>
      </c>
      <c r="AZ18" s="424">
        <f t="shared" si="1"/>
        <v>0</v>
      </c>
      <c r="BA18" s="424">
        <f t="shared" si="2"/>
        <v>0</v>
      </c>
      <c r="BB18" s="424">
        <f t="shared" si="3"/>
        <v>0</v>
      </c>
      <c r="BC18" s="424">
        <f t="shared" si="4"/>
        <v>0</v>
      </c>
      <c r="BD18" s="424">
        <f t="shared" si="5"/>
        <v>0</v>
      </c>
      <c r="BE18" s="424">
        <f t="shared" si="6"/>
        <v>0</v>
      </c>
      <c r="BF18" s="424">
        <f t="shared" si="7"/>
        <v>0</v>
      </c>
      <c r="BG18" s="424">
        <f t="shared" si="8"/>
        <v>0</v>
      </c>
      <c r="BH18" s="424">
        <f t="shared" si="9"/>
        <v>0</v>
      </c>
      <c r="BI18" s="424">
        <f t="shared" si="10"/>
        <v>0</v>
      </c>
      <c r="BJ18" s="424">
        <f t="shared" si="11"/>
        <v>0</v>
      </c>
      <c r="BK18" s="424">
        <f t="shared" si="12"/>
        <v>0</v>
      </c>
      <c r="BL18" s="424">
        <f t="shared" si="13"/>
        <v>0</v>
      </c>
      <c r="BM18" s="424">
        <f t="shared" si="14"/>
        <v>0</v>
      </c>
      <c r="BN18" s="424">
        <f t="shared" si="15"/>
        <v>0</v>
      </c>
      <c r="BO18" s="424">
        <f t="shared" si="16"/>
        <v>0</v>
      </c>
      <c r="BP18" s="424">
        <f t="shared" si="17"/>
        <v>0</v>
      </c>
    </row>
    <row r="19" spans="2:68" ht="12.75" customHeight="1" x14ac:dyDescent="0.25">
      <c r="B19" s="532"/>
      <c r="C19" s="548" t="s">
        <v>98</v>
      </c>
      <c r="D19" s="548"/>
      <c r="E19" s="514"/>
      <c r="F19" s="524"/>
      <c r="G19" s="526"/>
      <c r="H19" s="526"/>
      <c r="I19" s="416"/>
      <c r="J19" s="514"/>
      <c r="K19" s="524"/>
      <c r="L19" s="526"/>
      <c r="M19" s="526"/>
      <c r="N19" s="404"/>
      <c r="O19" s="514"/>
      <c r="P19" s="524"/>
      <c r="Q19" s="526"/>
      <c r="R19" s="526"/>
      <c r="T19" s="514"/>
      <c r="U19" s="524"/>
      <c r="V19" s="526"/>
      <c r="W19" s="526"/>
      <c r="Y19" s="514"/>
      <c r="Z19" s="524"/>
      <c r="AA19" s="526"/>
      <c r="AB19" s="526"/>
      <c r="AD19" s="514"/>
      <c r="AE19" s="524"/>
      <c r="AF19" s="526"/>
      <c r="AG19" s="526"/>
      <c r="AI19" s="514"/>
      <c r="AJ19" s="524"/>
      <c r="AK19" s="526"/>
      <c r="AL19" s="526"/>
      <c r="AN19" s="514"/>
      <c r="AO19" s="524"/>
      <c r="AP19" s="526"/>
      <c r="AQ19" s="526"/>
      <c r="AS19" s="514"/>
      <c r="AT19" s="524"/>
      <c r="AU19" s="526"/>
      <c r="AV19" s="526"/>
      <c r="AY19" s="424">
        <f t="shared" si="0"/>
        <v>0</v>
      </c>
      <c r="AZ19" s="424">
        <f t="shared" si="1"/>
        <v>0</v>
      </c>
      <c r="BA19" s="424">
        <f t="shared" si="2"/>
        <v>0</v>
      </c>
      <c r="BB19" s="424">
        <f t="shared" si="3"/>
        <v>0</v>
      </c>
      <c r="BC19" s="424">
        <f t="shared" si="4"/>
        <v>0</v>
      </c>
      <c r="BD19" s="424">
        <f t="shared" si="5"/>
        <v>0</v>
      </c>
      <c r="BE19" s="424">
        <f t="shared" si="6"/>
        <v>0</v>
      </c>
      <c r="BF19" s="424">
        <f t="shared" si="7"/>
        <v>0</v>
      </c>
      <c r="BG19" s="424">
        <f t="shared" si="8"/>
        <v>0</v>
      </c>
      <c r="BH19" s="424">
        <f t="shared" si="9"/>
        <v>0</v>
      </c>
      <c r="BI19" s="424">
        <f t="shared" si="10"/>
        <v>0</v>
      </c>
      <c r="BJ19" s="424">
        <f t="shared" si="11"/>
        <v>0</v>
      </c>
      <c r="BK19" s="424">
        <f t="shared" si="12"/>
        <v>0</v>
      </c>
      <c r="BL19" s="424">
        <f t="shared" si="13"/>
        <v>0</v>
      </c>
      <c r="BM19" s="424">
        <f t="shared" si="14"/>
        <v>0</v>
      </c>
      <c r="BN19" s="424">
        <f t="shared" si="15"/>
        <v>0</v>
      </c>
      <c r="BO19" s="424">
        <f t="shared" si="16"/>
        <v>0</v>
      </c>
      <c r="BP19" s="424">
        <f t="shared" si="17"/>
        <v>0</v>
      </c>
    </row>
    <row r="20" spans="2:68" ht="70.5" customHeight="1" thickBot="1" x14ac:dyDescent="0.3">
      <c r="B20" s="533"/>
      <c r="C20" s="549" t="s">
        <v>377</v>
      </c>
      <c r="D20" s="550"/>
      <c r="E20" s="250"/>
      <c r="F20" s="251"/>
      <c r="G20" s="252"/>
      <c r="H20" s="252"/>
      <c r="I20" s="415"/>
      <c r="J20" s="250"/>
      <c r="K20" s="251"/>
      <c r="L20" s="252"/>
      <c r="M20" s="252"/>
      <c r="N20" s="403"/>
      <c r="O20" s="250"/>
      <c r="P20" s="251"/>
      <c r="Q20" s="252"/>
      <c r="R20" s="252"/>
      <c r="T20" s="250"/>
      <c r="U20" s="251"/>
      <c r="V20" s="252"/>
      <c r="W20" s="252"/>
      <c r="Y20" s="250"/>
      <c r="Z20" s="251"/>
      <c r="AA20" s="252"/>
      <c r="AB20" s="252"/>
      <c r="AD20" s="250"/>
      <c r="AE20" s="251"/>
      <c r="AF20" s="252"/>
      <c r="AG20" s="252"/>
      <c r="AI20" s="250"/>
      <c r="AJ20" s="251"/>
      <c r="AK20" s="252"/>
      <c r="AL20" s="252"/>
      <c r="AN20" s="250"/>
      <c r="AO20" s="251"/>
      <c r="AP20" s="252"/>
      <c r="AQ20" s="252"/>
      <c r="AS20" s="250"/>
      <c r="AT20" s="251"/>
      <c r="AU20" s="252"/>
      <c r="AV20" s="252"/>
      <c r="AY20" s="424">
        <f t="shared" si="0"/>
        <v>0</v>
      </c>
      <c r="AZ20" s="424">
        <f t="shared" si="1"/>
        <v>0</v>
      </c>
      <c r="BA20" s="424">
        <f t="shared" si="2"/>
        <v>0</v>
      </c>
      <c r="BB20" s="424">
        <f t="shared" si="3"/>
        <v>0</v>
      </c>
      <c r="BC20" s="424">
        <f t="shared" si="4"/>
        <v>0</v>
      </c>
      <c r="BD20" s="424">
        <f t="shared" si="5"/>
        <v>0</v>
      </c>
      <c r="BE20" s="424">
        <f t="shared" si="6"/>
        <v>0</v>
      </c>
      <c r="BF20" s="424">
        <f t="shared" si="7"/>
        <v>0</v>
      </c>
      <c r="BG20" s="424">
        <f t="shared" si="8"/>
        <v>0</v>
      </c>
      <c r="BH20" s="424">
        <f t="shared" si="9"/>
        <v>0</v>
      </c>
      <c r="BI20" s="424">
        <f t="shared" si="10"/>
        <v>0</v>
      </c>
      <c r="BJ20" s="424">
        <f t="shared" si="11"/>
        <v>0</v>
      </c>
      <c r="BK20" s="424">
        <f t="shared" si="12"/>
        <v>0</v>
      </c>
      <c r="BL20" s="424">
        <f t="shared" si="13"/>
        <v>0</v>
      </c>
      <c r="BM20" s="424">
        <f t="shared" si="14"/>
        <v>0</v>
      </c>
      <c r="BN20" s="424">
        <f t="shared" si="15"/>
        <v>0</v>
      </c>
      <c r="BO20" s="424">
        <f t="shared" si="16"/>
        <v>0</v>
      </c>
      <c r="BP20" s="424">
        <f t="shared" si="17"/>
        <v>0</v>
      </c>
    </row>
    <row r="21" spans="2:68" ht="50.25" customHeight="1" x14ac:dyDescent="0.25">
      <c r="B21" s="531" t="s">
        <v>86</v>
      </c>
      <c r="C21" s="542" t="s">
        <v>378</v>
      </c>
      <c r="D21" s="543"/>
      <c r="E21" s="244"/>
      <c r="F21" s="253"/>
      <c r="G21" s="254"/>
      <c r="H21" s="254"/>
      <c r="I21" s="415"/>
      <c r="J21" s="244"/>
      <c r="K21" s="253"/>
      <c r="L21" s="254"/>
      <c r="M21" s="254"/>
      <c r="N21" s="403"/>
      <c r="O21" s="244"/>
      <c r="P21" s="253"/>
      <c r="Q21" s="254"/>
      <c r="R21" s="254"/>
      <c r="T21" s="244"/>
      <c r="U21" s="253"/>
      <c r="V21" s="254"/>
      <c r="W21" s="254"/>
      <c r="Y21" s="244"/>
      <c r="Z21" s="253"/>
      <c r="AA21" s="254"/>
      <c r="AB21" s="254"/>
      <c r="AD21" s="244"/>
      <c r="AE21" s="253"/>
      <c r="AF21" s="254"/>
      <c r="AG21" s="254"/>
      <c r="AI21" s="244"/>
      <c r="AJ21" s="253"/>
      <c r="AK21" s="254"/>
      <c r="AL21" s="254"/>
      <c r="AN21" s="244"/>
      <c r="AO21" s="253"/>
      <c r="AP21" s="254"/>
      <c r="AQ21" s="254"/>
      <c r="AS21" s="244"/>
      <c r="AT21" s="253"/>
      <c r="AU21" s="254"/>
      <c r="AV21" s="254"/>
      <c r="AY21" s="424">
        <f t="shared" si="0"/>
        <v>0</v>
      </c>
      <c r="AZ21" s="424">
        <f t="shared" si="1"/>
        <v>0</v>
      </c>
      <c r="BA21" s="424">
        <f t="shared" si="2"/>
        <v>0</v>
      </c>
      <c r="BB21" s="424">
        <f t="shared" si="3"/>
        <v>0</v>
      </c>
      <c r="BC21" s="424">
        <f t="shared" si="4"/>
        <v>0</v>
      </c>
      <c r="BD21" s="424">
        <f t="shared" si="5"/>
        <v>0</v>
      </c>
      <c r="BE21" s="424">
        <f t="shared" si="6"/>
        <v>0</v>
      </c>
      <c r="BF21" s="424">
        <f t="shared" si="7"/>
        <v>0</v>
      </c>
      <c r="BG21" s="424">
        <f t="shared" si="8"/>
        <v>0</v>
      </c>
      <c r="BH21" s="424">
        <f t="shared" si="9"/>
        <v>0</v>
      </c>
      <c r="BI21" s="424">
        <f t="shared" si="10"/>
        <v>0</v>
      </c>
      <c r="BJ21" s="424">
        <f t="shared" si="11"/>
        <v>0</v>
      </c>
      <c r="BK21" s="424">
        <f t="shared" si="12"/>
        <v>0</v>
      </c>
      <c r="BL21" s="424">
        <f t="shared" si="13"/>
        <v>0</v>
      </c>
      <c r="BM21" s="424">
        <f t="shared" si="14"/>
        <v>0</v>
      </c>
      <c r="BN21" s="424">
        <f t="shared" si="15"/>
        <v>0</v>
      </c>
      <c r="BO21" s="424">
        <f t="shared" si="16"/>
        <v>0</v>
      </c>
      <c r="BP21" s="424">
        <f t="shared" si="17"/>
        <v>0</v>
      </c>
    </row>
    <row r="22" spans="2:68" ht="50.25" customHeight="1" x14ac:dyDescent="0.25">
      <c r="B22" s="532"/>
      <c r="C22" s="544" t="s">
        <v>100</v>
      </c>
      <c r="D22" s="545"/>
      <c r="E22" s="244"/>
      <c r="F22" s="255"/>
      <c r="G22" s="248"/>
      <c r="H22" s="248"/>
      <c r="I22" s="415"/>
      <c r="J22" s="244"/>
      <c r="K22" s="255"/>
      <c r="L22" s="248"/>
      <c r="M22" s="248"/>
      <c r="N22" s="403"/>
      <c r="O22" s="244"/>
      <c r="P22" s="255"/>
      <c r="Q22" s="248"/>
      <c r="R22" s="248"/>
      <c r="T22" s="244"/>
      <c r="U22" s="255"/>
      <c r="V22" s="248"/>
      <c r="W22" s="248"/>
      <c r="Y22" s="244"/>
      <c r="Z22" s="255"/>
      <c r="AA22" s="248"/>
      <c r="AB22" s="248"/>
      <c r="AD22" s="244"/>
      <c r="AE22" s="255"/>
      <c r="AF22" s="248"/>
      <c r="AG22" s="248"/>
      <c r="AI22" s="244"/>
      <c r="AJ22" s="255"/>
      <c r="AK22" s="248"/>
      <c r="AL22" s="248"/>
      <c r="AN22" s="244"/>
      <c r="AO22" s="255"/>
      <c r="AP22" s="248"/>
      <c r="AQ22" s="248"/>
      <c r="AS22" s="244"/>
      <c r="AT22" s="255"/>
      <c r="AU22" s="248"/>
      <c r="AV22" s="248"/>
      <c r="AY22" s="424">
        <f t="shared" si="0"/>
        <v>0</v>
      </c>
      <c r="AZ22" s="424">
        <f t="shared" si="1"/>
        <v>0</v>
      </c>
      <c r="BA22" s="424">
        <f t="shared" si="2"/>
        <v>0</v>
      </c>
      <c r="BB22" s="424">
        <f t="shared" si="3"/>
        <v>0</v>
      </c>
      <c r="BC22" s="424">
        <f t="shared" si="4"/>
        <v>0</v>
      </c>
      <c r="BD22" s="424">
        <f t="shared" si="5"/>
        <v>0</v>
      </c>
      <c r="BE22" s="424">
        <f t="shared" si="6"/>
        <v>0</v>
      </c>
      <c r="BF22" s="424">
        <f t="shared" si="7"/>
        <v>0</v>
      </c>
      <c r="BG22" s="424">
        <f t="shared" si="8"/>
        <v>0</v>
      </c>
      <c r="BH22" s="424">
        <f t="shared" si="9"/>
        <v>0</v>
      </c>
      <c r="BI22" s="424">
        <f t="shared" si="10"/>
        <v>0</v>
      </c>
      <c r="BJ22" s="424">
        <f t="shared" si="11"/>
        <v>0</v>
      </c>
      <c r="BK22" s="424">
        <f t="shared" si="12"/>
        <v>0</v>
      </c>
      <c r="BL22" s="424">
        <f t="shared" si="13"/>
        <v>0</v>
      </c>
      <c r="BM22" s="424">
        <f t="shared" si="14"/>
        <v>0</v>
      </c>
      <c r="BN22" s="424">
        <f t="shared" si="15"/>
        <v>0</v>
      </c>
      <c r="BO22" s="424">
        <f t="shared" si="16"/>
        <v>0</v>
      </c>
      <c r="BP22" s="424">
        <f t="shared" si="17"/>
        <v>0</v>
      </c>
    </row>
    <row r="23" spans="2:68" ht="50.25" customHeight="1" x14ac:dyDescent="0.25">
      <c r="B23" s="541"/>
      <c r="C23" s="546" t="s">
        <v>371</v>
      </c>
      <c r="D23" s="539"/>
      <c r="E23" s="256"/>
      <c r="F23" s="257"/>
      <c r="G23" s="254"/>
      <c r="H23" s="254"/>
      <c r="I23" s="415"/>
      <c r="J23" s="256"/>
      <c r="K23" s="257"/>
      <c r="L23" s="254"/>
      <c r="M23" s="254"/>
      <c r="N23" s="403"/>
      <c r="O23" s="256"/>
      <c r="P23" s="257"/>
      <c r="Q23" s="254"/>
      <c r="R23" s="254"/>
      <c r="T23" s="256"/>
      <c r="U23" s="257"/>
      <c r="V23" s="254"/>
      <c r="W23" s="254"/>
      <c r="Y23" s="256"/>
      <c r="Z23" s="257"/>
      <c r="AA23" s="254"/>
      <c r="AB23" s="254"/>
      <c r="AD23" s="256"/>
      <c r="AE23" s="257"/>
      <c r="AF23" s="254"/>
      <c r="AG23" s="254"/>
      <c r="AI23" s="256"/>
      <c r="AJ23" s="257"/>
      <c r="AK23" s="254"/>
      <c r="AL23" s="254"/>
      <c r="AN23" s="256"/>
      <c r="AO23" s="257"/>
      <c r="AP23" s="254"/>
      <c r="AQ23" s="254"/>
      <c r="AS23" s="256"/>
      <c r="AT23" s="257"/>
      <c r="AU23" s="254"/>
      <c r="AV23" s="254"/>
      <c r="AY23" s="424">
        <f t="shared" si="0"/>
        <v>0</v>
      </c>
      <c r="AZ23" s="424">
        <f t="shared" si="1"/>
        <v>0</v>
      </c>
      <c r="BA23" s="424">
        <f t="shared" si="2"/>
        <v>0</v>
      </c>
      <c r="BB23" s="424">
        <f t="shared" si="3"/>
        <v>0</v>
      </c>
      <c r="BC23" s="424">
        <f t="shared" si="4"/>
        <v>0</v>
      </c>
      <c r="BD23" s="424">
        <f t="shared" si="5"/>
        <v>0</v>
      </c>
      <c r="BE23" s="424">
        <f t="shared" si="6"/>
        <v>0</v>
      </c>
      <c r="BF23" s="424">
        <f t="shared" si="7"/>
        <v>0</v>
      </c>
      <c r="BG23" s="424">
        <f t="shared" si="8"/>
        <v>0</v>
      </c>
      <c r="BH23" s="424">
        <f t="shared" si="9"/>
        <v>0</v>
      </c>
      <c r="BI23" s="424">
        <f t="shared" si="10"/>
        <v>0</v>
      </c>
      <c r="BJ23" s="424">
        <f t="shared" si="11"/>
        <v>0</v>
      </c>
      <c r="BK23" s="424">
        <f t="shared" si="12"/>
        <v>0</v>
      </c>
      <c r="BL23" s="424">
        <f t="shared" si="13"/>
        <v>0</v>
      </c>
      <c r="BM23" s="424">
        <f t="shared" si="14"/>
        <v>0</v>
      </c>
      <c r="BN23" s="424">
        <f t="shared" si="15"/>
        <v>0</v>
      </c>
      <c r="BO23" s="424">
        <f t="shared" si="16"/>
        <v>0</v>
      </c>
      <c r="BP23" s="424">
        <f t="shared" si="17"/>
        <v>0</v>
      </c>
    </row>
    <row r="24" spans="2:68" ht="50.25" customHeight="1" thickBot="1" x14ac:dyDescent="0.3">
      <c r="B24" s="533"/>
      <c r="C24" s="547" t="s">
        <v>379</v>
      </c>
      <c r="D24" s="537"/>
      <c r="E24" s="250"/>
      <c r="F24" s="258"/>
      <c r="G24" s="252"/>
      <c r="H24" s="252"/>
      <c r="I24" s="415"/>
      <c r="J24" s="250"/>
      <c r="K24" s="258"/>
      <c r="L24" s="252"/>
      <c r="M24" s="252"/>
      <c r="N24" s="403"/>
      <c r="O24" s="250"/>
      <c r="P24" s="258"/>
      <c r="Q24" s="252"/>
      <c r="R24" s="252"/>
      <c r="T24" s="250"/>
      <c r="U24" s="258"/>
      <c r="V24" s="252"/>
      <c r="W24" s="252"/>
      <c r="Y24" s="250"/>
      <c r="Z24" s="258"/>
      <c r="AA24" s="252"/>
      <c r="AB24" s="252"/>
      <c r="AD24" s="250"/>
      <c r="AE24" s="258"/>
      <c r="AF24" s="252"/>
      <c r="AG24" s="252"/>
      <c r="AI24" s="250"/>
      <c r="AJ24" s="258"/>
      <c r="AK24" s="252"/>
      <c r="AL24" s="252"/>
      <c r="AN24" s="250"/>
      <c r="AO24" s="258"/>
      <c r="AP24" s="252"/>
      <c r="AQ24" s="252"/>
      <c r="AS24" s="250"/>
      <c r="AT24" s="258"/>
      <c r="AU24" s="252"/>
      <c r="AV24" s="252"/>
      <c r="AY24" s="424">
        <f t="shared" si="0"/>
        <v>0</v>
      </c>
      <c r="AZ24" s="424">
        <f t="shared" si="1"/>
        <v>0</v>
      </c>
      <c r="BA24" s="424">
        <f t="shared" si="2"/>
        <v>0</v>
      </c>
      <c r="BB24" s="424">
        <f t="shared" si="3"/>
        <v>0</v>
      </c>
      <c r="BC24" s="424">
        <f t="shared" si="4"/>
        <v>0</v>
      </c>
      <c r="BD24" s="424">
        <f t="shared" si="5"/>
        <v>0</v>
      </c>
      <c r="BE24" s="424">
        <f t="shared" si="6"/>
        <v>0</v>
      </c>
      <c r="BF24" s="424">
        <f t="shared" si="7"/>
        <v>0</v>
      </c>
      <c r="BG24" s="424">
        <f t="shared" si="8"/>
        <v>0</v>
      </c>
      <c r="BH24" s="424">
        <f t="shared" si="9"/>
        <v>0</v>
      </c>
      <c r="BI24" s="424">
        <f t="shared" si="10"/>
        <v>0</v>
      </c>
      <c r="BJ24" s="424">
        <f t="shared" si="11"/>
        <v>0</v>
      </c>
      <c r="BK24" s="424">
        <f t="shared" si="12"/>
        <v>0</v>
      </c>
      <c r="BL24" s="424">
        <f t="shared" si="13"/>
        <v>0</v>
      </c>
      <c r="BM24" s="424">
        <f t="shared" si="14"/>
        <v>0</v>
      </c>
      <c r="BN24" s="424">
        <f t="shared" si="15"/>
        <v>0</v>
      </c>
      <c r="BO24" s="424">
        <f t="shared" si="16"/>
        <v>0</v>
      </c>
      <c r="BP24" s="424">
        <f t="shared" si="17"/>
        <v>0</v>
      </c>
    </row>
    <row r="25" spans="2:68" ht="50.25" customHeight="1" x14ac:dyDescent="0.25">
      <c r="B25" s="531" t="s">
        <v>87</v>
      </c>
      <c r="C25" s="534" t="s">
        <v>380</v>
      </c>
      <c r="D25" s="543"/>
      <c r="E25" s="244"/>
      <c r="F25" s="253"/>
      <c r="G25" s="254"/>
      <c r="H25" s="254"/>
      <c r="I25" s="415"/>
      <c r="J25" s="244"/>
      <c r="K25" s="253"/>
      <c r="L25" s="254"/>
      <c r="M25" s="254"/>
      <c r="N25" s="403"/>
      <c r="O25" s="244"/>
      <c r="P25" s="253"/>
      <c r="Q25" s="254"/>
      <c r="R25" s="254"/>
      <c r="T25" s="244"/>
      <c r="U25" s="253"/>
      <c r="V25" s="254"/>
      <c r="W25" s="254"/>
      <c r="Y25" s="244"/>
      <c r="Z25" s="253"/>
      <c r="AA25" s="254"/>
      <c r="AB25" s="254"/>
      <c r="AD25" s="244"/>
      <c r="AE25" s="253"/>
      <c r="AF25" s="254"/>
      <c r="AG25" s="254"/>
      <c r="AI25" s="244"/>
      <c r="AJ25" s="253"/>
      <c r="AK25" s="254"/>
      <c r="AL25" s="254"/>
      <c r="AN25" s="244"/>
      <c r="AO25" s="253"/>
      <c r="AP25" s="254"/>
      <c r="AQ25" s="254"/>
      <c r="AS25" s="244"/>
      <c r="AT25" s="253"/>
      <c r="AU25" s="254"/>
      <c r="AV25" s="254"/>
      <c r="AY25" s="424">
        <f t="shared" si="0"/>
        <v>0</v>
      </c>
      <c r="AZ25" s="424">
        <f t="shared" si="1"/>
        <v>0</v>
      </c>
      <c r="BA25" s="424">
        <f t="shared" si="2"/>
        <v>0</v>
      </c>
      <c r="BB25" s="424">
        <f t="shared" si="3"/>
        <v>0</v>
      </c>
      <c r="BC25" s="424">
        <f t="shared" si="4"/>
        <v>0</v>
      </c>
      <c r="BD25" s="424">
        <f t="shared" si="5"/>
        <v>0</v>
      </c>
      <c r="BE25" s="424">
        <f t="shared" si="6"/>
        <v>0</v>
      </c>
      <c r="BF25" s="424">
        <f t="shared" si="7"/>
        <v>0</v>
      </c>
      <c r="BG25" s="424">
        <f t="shared" si="8"/>
        <v>0</v>
      </c>
      <c r="BH25" s="424">
        <f t="shared" si="9"/>
        <v>0</v>
      </c>
      <c r="BI25" s="424">
        <f t="shared" si="10"/>
        <v>0</v>
      </c>
      <c r="BJ25" s="424">
        <f t="shared" si="11"/>
        <v>0</v>
      </c>
      <c r="BK25" s="424">
        <f t="shared" si="12"/>
        <v>0</v>
      </c>
      <c r="BL25" s="424">
        <f t="shared" si="13"/>
        <v>0</v>
      </c>
      <c r="BM25" s="424">
        <f t="shared" si="14"/>
        <v>0</v>
      </c>
      <c r="BN25" s="424">
        <f t="shared" si="15"/>
        <v>0</v>
      </c>
      <c r="BO25" s="424">
        <f t="shared" si="16"/>
        <v>0</v>
      </c>
      <c r="BP25" s="424">
        <f t="shared" si="17"/>
        <v>0</v>
      </c>
    </row>
    <row r="26" spans="2:68" ht="65.25" customHeight="1" x14ac:dyDescent="0.25">
      <c r="B26" s="532"/>
      <c r="C26" s="536" t="s">
        <v>106</v>
      </c>
      <c r="D26" s="553"/>
      <c r="E26" s="244"/>
      <c r="F26" s="247"/>
      <c r="G26" s="248"/>
      <c r="H26" s="248"/>
      <c r="I26" s="415"/>
      <c r="J26" s="244"/>
      <c r="K26" s="247"/>
      <c r="L26" s="248"/>
      <c r="M26" s="248"/>
      <c r="N26" s="403"/>
      <c r="O26" s="244"/>
      <c r="P26" s="247"/>
      <c r="Q26" s="248"/>
      <c r="R26" s="248"/>
      <c r="T26" s="244"/>
      <c r="U26" s="247"/>
      <c r="V26" s="248"/>
      <c r="W26" s="248"/>
      <c r="Y26" s="244"/>
      <c r="Z26" s="247"/>
      <c r="AA26" s="248"/>
      <c r="AB26" s="248"/>
      <c r="AD26" s="244"/>
      <c r="AE26" s="247"/>
      <c r="AF26" s="248"/>
      <c r="AG26" s="248"/>
      <c r="AI26" s="244"/>
      <c r="AJ26" s="247"/>
      <c r="AK26" s="248"/>
      <c r="AL26" s="248"/>
      <c r="AN26" s="244"/>
      <c r="AO26" s="247"/>
      <c r="AP26" s="248"/>
      <c r="AQ26" s="248"/>
      <c r="AS26" s="244"/>
      <c r="AT26" s="247"/>
      <c r="AU26" s="248"/>
      <c r="AV26" s="248"/>
      <c r="AY26" s="424">
        <f t="shared" si="0"/>
        <v>0</v>
      </c>
      <c r="AZ26" s="424">
        <f t="shared" si="1"/>
        <v>0</v>
      </c>
      <c r="BA26" s="424">
        <f t="shared" si="2"/>
        <v>0</v>
      </c>
      <c r="BB26" s="424">
        <f t="shared" si="3"/>
        <v>0</v>
      </c>
      <c r="BC26" s="424">
        <f t="shared" si="4"/>
        <v>0</v>
      </c>
      <c r="BD26" s="424">
        <f t="shared" si="5"/>
        <v>0</v>
      </c>
      <c r="BE26" s="424">
        <f t="shared" si="6"/>
        <v>0</v>
      </c>
      <c r="BF26" s="424">
        <f t="shared" si="7"/>
        <v>0</v>
      </c>
      <c r="BG26" s="424">
        <f t="shared" si="8"/>
        <v>0</v>
      </c>
      <c r="BH26" s="424">
        <f t="shared" si="9"/>
        <v>0</v>
      </c>
      <c r="BI26" s="424">
        <f t="shared" si="10"/>
        <v>0</v>
      </c>
      <c r="BJ26" s="424">
        <f t="shared" si="11"/>
        <v>0</v>
      </c>
      <c r="BK26" s="424">
        <f t="shared" si="12"/>
        <v>0</v>
      </c>
      <c r="BL26" s="424">
        <f t="shared" si="13"/>
        <v>0</v>
      </c>
      <c r="BM26" s="424">
        <f t="shared" si="14"/>
        <v>0</v>
      </c>
      <c r="BN26" s="424">
        <f t="shared" si="15"/>
        <v>0</v>
      </c>
      <c r="BO26" s="424">
        <f t="shared" si="16"/>
        <v>0</v>
      </c>
      <c r="BP26" s="424">
        <f t="shared" si="17"/>
        <v>0</v>
      </c>
    </row>
    <row r="27" spans="2:68" ht="50.25" customHeight="1" x14ac:dyDescent="0.25">
      <c r="B27" s="532"/>
      <c r="C27" s="554" t="s">
        <v>369</v>
      </c>
      <c r="D27" s="554"/>
      <c r="E27" s="513"/>
      <c r="F27" s="515"/>
      <c r="G27" s="517"/>
      <c r="H27" s="517"/>
      <c r="I27" s="417"/>
      <c r="J27" s="513"/>
      <c r="K27" s="515"/>
      <c r="L27" s="517"/>
      <c r="M27" s="517"/>
      <c r="N27" s="405"/>
      <c r="O27" s="513"/>
      <c r="P27" s="515"/>
      <c r="Q27" s="517"/>
      <c r="R27" s="517"/>
      <c r="T27" s="513"/>
      <c r="U27" s="515"/>
      <c r="V27" s="517"/>
      <c r="W27" s="517"/>
      <c r="Y27" s="513"/>
      <c r="Z27" s="515"/>
      <c r="AA27" s="517"/>
      <c r="AB27" s="517"/>
      <c r="AD27" s="513"/>
      <c r="AE27" s="515"/>
      <c r="AF27" s="517"/>
      <c r="AG27" s="517"/>
      <c r="AI27" s="513"/>
      <c r="AJ27" s="515"/>
      <c r="AK27" s="517"/>
      <c r="AL27" s="517"/>
      <c r="AN27" s="513"/>
      <c r="AO27" s="515"/>
      <c r="AP27" s="517"/>
      <c r="AQ27" s="517"/>
      <c r="AS27" s="513"/>
      <c r="AT27" s="515"/>
      <c r="AU27" s="517"/>
      <c r="AV27" s="517"/>
      <c r="AY27" s="424">
        <f t="shared" si="0"/>
        <v>0</v>
      </c>
      <c r="AZ27" s="424">
        <f t="shared" si="1"/>
        <v>0</v>
      </c>
      <c r="BA27" s="424">
        <f t="shared" si="2"/>
        <v>0</v>
      </c>
      <c r="BB27" s="424">
        <f t="shared" si="3"/>
        <v>0</v>
      </c>
      <c r="BC27" s="424">
        <f t="shared" si="4"/>
        <v>0</v>
      </c>
      <c r="BD27" s="424">
        <f t="shared" si="5"/>
        <v>0</v>
      </c>
      <c r="BE27" s="424">
        <f t="shared" si="6"/>
        <v>0</v>
      </c>
      <c r="BF27" s="424">
        <f t="shared" si="7"/>
        <v>0</v>
      </c>
      <c r="BG27" s="424">
        <f t="shared" si="8"/>
        <v>0</v>
      </c>
      <c r="BH27" s="424">
        <f t="shared" si="9"/>
        <v>0</v>
      </c>
      <c r="BI27" s="424">
        <f t="shared" si="10"/>
        <v>0</v>
      </c>
      <c r="BJ27" s="424">
        <f t="shared" si="11"/>
        <v>0</v>
      </c>
      <c r="BK27" s="424">
        <f t="shared" si="12"/>
        <v>0</v>
      </c>
      <c r="BL27" s="424">
        <f t="shared" si="13"/>
        <v>0</v>
      </c>
      <c r="BM27" s="424">
        <f t="shared" si="14"/>
        <v>0</v>
      </c>
      <c r="BN27" s="424">
        <f t="shared" si="15"/>
        <v>0</v>
      </c>
      <c r="BO27" s="424">
        <f t="shared" si="16"/>
        <v>0</v>
      </c>
      <c r="BP27" s="424">
        <f t="shared" si="17"/>
        <v>0</v>
      </c>
    </row>
    <row r="28" spans="2:68" ht="12.75" customHeight="1" x14ac:dyDescent="0.25">
      <c r="B28" s="532"/>
      <c r="C28" s="555" t="s">
        <v>126</v>
      </c>
      <c r="D28" s="556"/>
      <c r="E28" s="514"/>
      <c r="F28" s="516"/>
      <c r="G28" s="518"/>
      <c r="H28" s="518"/>
      <c r="I28" s="417"/>
      <c r="J28" s="514"/>
      <c r="K28" s="516"/>
      <c r="L28" s="518"/>
      <c r="M28" s="518"/>
      <c r="N28" s="405"/>
      <c r="O28" s="514"/>
      <c r="P28" s="516"/>
      <c r="Q28" s="518"/>
      <c r="R28" s="518"/>
      <c r="T28" s="514"/>
      <c r="U28" s="516"/>
      <c r="V28" s="518"/>
      <c r="W28" s="518"/>
      <c r="Y28" s="514"/>
      <c r="Z28" s="516"/>
      <c r="AA28" s="518"/>
      <c r="AB28" s="518"/>
      <c r="AD28" s="514"/>
      <c r="AE28" s="516"/>
      <c r="AF28" s="518"/>
      <c r="AG28" s="518"/>
      <c r="AI28" s="514"/>
      <c r="AJ28" s="516"/>
      <c r="AK28" s="518"/>
      <c r="AL28" s="518"/>
      <c r="AN28" s="514"/>
      <c r="AO28" s="516"/>
      <c r="AP28" s="518"/>
      <c r="AQ28" s="518"/>
      <c r="AS28" s="514"/>
      <c r="AT28" s="516"/>
      <c r="AU28" s="518"/>
      <c r="AV28" s="518"/>
      <c r="AY28" s="424">
        <f t="shared" si="0"/>
        <v>0</v>
      </c>
      <c r="AZ28" s="424">
        <f t="shared" si="1"/>
        <v>0</v>
      </c>
      <c r="BA28" s="424">
        <f t="shared" si="2"/>
        <v>0</v>
      </c>
      <c r="BB28" s="424">
        <f t="shared" si="3"/>
        <v>0</v>
      </c>
      <c r="BC28" s="424">
        <f t="shared" si="4"/>
        <v>0</v>
      </c>
      <c r="BD28" s="424">
        <f t="shared" si="5"/>
        <v>0</v>
      </c>
      <c r="BE28" s="424">
        <f t="shared" si="6"/>
        <v>0</v>
      </c>
      <c r="BF28" s="424">
        <f t="shared" si="7"/>
        <v>0</v>
      </c>
      <c r="BG28" s="424">
        <f t="shared" si="8"/>
        <v>0</v>
      </c>
      <c r="BH28" s="424">
        <f t="shared" si="9"/>
        <v>0</v>
      </c>
      <c r="BI28" s="424">
        <f t="shared" si="10"/>
        <v>0</v>
      </c>
      <c r="BJ28" s="424">
        <f t="shared" si="11"/>
        <v>0</v>
      </c>
      <c r="BK28" s="424">
        <f t="shared" si="12"/>
        <v>0</v>
      </c>
      <c r="BL28" s="424">
        <f t="shared" si="13"/>
        <v>0</v>
      </c>
      <c r="BM28" s="424">
        <f t="shared" si="14"/>
        <v>0</v>
      </c>
      <c r="BN28" s="424">
        <f t="shared" si="15"/>
        <v>0</v>
      </c>
      <c r="BO28" s="424">
        <f t="shared" si="16"/>
        <v>0</v>
      </c>
      <c r="BP28" s="424">
        <f t="shared" si="17"/>
        <v>0</v>
      </c>
    </row>
    <row r="29" spans="2:68" ht="79.5" customHeight="1" x14ac:dyDescent="0.25">
      <c r="B29" s="532"/>
      <c r="C29" s="536" t="s">
        <v>381</v>
      </c>
      <c r="D29" s="553"/>
      <c r="E29" s="244"/>
      <c r="F29" s="259"/>
      <c r="G29" s="260"/>
      <c r="H29" s="261"/>
      <c r="I29" s="418"/>
      <c r="J29" s="244"/>
      <c r="K29" s="259"/>
      <c r="L29" s="260"/>
      <c r="M29" s="261"/>
      <c r="N29" s="406"/>
      <c r="O29" s="244"/>
      <c r="P29" s="259"/>
      <c r="Q29" s="260"/>
      <c r="R29" s="261"/>
      <c r="T29" s="244"/>
      <c r="U29" s="259"/>
      <c r="V29" s="260"/>
      <c r="W29" s="261"/>
      <c r="Y29" s="244"/>
      <c r="Z29" s="259"/>
      <c r="AA29" s="260"/>
      <c r="AB29" s="261"/>
      <c r="AD29" s="244"/>
      <c r="AE29" s="259"/>
      <c r="AF29" s="260"/>
      <c r="AG29" s="261"/>
      <c r="AI29" s="244"/>
      <c r="AJ29" s="259"/>
      <c r="AK29" s="260"/>
      <c r="AL29" s="261"/>
      <c r="AN29" s="244"/>
      <c r="AO29" s="259"/>
      <c r="AP29" s="260"/>
      <c r="AQ29" s="261"/>
      <c r="AS29" s="244"/>
      <c r="AT29" s="259"/>
      <c r="AU29" s="260"/>
      <c r="AV29" s="261"/>
      <c r="AY29" s="424">
        <f t="shared" si="0"/>
        <v>0</v>
      </c>
      <c r="AZ29" s="424">
        <f t="shared" si="1"/>
        <v>0</v>
      </c>
      <c r="BA29" s="424">
        <f t="shared" si="2"/>
        <v>0</v>
      </c>
      <c r="BB29" s="424">
        <f t="shared" si="3"/>
        <v>0</v>
      </c>
      <c r="BC29" s="424">
        <f t="shared" si="4"/>
        <v>0</v>
      </c>
      <c r="BD29" s="424">
        <f t="shared" si="5"/>
        <v>0</v>
      </c>
      <c r="BE29" s="424">
        <f t="shared" si="6"/>
        <v>0</v>
      </c>
      <c r="BF29" s="424">
        <f t="shared" si="7"/>
        <v>0</v>
      </c>
      <c r="BG29" s="424">
        <f t="shared" si="8"/>
        <v>0</v>
      </c>
      <c r="BH29" s="424">
        <f t="shared" si="9"/>
        <v>0</v>
      </c>
      <c r="BI29" s="424">
        <f t="shared" si="10"/>
        <v>0</v>
      </c>
      <c r="BJ29" s="424">
        <f t="shared" si="11"/>
        <v>0</v>
      </c>
      <c r="BK29" s="424">
        <f t="shared" si="12"/>
        <v>0</v>
      </c>
      <c r="BL29" s="424">
        <f t="shared" si="13"/>
        <v>0</v>
      </c>
      <c r="BM29" s="424">
        <f t="shared" si="14"/>
        <v>0</v>
      </c>
      <c r="BN29" s="424">
        <f t="shared" si="15"/>
        <v>0</v>
      </c>
      <c r="BO29" s="424">
        <f t="shared" si="16"/>
        <v>0</v>
      </c>
      <c r="BP29" s="424">
        <f t="shared" si="17"/>
        <v>0</v>
      </c>
    </row>
    <row r="30" spans="2:68" ht="50.25" customHeight="1" x14ac:dyDescent="0.25">
      <c r="B30" s="532"/>
      <c r="C30" s="536" t="s">
        <v>110</v>
      </c>
      <c r="D30" s="537"/>
      <c r="E30" s="244"/>
      <c r="F30" s="257"/>
      <c r="G30" s="254"/>
      <c r="H30" s="248"/>
      <c r="I30" s="415"/>
      <c r="J30" s="244"/>
      <c r="K30" s="257"/>
      <c r="L30" s="254"/>
      <c r="M30" s="248"/>
      <c r="N30" s="403"/>
      <c r="O30" s="244"/>
      <c r="P30" s="257"/>
      <c r="Q30" s="254"/>
      <c r="R30" s="248"/>
      <c r="T30" s="244"/>
      <c r="U30" s="257"/>
      <c r="V30" s="254"/>
      <c r="W30" s="248"/>
      <c r="Y30" s="244"/>
      <c r="Z30" s="257"/>
      <c r="AA30" s="254"/>
      <c r="AB30" s="248"/>
      <c r="AD30" s="244"/>
      <c r="AE30" s="257"/>
      <c r="AF30" s="254"/>
      <c r="AG30" s="248"/>
      <c r="AI30" s="244"/>
      <c r="AJ30" s="257"/>
      <c r="AK30" s="254"/>
      <c r="AL30" s="248"/>
      <c r="AN30" s="244"/>
      <c r="AO30" s="257"/>
      <c r="AP30" s="254"/>
      <c r="AQ30" s="248"/>
      <c r="AS30" s="244"/>
      <c r="AT30" s="257"/>
      <c r="AU30" s="254"/>
      <c r="AV30" s="248"/>
      <c r="AY30" s="424">
        <f t="shared" si="0"/>
        <v>0</v>
      </c>
      <c r="AZ30" s="424">
        <f t="shared" si="1"/>
        <v>0</v>
      </c>
      <c r="BA30" s="424">
        <f t="shared" si="2"/>
        <v>0</v>
      </c>
      <c r="BB30" s="424">
        <f t="shared" si="3"/>
        <v>0</v>
      </c>
      <c r="BC30" s="424">
        <f t="shared" si="4"/>
        <v>0</v>
      </c>
      <c r="BD30" s="424">
        <f t="shared" si="5"/>
        <v>0</v>
      </c>
      <c r="BE30" s="424">
        <f t="shared" si="6"/>
        <v>0</v>
      </c>
      <c r="BF30" s="424">
        <f t="shared" si="7"/>
        <v>0</v>
      </c>
      <c r="BG30" s="424">
        <f t="shared" si="8"/>
        <v>0</v>
      </c>
      <c r="BH30" s="424">
        <f t="shared" si="9"/>
        <v>0</v>
      </c>
      <c r="BI30" s="424">
        <f t="shared" si="10"/>
        <v>0</v>
      </c>
      <c r="BJ30" s="424">
        <f t="shared" si="11"/>
        <v>0</v>
      </c>
      <c r="BK30" s="424">
        <f t="shared" si="12"/>
        <v>0</v>
      </c>
      <c r="BL30" s="424">
        <f t="shared" si="13"/>
        <v>0</v>
      </c>
      <c r="BM30" s="424">
        <f t="shared" si="14"/>
        <v>0</v>
      </c>
      <c r="BN30" s="424">
        <f t="shared" si="15"/>
        <v>0</v>
      </c>
      <c r="BO30" s="424">
        <f t="shared" si="16"/>
        <v>0</v>
      </c>
      <c r="BP30" s="424">
        <f t="shared" si="17"/>
        <v>0</v>
      </c>
    </row>
    <row r="31" spans="2:68" ht="65.25" customHeight="1" thickBot="1" x14ac:dyDescent="0.3">
      <c r="B31" s="533"/>
      <c r="C31" s="551" t="s">
        <v>382</v>
      </c>
      <c r="D31" s="552"/>
      <c r="E31" s="262"/>
      <c r="F31" s="258"/>
      <c r="G31" s="252"/>
      <c r="H31" s="252"/>
      <c r="I31" s="415"/>
      <c r="J31" s="262"/>
      <c r="K31" s="258"/>
      <c r="L31" s="252"/>
      <c r="M31" s="252"/>
      <c r="N31" s="403"/>
      <c r="O31" s="262"/>
      <c r="P31" s="258"/>
      <c r="Q31" s="252"/>
      <c r="R31" s="252"/>
      <c r="T31" s="262"/>
      <c r="U31" s="258"/>
      <c r="V31" s="252"/>
      <c r="W31" s="252"/>
      <c r="Y31" s="262"/>
      <c r="Z31" s="258"/>
      <c r="AA31" s="252"/>
      <c r="AB31" s="252"/>
      <c r="AD31" s="262"/>
      <c r="AE31" s="258"/>
      <c r="AF31" s="252"/>
      <c r="AG31" s="252"/>
      <c r="AI31" s="262"/>
      <c r="AJ31" s="258"/>
      <c r="AK31" s="252"/>
      <c r="AL31" s="252"/>
      <c r="AN31" s="262"/>
      <c r="AO31" s="258"/>
      <c r="AP31" s="252"/>
      <c r="AQ31" s="252"/>
      <c r="AS31" s="262"/>
      <c r="AT31" s="258"/>
      <c r="AU31" s="252"/>
      <c r="AV31" s="252"/>
      <c r="AY31" s="424">
        <f t="shared" si="0"/>
        <v>0</v>
      </c>
      <c r="AZ31" s="424">
        <f t="shared" si="1"/>
        <v>0</v>
      </c>
      <c r="BA31" s="424">
        <f t="shared" si="2"/>
        <v>0</v>
      </c>
      <c r="BB31" s="424">
        <f t="shared" si="3"/>
        <v>0</v>
      </c>
      <c r="BC31" s="424">
        <f t="shared" si="4"/>
        <v>0</v>
      </c>
      <c r="BD31" s="424">
        <f t="shared" si="5"/>
        <v>0</v>
      </c>
      <c r="BE31" s="424">
        <f t="shared" si="6"/>
        <v>0</v>
      </c>
      <c r="BF31" s="424">
        <f t="shared" si="7"/>
        <v>0</v>
      </c>
      <c r="BG31" s="424">
        <f t="shared" si="8"/>
        <v>0</v>
      </c>
      <c r="BH31" s="424">
        <f t="shared" si="9"/>
        <v>0</v>
      </c>
      <c r="BI31" s="424">
        <f t="shared" si="10"/>
        <v>0</v>
      </c>
      <c r="BJ31" s="424">
        <f t="shared" si="11"/>
        <v>0</v>
      </c>
      <c r="BK31" s="424">
        <f t="shared" si="12"/>
        <v>0</v>
      </c>
      <c r="BL31" s="424">
        <f t="shared" si="13"/>
        <v>0</v>
      </c>
      <c r="BM31" s="424">
        <f t="shared" si="14"/>
        <v>0</v>
      </c>
      <c r="BN31" s="424">
        <f t="shared" si="15"/>
        <v>0</v>
      </c>
      <c r="BO31" s="424">
        <f t="shared" si="16"/>
        <v>0</v>
      </c>
      <c r="BP31" s="424">
        <f t="shared" si="17"/>
        <v>0</v>
      </c>
    </row>
    <row r="32" spans="2:68" ht="50.25" customHeight="1" thickBot="1" x14ac:dyDescent="0.3">
      <c r="B32" s="531" t="s">
        <v>88</v>
      </c>
      <c r="C32" s="578" t="s">
        <v>383</v>
      </c>
      <c r="D32" s="579"/>
      <c r="E32" s="263"/>
      <c r="F32" s="264"/>
      <c r="G32" s="246"/>
      <c r="H32" s="265"/>
      <c r="I32" s="415"/>
      <c r="J32" s="263"/>
      <c r="K32" s="264"/>
      <c r="L32" s="246"/>
      <c r="M32" s="265"/>
      <c r="N32" s="403"/>
      <c r="O32" s="263"/>
      <c r="P32" s="264"/>
      <c r="Q32" s="246"/>
      <c r="R32" s="265"/>
      <c r="T32" s="263"/>
      <c r="U32" s="264"/>
      <c r="V32" s="246"/>
      <c r="W32" s="265"/>
      <c r="Y32" s="263"/>
      <c r="Z32" s="264"/>
      <c r="AA32" s="246"/>
      <c r="AB32" s="265"/>
      <c r="AD32" s="263"/>
      <c r="AE32" s="264"/>
      <c r="AF32" s="246"/>
      <c r="AG32" s="265"/>
      <c r="AI32" s="263"/>
      <c r="AJ32" s="264"/>
      <c r="AK32" s="246"/>
      <c r="AL32" s="265"/>
      <c r="AN32" s="263"/>
      <c r="AO32" s="264"/>
      <c r="AP32" s="246"/>
      <c r="AQ32" s="265"/>
      <c r="AS32" s="263"/>
      <c r="AT32" s="264"/>
      <c r="AU32" s="246"/>
      <c r="AV32" s="265"/>
      <c r="AY32" s="424">
        <f t="shared" si="0"/>
        <v>0</v>
      </c>
      <c r="AZ32" s="424">
        <f t="shared" si="1"/>
        <v>0</v>
      </c>
      <c r="BA32" s="424">
        <f t="shared" si="2"/>
        <v>0</v>
      </c>
      <c r="BB32" s="424">
        <f t="shared" si="3"/>
        <v>0</v>
      </c>
      <c r="BC32" s="424">
        <f t="shared" si="4"/>
        <v>0</v>
      </c>
      <c r="BD32" s="424">
        <f t="shared" si="5"/>
        <v>0</v>
      </c>
      <c r="BE32" s="424">
        <f t="shared" si="6"/>
        <v>0</v>
      </c>
      <c r="BF32" s="424">
        <f t="shared" si="7"/>
        <v>0</v>
      </c>
      <c r="BG32" s="424">
        <f t="shared" si="8"/>
        <v>0</v>
      </c>
      <c r="BH32" s="424">
        <f t="shared" si="9"/>
        <v>0</v>
      </c>
      <c r="BI32" s="424">
        <f t="shared" si="10"/>
        <v>0</v>
      </c>
      <c r="BJ32" s="424">
        <f t="shared" si="11"/>
        <v>0</v>
      </c>
      <c r="BK32" s="424">
        <f t="shared" si="12"/>
        <v>0</v>
      </c>
      <c r="BL32" s="424">
        <f t="shared" si="13"/>
        <v>0</v>
      </c>
      <c r="BM32" s="424">
        <f t="shared" si="14"/>
        <v>0</v>
      </c>
      <c r="BN32" s="424">
        <f t="shared" si="15"/>
        <v>0</v>
      </c>
      <c r="BO32" s="424">
        <f t="shared" si="16"/>
        <v>0</v>
      </c>
      <c r="BP32" s="424">
        <f t="shared" si="17"/>
        <v>0</v>
      </c>
    </row>
    <row r="33" spans="1:68" ht="50.25" customHeight="1" thickBot="1" x14ac:dyDescent="0.3">
      <c r="A33" s="266"/>
      <c r="B33" s="532"/>
      <c r="C33" s="547" t="s">
        <v>384</v>
      </c>
      <c r="D33" s="553"/>
      <c r="E33" s="263"/>
      <c r="F33" s="268"/>
      <c r="G33" s="248"/>
      <c r="H33" s="269"/>
      <c r="I33" s="419"/>
      <c r="J33" s="263"/>
      <c r="K33" s="268"/>
      <c r="L33" s="248"/>
      <c r="M33" s="269"/>
      <c r="N33" s="407"/>
      <c r="O33" s="263"/>
      <c r="P33" s="268"/>
      <c r="Q33" s="248"/>
      <c r="R33" s="269"/>
      <c r="T33" s="263"/>
      <c r="U33" s="268"/>
      <c r="V33" s="248"/>
      <c r="W33" s="269"/>
      <c r="Y33" s="263"/>
      <c r="Z33" s="268"/>
      <c r="AA33" s="248"/>
      <c r="AB33" s="269"/>
      <c r="AD33" s="263"/>
      <c r="AE33" s="268"/>
      <c r="AF33" s="248"/>
      <c r="AG33" s="269"/>
      <c r="AI33" s="263"/>
      <c r="AJ33" s="268"/>
      <c r="AK33" s="248"/>
      <c r="AL33" s="269"/>
      <c r="AN33" s="263"/>
      <c r="AO33" s="268"/>
      <c r="AP33" s="248"/>
      <c r="AQ33" s="269"/>
      <c r="AS33" s="263"/>
      <c r="AT33" s="268"/>
      <c r="AU33" s="248"/>
      <c r="AV33" s="269"/>
      <c r="AY33" s="424">
        <f t="shared" si="0"/>
        <v>0</v>
      </c>
      <c r="AZ33" s="424">
        <f t="shared" si="1"/>
        <v>0</v>
      </c>
      <c r="BA33" s="424">
        <f t="shared" si="2"/>
        <v>0</v>
      </c>
      <c r="BB33" s="424">
        <f t="shared" si="3"/>
        <v>0</v>
      </c>
      <c r="BC33" s="424">
        <f t="shared" si="4"/>
        <v>0</v>
      </c>
      <c r="BD33" s="424">
        <f t="shared" si="5"/>
        <v>0</v>
      </c>
      <c r="BE33" s="424">
        <f t="shared" si="6"/>
        <v>0</v>
      </c>
      <c r="BF33" s="424">
        <f t="shared" si="7"/>
        <v>0</v>
      </c>
      <c r="BG33" s="424">
        <f t="shared" si="8"/>
        <v>0</v>
      </c>
      <c r="BH33" s="424">
        <f t="shared" si="9"/>
        <v>0</v>
      </c>
      <c r="BI33" s="424">
        <f t="shared" si="10"/>
        <v>0</v>
      </c>
      <c r="BJ33" s="424">
        <f t="shared" si="11"/>
        <v>0</v>
      </c>
      <c r="BK33" s="424">
        <f t="shared" si="12"/>
        <v>0</v>
      </c>
      <c r="BL33" s="424">
        <f t="shared" si="13"/>
        <v>0</v>
      </c>
      <c r="BM33" s="424">
        <f t="shared" si="14"/>
        <v>0</v>
      </c>
      <c r="BN33" s="424">
        <f t="shared" si="15"/>
        <v>0</v>
      </c>
      <c r="BO33" s="424">
        <f t="shared" si="16"/>
        <v>0</v>
      </c>
      <c r="BP33" s="424">
        <f t="shared" si="17"/>
        <v>0</v>
      </c>
    </row>
    <row r="34" spans="1:68" ht="50.25" customHeight="1" x14ac:dyDescent="0.25">
      <c r="A34" s="266"/>
      <c r="B34" s="532"/>
      <c r="C34" s="573" t="s">
        <v>114</v>
      </c>
      <c r="D34" s="574"/>
      <c r="E34" s="263"/>
      <c r="F34" s="271"/>
      <c r="G34" s="272"/>
      <c r="H34" s="272"/>
      <c r="I34" s="420"/>
      <c r="J34" s="263"/>
      <c r="K34" s="271"/>
      <c r="L34" s="272"/>
      <c r="M34" s="272"/>
      <c r="N34" s="408"/>
      <c r="O34" s="263"/>
      <c r="P34" s="271"/>
      <c r="Q34" s="272"/>
      <c r="R34" s="272"/>
      <c r="S34" s="238"/>
      <c r="T34" s="263"/>
      <c r="U34" s="271"/>
      <c r="V34" s="272"/>
      <c r="W34" s="272"/>
      <c r="Y34" s="263"/>
      <c r="Z34" s="271"/>
      <c r="AA34" s="272"/>
      <c r="AB34" s="272"/>
      <c r="AD34" s="263"/>
      <c r="AE34" s="271"/>
      <c r="AF34" s="272"/>
      <c r="AG34" s="272"/>
      <c r="AI34" s="263"/>
      <c r="AJ34" s="271"/>
      <c r="AK34" s="272"/>
      <c r="AL34" s="272"/>
      <c r="AN34" s="263"/>
      <c r="AO34" s="271"/>
      <c r="AP34" s="272"/>
      <c r="AQ34" s="272"/>
      <c r="AS34" s="263"/>
      <c r="AT34" s="271"/>
      <c r="AU34" s="272"/>
      <c r="AV34" s="272"/>
      <c r="AY34" s="424">
        <f t="shared" si="0"/>
        <v>0</v>
      </c>
      <c r="AZ34" s="424">
        <f t="shared" si="1"/>
        <v>0</v>
      </c>
      <c r="BA34" s="424">
        <f t="shared" si="2"/>
        <v>0</v>
      </c>
      <c r="BB34" s="424">
        <f t="shared" si="3"/>
        <v>0</v>
      </c>
      <c r="BC34" s="424">
        <f t="shared" si="4"/>
        <v>0</v>
      </c>
      <c r="BD34" s="424">
        <f t="shared" si="5"/>
        <v>0</v>
      </c>
      <c r="BE34" s="424">
        <f t="shared" si="6"/>
        <v>0</v>
      </c>
      <c r="BF34" s="424">
        <f t="shared" si="7"/>
        <v>0</v>
      </c>
      <c r="BG34" s="424">
        <f t="shared" si="8"/>
        <v>0</v>
      </c>
      <c r="BH34" s="424">
        <f t="shared" si="9"/>
        <v>0</v>
      </c>
      <c r="BI34" s="424">
        <f t="shared" si="10"/>
        <v>0</v>
      </c>
      <c r="BJ34" s="424">
        <f t="shared" si="11"/>
        <v>0</v>
      </c>
      <c r="BK34" s="424">
        <f t="shared" si="12"/>
        <v>0</v>
      </c>
      <c r="BL34" s="424">
        <f t="shared" si="13"/>
        <v>0</v>
      </c>
      <c r="BM34" s="424">
        <f t="shared" si="14"/>
        <v>0</v>
      </c>
      <c r="BN34" s="424">
        <f t="shared" si="15"/>
        <v>0</v>
      </c>
      <c r="BO34" s="424">
        <f t="shared" si="16"/>
        <v>0</v>
      </c>
      <c r="BP34" s="424">
        <f t="shared" si="17"/>
        <v>0</v>
      </c>
    </row>
    <row r="35" spans="1:68" ht="15.75" customHeight="1" thickBot="1" x14ac:dyDescent="0.3">
      <c r="B35" s="398" t="s">
        <v>89</v>
      </c>
      <c r="C35" s="396"/>
      <c r="D35" s="396"/>
      <c r="E35" s="396"/>
      <c r="F35" s="396"/>
      <c r="G35" s="396"/>
      <c r="H35" s="397"/>
      <c r="I35" s="421"/>
      <c r="J35" s="396"/>
      <c r="K35" s="396"/>
      <c r="L35" s="396"/>
      <c r="M35" s="397"/>
      <c r="N35" s="409"/>
      <c r="O35" s="396"/>
      <c r="P35" s="396"/>
      <c r="Q35" s="396"/>
      <c r="R35" s="397"/>
      <c r="T35" s="396"/>
      <c r="U35" s="396"/>
      <c r="V35" s="396"/>
      <c r="W35" s="397"/>
      <c r="Y35" s="396"/>
      <c r="Z35" s="396"/>
      <c r="AA35" s="396"/>
      <c r="AB35" s="397"/>
      <c r="AD35" s="396"/>
      <c r="AE35" s="396"/>
      <c r="AF35" s="396"/>
      <c r="AG35" s="397"/>
      <c r="AI35" s="396"/>
      <c r="AJ35" s="396"/>
      <c r="AK35" s="396"/>
      <c r="AL35" s="397"/>
      <c r="AN35" s="396"/>
      <c r="AO35" s="396"/>
      <c r="AP35" s="396"/>
      <c r="AQ35" s="397"/>
      <c r="AS35" s="396"/>
      <c r="AT35" s="396"/>
      <c r="AU35" s="396"/>
      <c r="AV35" s="397"/>
    </row>
    <row r="36" spans="1:68" ht="88.5" customHeight="1" thickBot="1" x14ac:dyDescent="0.3">
      <c r="B36" s="527" t="s">
        <v>115</v>
      </c>
      <c r="C36" s="528"/>
      <c r="D36" s="528"/>
      <c r="E36" s="393"/>
      <c r="F36" s="392"/>
      <c r="G36" s="392"/>
      <c r="H36" s="394"/>
      <c r="I36" s="412"/>
      <c r="J36" s="393"/>
      <c r="K36" s="392"/>
      <c r="L36" s="392"/>
      <c r="M36" s="394"/>
      <c r="N36" s="400"/>
      <c r="O36" s="393"/>
      <c r="P36" s="392"/>
      <c r="Q36" s="392"/>
      <c r="R36" s="394"/>
      <c r="T36" s="393"/>
      <c r="U36" s="392"/>
      <c r="V36" s="392"/>
      <c r="W36" s="394"/>
      <c r="Y36" s="393"/>
      <c r="Z36" s="392"/>
      <c r="AA36" s="392"/>
      <c r="AB36" s="394"/>
      <c r="AD36" s="393"/>
      <c r="AE36" s="392"/>
      <c r="AF36" s="392"/>
      <c r="AG36" s="394"/>
      <c r="AI36" s="393"/>
      <c r="AJ36" s="392"/>
      <c r="AK36" s="392"/>
      <c r="AL36" s="394"/>
      <c r="AN36" s="393"/>
      <c r="AO36" s="392"/>
      <c r="AP36" s="392"/>
      <c r="AQ36" s="394"/>
      <c r="AS36" s="393"/>
      <c r="AT36" s="392"/>
      <c r="AU36" s="392"/>
      <c r="AV36" s="394"/>
    </row>
    <row r="37" spans="1:68" ht="49.5" customHeight="1" thickBot="1" x14ac:dyDescent="0.3">
      <c r="B37" s="575"/>
      <c r="C37" s="576"/>
      <c r="D37" s="577"/>
      <c r="E37" s="273" t="s">
        <v>78</v>
      </c>
      <c r="F37" s="519" t="s">
        <v>120</v>
      </c>
      <c r="G37" s="519"/>
      <c r="H37" s="520"/>
      <c r="I37" s="410"/>
      <c r="J37" s="273" t="s">
        <v>78</v>
      </c>
      <c r="K37" s="519" t="s">
        <v>120</v>
      </c>
      <c r="L37" s="519"/>
      <c r="M37" s="520"/>
      <c r="N37" s="410"/>
      <c r="O37" s="273" t="s">
        <v>78</v>
      </c>
      <c r="P37" s="519" t="s">
        <v>120</v>
      </c>
      <c r="Q37" s="519"/>
      <c r="R37" s="520"/>
      <c r="T37" s="273" t="s">
        <v>78</v>
      </c>
      <c r="U37" s="519" t="s">
        <v>120</v>
      </c>
      <c r="V37" s="519"/>
      <c r="W37" s="520"/>
      <c r="Y37" s="273" t="s">
        <v>78</v>
      </c>
      <c r="Z37" s="519" t="s">
        <v>120</v>
      </c>
      <c r="AA37" s="519"/>
      <c r="AB37" s="520"/>
      <c r="AD37" s="273" t="s">
        <v>78</v>
      </c>
      <c r="AE37" s="519" t="s">
        <v>120</v>
      </c>
      <c r="AF37" s="519"/>
      <c r="AG37" s="520"/>
      <c r="AI37" s="273" t="s">
        <v>78</v>
      </c>
      <c r="AJ37" s="519" t="s">
        <v>120</v>
      </c>
      <c r="AK37" s="519"/>
      <c r="AL37" s="520"/>
      <c r="AN37" s="273" t="s">
        <v>78</v>
      </c>
      <c r="AO37" s="519" t="s">
        <v>120</v>
      </c>
      <c r="AP37" s="519"/>
      <c r="AQ37" s="520"/>
      <c r="AS37" s="273" t="s">
        <v>78</v>
      </c>
      <c r="AT37" s="519" t="s">
        <v>120</v>
      </c>
      <c r="AU37" s="519"/>
      <c r="AV37" s="520"/>
    </row>
    <row r="38" spans="1:68" ht="175.5" customHeight="1" thickBot="1" x14ac:dyDescent="0.3">
      <c r="B38" s="274" t="s">
        <v>119</v>
      </c>
      <c r="C38" s="557" t="s">
        <v>85</v>
      </c>
      <c r="D38" s="558"/>
      <c r="E38" s="239" t="s">
        <v>80</v>
      </c>
      <c r="F38" s="240" t="s">
        <v>81</v>
      </c>
      <c r="G38" s="241" t="s">
        <v>82</v>
      </c>
      <c r="H38" s="242" t="s">
        <v>83</v>
      </c>
      <c r="I38" s="414"/>
      <c r="J38" s="239" t="s">
        <v>80</v>
      </c>
      <c r="K38" s="240" t="s">
        <v>81</v>
      </c>
      <c r="L38" s="241" t="s">
        <v>82</v>
      </c>
      <c r="M38" s="242" t="s">
        <v>83</v>
      </c>
      <c r="N38" s="402"/>
      <c r="O38" s="239" t="s">
        <v>80</v>
      </c>
      <c r="P38" s="240" t="s">
        <v>81</v>
      </c>
      <c r="Q38" s="241" t="s">
        <v>82</v>
      </c>
      <c r="R38" s="242" t="s">
        <v>83</v>
      </c>
      <c r="T38" s="239" t="s">
        <v>80</v>
      </c>
      <c r="U38" s="240" t="s">
        <v>81</v>
      </c>
      <c r="V38" s="241" t="s">
        <v>82</v>
      </c>
      <c r="W38" s="242" t="s">
        <v>83</v>
      </c>
      <c r="Y38" s="239" t="s">
        <v>80</v>
      </c>
      <c r="Z38" s="240" t="s">
        <v>81</v>
      </c>
      <c r="AA38" s="241" t="s">
        <v>82</v>
      </c>
      <c r="AB38" s="242" t="s">
        <v>83</v>
      </c>
      <c r="AD38" s="239" t="s">
        <v>80</v>
      </c>
      <c r="AE38" s="240" t="s">
        <v>81</v>
      </c>
      <c r="AF38" s="241" t="s">
        <v>82</v>
      </c>
      <c r="AG38" s="242" t="s">
        <v>83</v>
      </c>
      <c r="AI38" s="239" t="s">
        <v>80</v>
      </c>
      <c r="AJ38" s="240" t="s">
        <v>81</v>
      </c>
      <c r="AK38" s="241" t="s">
        <v>82</v>
      </c>
      <c r="AL38" s="242" t="s">
        <v>83</v>
      </c>
      <c r="AN38" s="239" t="s">
        <v>80</v>
      </c>
      <c r="AO38" s="240" t="s">
        <v>81</v>
      </c>
      <c r="AP38" s="241" t="s">
        <v>82</v>
      </c>
      <c r="AQ38" s="242" t="s">
        <v>83</v>
      </c>
      <c r="AS38" s="239" t="s">
        <v>80</v>
      </c>
      <c r="AT38" s="240" t="s">
        <v>81</v>
      </c>
      <c r="AU38" s="241" t="s">
        <v>82</v>
      </c>
      <c r="AV38" s="242" t="s">
        <v>83</v>
      </c>
    </row>
    <row r="39" spans="1:68" ht="50.25" customHeight="1" x14ac:dyDescent="0.25">
      <c r="B39" s="275"/>
      <c r="C39" s="559" t="s">
        <v>66</v>
      </c>
      <c r="D39" s="560"/>
      <c r="E39" s="276"/>
      <c r="F39" s="277"/>
      <c r="G39" s="278"/>
      <c r="H39" s="278"/>
      <c r="I39" s="418"/>
      <c r="J39" s="276"/>
      <c r="K39" s="277"/>
      <c r="L39" s="278"/>
      <c r="M39" s="278"/>
      <c r="N39" s="406"/>
      <c r="O39" s="276"/>
      <c r="P39" s="277"/>
      <c r="Q39" s="278"/>
      <c r="R39" s="278"/>
      <c r="T39" s="276"/>
      <c r="U39" s="277"/>
      <c r="V39" s="278"/>
      <c r="W39" s="278"/>
      <c r="Y39" s="276"/>
      <c r="Z39" s="277"/>
      <c r="AA39" s="278"/>
      <c r="AB39" s="278"/>
      <c r="AD39" s="276"/>
      <c r="AE39" s="277"/>
      <c r="AF39" s="278"/>
      <c r="AG39" s="278"/>
      <c r="AI39" s="276"/>
      <c r="AJ39" s="277"/>
      <c r="AK39" s="278"/>
      <c r="AL39" s="278"/>
      <c r="AN39" s="276"/>
      <c r="AO39" s="277"/>
      <c r="AP39" s="278"/>
      <c r="AQ39" s="278"/>
      <c r="AS39" s="276"/>
      <c r="AT39" s="277"/>
      <c r="AU39" s="278"/>
      <c r="AV39" s="278"/>
      <c r="AY39" s="424">
        <f t="shared" si="0"/>
        <v>0</v>
      </c>
      <c r="AZ39" s="424">
        <f t="shared" si="1"/>
        <v>0</v>
      </c>
      <c r="BA39" s="424">
        <f t="shared" si="2"/>
        <v>0</v>
      </c>
      <c r="BB39" s="424">
        <f t="shared" si="3"/>
        <v>0</v>
      </c>
      <c r="BC39" s="424">
        <f t="shared" si="4"/>
        <v>0</v>
      </c>
      <c r="BD39" s="424">
        <f t="shared" si="5"/>
        <v>0</v>
      </c>
      <c r="BE39" s="424">
        <f t="shared" si="6"/>
        <v>0</v>
      </c>
      <c r="BF39" s="424">
        <f t="shared" si="7"/>
        <v>0</v>
      </c>
      <c r="BG39" s="424">
        <f t="shared" si="8"/>
        <v>0</v>
      </c>
      <c r="BH39" s="424">
        <f t="shared" si="9"/>
        <v>0</v>
      </c>
      <c r="BI39" s="424">
        <f t="shared" si="10"/>
        <v>0</v>
      </c>
      <c r="BJ39" s="424">
        <f t="shared" si="11"/>
        <v>0</v>
      </c>
      <c r="BK39" s="424">
        <f t="shared" si="12"/>
        <v>0</v>
      </c>
      <c r="BL39" s="424">
        <f t="shared" si="13"/>
        <v>0</v>
      </c>
      <c r="BM39" s="424">
        <f t="shared" si="14"/>
        <v>0</v>
      </c>
      <c r="BN39" s="424">
        <f t="shared" si="15"/>
        <v>0</v>
      </c>
      <c r="BO39" s="424">
        <f t="shared" si="16"/>
        <v>0</v>
      </c>
      <c r="BP39" s="424">
        <f t="shared" si="17"/>
        <v>0</v>
      </c>
    </row>
    <row r="40" spans="1:68" ht="50.25" customHeight="1" x14ac:dyDescent="0.25">
      <c r="B40" s="279"/>
      <c r="C40" s="559" t="s">
        <v>67</v>
      </c>
      <c r="D40" s="561"/>
      <c r="E40" s="256"/>
      <c r="F40" s="280"/>
      <c r="G40" s="260"/>
      <c r="H40" s="260"/>
      <c r="I40" s="418"/>
      <c r="J40" s="256"/>
      <c r="K40" s="280"/>
      <c r="L40" s="260"/>
      <c r="M40" s="260"/>
      <c r="N40" s="406"/>
      <c r="O40" s="256"/>
      <c r="P40" s="280"/>
      <c r="Q40" s="260"/>
      <c r="R40" s="260"/>
      <c r="T40" s="256"/>
      <c r="U40" s="280"/>
      <c r="V40" s="260"/>
      <c r="W40" s="260"/>
      <c r="Y40" s="256"/>
      <c r="Z40" s="280"/>
      <c r="AA40" s="260"/>
      <c r="AB40" s="260"/>
      <c r="AD40" s="256"/>
      <c r="AE40" s="280"/>
      <c r="AF40" s="260"/>
      <c r="AG40" s="260"/>
      <c r="AI40" s="256"/>
      <c r="AJ40" s="280"/>
      <c r="AK40" s="260"/>
      <c r="AL40" s="260"/>
      <c r="AN40" s="256"/>
      <c r="AO40" s="280"/>
      <c r="AP40" s="260"/>
      <c r="AQ40" s="260"/>
      <c r="AS40" s="256"/>
      <c r="AT40" s="280"/>
      <c r="AU40" s="260"/>
      <c r="AV40" s="260"/>
      <c r="AY40" s="424">
        <f t="shared" si="0"/>
        <v>0</v>
      </c>
      <c r="AZ40" s="424">
        <f t="shared" si="1"/>
        <v>0</v>
      </c>
      <c r="BA40" s="424">
        <f t="shared" si="2"/>
        <v>0</v>
      </c>
      <c r="BB40" s="424">
        <f t="shared" si="3"/>
        <v>0</v>
      </c>
      <c r="BC40" s="424">
        <f t="shared" si="4"/>
        <v>0</v>
      </c>
      <c r="BD40" s="424">
        <f t="shared" si="5"/>
        <v>0</v>
      </c>
      <c r="BE40" s="424">
        <f t="shared" si="6"/>
        <v>0</v>
      </c>
      <c r="BF40" s="424">
        <f t="shared" si="7"/>
        <v>0</v>
      </c>
      <c r="BG40" s="424">
        <f t="shared" si="8"/>
        <v>0</v>
      </c>
      <c r="BH40" s="424">
        <f t="shared" si="9"/>
        <v>0</v>
      </c>
      <c r="BI40" s="424">
        <f t="shared" si="10"/>
        <v>0</v>
      </c>
      <c r="BJ40" s="424">
        <f t="shared" si="11"/>
        <v>0</v>
      </c>
      <c r="BK40" s="424">
        <f t="shared" si="12"/>
        <v>0</v>
      </c>
      <c r="BL40" s="424">
        <f t="shared" si="13"/>
        <v>0</v>
      </c>
      <c r="BM40" s="424">
        <f t="shared" si="14"/>
        <v>0</v>
      </c>
      <c r="BN40" s="424">
        <f t="shared" si="15"/>
        <v>0</v>
      </c>
      <c r="BO40" s="424">
        <f t="shared" si="16"/>
        <v>0</v>
      </c>
      <c r="BP40" s="424">
        <f t="shared" si="17"/>
        <v>0</v>
      </c>
    </row>
    <row r="41" spans="1:68" ht="50.25" customHeight="1" x14ac:dyDescent="0.25">
      <c r="A41" s="266"/>
      <c r="B41" s="279"/>
      <c r="C41" s="562" t="s">
        <v>68</v>
      </c>
      <c r="D41" s="563"/>
      <c r="E41" s="256"/>
      <c r="F41" s="280"/>
      <c r="G41" s="260"/>
      <c r="H41" s="260"/>
      <c r="I41" s="418"/>
      <c r="J41" s="256"/>
      <c r="K41" s="280"/>
      <c r="L41" s="260"/>
      <c r="M41" s="260"/>
      <c r="N41" s="406"/>
      <c r="O41" s="256"/>
      <c r="P41" s="280"/>
      <c r="Q41" s="260"/>
      <c r="R41" s="260"/>
      <c r="T41" s="256"/>
      <c r="U41" s="280"/>
      <c r="V41" s="260"/>
      <c r="W41" s="260"/>
      <c r="Y41" s="256"/>
      <c r="Z41" s="280"/>
      <c r="AA41" s="260"/>
      <c r="AB41" s="260"/>
      <c r="AD41" s="256"/>
      <c r="AE41" s="280"/>
      <c r="AF41" s="260"/>
      <c r="AG41" s="260"/>
      <c r="AI41" s="256"/>
      <c r="AJ41" s="280"/>
      <c r="AK41" s="260"/>
      <c r="AL41" s="260"/>
      <c r="AN41" s="256"/>
      <c r="AO41" s="280"/>
      <c r="AP41" s="260"/>
      <c r="AQ41" s="260"/>
      <c r="AS41" s="256"/>
      <c r="AT41" s="280"/>
      <c r="AU41" s="260"/>
      <c r="AV41" s="260"/>
      <c r="AY41" s="424">
        <f t="shared" si="0"/>
        <v>0</v>
      </c>
      <c r="AZ41" s="424">
        <f t="shared" si="1"/>
        <v>0</v>
      </c>
      <c r="BA41" s="424">
        <f t="shared" si="2"/>
        <v>0</v>
      </c>
      <c r="BB41" s="424">
        <f t="shared" si="3"/>
        <v>0</v>
      </c>
      <c r="BC41" s="424">
        <f t="shared" si="4"/>
        <v>0</v>
      </c>
      <c r="BD41" s="424">
        <f t="shared" si="5"/>
        <v>0</v>
      </c>
      <c r="BE41" s="424">
        <f t="shared" si="6"/>
        <v>0</v>
      </c>
      <c r="BF41" s="424">
        <f t="shared" si="7"/>
        <v>0</v>
      </c>
      <c r="BG41" s="424">
        <f t="shared" si="8"/>
        <v>0</v>
      </c>
      <c r="BH41" s="424">
        <f t="shared" si="9"/>
        <v>0</v>
      </c>
      <c r="BI41" s="424">
        <f t="shared" si="10"/>
        <v>0</v>
      </c>
      <c r="BJ41" s="424">
        <f t="shared" si="11"/>
        <v>0</v>
      </c>
      <c r="BK41" s="424">
        <f t="shared" si="12"/>
        <v>0</v>
      </c>
      <c r="BL41" s="424">
        <f t="shared" si="13"/>
        <v>0</v>
      </c>
      <c r="BM41" s="424">
        <f t="shared" si="14"/>
        <v>0</v>
      </c>
      <c r="BN41" s="424">
        <f t="shared" si="15"/>
        <v>0</v>
      </c>
      <c r="BO41" s="424">
        <f t="shared" si="16"/>
        <v>0</v>
      </c>
      <c r="BP41" s="424">
        <f t="shared" si="17"/>
        <v>0</v>
      </c>
    </row>
    <row r="42" spans="1:68" ht="50.25" customHeight="1" x14ac:dyDescent="0.25">
      <c r="A42" s="266"/>
      <c r="B42" s="279"/>
      <c r="C42" s="559" t="s">
        <v>69</v>
      </c>
      <c r="D42" s="561"/>
      <c r="E42" s="281"/>
      <c r="F42" s="280"/>
      <c r="G42" s="260"/>
      <c r="H42" s="260"/>
      <c r="I42" s="418"/>
      <c r="J42" s="281"/>
      <c r="K42" s="280"/>
      <c r="L42" s="260"/>
      <c r="M42" s="260"/>
      <c r="N42" s="406"/>
      <c r="O42" s="281"/>
      <c r="P42" s="280"/>
      <c r="Q42" s="260"/>
      <c r="R42" s="260"/>
      <c r="T42" s="281"/>
      <c r="U42" s="280"/>
      <c r="V42" s="260"/>
      <c r="W42" s="260"/>
      <c r="Y42" s="281"/>
      <c r="Z42" s="280"/>
      <c r="AA42" s="260"/>
      <c r="AB42" s="260"/>
      <c r="AD42" s="281"/>
      <c r="AE42" s="280"/>
      <c r="AF42" s="260"/>
      <c r="AG42" s="260"/>
      <c r="AI42" s="281"/>
      <c r="AJ42" s="280"/>
      <c r="AK42" s="260"/>
      <c r="AL42" s="260"/>
      <c r="AN42" s="281"/>
      <c r="AO42" s="280"/>
      <c r="AP42" s="260"/>
      <c r="AQ42" s="260"/>
      <c r="AS42" s="281"/>
      <c r="AT42" s="280"/>
      <c r="AU42" s="260"/>
      <c r="AV42" s="260"/>
      <c r="AY42" s="424">
        <f t="shared" si="0"/>
        <v>0</v>
      </c>
      <c r="AZ42" s="424">
        <f t="shared" si="1"/>
        <v>0</v>
      </c>
      <c r="BA42" s="424">
        <f t="shared" si="2"/>
        <v>0</v>
      </c>
      <c r="BB42" s="424">
        <f t="shared" si="3"/>
        <v>0</v>
      </c>
      <c r="BC42" s="424">
        <f t="shared" si="4"/>
        <v>0</v>
      </c>
      <c r="BD42" s="424">
        <f t="shared" si="5"/>
        <v>0</v>
      </c>
      <c r="BE42" s="424">
        <f t="shared" si="6"/>
        <v>0</v>
      </c>
      <c r="BF42" s="424">
        <f t="shared" si="7"/>
        <v>0</v>
      </c>
      <c r="BG42" s="424">
        <f t="shared" si="8"/>
        <v>0</v>
      </c>
      <c r="BH42" s="424">
        <f t="shared" si="9"/>
        <v>0</v>
      </c>
      <c r="BI42" s="424">
        <f t="shared" si="10"/>
        <v>0</v>
      </c>
      <c r="BJ42" s="424">
        <f t="shared" si="11"/>
        <v>0</v>
      </c>
      <c r="BK42" s="424">
        <f t="shared" si="12"/>
        <v>0</v>
      </c>
      <c r="BL42" s="424">
        <f t="shared" si="13"/>
        <v>0</v>
      </c>
      <c r="BM42" s="424">
        <f t="shared" si="14"/>
        <v>0</v>
      </c>
      <c r="BN42" s="424">
        <f t="shared" si="15"/>
        <v>0</v>
      </c>
      <c r="BO42" s="424">
        <f t="shared" si="16"/>
        <v>0</v>
      </c>
      <c r="BP42" s="424">
        <f t="shared" si="17"/>
        <v>0</v>
      </c>
    </row>
    <row r="43" spans="1:68" ht="50.25" customHeight="1" x14ac:dyDescent="0.25">
      <c r="A43" s="266"/>
      <c r="B43" s="279"/>
      <c r="C43" s="559" t="s">
        <v>70</v>
      </c>
      <c r="D43" s="561"/>
      <c r="E43" s="281"/>
      <c r="F43" s="280"/>
      <c r="G43" s="260"/>
      <c r="H43" s="260"/>
      <c r="I43" s="418"/>
      <c r="J43" s="281"/>
      <c r="K43" s="280"/>
      <c r="L43" s="260"/>
      <c r="M43" s="260"/>
      <c r="N43" s="406"/>
      <c r="O43" s="281"/>
      <c r="P43" s="280"/>
      <c r="Q43" s="260"/>
      <c r="R43" s="260"/>
      <c r="T43" s="281"/>
      <c r="U43" s="280"/>
      <c r="V43" s="260"/>
      <c r="W43" s="260"/>
      <c r="Y43" s="281"/>
      <c r="Z43" s="280"/>
      <c r="AA43" s="260"/>
      <c r="AB43" s="260"/>
      <c r="AD43" s="281"/>
      <c r="AE43" s="280"/>
      <c r="AF43" s="260"/>
      <c r="AG43" s="260"/>
      <c r="AI43" s="281"/>
      <c r="AJ43" s="280"/>
      <c r="AK43" s="260"/>
      <c r="AL43" s="260"/>
      <c r="AN43" s="281"/>
      <c r="AO43" s="280"/>
      <c r="AP43" s="260"/>
      <c r="AQ43" s="260"/>
      <c r="AS43" s="281"/>
      <c r="AT43" s="280"/>
      <c r="AU43" s="260"/>
      <c r="AV43" s="260"/>
      <c r="AY43" s="424">
        <f t="shared" si="0"/>
        <v>0</v>
      </c>
      <c r="AZ43" s="424">
        <f t="shared" si="1"/>
        <v>0</v>
      </c>
      <c r="BA43" s="424">
        <f t="shared" si="2"/>
        <v>0</v>
      </c>
      <c r="BB43" s="424">
        <f t="shared" si="3"/>
        <v>0</v>
      </c>
      <c r="BC43" s="424">
        <f t="shared" si="4"/>
        <v>0</v>
      </c>
      <c r="BD43" s="424">
        <f t="shared" si="5"/>
        <v>0</v>
      </c>
      <c r="BE43" s="424">
        <f t="shared" si="6"/>
        <v>0</v>
      </c>
      <c r="BF43" s="424">
        <f t="shared" si="7"/>
        <v>0</v>
      </c>
      <c r="BG43" s="424">
        <f t="shared" si="8"/>
        <v>0</v>
      </c>
      <c r="BH43" s="424">
        <f t="shared" si="9"/>
        <v>0</v>
      </c>
      <c r="BI43" s="424">
        <f t="shared" si="10"/>
        <v>0</v>
      </c>
      <c r="BJ43" s="424">
        <f t="shared" si="11"/>
        <v>0</v>
      </c>
      <c r="BK43" s="424">
        <f t="shared" si="12"/>
        <v>0</v>
      </c>
      <c r="BL43" s="424">
        <f t="shared" si="13"/>
        <v>0</v>
      </c>
      <c r="BM43" s="424">
        <f t="shared" si="14"/>
        <v>0</v>
      </c>
      <c r="BN43" s="424">
        <f t="shared" si="15"/>
        <v>0</v>
      </c>
      <c r="BO43" s="424">
        <f t="shared" si="16"/>
        <v>0</v>
      </c>
      <c r="BP43" s="424">
        <f t="shared" si="17"/>
        <v>0</v>
      </c>
    </row>
    <row r="44" spans="1:68" ht="50.25" customHeight="1" x14ac:dyDescent="0.25">
      <c r="A44" s="266"/>
      <c r="B44" s="279"/>
      <c r="C44" s="559" t="s">
        <v>71</v>
      </c>
      <c r="D44" s="561"/>
      <c r="E44" s="256"/>
      <c r="F44" s="280"/>
      <c r="G44" s="260"/>
      <c r="H44" s="260"/>
      <c r="I44" s="418"/>
      <c r="J44" s="256"/>
      <c r="K44" s="280"/>
      <c r="L44" s="260"/>
      <c r="M44" s="260"/>
      <c r="N44" s="406"/>
      <c r="O44" s="256"/>
      <c r="P44" s="280"/>
      <c r="Q44" s="260"/>
      <c r="R44" s="260"/>
      <c r="T44" s="256"/>
      <c r="U44" s="280"/>
      <c r="V44" s="260"/>
      <c r="W44" s="260"/>
      <c r="Y44" s="256"/>
      <c r="Z44" s="280"/>
      <c r="AA44" s="260"/>
      <c r="AB44" s="260"/>
      <c r="AD44" s="256"/>
      <c r="AE44" s="280"/>
      <c r="AF44" s="260"/>
      <c r="AG44" s="260"/>
      <c r="AI44" s="256"/>
      <c r="AJ44" s="280"/>
      <c r="AK44" s="260"/>
      <c r="AL44" s="260"/>
      <c r="AN44" s="256"/>
      <c r="AO44" s="280"/>
      <c r="AP44" s="260"/>
      <c r="AQ44" s="260"/>
      <c r="AS44" s="256"/>
      <c r="AT44" s="280"/>
      <c r="AU44" s="260"/>
      <c r="AV44" s="260"/>
      <c r="AY44" s="424">
        <f t="shared" si="0"/>
        <v>0</v>
      </c>
      <c r="AZ44" s="424">
        <f t="shared" si="1"/>
        <v>0</v>
      </c>
      <c r="BA44" s="424">
        <f t="shared" si="2"/>
        <v>0</v>
      </c>
      <c r="BB44" s="424">
        <f t="shared" si="3"/>
        <v>0</v>
      </c>
      <c r="BC44" s="424">
        <f t="shared" si="4"/>
        <v>0</v>
      </c>
      <c r="BD44" s="424">
        <f t="shared" si="5"/>
        <v>0</v>
      </c>
      <c r="BE44" s="424">
        <f t="shared" si="6"/>
        <v>0</v>
      </c>
      <c r="BF44" s="424">
        <f t="shared" si="7"/>
        <v>0</v>
      </c>
      <c r="BG44" s="424">
        <f t="shared" si="8"/>
        <v>0</v>
      </c>
      <c r="BH44" s="424">
        <f t="shared" si="9"/>
        <v>0</v>
      </c>
      <c r="BI44" s="424">
        <f t="shared" si="10"/>
        <v>0</v>
      </c>
      <c r="BJ44" s="424">
        <f t="shared" si="11"/>
        <v>0</v>
      </c>
      <c r="BK44" s="424">
        <f t="shared" si="12"/>
        <v>0</v>
      </c>
      <c r="BL44" s="424">
        <f t="shared" si="13"/>
        <v>0</v>
      </c>
      <c r="BM44" s="424">
        <f t="shared" si="14"/>
        <v>0</v>
      </c>
      <c r="BN44" s="424">
        <f t="shared" si="15"/>
        <v>0</v>
      </c>
      <c r="BO44" s="424">
        <f t="shared" si="16"/>
        <v>0</v>
      </c>
      <c r="BP44" s="424">
        <f t="shared" si="17"/>
        <v>0</v>
      </c>
    </row>
    <row r="45" spans="1:68" ht="50.25" customHeight="1" x14ac:dyDescent="0.3">
      <c r="A45" s="282"/>
      <c r="B45" s="279"/>
      <c r="C45" s="559" t="s">
        <v>72</v>
      </c>
      <c r="D45" s="561"/>
      <c r="E45" s="256"/>
      <c r="F45" s="280"/>
      <c r="G45" s="260"/>
      <c r="H45" s="260"/>
      <c r="I45" s="418"/>
      <c r="J45" s="256"/>
      <c r="K45" s="280"/>
      <c r="L45" s="260"/>
      <c r="M45" s="260"/>
      <c r="N45" s="406"/>
      <c r="O45" s="256"/>
      <c r="P45" s="280"/>
      <c r="Q45" s="260"/>
      <c r="R45" s="260"/>
      <c r="T45" s="256"/>
      <c r="U45" s="280"/>
      <c r="V45" s="260"/>
      <c r="W45" s="260"/>
      <c r="Y45" s="256"/>
      <c r="Z45" s="280"/>
      <c r="AA45" s="260"/>
      <c r="AB45" s="260"/>
      <c r="AD45" s="256"/>
      <c r="AE45" s="280"/>
      <c r="AF45" s="260"/>
      <c r="AG45" s="260"/>
      <c r="AI45" s="256"/>
      <c r="AJ45" s="280"/>
      <c r="AK45" s="260"/>
      <c r="AL45" s="260"/>
      <c r="AN45" s="256"/>
      <c r="AO45" s="280"/>
      <c r="AP45" s="260"/>
      <c r="AQ45" s="260"/>
      <c r="AS45" s="256"/>
      <c r="AT45" s="280"/>
      <c r="AU45" s="260"/>
      <c r="AV45" s="260"/>
      <c r="AY45" s="425"/>
      <c r="AZ45" s="425"/>
      <c r="BA45" s="425"/>
      <c r="BB45" s="425"/>
      <c r="BC45" s="425"/>
      <c r="BD45" s="425"/>
      <c r="BE45" s="425"/>
      <c r="BF45" s="425"/>
      <c r="BG45" s="425"/>
      <c r="BH45" s="425"/>
      <c r="BI45" s="425"/>
      <c r="BJ45" s="425"/>
      <c r="BK45" s="425"/>
      <c r="BL45" s="425"/>
      <c r="BM45" s="425"/>
      <c r="BN45" s="425"/>
      <c r="BO45" s="425"/>
      <c r="BP45" s="425"/>
    </row>
    <row r="46" spans="1:68" ht="50.25" customHeight="1" x14ac:dyDescent="0.3">
      <c r="A46" s="282"/>
      <c r="B46" s="279"/>
      <c r="C46" s="559" t="s">
        <v>73</v>
      </c>
      <c r="D46" s="561"/>
      <c r="E46" s="256"/>
      <c r="F46" s="280"/>
      <c r="G46" s="260"/>
      <c r="H46" s="260"/>
      <c r="I46" s="418"/>
      <c r="J46" s="256"/>
      <c r="K46" s="280"/>
      <c r="L46" s="260"/>
      <c r="M46" s="260"/>
      <c r="N46" s="406"/>
      <c r="O46" s="256"/>
      <c r="P46" s="280"/>
      <c r="Q46" s="260"/>
      <c r="R46" s="260"/>
      <c r="T46" s="256"/>
      <c r="U46" s="280"/>
      <c r="V46" s="260"/>
      <c r="W46" s="260"/>
      <c r="Y46" s="256"/>
      <c r="Z46" s="280"/>
      <c r="AA46" s="260"/>
      <c r="AB46" s="260"/>
      <c r="AD46" s="256"/>
      <c r="AE46" s="280"/>
      <c r="AF46" s="260"/>
      <c r="AG46" s="260"/>
      <c r="AI46" s="256"/>
      <c r="AJ46" s="280"/>
      <c r="AK46" s="260"/>
      <c r="AL46" s="260"/>
      <c r="AN46" s="256"/>
      <c r="AO46" s="280"/>
      <c r="AP46" s="260"/>
      <c r="AQ46" s="260"/>
      <c r="AS46" s="256"/>
      <c r="AT46" s="280"/>
      <c r="AU46" s="260"/>
      <c r="AV46" s="260"/>
      <c r="AY46" s="425"/>
      <c r="AZ46" s="425"/>
      <c r="BA46" s="425"/>
      <c r="BB46" s="425"/>
      <c r="BC46" s="425"/>
      <c r="BD46" s="425"/>
      <c r="BE46" s="425"/>
      <c r="BF46" s="425"/>
      <c r="BG46" s="425"/>
      <c r="BH46" s="425"/>
      <c r="BI46" s="425"/>
      <c r="BJ46" s="425"/>
      <c r="BK46" s="425"/>
      <c r="BL46" s="425"/>
      <c r="BM46" s="425"/>
      <c r="BN46" s="425"/>
      <c r="BO46" s="425"/>
      <c r="BP46" s="425"/>
    </row>
    <row r="47" spans="1:68" ht="50.25" customHeight="1" x14ac:dyDescent="0.3">
      <c r="A47" s="282"/>
      <c r="B47" s="279"/>
      <c r="C47" s="571" t="s">
        <v>74</v>
      </c>
      <c r="D47" s="572"/>
      <c r="E47" s="256"/>
      <c r="F47" s="280"/>
      <c r="G47" s="260"/>
      <c r="H47" s="260"/>
      <c r="I47" s="418"/>
      <c r="J47" s="256"/>
      <c r="K47" s="280"/>
      <c r="L47" s="260"/>
      <c r="M47" s="260"/>
      <c r="N47" s="406"/>
      <c r="O47" s="256"/>
      <c r="P47" s="280"/>
      <c r="Q47" s="260"/>
      <c r="R47" s="260"/>
      <c r="T47" s="256"/>
      <c r="U47" s="280"/>
      <c r="V47" s="260"/>
      <c r="W47" s="260"/>
      <c r="Y47" s="256"/>
      <c r="Z47" s="280"/>
      <c r="AA47" s="260"/>
      <c r="AB47" s="260"/>
      <c r="AD47" s="256"/>
      <c r="AE47" s="280"/>
      <c r="AF47" s="260"/>
      <c r="AG47" s="260"/>
      <c r="AI47" s="256"/>
      <c r="AJ47" s="280"/>
      <c r="AK47" s="260"/>
      <c r="AL47" s="260"/>
      <c r="AN47" s="256"/>
      <c r="AO47" s="280"/>
      <c r="AP47" s="260"/>
      <c r="AQ47" s="260"/>
      <c r="AS47" s="256"/>
      <c r="AT47" s="280"/>
      <c r="AU47" s="260"/>
      <c r="AV47" s="260"/>
      <c r="AY47" s="425"/>
      <c r="AZ47" s="425"/>
      <c r="BA47" s="425"/>
      <c r="BB47" s="425"/>
      <c r="BC47" s="425"/>
      <c r="BD47" s="425"/>
      <c r="BE47" s="425"/>
      <c r="BF47" s="425"/>
      <c r="BG47" s="425"/>
      <c r="BH47" s="425"/>
      <c r="BI47" s="425"/>
      <c r="BJ47" s="425"/>
      <c r="BK47" s="425"/>
      <c r="BL47" s="425"/>
      <c r="BM47" s="425"/>
      <c r="BN47" s="425"/>
      <c r="BO47" s="425"/>
      <c r="BP47" s="425"/>
    </row>
    <row r="48" spans="1:68" ht="50.25" customHeight="1" thickBot="1" x14ac:dyDescent="0.35">
      <c r="A48" s="282"/>
      <c r="B48" s="566" t="s">
        <v>125</v>
      </c>
      <c r="C48" s="567"/>
      <c r="D48" s="568"/>
      <c r="E48" s="283"/>
      <c r="F48" s="284"/>
      <c r="G48" s="285"/>
      <c r="H48" s="285"/>
      <c r="I48" s="418"/>
      <c r="J48" s="283"/>
      <c r="K48" s="284"/>
      <c r="L48" s="285"/>
      <c r="M48" s="285"/>
      <c r="N48" s="406"/>
      <c r="O48" s="283"/>
      <c r="P48" s="284"/>
      <c r="Q48" s="285"/>
      <c r="R48" s="285"/>
      <c r="T48" s="283"/>
      <c r="U48" s="284"/>
      <c r="V48" s="285"/>
      <c r="W48" s="285"/>
      <c r="Y48" s="283"/>
      <c r="Z48" s="284"/>
      <c r="AA48" s="285"/>
      <c r="AB48" s="285"/>
      <c r="AD48" s="283"/>
      <c r="AE48" s="284"/>
      <c r="AF48" s="285"/>
      <c r="AG48" s="285"/>
      <c r="AI48" s="283"/>
      <c r="AJ48" s="284"/>
      <c r="AK48" s="285"/>
      <c r="AL48" s="285"/>
      <c r="AN48" s="283"/>
      <c r="AO48" s="284"/>
      <c r="AP48" s="285"/>
      <c r="AQ48" s="285"/>
      <c r="AS48" s="283"/>
      <c r="AT48" s="284"/>
      <c r="AU48" s="285"/>
      <c r="AV48" s="285"/>
      <c r="AY48" s="425"/>
      <c r="AZ48" s="425"/>
      <c r="BA48" s="425"/>
      <c r="BB48" s="425"/>
      <c r="BC48" s="425"/>
      <c r="BD48" s="425"/>
      <c r="BE48" s="425"/>
      <c r="BF48" s="425"/>
      <c r="BG48" s="425"/>
      <c r="BH48" s="425"/>
      <c r="BI48" s="425"/>
      <c r="BJ48" s="425"/>
      <c r="BK48" s="425"/>
      <c r="BL48" s="425"/>
      <c r="BM48" s="425"/>
      <c r="BN48" s="425"/>
      <c r="BO48" s="425"/>
      <c r="BP48" s="425"/>
    </row>
    <row r="49" spans="1:5" ht="35.15" customHeight="1" x14ac:dyDescent="0.25">
      <c r="A49" s="286"/>
      <c r="B49" s="287"/>
      <c r="C49" s="569"/>
      <c r="D49" s="569"/>
      <c r="E49" s="288"/>
    </row>
    <row r="50" spans="1:5" ht="35.15" customHeight="1" x14ac:dyDescent="0.25">
      <c r="A50" s="286"/>
      <c r="B50" s="286"/>
      <c r="C50" s="570"/>
      <c r="D50" s="570"/>
    </row>
    <row r="51" spans="1:5" ht="35.15" customHeight="1" x14ac:dyDescent="0.25">
      <c r="A51" s="286"/>
      <c r="B51" s="286"/>
      <c r="C51" s="570"/>
      <c r="D51" s="570"/>
    </row>
    <row r="52" spans="1:5" ht="15.5" x14ac:dyDescent="0.25">
      <c r="A52" s="286"/>
      <c r="B52" s="286"/>
      <c r="C52" s="570"/>
      <c r="D52" s="570"/>
    </row>
    <row r="53" spans="1:5" ht="15.5" hidden="1" x14ac:dyDescent="0.25">
      <c r="A53" s="286"/>
      <c r="B53" s="286"/>
      <c r="C53" s="571" t="s">
        <v>69</v>
      </c>
      <c r="D53" s="572"/>
    </row>
    <row r="54" spans="1:5" ht="31" customHeight="1" x14ac:dyDescent="0.35">
      <c r="A54" s="286"/>
      <c r="B54" s="289" t="str">
        <f>BR8</f>
        <v>Oui</v>
      </c>
      <c r="C54" s="564" t="s">
        <v>70</v>
      </c>
      <c r="D54" s="565"/>
    </row>
    <row r="55" spans="1:5" ht="31" customHeight="1" x14ac:dyDescent="0.35">
      <c r="A55" s="286"/>
      <c r="B55" s="290" t="str">
        <f>BT8</f>
        <v>Non</v>
      </c>
      <c r="C55" s="564" t="s">
        <v>71</v>
      </c>
      <c r="D55" s="565"/>
    </row>
    <row r="56" spans="1:5" ht="31" customHeight="1" x14ac:dyDescent="0.35">
      <c r="A56" s="286"/>
      <c r="B56" s="290" t="s">
        <v>118</v>
      </c>
      <c r="C56" s="324"/>
      <c r="D56" s="325"/>
    </row>
    <row r="57" spans="1:5" ht="25.5" customHeight="1" thickBot="1" x14ac:dyDescent="0.4">
      <c r="A57" s="286"/>
      <c r="B57" s="290" t="s">
        <v>292</v>
      </c>
      <c r="C57" s="291"/>
      <c r="D57" s="292"/>
    </row>
    <row r="58" spans="1:5" ht="17.5" x14ac:dyDescent="0.35">
      <c r="A58" s="286"/>
      <c r="B58" s="293"/>
      <c r="C58" s="286"/>
    </row>
    <row r="59" spans="1:5" ht="25" x14ac:dyDescent="0.25">
      <c r="A59" s="286"/>
      <c r="B59" s="230" t="s">
        <v>121</v>
      </c>
      <c r="C59" s="286"/>
    </row>
    <row r="60" spans="1:5" x14ac:dyDescent="0.25">
      <c r="A60" s="286"/>
      <c r="C60" s="286"/>
    </row>
    <row r="61" spans="1:5" x14ac:dyDescent="0.25">
      <c r="A61" s="286"/>
      <c r="B61" s="230" t="s">
        <v>122</v>
      </c>
      <c r="C61" s="286"/>
    </row>
    <row r="62" spans="1:5" x14ac:dyDescent="0.25">
      <c r="A62" s="286"/>
      <c r="B62" s="230" t="s">
        <v>123</v>
      </c>
      <c r="C62" s="286"/>
    </row>
    <row r="63" spans="1:5" x14ac:dyDescent="0.25">
      <c r="A63" s="286"/>
      <c r="B63" s="230" t="s">
        <v>124</v>
      </c>
      <c r="C63" s="286"/>
    </row>
    <row r="64" spans="1:5" x14ac:dyDescent="0.25">
      <c r="C64" s="286"/>
    </row>
    <row r="65" spans="3:27" x14ac:dyDescent="0.25">
      <c r="C65" s="286"/>
    </row>
    <row r="66" spans="3:27" x14ac:dyDescent="0.25">
      <c r="C66" s="286"/>
    </row>
    <row r="67" spans="3:27" x14ac:dyDescent="0.25">
      <c r="C67" s="286"/>
    </row>
    <row r="68" spans="3:27" x14ac:dyDescent="0.25">
      <c r="C68" s="286"/>
      <c r="AA68" s="230" t="s">
        <v>75</v>
      </c>
    </row>
    <row r="69" spans="3:27" x14ac:dyDescent="0.25">
      <c r="AA69" s="230" t="s">
        <v>76</v>
      </c>
    </row>
  </sheetData>
  <sheetProtection selectLockedCells="1"/>
  <mergeCells count="142">
    <mergeCell ref="AE27:AE28"/>
    <mergeCell ref="U27:U28"/>
    <mergeCell ref="AU27:AU28"/>
    <mergeCell ref="AV27:AV28"/>
    <mergeCell ref="B36:D36"/>
    <mergeCell ref="K37:M37"/>
    <mergeCell ref="P37:R37"/>
    <mergeCell ref="U37:W37"/>
    <mergeCell ref="Z37:AB37"/>
    <mergeCell ref="AE37:AG37"/>
    <mergeCell ref="AJ37:AL37"/>
    <mergeCell ref="AO37:AQ37"/>
    <mergeCell ref="AT37:AV37"/>
    <mergeCell ref="AO27:AO28"/>
    <mergeCell ref="AP27:AP28"/>
    <mergeCell ref="AQ27:AQ28"/>
    <mergeCell ref="AS27:AS28"/>
    <mergeCell ref="AT27:AT28"/>
    <mergeCell ref="AI27:AI28"/>
    <mergeCell ref="AJ27:AJ28"/>
    <mergeCell ref="AK27:AK28"/>
    <mergeCell ref="AL27:AL28"/>
    <mergeCell ref="AN27:AN28"/>
    <mergeCell ref="AB27:AB28"/>
    <mergeCell ref="AD27:AD28"/>
    <mergeCell ref="AQ18:AQ19"/>
    <mergeCell ref="AS18:AS19"/>
    <mergeCell ref="AT18:AT19"/>
    <mergeCell ref="AU18:AU19"/>
    <mergeCell ref="Y18:Y19"/>
    <mergeCell ref="Z18:Z19"/>
    <mergeCell ref="AA18:AA19"/>
    <mergeCell ref="AB18:AB19"/>
    <mergeCell ref="AD18:AD19"/>
    <mergeCell ref="AN18:AN19"/>
    <mergeCell ref="AO18:AO19"/>
    <mergeCell ref="AP18:AP19"/>
    <mergeCell ref="AE18:AE19"/>
    <mergeCell ref="AF18:AF19"/>
    <mergeCell ref="AG18:AG19"/>
    <mergeCell ref="AI18:AI19"/>
    <mergeCell ref="AJ18:AJ19"/>
    <mergeCell ref="J27:J28"/>
    <mergeCell ref="K27:K28"/>
    <mergeCell ref="L27:L28"/>
    <mergeCell ref="M27:M28"/>
    <mergeCell ref="O27:O28"/>
    <mergeCell ref="AF27:AF28"/>
    <mergeCell ref="AG27:AG28"/>
    <mergeCell ref="V27:V28"/>
    <mergeCell ref="W27:W28"/>
    <mergeCell ref="Y27:Y28"/>
    <mergeCell ref="Z27:Z28"/>
    <mergeCell ref="AA27:AA28"/>
    <mergeCell ref="P27:P28"/>
    <mergeCell ref="Q27:Q28"/>
    <mergeCell ref="R27:R28"/>
    <mergeCell ref="T27:T28"/>
    <mergeCell ref="AJ7:AL7"/>
    <mergeCell ref="AO7:AQ7"/>
    <mergeCell ref="AT7:AV7"/>
    <mergeCell ref="BR7:BT7"/>
    <mergeCell ref="J18:J19"/>
    <mergeCell ref="K18:K19"/>
    <mergeCell ref="L18:L19"/>
    <mergeCell ref="M18:M19"/>
    <mergeCell ref="O18:O19"/>
    <mergeCell ref="P18:P19"/>
    <mergeCell ref="Q18:Q19"/>
    <mergeCell ref="R18:R19"/>
    <mergeCell ref="T18:T19"/>
    <mergeCell ref="U18:U19"/>
    <mergeCell ref="V18:V19"/>
    <mergeCell ref="W18:W19"/>
    <mergeCell ref="K7:M7"/>
    <mergeCell ref="P7:R7"/>
    <mergeCell ref="U7:W7"/>
    <mergeCell ref="Z7:AB7"/>
    <mergeCell ref="AE7:AG7"/>
    <mergeCell ref="AV18:AV19"/>
    <mergeCell ref="AK18:AK19"/>
    <mergeCell ref="AL18:AL19"/>
    <mergeCell ref="C54:D54"/>
    <mergeCell ref="C55:D55"/>
    <mergeCell ref="B48:D48"/>
    <mergeCell ref="C49:D49"/>
    <mergeCell ref="C50:D50"/>
    <mergeCell ref="C51:D51"/>
    <mergeCell ref="C52:D52"/>
    <mergeCell ref="C53:D53"/>
    <mergeCell ref="C34:D34"/>
    <mergeCell ref="C47:D47"/>
    <mergeCell ref="B37:D37"/>
    <mergeCell ref="C46:D46"/>
    <mergeCell ref="B32:B34"/>
    <mergeCell ref="C32:D32"/>
    <mergeCell ref="C33:D33"/>
    <mergeCell ref="F37:H37"/>
    <mergeCell ref="C38:D38"/>
    <mergeCell ref="C39:D39"/>
    <mergeCell ref="C40:D40"/>
    <mergeCell ref="C41:D41"/>
    <mergeCell ref="C42:D42"/>
    <mergeCell ref="C43:D43"/>
    <mergeCell ref="C44:D44"/>
    <mergeCell ref="C45:D45"/>
    <mergeCell ref="C31:D31"/>
    <mergeCell ref="H27:H28"/>
    <mergeCell ref="B21:B24"/>
    <mergeCell ref="C21:D21"/>
    <mergeCell ref="C22:D22"/>
    <mergeCell ref="C23:D23"/>
    <mergeCell ref="C24:D24"/>
    <mergeCell ref="B25:B31"/>
    <mergeCell ref="C25:D25"/>
    <mergeCell ref="C26:D26"/>
    <mergeCell ref="C27:D27"/>
    <mergeCell ref="G27:G28"/>
    <mergeCell ref="C28:D28"/>
    <mergeCell ref="C29:D29"/>
    <mergeCell ref="C30:D30"/>
    <mergeCell ref="E27:E28"/>
    <mergeCell ref="F27:F28"/>
    <mergeCell ref="F7:H7"/>
    <mergeCell ref="B8:D8"/>
    <mergeCell ref="B9:B20"/>
    <mergeCell ref="C9:D9"/>
    <mergeCell ref="C10:D10"/>
    <mergeCell ref="C11:D11"/>
    <mergeCell ref="C12:D12"/>
    <mergeCell ref="C13:D13"/>
    <mergeCell ref="C14:D14"/>
    <mergeCell ref="C15:D15"/>
    <mergeCell ref="C16:D16"/>
    <mergeCell ref="C17:D17"/>
    <mergeCell ref="C18:D18"/>
    <mergeCell ref="E18:E19"/>
    <mergeCell ref="G18:G19"/>
    <mergeCell ref="H18:H19"/>
    <mergeCell ref="C19:D19"/>
    <mergeCell ref="C20:D20"/>
    <mergeCell ref="F18:F19"/>
  </mergeCells>
  <dataValidations count="3">
    <dataValidation type="list" allowBlank="1" showInputMessage="1" showErrorMessage="1" sqref="E39:E48 O20:O27 O9:O18 O29:O34 O39:O48 J20:J27 J9:J18 J29:J34 J39:J48 T20:T27 T9:T18 T29:T34 T39:T48 E20:E27 E9:E18 E29:E34 Y20:Y27 Y9:Y18 Y29:Y34 Y39:Y48 AD20:AD27 AD9:AD18 AD29:AD34 AD39:AD48 AI20:AI27 AI9:AI18 AI29:AI34 AI39:AI48 AN20:AN27 AN9:AN18 AN29:AN34 AN39:AN48 AS20:AS27 AS9:AS18 AS29:AS34 AS39:AS48" xr:uid="{64A56067-9DEC-4126-8CD4-4EDD37425171}">
      <formula1>$B$54:$B$57</formula1>
    </dataValidation>
    <dataValidation type="list" allowBlank="1" showInputMessage="1" showErrorMessage="1" sqref="E49" xr:uid="{C27B82FF-4564-434E-8332-2770C47738C3}">
      <formula1>$B$54:$B$58</formula1>
    </dataValidation>
    <dataValidation type="list" allowBlank="1" showInputMessage="1" showErrorMessage="1" sqref="B39:B47" xr:uid="{F53A362A-B7E3-4011-8D6D-F5C9E58732B2}">
      <formula1>$B$59:$B$63</formula1>
    </dataValidation>
  </dataValidations>
  <hyperlinks>
    <hyperlink ref="C28:D28" r:id="rId1" display="https://www.foodsaveapp.ch/ (uniquement en allemand pour l'instant)" xr:uid="{5E0C6DC2-C1EE-48DB-AED1-96F6BA7CF368}"/>
    <hyperlink ref="C19:D19" r:id="rId2" display="voir fiche d'information à ce sujet" xr:uid="{0C1E6C3F-057A-4A45-B366-6325208BD1FF}"/>
  </hyperlinks>
  <pageMargins left="0.70866141732283472" right="0.70866141732283472" top="0.78740157480314965" bottom="0.78740157480314965" header="0.31496062992125984" footer="0.31496062992125984"/>
  <pageSetup paperSize="9" fitToWidth="0" fitToHeight="0" orientation="portrait"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EA038-79DF-45C8-9B0F-BFCA52B6AD7B}">
  <sheetPr codeName="Tabelle21"/>
  <dimension ref="B1:AL29"/>
  <sheetViews>
    <sheetView showGridLines="0" zoomScale="90" zoomScaleNormal="90" workbookViewId="0">
      <pane ySplit="4" topLeftCell="A5" activePane="bottomLeft" state="frozen"/>
      <selection pane="bottomLeft" activeCell="K33" sqref="A1:XFD1048576"/>
    </sheetView>
  </sheetViews>
  <sheetFormatPr baseColWidth="10" defaultColWidth="11.54296875" defaultRowHeight="12.5" x14ac:dyDescent="0.25"/>
  <cols>
    <col min="1" max="1" width="2.54296875" customWidth="1"/>
    <col min="2" max="2" width="50.453125" customWidth="1"/>
    <col min="3" max="3" width="38.1796875" customWidth="1"/>
    <col min="4" max="32" width="12.54296875" customWidth="1"/>
    <col min="34" max="34" width="11.453125" customWidth="1"/>
    <col min="35" max="35" width="27.81640625" customWidth="1"/>
    <col min="36" max="36" width="20.453125" customWidth="1"/>
    <col min="37" max="37" width="24.54296875" customWidth="1"/>
    <col min="38" max="38" width="16.81640625" customWidth="1"/>
  </cols>
  <sheetData>
    <row r="1" spans="2:38" ht="15.5" x14ac:dyDescent="0.35">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189"/>
    </row>
    <row r="2" spans="2:38" ht="19.5" customHeight="1" x14ac:dyDescent="0.35">
      <c r="B2" s="510" t="s">
        <v>49</v>
      </c>
      <c r="C2" s="510"/>
      <c r="D2" s="510"/>
      <c r="E2" s="190" t="s">
        <v>50</v>
      </c>
      <c r="F2" s="190"/>
      <c r="G2" s="190"/>
      <c r="H2" s="190"/>
      <c r="I2" s="190"/>
      <c r="J2" s="190"/>
      <c r="K2" s="190"/>
      <c r="L2" s="190"/>
      <c r="M2" s="20"/>
      <c r="N2" s="20"/>
      <c r="O2" s="20"/>
      <c r="P2" s="20"/>
      <c r="Q2" s="20"/>
      <c r="R2" s="20"/>
      <c r="S2" s="20"/>
      <c r="T2" s="20"/>
      <c r="U2" s="20"/>
      <c r="V2" s="20"/>
      <c r="W2" s="20"/>
      <c r="X2" s="20"/>
      <c r="Y2" s="20"/>
      <c r="Z2" s="20"/>
      <c r="AA2" s="20"/>
      <c r="AB2" s="20"/>
      <c r="AC2" s="20"/>
      <c r="AD2" s="20"/>
      <c r="AE2" s="20"/>
      <c r="AF2" s="20"/>
      <c r="AG2" s="189"/>
    </row>
    <row r="3" spans="2:38" ht="27" customHeight="1" x14ac:dyDescent="0.35">
      <c r="B3" s="229"/>
      <c r="C3" s="229"/>
      <c r="E3" s="511" t="s">
        <v>51</v>
      </c>
      <c r="F3" s="511"/>
      <c r="G3" s="511"/>
      <c r="H3" s="511"/>
      <c r="I3" s="511"/>
      <c r="J3" s="511"/>
      <c r="K3" s="511"/>
      <c r="L3" s="511"/>
      <c r="M3" s="20"/>
      <c r="N3" s="20"/>
      <c r="O3" s="20"/>
      <c r="P3" s="20"/>
      <c r="Q3" s="20"/>
      <c r="R3" s="20"/>
      <c r="S3" s="20"/>
      <c r="T3" s="20"/>
      <c r="U3" s="20"/>
      <c r="V3" s="20"/>
      <c r="W3" s="20"/>
      <c r="X3" s="20"/>
      <c r="Y3" s="20"/>
      <c r="Z3" s="20"/>
      <c r="AA3" s="20"/>
      <c r="AB3" s="20"/>
      <c r="AC3" s="20"/>
      <c r="AD3" s="20"/>
      <c r="AE3" s="20"/>
      <c r="AF3" s="20"/>
      <c r="AG3" s="189"/>
    </row>
    <row r="4" spans="2:38" ht="34" customHeight="1" x14ac:dyDescent="0.35">
      <c r="B4" s="229"/>
      <c r="C4" s="229"/>
      <c r="E4" s="511"/>
      <c r="F4" s="511"/>
      <c r="G4" s="511"/>
      <c r="H4" s="511"/>
      <c r="I4" s="511"/>
      <c r="J4" s="511"/>
      <c r="K4" s="511"/>
      <c r="L4" s="511"/>
      <c r="M4" s="20"/>
      <c r="N4" s="20"/>
      <c r="O4" s="20"/>
      <c r="P4" s="20"/>
      <c r="Q4" s="20"/>
      <c r="R4" s="20"/>
      <c r="S4" s="20"/>
      <c r="T4" s="20"/>
      <c r="U4" s="20"/>
      <c r="V4" s="20"/>
      <c r="W4" s="20"/>
      <c r="X4" s="20"/>
      <c r="Y4" s="20"/>
      <c r="Z4" s="20"/>
      <c r="AA4" s="20"/>
      <c r="AB4" s="20"/>
      <c r="AC4" s="20"/>
      <c r="AD4" s="20"/>
      <c r="AE4" s="20"/>
      <c r="AF4" s="20"/>
      <c r="AG4" s="189"/>
    </row>
    <row r="5" spans="2:38" ht="16" thickBot="1" x14ac:dyDescent="0.4">
      <c r="B5" s="20"/>
      <c r="C5" s="20"/>
      <c r="M5" s="20"/>
      <c r="N5" s="20"/>
      <c r="O5" s="20"/>
      <c r="P5" s="20"/>
      <c r="Q5" s="20"/>
      <c r="R5" s="20"/>
      <c r="S5" s="20"/>
      <c r="T5" s="20"/>
      <c r="U5" s="20"/>
      <c r="V5" s="20"/>
      <c r="W5" s="20"/>
      <c r="X5" s="20"/>
      <c r="Y5" s="20"/>
      <c r="Z5" s="20"/>
      <c r="AA5" s="20"/>
      <c r="AB5" s="20"/>
      <c r="AC5" s="20"/>
      <c r="AD5" s="20"/>
      <c r="AE5" s="20"/>
      <c r="AF5" s="20"/>
      <c r="AG5" s="189"/>
    </row>
    <row r="6" spans="2:38" ht="15.5" x14ac:dyDescent="0.35">
      <c r="B6" s="191"/>
      <c r="C6" s="192"/>
      <c r="D6" s="193"/>
      <c r="E6" s="193"/>
      <c r="F6" s="193"/>
      <c r="G6" s="193"/>
      <c r="H6" s="193"/>
      <c r="I6" s="193"/>
      <c r="J6" s="193"/>
      <c r="K6" s="193"/>
      <c r="L6" s="193"/>
      <c r="M6" s="193"/>
      <c r="N6" s="193"/>
      <c r="O6" s="193"/>
      <c r="P6" s="193"/>
      <c r="Q6" s="193"/>
      <c r="R6" s="193"/>
      <c r="S6" s="193"/>
      <c r="T6" s="193"/>
      <c r="U6" s="193"/>
      <c r="V6" s="193"/>
      <c r="W6" s="193"/>
      <c r="X6" s="193"/>
      <c r="Y6" s="193"/>
      <c r="Z6" s="193"/>
      <c r="AA6" s="193"/>
      <c r="AB6" s="193"/>
      <c r="AC6" s="193"/>
      <c r="AD6" s="193"/>
      <c r="AE6" s="193"/>
      <c r="AF6" s="194"/>
      <c r="AG6" s="189"/>
      <c r="AI6" s="195" t="s">
        <v>56</v>
      </c>
      <c r="AJ6" s="43"/>
      <c r="AK6" s="196"/>
    </row>
    <row r="7" spans="2:38" ht="15.5" x14ac:dyDescent="0.35">
      <c r="B7" s="197" t="s">
        <v>387</v>
      </c>
      <c r="C7" s="198"/>
      <c r="D7" s="199"/>
      <c r="E7" s="200"/>
      <c r="F7" s="199"/>
      <c r="G7" s="199"/>
      <c r="H7" s="199"/>
      <c r="I7" s="199"/>
      <c r="J7" s="199"/>
      <c r="K7" s="199"/>
      <c r="L7" s="199"/>
      <c r="M7" s="199"/>
      <c r="N7" s="199"/>
      <c r="O7" s="199"/>
      <c r="P7" s="199"/>
      <c r="Q7" s="199"/>
      <c r="R7" s="199"/>
      <c r="S7" s="199"/>
      <c r="T7" s="199"/>
      <c r="U7" s="199"/>
      <c r="V7" s="200"/>
      <c r="W7" s="199"/>
      <c r="X7" s="199"/>
      <c r="Y7" s="199"/>
      <c r="Z7" s="199"/>
      <c r="AA7" s="199"/>
      <c r="AB7" s="199"/>
      <c r="AC7" s="199"/>
      <c r="AD7" s="199"/>
      <c r="AE7" s="199"/>
      <c r="AF7" s="201"/>
      <c r="AG7" s="189"/>
      <c r="AI7" s="202" t="s">
        <v>57</v>
      </c>
      <c r="AK7" s="58"/>
    </row>
    <row r="8" spans="2:38" ht="15.5" x14ac:dyDescent="0.35">
      <c r="B8" s="197" t="s">
        <v>33</v>
      </c>
      <c r="C8" s="203"/>
      <c r="D8" s="199"/>
      <c r="E8" s="199"/>
      <c r="F8" s="199"/>
      <c r="G8" s="199"/>
      <c r="H8" s="199"/>
      <c r="I8" s="199"/>
      <c r="J8" s="199"/>
      <c r="K8" s="199"/>
      <c r="L8" s="199"/>
      <c r="M8" s="199"/>
      <c r="N8" s="199"/>
      <c r="O8" s="199"/>
      <c r="P8" s="199"/>
      <c r="Q8" s="199"/>
      <c r="R8" s="199"/>
      <c r="S8" s="199"/>
      <c r="T8" s="199"/>
      <c r="U8" s="199"/>
      <c r="V8" s="199"/>
      <c r="W8" s="199"/>
      <c r="X8" s="199"/>
      <c r="Y8" s="199"/>
      <c r="Z8" s="199"/>
      <c r="AA8" s="199"/>
      <c r="AB8" s="199"/>
      <c r="AC8" s="199"/>
      <c r="AD8" s="199"/>
      <c r="AE8" s="199"/>
      <c r="AF8" s="201"/>
      <c r="AG8" s="189"/>
      <c r="AI8" s="202" t="s">
        <v>58</v>
      </c>
      <c r="AJ8" s="204"/>
      <c r="AK8" s="58"/>
    </row>
    <row r="9" spans="2:38" ht="15.5" x14ac:dyDescent="0.35">
      <c r="B9" s="197" t="s">
        <v>388</v>
      </c>
      <c r="C9" s="318"/>
      <c r="D9" s="199"/>
      <c r="E9" s="199"/>
      <c r="F9" s="199"/>
      <c r="G9" s="199"/>
      <c r="H9" s="199"/>
      <c r="I9" s="199"/>
      <c r="J9" s="199"/>
      <c r="K9" s="199"/>
      <c r="L9" s="199"/>
      <c r="M9" s="199"/>
      <c r="N9" s="199"/>
      <c r="O9" s="199"/>
      <c r="P9" s="199"/>
      <c r="Q9" s="199"/>
      <c r="R9" s="199"/>
      <c r="S9" s="199"/>
      <c r="T9" s="199"/>
      <c r="U9" s="199"/>
      <c r="V9" s="199"/>
      <c r="W9" s="199"/>
      <c r="X9" s="199"/>
      <c r="Y9" s="199"/>
      <c r="Z9" s="199"/>
      <c r="AA9" s="199"/>
      <c r="AB9" s="199"/>
      <c r="AC9" s="199"/>
      <c r="AD9" s="199"/>
      <c r="AE9" s="199"/>
      <c r="AF9" s="201"/>
      <c r="AG9" s="189"/>
      <c r="AJ9" s="204"/>
      <c r="AK9" s="58"/>
    </row>
    <row r="10" spans="2:38" ht="15.5" x14ac:dyDescent="0.35">
      <c r="B10" s="197" t="s">
        <v>389</v>
      </c>
      <c r="C10" s="203"/>
      <c r="D10" s="199"/>
      <c r="E10" s="199"/>
      <c r="F10" s="199"/>
      <c r="G10" s="199"/>
      <c r="H10" s="199"/>
      <c r="I10" s="199"/>
      <c r="J10" s="199"/>
      <c r="K10" s="199"/>
      <c r="L10" s="199"/>
      <c r="M10" s="199"/>
      <c r="N10" s="199"/>
      <c r="O10" s="199"/>
      <c r="P10" s="199"/>
      <c r="Q10" s="199"/>
      <c r="R10" s="199"/>
      <c r="S10" s="199"/>
      <c r="T10" s="199"/>
      <c r="U10" s="199"/>
      <c r="V10" s="199"/>
      <c r="W10" s="199"/>
      <c r="X10" s="199"/>
      <c r="Y10" s="199"/>
      <c r="Z10" s="199"/>
      <c r="AA10" s="199"/>
      <c r="AB10" s="199"/>
      <c r="AC10" s="199"/>
      <c r="AD10" s="199"/>
      <c r="AE10" s="199"/>
      <c r="AF10" s="201"/>
      <c r="AG10" s="189"/>
      <c r="AJ10" s="204"/>
      <c r="AK10" s="58"/>
    </row>
    <row r="11" spans="2:38" ht="15.5" x14ac:dyDescent="0.35">
      <c r="B11" s="197" t="s">
        <v>53</v>
      </c>
      <c r="C11" s="318"/>
      <c r="D11" s="199"/>
      <c r="E11" s="199"/>
      <c r="F11" s="199"/>
      <c r="G11" s="199"/>
      <c r="H11" s="199"/>
      <c r="I11" s="199"/>
      <c r="J11" s="199"/>
      <c r="K11" s="199"/>
      <c r="L11" s="199"/>
      <c r="M11" s="199"/>
      <c r="N11" s="199"/>
      <c r="O11" s="199"/>
      <c r="P11" s="199"/>
      <c r="Q11" s="199"/>
      <c r="R11" s="199"/>
      <c r="S11" s="199"/>
      <c r="T11" s="199"/>
      <c r="U11" s="199"/>
      <c r="V11" s="199"/>
      <c r="W11" s="199"/>
      <c r="X11" s="199"/>
      <c r="Y11" s="199"/>
      <c r="Z11" s="199"/>
      <c r="AA11" s="199"/>
      <c r="AB11" s="199"/>
      <c r="AC11" s="199"/>
      <c r="AD11" s="199"/>
      <c r="AE11" s="199"/>
      <c r="AF11" s="201"/>
      <c r="AG11" s="189"/>
      <c r="AJ11" s="204"/>
      <c r="AK11" s="58"/>
    </row>
    <row r="12" spans="2:38" ht="15.5" x14ac:dyDescent="0.35">
      <c r="B12" s="197" t="s">
        <v>385</v>
      </c>
      <c r="C12" s="203"/>
      <c r="D12" s="504" t="s">
        <v>48</v>
      </c>
      <c r="E12" s="505"/>
      <c r="F12" s="505"/>
      <c r="G12" s="505"/>
      <c r="H12" s="505"/>
      <c r="I12" s="505"/>
      <c r="J12" s="505"/>
      <c r="K12" s="505"/>
      <c r="L12" s="505"/>
      <c r="M12" s="505"/>
      <c r="N12" s="505"/>
      <c r="O12" s="505"/>
      <c r="P12" s="505"/>
      <c r="Q12" s="505"/>
      <c r="R12" s="505"/>
      <c r="S12" s="505"/>
      <c r="T12" s="505"/>
      <c r="U12" s="505"/>
      <c r="V12" s="505"/>
      <c r="W12" s="505"/>
      <c r="X12" s="505"/>
      <c r="Y12" s="505"/>
      <c r="Z12" s="505"/>
      <c r="AA12" s="505"/>
      <c r="AB12" s="505"/>
      <c r="AC12" s="505"/>
      <c r="AD12" s="505"/>
      <c r="AE12" s="505"/>
      <c r="AF12" s="506"/>
      <c r="AG12" s="189"/>
      <c r="AK12" s="204"/>
      <c r="AL12" s="58"/>
    </row>
    <row r="13" spans="2:38" ht="18" customHeight="1" thickBot="1" x14ac:dyDescent="0.35">
      <c r="B13" s="444"/>
      <c r="C13" s="445"/>
      <c r="D13" s="206">
        <v>1</v>
      </c>
      <c r="E13" s="206">
        <v>2</v>
      </c>
      <c r="F13" s="206">
        <v>3</v>
      </c>
      <c r="G13" s="206">
        <v>4</v>
      </c>
      <c r="H13" s="206">
        <v>5</v>
      </c>
      <c r="I13" s="206">
        <v>6</v>
      </c>
      <c r="J13" s="206">
        <v>7</v>
      </c>
      <c r="K13" s="206">
        <v>8</v>
      </c>
      <c r="L13" s="206">
        <v>9</v>
      </c>
      <c r="M13" s="206">
        <v>10</v>
      </c>
      <c r="N13" s="206">
        <v>11</v>
      </c>
      <c r="O13" s="206">
        <v>12</v>
      </c>
      <c r="P13" s="206">
        <v>13</v>
      </c>
      <c r="Q13" s="206">
        <v>14</v>
      </c>
      <c r="R13" s="206">
        <v>15</v>
      </c>
      <c r="S13" s="206">
        <v>16</v>
      </c>
      <c r="T13" s="206">
        <v>17</v>
      </c>
      <c r="U13" s="206">
        <v>18</v>
      </c>
      <c r="V13" s="206">
        <v>19</v>
      </c>
      <c r="W13" s="206">
        <v>20</v>
      </c>
      <c r="X13" s="206">
        <v>21</v>
      </c>
      <c r="Y13" s="206">
        <v>22</v>
      </c>
      <c r="Z13" s="206">
        <v>23</v>
      </c>
      <c r="AA13" s="206">
        <v>24</v>
      </c>
      <c r="AB13" s="206">
        <v>25</v>
      </c>
      <c r="AC13" s="206">
        <v>26</v>
      </c>
      <c r="AD13" s="206">
        <v>27</v>
      </c>
      <c r="AE13" s="207">
        <v>28</v>
      </c>
      <c r="AF13" s="208" t="s">
        <v>40</v>
      </c>
      <c r="AG13" s="189"/>
      <c r="AI13" s="205"/>
      <c r="AJ13" s="205"/>
      <c r="AK13" s="204"/>
      <c r="AL13" s="58"/>
    </row>
    <row r="14" spans="2:38" ht="16" thickBot="1" x14ac:dyDescent="0.35">
      <c r="B14" s="507" t="s">
        <v>54</v>
      </c>
      <c r="C14" s="508"/>
      <c r="D14" s="319"/>
      <c r="E14" s="319"/>
      <c r="F14" s="319"/>
      <c r="G14" s="319"/>
      <c r="H14" s="319"/>
      <c r="I14" s="319"/>
      <c r="J14" s="319"/>
      <c r="K14" s="319"/>
      <c r="L14" s="319"/>
      <c r="M14" s="319"/>
      <c r="N14" s="319"/>
      <c r="O14" s="319"/>
      <c r="P14" s="319"/>
      <c r="Q14" s="319"/>
      <c r="R14" s="319"/>
      <c r="S14" s="319"/>
      <c r="T14" s="319"/>
      <c r="U14" s="319"/>
      <c r="V14" s="319"/>
      <c r="W14" s="319"/>
      <c r="X14" s="319"/>
      <c r="Y14" s="319"/>
      <c r="Z14" s="319"/>
      <c r="AA14" s="319"/>
      <c r="AB14" s="319"/>
      <c r="AC14" s="319"/>
      <c r="AD14" s="319"/>
      <c r="AE14" s="320"/>
      <c r="AF14" s="211"/>
      <c r="AG14" s="189"/>
      <c r="AH14" s="205"/>
      <c r="AI14" s="205"/>
      <c r="AJ14" s="205"/>
    </row>
    <row r="15" spans="2:38" ht="16" thickBot="1" x14ac:dyDescent="0.35">
      <c r="B15" s="434" t="s">
        <v>34</v>
      </c>
      <c r="C15" s="435"/>
      <c r="D15" s="440"/>
      <c r="E15" s="441"/>
      <c r="F15" s="441"/>
      <c r="G15" s="441"/>
      <c r="H15" s="441"/>
      <c r="I15" s="441"/>
      <c r="J15" s="441"/>
      <c r="K15" s="441"/>
      <c r="L15" s="441"/>
      <c r="M15" s="441"/>
      <c r="N15" s="441"/>
      <c r="O15" s="441"/>
      <c r="P15" s="441"/>
      <c r="Q15" s="441"/>
      <c r="R15" s="441"/>
      <c r="S15" s="441"/>
      <c r="T15" s="441"/>
      <c r="U15" s="441"/>
      <c r="V15" s="441"/>
      <c r="W15" s="441"/>
      <c r="X15" s="441"/>
      <c r="Y15" s="441"/>
      <c r="Z15" s="441"/>
      <c r="AA15" s="441"/>
      <c r="AB15" s="441"/>
      <c r="AC15" s="441"/>
      <c r="AD15" s="441"/>
      <c r="AE15" s="441"/>
      <c r="AF15" s="442"/>
      <c r="AG15" s="189"/>
      <c r="AH15" s="205"/>
      <c r="AI15" s="205"/>
      <c r="AJ15" s="205"/>
    </row>
    <row r="16" spans="2:38" ht="18" customHeight="1" x14ac:dyDescent="0.3">
      <c r="B16" s="212" t="s">
        <v>55</v>
      </c>
      <c r="C16" s="213" t="s">
        <v>56</v>
      </c>
      <c r="D16" s="436"/>
      <c r="E16" s="437"/>
      <c r="F16" s="437"/>
      <c r="G16" s="437"/>
      <c r="H16" s="437"/>
      <c r="I16" s="437"/>
      <c r="J16" s="437"/>
      <c r="K16" s="437"/>
      <c r="L16" s="437"/>
      <c r="M16" s="437"/>
      <c r="N16" s="437"/>
      <c r="O16" s="437"/>
      <c r="P16" s="437"/>
      <c r="Q16" s="437"/>
      <c r="R16" s="437"/>
      <c r="S16" s="437"/>
      <c r="T16" s="437"/>
      <c r="U16" s="437"/>
      <c r="V16" s="437"/>
      <c r="W16" s="437"/>
      <c r="X16" s="437"/>
      <c r="Y16" s="437"/>
      <c r="Z16" s="437"/>
      <c r="AA16" s="437"/>
      <c r="AB16" s="437"/>
      <c r="AC16" s="437"/>
      <c r="AD16" s="437"/>
      <c r="AE16" s="437"/>
      <c r="AF16" s="220"/>
      <c r="AG16" s="189"/>
      <c r="AH16" s="205"/>
      <c r="AI16" s="205"/>
      <c r="AJ16" s="205"/>
      <c r="AK16" s="205"/>
    </row>
    <row r="17" spans="2:37" ht="18" customHeight="1" x14ac:dyDescent="0.3">
      <c r="B17" s="215"/>
      <c r="C17" s="216" t="str">
        <f>IF(C16="Nombre de repas principaux","Repas principaux (RP, sans RS):",(IF(C16="Quantité produite","Quantité produite (en kg):",IF(C16="Quantité distribuée","Quantité distribuée (en kg):"," "))))</f>
        <v>Repas principaux (RP, sans RS):</v>
      </c>
      <c r="D17" s="209"/>
      <c r="E17" s="209"/>
      <c r="F17" s="209"/>
      <c r="G17" s="209"/>
      <c r="H17" s="209"/>
      <c r="I17" s="209"/>
      <c r="J17" s="209"/>
      <c r="K17" s="209"/>
      <c r="L17" s="209"/>
      <c r="M17" s="209"/>
      <c r="N17" s="209"/>
      <c r="O17" s="209"/>
      <c r="P17" s="209"/>
      <c r="Q17" s="209"/>
      <c r="R17" s="209"/>
      <c r="S17" s="209"/>
      <c r="T17" s="209"/>
      <c r="U17" s="209"/>
      <c r="V17" s="209"/>
      <c r="W17" s="209"/>
      <c r="X17" s="209"/>
      <c r="Y17" s="209"/>
      <c r="Z17" s="209"/>
      <c r="AA17" s="209"/>
      <c r="AB17" s="209"/>
      <c r="AC17" s="209"/>
      <c r="AD17" s="209"/>
      <c r="AE17" s="210"/>
      <c r="AF17" s="220"/>
      <c r="AG17" s="189"/>
      <c r="AH17" s="205"/>
      <c r="AI17" s="214"/>
      <c r="AK17" s="205"/>
    </row>
    <row r="18" spans="2:37" ht="18" customHeight="1" thickBot="1" x14ac:dyDescent="0.35">
      <c r="B18" s="215"/>
      <c r="C18" s="303" t="str">
        <f>IF(C16="Nombre de repas principaux","Repas secondaires (RS) convertis en RP:"," ")</f>
        <v>Repas secondaires (RS) convertis en RP:</v>
      </c>
      <c r="D18" s="315"/>
      <c r="E18" s="314"/>
      <c r="F18" s="314"/>
      <c r="G18" s="314"/>
      <c r="H18" s="314"/>
      <c r="I18" s="314"/>
      <c r="J18" s="314"/>
      <c r="K18" s="314"/>
      <c r="L18" s="314"/>
      <c r="M18" s="314"/>
      <c r="N18" s="314"/>
      <c r="O18" s="314"/>
      <c r="P18" s="314"/>
      <c r="Q18" s="314"/>
      <c r="R18" s="314"/>
      <c r="S18" s="314"/>
      <c r="T18" s="314"/>
      <c r="U18" s="314"/>
      <c r="V18" s="314"/>
      <c r="W18" s="314"/>
      <c r="X18" s="314"/>
      <c r="Y18" s="314"/>
      <c r="Z18" s="314"/>
      <c r="AA18" s="314"/>
      <c r="AB18" s="314"/>
      <c r="AC18" s="314"/>
      <c r="AD18" s="314"/>
      <c r="AE18" s="315"/>
      <c r="AF18" s="443"/>
      <c r="AG18" s="189"/>
      <c r="AI18" s="214"/>
      <c r="AK18" s="205"/>
    </row>
    <row r="19" spans="2:37" ht="18" customHeight="1" thickBot="1" x14ac:dyDescent="0.4">
      <c r="B19" s="430" t="s">
        <v>59</v>
      </c>
      <c r="C19" s="431"/>
      <c r="D19" s="218">
        <f t="shared" ref="D19:AE19" si="0">IF($C$16=$AI$6, D17+D18,D17/0.45)</f>
        <v>0</v>
      </c>
      <c r="E19" s="217">
        <f t="shared" si="0"/>
        <v>0</v>
      </c>
      <c r="F19" s="316">
        <f t="shared" si="0"/>
        <v>0</v>
      </c>
      <c r="G19" s="316">
        <f t="shared" si="0"/>
        <v>0</v>
      </c>
      <c r="H19" s="316">
        <f t="shared" si="0"/>
        <v>0</v>
      </c>
      <c r="I19" s="316">
        <f t="shared" si="0"/>
        <v>0</v>
      </c>
      <c r="J19" s="316">
        <f t="shared" si="0"/>
        <v>0</v>
      </c>
      <c r="K19" s="316">
        <f t="shared" si="0"/>
        <v>0</v>
      </c>
      <c r="L19" s="316">
        <f t="shared" si="0"/>
        <v>0</v>
      </c>
      <c r="M19" s="316">
        <f t="shared" si="0"/>
        <v>0</v>
      </c>
      <c r="N19" s="316">
        <f t="shared" si="0"/>
        <v>0</v>
      </c>
      <c r="O19" s="316">
        <f t="shared" si="0"/>
        <v>0</v>
      </c>
      <c r="P19" s="316">
        <f t="shared" si="0"/>
        <v>0</v>
      </c>
      <c r="Q19" s="316">
        <f t="shared" si="0"/>
        <v>0</v>
      </c>
      <c r="R19" s="316">
        <f t="shared" si="0"/>
        <v>0</v>
      </c>
      <c r="S19" s="316">
        <f t="shared" si="0"/>
        <v>0</v>
      </c>
      <c r="T19" s="316">
        <f t="shared" si="0"/>
        <v>0</v>
      </c>
      <c r="U19" s="316">
        <f t="shared" si="0"/>
        <v>0</v>
      </c>
      <c r="V19" s="316">
        <f t="shared" si="0"/>
        <v>0</v>
      </c>
      <c r="W19" s="316">
        <f t="shared" si="0"/>
        <v>0</v>
      </c>
      <c r="X19" s="316">
        <f t="shared" si="0"/>
        <v>0</v>
      </c>
      <c r="Y19" s="316">
        <f t="shared" si="0"/>
        <v>0</v>
      </c>
      <c r="Z19" s="316">
        <f t="shared" si="0"/>
        <v>0</v>
      </c>
      <c r="AA19" s="316">
        <f t="shared" si="0"/>
        <v>0</v>
      </c>
      <c r="AB19" s="316">
        <f t="shared" si="0"/>
        <v>0</v>
      </c>
      <c r="AC19" s="316">
        <f t="shared" si="0"/>
        <v>0</v>
      </c>
      <c r="AD19" s="316">
        <f t="shared" si="0"/>
        <v>0</v>
      </c>
      <c r="AE19" s="317">
        <f t="shared" si="0"/>
        <v>0</v>
      </c>
      <c r="AF19" s="219">
        <f>SUM(D19:AE19)</f>
        <v>0</v>
      </c>
      <c r="AG19" s="189"/>
    </row>
    <row r="20" spans="2:37" ht="18" customHeight="1" thickBot="1" x14ac:dyDescent="0.35">
      <c r="B20" s="434" t="s">
        <v>60</v>
      </c>
      <c r="C20" s="435"/>
      <c r="D20" s="436"/>
      <c r="E20" s="437"/>
      <c r="F20" s="437"/>
      <c r="G20" s="437"/>
      <c r="H20" s="437"/>
      <c r="I20" s="437"/>
      <c r="J20" s="437"/>
      <c r="K20" s="437"/>
      <c r="L20" s="437"/>
      <c r="M20" s="437"/>
      <c r="N20" s="437"/>
      <c r="O20" s="437"/>
      <c r="P20" s="437"/>
      <c r="Q20" s="437"/>
      <c r="R20" s="437"/>
      <c r="S20" s="437"/>
      <c r="T20" s="437"/>
      <c r="U20" s="437"/>
      <c r="V20" s="437"/>
      <c r="W20" s="437"/>
      <c r="X20" s="437"/>
      <c r="Y20" s="437"/>
      <c r="Z20" s="437"/>
      <c r="AA20" s="437"/>
      <c r="AB20" s="437"/>
      <c r="AC20" s="437"/>
      <c r="AD20" s="437"/>
      <c r="AE20" s="437"/>
      <c r="AF20" s="220"/>
      <c r="AG20" s="189"/>
    </row>
    <row r="21" spans="2:37" ht="18" customHeight="1" thickBot="1" x14ac:dyDescent="0.4">
      <c r="B21" s="438" t="s">
        <v>61</v>
      </c>
      <c r="C21" s="439"/>
      <c r="D21" s="221"/>
      <c r="E21" s="222"/>
      <c r="F21" s="222"/>
      <c r="G21" s="222"/>
      <c r="H21" s="222"/>
      <c r="I21" s="222"/>
      <c r="J21" s="222"/>
      <c r="K21" s="222"/>
      <c r="L21" s="222"/>
      <c r="M21" s="222"/>
      <c r="N21" s="222"/>
      <c r="O21" s="222"/>
      <c r="P21" s="222"/>
      <c r="Q21" s="222"/>
      <c r="R21" s="222"/>
      <c r="S21" s="222"/>
      <c r="T21" s="223"/>
      <c r="U21" s="223"/>
      <c r="V21" s="223"/>
      <c r="W21" s="223"/>
      <c r="X21" s="223"/>
      <c r="Y21" s="223"/>
      <c r="Z21" s="223"/>
      <c r="AA21" s="223"/>
      <c r="AB21" s="223"/>
      <c r="AC21" s="223"/>
      <c r="AD21" s="223"/>
      <c r="AE21" s="224"/>
      <c r="AF21" s="219">
        <f>SUM(D21:AE21)</f>
        <v>0</v>
      </c>
      <c r="AG21" s="189"/>
    </row>
    <row r="22" spans="2:37" ht="27" customHeight="1" thickBot="1" x14ac:dyDescent="0.4">
      <c r="B22" s="438" t="s">
        <v>62</v>
      </c>
      <c r="C22" s="439"/>
      <c r="D22" s="221"/>
      <c r="E22" s="222"/>
      <c r="F22" s="222"/>
      <c r="G22" s="222"/>
      <c r="H22" s="222"/>
      <c r="I22" s="222"/>
      <c r="J22" s="222"/>
      <c r="K22" s="222"/>
      <c r="L22" s="222"/>
      <c r="M22" s="222"/>
      <c r="N22" s="222"/>
      <c r="O22" s="222"/>
      <c r="P22" s="222"/>
      <c r="Q22" s="222"/>
      <c r="R22" s="222"/>
      <c r="S22" s="222"/>
      <c r="T22" s="223"/>
      <c r="U22" s="223"/>
      <c r="V22" s="223"/>
      <c r="W22" s="223"/>
      <c r="X22" s="223"/>
      <c r="Y22" s="223"/>
      <c r="Z22" s="223"/>
      <c r="AA22" s="223"/>
      <c r="AB22" s="223"/>
      <c r="AC22" s="223"/>
      <c r="AD22" s="223"/>
      <c r="AE22" s="224"/>
      <c r="AF22" s="219">
        <f>SUM(D22:AE22)</f>
        <v>0</v>
      </c>
      <c r="AG22" s="189"/>
    </row>
    <row r="23" spans="2:37" ht="27" customHeight="1" thickBot="1" x14ac:dyDescent="0.4">
      <c r="B23" s="438" t="s">
        <v>63</v>
      </c>
      <c r="C23" s="439"/>
      <c r="D23" s="221"/>
      <c r="E23" s="222"/>
      <c r="F23" s="222"/>
      <c r="G23" s="222"/>
      <c r="H23" s="222"/>
      <c r="I23" s="222"/>
      <c r="J23" s="222"/>
      <c r="K23" s="222"/>
      <c r="L23" s="222"/>
      <c r="M23" s="222"/>
      <c r="N23" s="222"/>
      <c r="O23" s="222"/>
      <c r="P23" s="222"/>
      <c r="Q23" s="222"/>
      <c r="R23" s="222"/>
      <c r="S23" s="222"/>
      <c r="T23" s="223"/>
      <c r="U23" s="223"/>
      <c r="V23" s="223"/>
      <c r="W23" s="223"/>
      <c r="X23" s="223"/>
      <c r="Y23" s="223"/>
      <c r="Z23" s="223"/>
      <c r="AA23" s="223"/>
      <c r="AB23" s="223"/>
      <c r="AC23" s="223"/>
      <c r="AD23" s="223"/>
      <c r="AE23" s="224"/>
      <c r="AF23" s="219">
        <f>SUM(D23:AE23)</f>
        <v>0</v>
      </c>
      <c r="AG23" s="189"/>
    </row>
    <row r="24" spans="2:37" ht="27" customHeight="1" thickBot="1" x14ac:dyDescent="0.4">
      <c r="B24" s="432" t="s">
        <v>64</v>
      </c>
      <c r="C24" s="433"/>
      <c r="D24" s="225">
        <f t="shared" ref="D24:AF24" si="1">SUM(D21:D23)</f>
        <v>0</v>
      </c>
      <c r="E24" s="225">
        <f t="shared" si="1"/>
        <v>0</v>
      </c>
      <c r="F24" s="225">
        <f t="shared" si="1"/>
        <v>0</v>
      </c>
      <c r="G24" s="225">
        <f t="shared" si="1"/>
        <v>0</v>
      </c>
      <c r="H24" s="225">
        <f t="shared" si="1"/>
        <v>0</v>
      </c>
      <c r="I24" s="225">
        <f t="shared" si="1"/>
        <v>0</v>
      </c>
      <c r="J24" s="225">
        <f t="shared" si="1"/>
        <v>0</v>
      </c>
      <c r="K24" s="225">
        <f t="shared" si="1"/>
        <v>0</v>
      </c>
      <c r="L24" s="225">
        <f t="shared" si="1"/>
        <v>0</v>
      </c>
      <c r="M24" s="225">
        <f t="shared" si="1"/>
        <v>0</v>
      </c>
      <c r="N24" s="225">
        <f t="shared" si="1"/>
        <v>0</v>
      </c>
      <c r="O24" s="225">
        <f t="shared" si="1"/>
        <v>0</v>
      </c>
      <c r="P24" s="225">
        <f t="shared" si="1"/>
        <v>0</v>
      </c>
      <c r="Q24" s="225">
        <f t="shared" si="1"/>
        <v>0</v>
      </c>
      <c r="R24" s="225">
        <f t="shared" si="1"/>
        <v>0</v>
      </c>
      <c r="S24" s="225">
        <f t="shared" si="1"/>
        <v>0</v>
      </c>
      <c r="T24" s="225">
        <f t="shared" si="1"/>
        <v>0</v>
      </c>
      <c r="U24" s="225">
        <f t="shared" si="1"/>
        <v>0</v>
      </c>
      <c r="V24" s="225">
        <f t="shared" si="1"/>
        <v>0</v>
      </c>
      <c r="W24" s="225">
        <f t="shared" si="1"/>
        <v>0</v>
      </c>
      <c r="X24" s="225">
        <f t="shared" si="1"/>
        <v>0</v>
      </c>
      <c r="Y24" s="225">
        <f t="shared" si="1"/>
        <v>0</v>
      </c>
      <c r="Z24" s="225">
        <f t="shared" si="1"/>
        <v>0</v>
      </c>
      <c r="AA24" s="225">
        <f t="shared" si="1"/>
        <v>0</v>
      </c>
      <c r="AB24" s="225">
        <f t="shared" si="1"/>
        <v>0</v>
      </c>
      <c r="AC24" s="225">
        <f t="shared" si="1"/>
        <v>0</v>
      </c>
      <c r="AD24" s="225">
        <f t="shared" si="1"/>
        <v>0</v>
      </c>
      <c r="AE24" s="226">
        <f t="shared" si="1"/>
        <v>0</v>
      </c>
      <c r="AF24" s="219">
        <f t="shared" si="1"/>
        <v>0</v>
      </c>
      <c r="AG24" s="189"/>
    </row>
    <row r="25" spans="2:37" ht="18" customHeight="1" thickBot="1" x14ac:dyDescent="0.4">
      <c r="B25" s="502" t="s">
        <v>65</v>
      </c>
      <c r="C25" s="509"/>
      <c r="D25" s="225">
        <f t="shared" ref="D25:AF25" si="2">IF((D24&gt;0),(D24/D19)*1000,0)</f>
        <v>0</v>
      </c>
      <c r="E25" s="225">
        <f t="shared" si="2"/>
        <v>0</v>
      </c>
      <c r="F25" s="225">
        <f t="shared" si="2"/>
        <v>0</v>
      </c>
      <c r="G25" s="225">
        <f t="shared" si="2"/>
        <v>0</v>
      </c>
      <c r="H25" s="225">
        <f t="shared" si="2"/>
        <v>0</v>
      </c>
      <c r="I25" s="225">
        <f t="shared" si="2"/>
        <v>0</v>
      </c>
      <c r="J25" s="225">
        <f t="shared" si="2"/>
        <v>0</v>
      </c>
      <c r="K25" s="225">
        <f t="shared" si="2"/>
        <v>0</v>
      </c>
      <c r="L25" s="225">
        <f t="shared" si="2"/>
        <v>0</v>
      </c>
      <c r="M25" s="225">
        <f t="shared" si="2"/>
        <v>0</v>
      </c>
      <c r="N25" s="225">
        <f t="shared" si="2"/>
        <v>0</v>
      </c>
      <c r="O25" s="225">
        <f t="shared" si="2"/>
        <v>0</v>
      </c>
      <c r="P25" s="225">
        <f t="shared" si="2"/>
        <v>0</v>
      </c>
      <c r="Q25" s="225">
        <f t="shared" si="2"/>
        <v>0</v>
      </c>
      <c r="R25" s="225">
        <f t="shared" si="2"/>
        <v>0</v>
      </c>
      <c r="S25" s="225">
        <f t="shared" si="2"/>
        <v>0</v>
      </c>
      <c r="T25" s="225">
        <f t="shared" si="2"/>
        <v>0</v>
      </c>
      <c r="U25" s="225">
        <f t="shared" si="2"/>
        <v>0</v>
      </c>
      <c r="V25" s="225">
        <f t="shared" si="2"/>
        <v>0</v>
      </c>
      <c r="W25" s="225">
        <f t="shared" si="2"/>
        <v>0</v>
      </c>
      <c r="X25" s="225">
        <f t="shared" si="2"/>
        <v>0</v>
      </c>
      <c r="Y25" s="225">
        <f t="shared" si="2"/>
        <v>0</v>
      </c>
      <c r="Z25" s="225">
        <f t="shared" si="2"/>
        <v>0</v>
      </c>
      <c r="AA25" s="225">
        <f t="shared" si="2"/>
        <v>0</v>
      </c>
      <c r="AB25" s="225">
        <f t="shared" si="2"/>
        <v>0</v>
      </c>
      <c r="AC25" s="225">
        <f t="shared" si="2"/>
        <v>0</v>
      </c>
      <c r="AD25" s="225">
        <f t="shared" si="2"/>
        <v>0</v>
      </c>
      <c r="AE25" s="226">
        <f t="shared" si="2"/>
        <v>0</v>
      </c>
      <c r="AF25" s="227">
        <f t="shared" si="2"/>
        <v>0</v>
      </c>
      <c r="AG25" s="189"/>
    </row>
    <row r="26" spans="2:37" ht="18" customHeight="1" x14ac:dyDescent="0.3">
      <c r="AG26" s="189"/>
    </row>
    <row r="27" spans="2:37" ht="15.5" x14ac:dyDescent="0.35">
      <c r="B27" s="20"/>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189"/>
    </row>
    <row r="28" spans="2:37" ht="15.5" x14ac:dyDescent="0.35">
      <c r="B28" s="20"/>
      <c r="C28" s="20"/>
      <c r="D28" s="228"/>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189"/>
    </row>
    <row r="29" spans="2:37" x14ac:dyDescent="0.25">
      <c r="B29" s="42"/>
    </row>
  </sheetData>
  <sheetProtection selectLockedCells="1"/>
  <mergeCells count="5">
    <mergeCell ref="B14:C14"/>
    <mergeCell ref="B25:C25"/>
    <mergeCell ref="B2:D2"/>
    <mergeCell ref="D12:AF12"/>
    <mergeCell ref="E3:L4"/>
  </mergeCells>
  <dataValidations count="2">
    <dataValidation allowBlank="1" showInputMessage="1" showErrorMessage="1" prompt="Veuillez indiquer la période pendant laquelle vous avez effectué les mesures." sqref="C8" xr:uid="{3566B200-AD77-4FD0-8754-4F3CFF81693B}"/>
    <dataValidation type="list" allowBlank="1" showInputMessage="1" showErrorMessage="1" prompt="Veuillez sélectionner l'unité de mesure pour le calcul des pertes alimentaires " sqref="C16" xr:uid="{BB6A7BC7-1105-4B76-A82A-5DD7683C4C45}">
      <formula1>$AI$6:$AI$8</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955F0-142D-47D9-83F4-941E39C9CCBC}">
  <sheetPr codeName="Tabelle22">
    <pageSetUpPr autoPageBreaks="0"/>
  </sheetPr>
  <dimension ref="A2:BT69"/>
  <sheetViews>
    <sheetView showGridLines="0" zoomScale="70" zoomScaleNormal="70" workbookViewId="0">
      <selection activeCell="E30" sqref="E30"/>
    </sheetView>
  </sheetViews>
  <sheetFormatPr baseColWidth="10" defaultColWidth="11.453125" defaultRowHeight="12.5" outlineLevelCol="1" x14ac:dyDescent="0.25"/>
  <cols>
    <col min="1" max="1" width="10.453125" style="230" customWidth="1"/>
    <col min="2" max="2" width="33.54296875" style="230" customWidth="1"/>
    <col min="3" max="3" width="36.453125" style="230" customWidth="1"/>
    <col min="4" max="4" width="38.453125" style="230" customWidth="1"/>
    <col min="5" max="5" width="33" style="230" customWidth="1" outlineLevel="1"/>
    <col min="6" max="6" width="22.54296875" style="230" customWidth="1" outlineLevel="1"/>
    <col min="7" max="7" width="20.26953125" style="230" customWidth="1" outlineLevel="1"/>
    <col min="8" max="8" width="34.54296875" style="230" customWidth="1" outlineLevel="1"/>
    <col min="9" max="9" width="3.453125" style="411" customWidth="1"/>
    <col min="10" max="10" width="24.26953125" style="230" customWidth="1" outlineLevel="1"/>
    <col min="11" max="11" width="22.54296875" style="230" customWidth="1" outlineLevel="1"/>
    <col min="12" max="12" width="23.7265625" style="230" customWidth="1" outlineLevel="1"/>
    <col min="13" max="13" width="33.453125" style="230" customWidth="1" outlineLevel="1"/>
    <col min="14" max="14" width="6.26953125" style="399" customWidth="1"/>
    <col min="15" max="15" width="22.81640625" style="230" customWidth="1" outlineLevel="1"/>
    <col min="16" max="18" width="32.54296875" style="230" customWidth="1" outlineLevel="1"/>
    <col min="19" max="19" width="3.54296875" style="230" customWidth="1"/>
    <col min="20" max="20" width="24" style="230" customWidth="1" outlineLevel="1"/>
    <col min="21" max="23" width="30.7265625" style="230" customWidth="1" outlineLevel="1"/>
    <col min="24" max="24" width="6" style="230" customWidth="1"/>
    <col min="25" max="28" width="23.81640625" style="230" customWidth="1" outlineLevel="1"/>
    <col min="29" max="29" width="5.54296875" style="230" customWidth="1"/>
    <col min="30" max="33" width="20.453125" style="230" customWidth="1" outlineLevel="1"/>
    <col min="34" max="34" width="5.54296875" style="230" customWidth="1"/>
    <col min="35" max="38" width="24.54296875" style="230" customWidth="1" outlineLevel="1"/>
    <col min="39" max="39" width="6.453125" style="230" customWidth="1"/>
    <col min="40" max="43" width="22.81640625" style="230" customWidth="1" outlineLevel="1"/>
    <col min="44" max="44" width="4.1796875" style="230" customWidth="1"/>
    <col min="45" max="48" width="25.54296875" style="230" customWidth="1" outlineLevel="1"/>
    <col min="49" max="50" width="11.453125" style="230"/>
    <col min="51" max="72" width="11.453125" style="230" outlineLevel="1"/>
    <col min="73" max="16384" width="11.453125" style="230"/>
  </cols>
  <sheetData>
    <row r="2" spans="2:72" ht="31.5" customHeight="1" thickBot="1" x14ac:dyDescent="0.35">
      <c r="AY2" s="422" t="s">
        <v>367</v>
      </c>
      <c r="AZ2" s="422"/>
      <c r="BA2" s="422"/>
      <c r="BB2" s="422"/>
      <c r="BC2" s="422"/>
      <c r="BD2" s="422"/>
      <c r="BE2" s="422"/>
      <c r="BF2" s="422"/>
      <c r="BG2" s="422"/>
      <c r="BH2" s="422"/>
      <c r="BI2" s="422"/>
      <c r="BJ2" s="422"/>
      <c r="BK2" s="422"/>
      <c r="BL2" s="422"/>
      <c r="BM2" s="422"/>
      <c r="BN2" s="422"/>
      <c r="BO2" s="422"/>
      <c r="BP2" s="422"/>
    </row>
    <row r="3" spans="2:72" ht="24.75" customHeight="1" x14ac:dyDescent="0.3">
      <c r="B3" s="231" t="s">
        <v>52</v>
      </c>
      <c r="C3" s="232"/>
      <c r="AY3" s="422"/>
      <c r="AZ3" s="422"/>
      <c r="BA3" s="422"/>
      <c r="BB3" s="422"/>
      <c r="BC3" s="422"/>
      <c r="BD3" s="422"/>
      <c r="BE3" s="422"/>
      <c r="BF3" s="422"/>
      <c r="BG3" s="422"/>
      <c r="BH3" s="422"/>
      <c r="BI3" s="422"/>
      <c r="BJ3" s="422"/>
      <c r="BK3" s="422"/>
      <c r="BL3" s="422"/>
      <c r="BM3" s="422"/>
      <c r="BN3" s="422"/>
      <c r="BO3" s="422"/>
      <c r="BP3" s="422"/>
    </row>
    <row r="4" spans="2:72" ht="24.75" customHeight="1" thickBot="1" x14ac:dyDescent="0.4">
      <c r="B4" s="233" t="s">
        <v>53</v>
      </c>
      <c r="C4" s="234"/>
      <c r="AY4" s="422"/>
      <c r="AZ4" s="422"/>
      <c r="BA4" s="422"/>
      <c r="BB4" s="422"/>
      <c r="BC4" s="422"/>
      <c r="BD4" s="422"/>
      <c r="BE4" s="422"/>
      <c r="BF4" s="422"/>
      <c r="BG4" s="422"/>
      <c r="BH4" s="422"/>
      <c r="BI4" s="422"/>
      <c r="BJ4" s="422"/>
      <c r="BK4" s="422"/>
      <c r="BL4" s="422"/>
      <c r="BM4" s="422"/>
      <c r="BN4" s="422"/>
      <c r="BO4" s="422"/>
      <c r="BP4" s="422"/>
    </row>
    <row r="5" spans="2:72" ht="14.5" thickBot="1" x14ac:dyDescent="0.35">
      <c r="AY5" s="422"/>
      <c r="AZ5" s="422"/>
      <c r="BA5" s="422"/>
      <c r="BB5" s="422"/>
      <c r="BC5" s="422"/>
      <c r="BD5" s="422"/>
      <c r="BE5" s="422"/>
      <c r="BF5" s="422"/>
      <c r="BG5" s="422"/>
      <c r="BH5" s="422"/>
      <c r="BI5" s="422"/>
      <c r="BJ5" s="422"/>
      <c r="BK5" s="422"/>
      <c r="BL5" s="422"/>
      <c r="BM5" s="422"/>
      <c r="BN5" s="422"/>
      <c r="BO5" s="422"/>
      <c r="BP5" s="422"/>
    </row>
    <row r="6" spans="2:72" ht="24" customHeight="1" thickBot="1" x14ac:dyDescent="0.35">
      <c r="B6" s="395" t="s">
        <v>77</v>
      </c>
      <c r="C6" s="392"/>
      <c r="D6" s="392"/>
      <c r="E6" s="321">
        <v>2022</v>
      </c>
      <c r="F6" s="392"/>
      <c r="G6" s="392"/>
      <c r="H6" s="394"/>
      <c r="I6" s="412"/>
      <c r="J6" s="321">
        <v>2023</v>
      </c>
      <c r="K6" s="392"/>
      <c r="L6" s="392"/>
      <c r="M6" s="394"/>
      <c r="N6" s="400"/>
      <c r="O6" s="321">
        <v>2024</v>
      </c>
      <c r="P6" s="392"/>
      <c r="Q6" s="392"/>
      <c r="R6" s="394"/>
      <c r="T6" s="321">
        <v>2025</v>
      </c>
      <c r="U6" s="392"/>
      <c r="V6" s="392"/>
      <c r="W6" s="394"/>
      <c r="Y6" s="321">
        <v>2026</v>
      </c>
      <c r="Z6" s="392"/>
      <c r="AA6" s="392"/>
      <c r="AB6" s="394"/>
      <c r="AD6" s="321">
        <v>2027</v>
      </c>
      <c r="AE6" s="392"/>
      <c r="AF6" s="392"/>
      <c r="AG6" s="394"/>
      <c r="AI6" s="321">
        <v>2028</v>
      </c>
      <c r="AJ6" s="392"/>
      <c r="AK6" s="392"/>
      <c r="AL6" s="394"/>
      <c r="AN6" s="321">
        <v>2029</v>
      </c>
      <c r="AO6" s="392"/>
      <c r="AP6" s="392"/>
      <c r="AQ6" s="394"/>
      <c r="AS6" s="321">
        <v>2030</v>
      </c>
      <c r="AT6" s="392"/>
      <c r="AU6" s="392"/>
      <c r="AV6" s="394"/>
      <c r="AY6" s="422">
        <v>2022</v>
      </c>
      <c r="AZ6" s="422">
        <v>2022</v>
      </c>
      <c r="BA6" s="422">
        <v>2023</v>
      </c>
      <c r="BB6" s="422">
        <v>2023</v>
      </c>
      <c r="BC6" s="422">
        <v>2024</v>
      </c>
      <c r="BD6" s="422">
        <v>2024</v>
      </c>
      <c r="BE6" s="422">
        <v>2025</v>
      </c>
      <c r="BF6" s="422">
        <v>2025</v>
      </c>
      <c r="BG6" s="422">
        <v>2026</v>
      </c>
      <c r="BH6" s="422">
        <v>2026</v>
      </c>
      <c r="BI6" s="422">
        <v>2027</v>
      </c>
      <c r="BJ6" s="422">
        <v>2027</v>
      </c>
      <c r="BK6" s="422">
        <v>2028</v>
      </c>
      <c r="BL6" s="422">
        <v>2028</v>
      </c>
      <c r="BM6" s="422">
        <v>2029</v>
      </c>
      <c r="BN6" s="422">
        <v>2029</v>
      </c>
      <c r="BO6" s="422">
        <v>2030</v>
      </c>
      <c r="BP6" s="422">
        <v>2030</v>
      </c>
    </row>
    <row r="7" spans="2:72" ht="51" customHeight="1" thickBot="1" x14ac:dyDescent="0.35">
      <c r="B7" s="235"/>
      <c r="C7" s="236"/>
      <c r="D7" s="236"/>
      <c r="E7" s="237" t="s">
        <v>78</v>
      </c>
      <c r="F7" s="521" t="s">
        <v>79</v>
      </c>
      <c r="G7" s="522"/>
      <c r="H7" s="522"/>
      <c r="I7" s="413"/>
      <c r="J7" s="237" t="s">
        <v>78</v>
      </c>
      <c r="K7" s="521" t="s">
        <v>79</v>
      </c>
      <c r="L7" s="522"/>
      <c r="M7" s="522"/>
      <c r="N7" s="401"/>
      <c r="O7" s="237" t="s">
        <v>78</v>
      </c>
      <c r="P7" s="521" t="s">
        <v>79</v>
      </c>
      <c r="Q7" s="522"/>
      <c r="R7" s="522"/>
      <c r="S7" s="238"/>
      <c r="T7" s="237" t="s">
        <v>78</v>
      </c>
      <c r="U7" s="521" t="s">
        <v>79</v>
      </c>
      <c r="V7" s="522"/>
      <c r="W7" s="522"/>
      <c r="Y7" s="237" t="s">
        <v>78</v>
      </c>
      <c r="Z7" s="521" t="s">
        <v>79</v>
      </c>
      <c r="AA7" s="522"/>
      <c r="AB7" s="522"/>
      <c r="AD7" s="237" t="s">
        <v>78</v>
      </c>
      <c r="AE7" s="521" t="s">
        <v>79</v>
      </c>
      <c r="AF7" s="522"/>
      <c r="AG7" s="522"/>
      <c r="AI7" s="237" t="s">
        <v>78</v>
      </c>
      <c r="AJ7" s="521" t="s">
        <v>79</v>
      </c>
      <c r="AK7" s="522"/>
      <c r="AL7" s="522"/>
      <c r="AN7" s="237" t="s">
        <v>78</v>
      </c>
      <c r="AO7" s="521" t="s">
        <v>79</v>
      </c>
      <c r="AP7" s="522"/>
      <c r="AQ7" s="522"/>
      <c r="AS7" s="237" t="s">
        <v>78</v>
      </c>
      <c r="AT7" s="521" t="s">
        <v>79</v>
      </c>
      <c r="AU7" s="522"/>
      <c r="AV7" s="522"/>
      <c r="AY7" s="422"/>
      <c r="AZ7" s="422"/>
      <c r="BA7" s="422"/>
      <c r="BB7" s="422"/>
      <c r="BC7" s="422"/>
      <c r="BD7" s="422"/>
      <c r="BE7" s="422"/>
      <c r="BF7" s="422"/>
      <c r="BG7" s="422"/>
      <c r="BH7" s="422"/>
      <c r="BI7" s="422"/>
      <c r="BJ7" s="422"/>
      <c r="BK7" s="422"/>
      <c r="BL7" s="422"/>
      <c r="BM7" s="422"/>
      <c r="BN7" s="422"/>
      <c r="BO7" s="422"/>
      <c r="BP7" s="422"/>
      <c r="BR7" s="512" t="s">
        <v>368</v>
      </c>
      <c r="BS7" s="512"/>
      <c r="BT7" s="512"/>
    </row>
    <row r="8" spans="2:72" ht="160.5" customHeight="1" thickBot="1" x14ac:dyDescent="0.3">
      <c r="B8" s="529" t="s">
        <v>85</v>
      </c>
      <c r="C8" s="530"/>
      <c r="D8" s="530"/>
      <c r="E8" s="239" t="s">
        <v>80</v>
      </c>
      <c r="F8" s="240" t="s">
        <v>81</v>
      </c>
      <c r="G8" s="241" t="s">
        <v>82</v>
      </c>
      <c r="H8" s="242" t="s">
        <v>83</v>
      </c>
      <c r="I8" s="414"/>
      <c r="J8" s="239" t="s">
        <v>80</v>
      </c>
      <c r="K8" s="240" t="s">
        <v>81</v>
      </c>
      <c r="L8" s="241" t="s">
        <v>82</v>
      </c>
      <c r="M8" s="242" t="s">
        <v>83</v>
      </c>
      <c r="N8" s="402"/>
      <c r="O8" s="239" t="s">
        <v>80</v>
      </c>
      <c r="P8" s="240" t="s">
        <v>81</v>
      </c>
      <c r="Q8" s="241" t="s">
        <v>82</v>
      </c>
      <c r="R8" s="242" t="s">
        <v>83</v>
      </c>
      <c r="S8" s="243"/>
      <c r="T8" s="239" t="s">
        <v>80</v>
      </c>
      <c r="U8" s="240" t="s">
        <v>81</v>
      </c>
      <c r="V8" s="241" t="s">
        <v>82</v>
      </c>
      <c r="W8" s="242" t="s">
        <v>83</v>
      </c>
      <c r="Y8" s="239" t="s">
        <v>80</v>
      </c>
      <c r="Z8" s="240" t="s">
        <v>81</v>
      </c>
      <c r="AA8" s="241" t="s">
        <v>82</v>
      </c>
      <c r="AB8" s="242" t="s">
        <v>83</v>
      </c>
      <c r="AD8" s="239" t="s">
        <v>80</v>
      </c>
      <c r="AE8" s="240" t="s">
        <v>81</v>
      </c>
      <c r="AF8" s="241" t="s">
        <v>82</v>
      </c>
      <c r="AG8" s="242" t="s">
        <v>83</v>
      </c>
      <c r="AI8" s="239" t="s">
        <v>80</v>
      </c>
      <c r="AJ8" s="240" t="s">
        <v>81</v>
      </c>
      <c r="AK8" s="241" t="s">
        <v>82</v>
      </c>
      <c r="AL8" s="242" t="s">
        <v>83</v>
      </c>
      <c r="AN8" s="239" t="s">
        <v>80</v>
      </c>
      <c r="AO8" s="240" t="s">
        <v>81</v>
      </c>
      <c r="AP8" s="241" t="s">
        <v>82</v>
      </c>
      <c r="AQ8" s="242" t="s">
        <v>83</v>
      </c>
      <c r="AS8" s="239" t="s">
        <v>80</v>
      </c>
      <c r="AT8" s="240" t="s">
        <v>81</v>
      </c>
      <c r="AU8" s="241" t="s">
        <v>82</v>
      </c>
      <c r="AV8" s="242" t="s">
        <v>83</v>
      </c>
      <c r="AY8" s="423" t="s">
        <v>116</v>
      </c>
      <c r="AZ8" s="423" t="s">
        <v>118</v>
      </c>
      <c r="BA8" s="423" t="s">
        <v>116</v>
      </c>
      <c r="BB8" s="423" t="s">
        <v>118</v>
      </c>
      <c r="BC8" s="423" t="s">
        <v>116</v>
      </c>
      <c r="BD8" s="423" t="s">
        <v>118</v>
      </c>
      <c r="BE8" s="423" t="s">
        <v>116</v>
      </c>
      <c r="BF8" s="423" t="s">
        <v>118</v>
      </c>
      <c r="BG8" s="423" t="s">
        <v>116</v>
      </c>
      <c r="BH8" s="423" t="s">
        <v>118</v>
      </c>
      <c r="BI8" s="423" t="s">
        <v>116</v>
      </c>
      <c r="BJ8" s="423" t="s">
        <v>118</v>
      </c>
      <c r="BK8" s="423" t="s">
        <v>116</v>
      </c>
      <c r="BL8" s="423" t="s">
        <v>118</v>
      </c>
      <c r="BM8" s="423" t="s">
        <v>116</v>
      </c>
      <c r="BN8" s="423" t="s">
        <v>118</v>
      </c>
      <c r="BO8" s="423" t="s">
        <v>116</v>
      </c>
      <c r="BP8" s="423" t="s">
        <v>118</v>
      </c>
      <c r="BR8" s="18" t="s">
        <v>116</v>
      </c>
      <c r="BS8" s="18" t="s">
        <v>118</v>
      </c>
      <c r="BT8" s="18" t="s">
        <v>117</v>
      </c>
    </row>
    <row r="9" spans="2:72" ht="50.25" customHeight="1" x14ac:dyDescent="0.25">
      <c r="B9" s="531" t="s">
        <v>84</v>
      </c>
      <c r="C9" s="534" t="s">
        <v>372</v>
      </c>
      <c r="D9" s="535"/>
      <c r="E9" s="244"/>
      <c r="F9" s="245"/>
      <c r="G9" s="246"/>
      <c r="H9" s="245"/>
      <c r="I9" s="415"/>
      <c r="J9" s="244"/>
      <c r="K9" s="245"/>
      <c r="L9" s="246"/>
      <c r="M9" s="245"/>
      <c r="N9" s="403"/>
      <c r="O9" s="244"/>
      <c r="P9" s="245"/>
      <c r="Q9" s="246"/>
      <c r="R9" s="245"/>
      <c r="S9" s="238"/>
      <c r="T9" s="244"/>
      <c r="U9" s="245"/>
      <c r="V9" s="246"/>
      <c r="W9" s="245"/>
      <c r="Y9" s="244"/>
      <c r="Z9" s="245"/>
      <c r="AA9" s="246"/>
      <c r="AB9" s="245"/>
      <c r="AD9" s="244"/>
      <c r="AE9" s="245"/>
      <c r="AF9" s="246"/>
      <c r="AG9" s="245"/>
      <c r="AI9" s="244"/>
      <c r="AJ9" s="245"/>
      <c r="AK9" s="246"/>
      <c r="AL9" s="245"/>
      <c r="AN9" s="244"/>
      <c r="AO9" s="245"/>
      <c r="AP9" s="246"/>
      <c r="AQ9" s="245"/>
      <c r="AS9" s="244"/>
      <c r="AT9" s="245"/>
      <c r="AU9" s="246"/>
      <c r="AV9" s="245"/>
      <c r="AY9" s="424">
        <f>IF(LOOKUP(AY$6,$E$6:$AR$6,$E9:$AR9)=$BR$8,1,0)</f>
        <v>0</v>
      </c>
      <c r="AZ9" s="424">
        <f>IF(LOOKUP(AZ$6,$E$6:$AR$6,$E9:$AR9)=$BS$8,1,0)</f>
        <v>0</v>
      </c>
      <c r="BA9" s="424">
        <f>IF(LOOKUP(BA$6,$E$6:$AR$6,$E9:$AR9)=$BR$8,1,0)</f>
        <v>0</v>
      </c>
      <c r="BB9" s="424">
        <f>IF(LOOKUP(BB$6,$E$6:$AR$6,$E9:$AR9)=$BS$8,1,0)</f>
        <v>0</v>
      </c>
      <c r="BC9" s="424">
        <f>IF(LOOKUP(BC$6,$E$6:$AR$6,$E9:$AR9)=$BR$8,1,0)</f>
        <v>0</v>
      </c>
      <c r="BD9" s="424">
        <f>IF(LOOKUP(BD$6,$E$6:$AR$6,$E9:$AR9)=$BS$8,1,0)</f>
        <v>0</v>
      </c>
      <c r="BE9" s="424">
        <f>IF(LOOKUP(BE$6,$E$6:$AR$6,$E9:$AR9)=$BR$8,1,0)</f>
        <v>0</v>
      </c>
      <c r="BF9" s="424">
        <f>IF(LOOKUP(BF$6,$E$6:$AR$6,$E9:$AR9)=$BS$8,1,0)</f>
        <v>0</v>
      </c>
      <c r="BG9" s="424">
        <f>IF(LOOKUP(BG$6,$E$6:$AR$6,$E9:$AR9)=$BR$8,1,0)</f>
        <v>0</v>
      </c>
      <c r="BH9" s="424">
        <f>IF(LOOKUP(BH$6,$E$6:$AR$6,$E9:$AR9)=$BS$8,1,0)</f>
        <v>0</v>
      </c>
      <c r="BI9" s="424">
        <f>IF(LOOKUP(BI$6,$E$6:$AR$6,$E9:$AR9)=$BR$8,1,0)</f>
        <v>0</v>
      </c>
      <c r="BJ9" s="424">
        <f>IF(LOOKUP(BJ$6,$E$6:$AR$6,$E9:$AR9)=$BS$8,1,0)</f>
        <v>0</v>
      </c>
      <c r="BK9" s="424">
        <f>IF(LOOKUP(BK$6,$E$6:$AR$6,$E9:$AR9)=$BR$8,1,0)</f>
        <v>0</v>
      </c>
      <c r="BL9" s="424">
        <f>IF(LOOKUP(BL$6,$E$6:$AR$6,$E9:$AR9)=$BS$8,1,0)</f>
        <v>0</v>
      </c>
      <c r="BM9" s="424">
        <f>IF(LOOKUP(BM$6,$E$6:$AR$6,$E9:$AR9)=$BR$8,1,0)</f>
        <v>0</v>
      </c>
      <c r="BN9" s="424">
        <f>IF(LOOKUP(BN$6,$E$6:$AR$6,$E9:$AR9)=$BS$8,1,0)</f>
        <v>0</v>
      </c>
      <c r="BO9" s="424">
        <f>IF(LOOKUP(BO$6,$E$6:$AV$6,$E9:$AV9)=$BR$8,1,0)</f>
        <v>0</v>
      </c>
      <c r="BP9" s="424">
        <f>IF(LOOKUP(BP$6,$E$6:$AV$6,$E9:$AV9)=$BS$8,1,0)</f>
        <v>0</v>
      </c>
    </row>
    <row r="10" spans="2:72" ht="50.25" customHeight="1" x14ac:dyDescent="0.25">
      <c r="B10" s="532"/>
      <c r="C10" s="536" t="s">
        <v>90</v>
      </c>
      <c r="D10" s="537"/>
      <c r="E10" s="244"/>
      <c r="F10" s="247"/>
      <c r="G10" s="248"/>
      <c r="H10" s="247"/>
      <c r="I10" s="415"/>
      <c r="J10" s="244"/>
      <c r="K10" s="247"/>
      <c r="L10" s="248"/>
      <c r="M10" s="247"/>
      <c r="N10" s="403"/>
      <c r="O10" s="244"/>
      <c r="P10" s="247"/>
      <c r="Q10" s="248"/>
      <c r="R10" s="247"/>
      <c r="T10" s="244"/>
      <c r="U10" s="247"/>
      <c r="V10" s="248"/>
      <c r="W10" s="247"/>
      <c r="Y10" s="244"/>
      <c r="Z10" s="247"/>
      <c r="AA10" s="248"/>
      <c r="AB10" s="247"/>
      <c r="AD10" s="244"/>
      <c r="AE10" s="247"/>
      <c r="AF10" s="248"/>
      <c r="AG10" s="247"/>
      <c r="AI10" s="244"/>
      <c r="AJ10" s="247"/>
      <c r="AK10" s="248"/>
      <c r="AL10" s="247"/>
      <c r="AN10" s="244"/>
      <c r="AO10" s="247"/>
      <c r="AP10" s="248"/>
      <c r="AQ10" s="247"/>
      <c r="AS10" s="244"/>
      <c r="AT10" s="247"/>
      <c r="AU10" s="248"/>
      <c r="AV10" s="247"/>
      <c r="AY10" s="424">
        <f t="shared" ref="AY10:AY44" si="0">IF(LOOKUP(AY$6,$E$6:$AR$6,$E10:$AR10)=$BR$8,1,0)</f>
        <v>0</v>
      </c>
      <c r="AZ10" s="424">
        <f t="shared" ref="AZ10:AZ44" si="1">IF(LOOKUP(AZ$6,$E$6:$AR$6,$E10:$AR10)=$BS$8,1,0)</f>
        <v>0</v>
      </c>
      <c r="BA10" s="424">
        <f t="shared" ref="BA10:BA44" si="2">IF(LOOKUP(BA$6,$E$6:$AR$6,$E10:$AR10)=$BR$8,1,0)</f>
        <v>0</v>
      </c>
      <c r="BB10" s="424">
        <f t="shared" ref="BB10:BB44" si="3">IF(LOOKUP(BB$6,$E$6:$AR$6,$E10:$AR10)=$BS$8,1,0)</f>
        <v>0</v>
      </c>
      <c r="BC10" s="424">
        <f t="shared" ref="BC10:BC44" si="4">IF(LOOKUP(BC$6,$E$6:$AR$6,$E10:$AR10)=$BR$8,1,0)</f>
        <v>0</v>
      </c>
      <c r="BD10" s="424">
        <f t="shared" ref="BD10:BD44" si="5">IF(LOOKUP(BD$6,$E$6:$AR$6,$E10:$AR10)=$BS$8,1,0)</f>
        <v>0</v>
      </c>
      <c r="BE10" s="424">
        <f t="shared" ref="BE10:BE44" si="6">IF(LOOKUP(BE$6,$E$6:$AR$6,$E10:$AR10)=$BR$8,1,0)</f>
        <v>0</v>
      </c>
      <c r="BF10" s="424">
        <f t="shared" ref="BF10:BF44" si="7">IF(LOOKUP(BF$6,$E$6:$AR$6,$E10:$AR10)=$BS$8,1,0)</f>
        <v>0</v>
      </c>
      <c r="BG10" s="424">
        <f t="shared" ref="BG10:BG44" si="8">IF(LOOKUP(BG$6,$E$6:$AR$6,$E10:$AR10)=$BR$8,1,0)</f>
        <v>0</v>
      </c>
      <c r="BH10" s="424">
        <f t="shared" ref="BH10:BH44" si="9">IF(LOOKUP(BH$6,$E$6:$AR$6,$E10:$AR10)=$BS$8,1,0)</f>
        <v>0</v>
      </c>
      <c r="BI10" s="424">
        <f t="shared" ref="BI10:BI44" si="10">IF(LOOKUP(BI$6,$E$6:$AR$6,$E10:$AR10)=$BR$8,1,0)</f>
        <v>0</v>
      </c>
      <c r="BJ10" s="424">
        <f t="shared" ref="BJ10:BJ44" si="11">IF(LOOKUP(BJ$6,$E$6:$AR$6,$E10:$AR10)=$BS$8,1,0)</f>
        <v>0</v>
      </c>
      <c r="BK10" s="424">
        <f t="shared" ref="BK10:BK44" si="12">IF(LOOKUP(BK$6,$E$6:$AR$6,$E10:$AR10)=$BR$8,1,0)</f>
        <v>0</v>
      </c>
      <c r="BL10" s="424">
        <f t="shared" ref="BL10:BL44" si="13">IF(LOOKUP(BL$6,$E$6:$AR$6,$E10:$AR10)=$BS$8,1,0)</f>
        <v>0</v>
      </c>
      <c r="BM10" s="424">
        <f t="shared" ref="BM10:BM44" si="14">IF(LOOKUP(BM$6,$E$6:$AR$6,$E10:$AR10)=$BR$8,1,0)</f>
        <v>0</v>
      </c>
      <c r="BN10" s="424">
        <f t="shared" ref="BN10:BN44" si="15">IF(LOOKUP(BN$6,$E$6:$AR$6,$E10:$AR10)=$BS$8,1,0)</f>
        <v>0</v>
      </c>
      <c r="BO10" s="424">
        <f t="shared" ref="BO10:BO44" si="16">IF(LOOKUP(BO$6,$E$6:$AV$6,$E10:$AV10)=$BR$8,1,0)</f>
        <v>0</v>
      </c>
      <c r="BP10" s="424">
        <f t="shared" ref="BP10:BP44" si="17">IF(LOOKUP(BP$6,$E$6:$AV$6,$E10:$AV10)=$BS$8,1,0)</f>
        <v>0</v>
      </c>
    </row>
    <row r="11" spans="2:72" ht="56.25" customHeight="1" x14ac:dyDescent="0.25">
      <c r="B11" s="532"/>
      <c r="C11" s="536" t="s">
        <v>373</v>
      </c>
      <c r="D11" s="537"/>
      <c r="E11" s="244"/>
      <c r="F11" s="247"/>
      <c r="G11" s="248"/>
      <c r="H11" s="247"/>
      <c r="I11" s="415"/>
      <c r="J11" s="244"/>
      <c r="K11" s="247"/>
      <c r="L11" s="248"/>
      <c r="M11" s="247"/>
      <c r="N11" s="403"/>
      <c r="O11" s="244"/>
      <c r="P11" s="247"/>
      <c r="Q11" s="248"/>
      <c r="R11" s="247"/>
      <c r="T11" s="244"/>
      <c r="U11" s="247"/>
      <c r="V11" s="248"/>
      <c r="W11" s="247"/>
      <c r="Y11" s="244"/>
      <c r="Z11" s="247"/>
      <c r="AA11" s="248"/>
      <c r="AB11" s="247"/>
      <c r="AD11" s="244"/>
      <c r="AE11" s="247"/>
      <c r="AF11" s="248"/>
      <c r="AG11" s="247"/>
      <c r="AI11" s="244"/>
      <c r="AJ11" s="247"/>
      <c r="AK11" s="248"/>
      <c r="AL11" s="247"/>
      <c r="AN11" s="244"/>
      <c r="AO11" s="247"/>
      <c r="AP11" s="248"/>
      <c r="AQ11" s="247"/>
      <c r="AS11" s="244"/>
      <c r="AT11" s="247"/>
      <c r="AU11" s="248"/>
      <c r="AV11" s="247"/>
      <c r="AY11" s="424">
        <f t="shared" si="0"/>
        <v>0</v>
      </c>
      <c r="AZ11" s="424">
        <f t="shared" si="1"/>
        <v>0</v>
      </c>
      <c r="BA11" s="424">
        <f t="shared" si="2"/>
        <v>0</v>
      </c>
      <c r="BB11" s="424">
        <f t="shared" si="3"/>
        <v>0</v>
      </c>
      <c r="BC11" s="424">
        <f t="shared" si="4"/>
        <v>0</v>
      </c>
      <c r="BD11" s="424">
        <f t="shared" si="5"/>
        <v>0</v>
      </c>
      <c r="BE11" s="424">
        <f t="shared" si="6"/>
        <v>0</v>
      </c>
      <c r="BF11" s="424">
        <f t="shared" si="7"/>
        <v>0</v>
      </c>
      <c r="BG11" s="424">
        <f t="shared" si="8"/>
        <v>0</v>
      </c>
      <c r="BH11" s="424">
        <f t="shared" si="9"/>
        <v>0</v>
      </c>
      <c r="BI11" s="424">
        <f t="shared" si="10"/>
        <v>0</v>
      </c>
      <c r="BJ11" s="424">
        <f t="shared" si="11"/>
        <v>0</v>
      </c>
      <c r="BK11" s="424">
        <f t="shared" si="12"/>
        <v>0</v>
      </c>
      <c r="BL11" s="424">
        <f t="shared" si="13"/>
        <v>0</v>
      </c>
      <c r="BM11" s="424">
        <f t="shared" si="14"/>
        <v>0</v>
      </c>
      <c r="BN11" s="424">
        <f t="shared" si="15"/>
        <v>0</v>
      </c>
      <c r="BO11" s="424">
        <f t="shared" si="16"/>
        <v>0</v>
      </c>
      <c r="BP11" s="424">
        <f t="shared" si="17"/>
        <v>0</v>
      </c>
    </row>
    <row r="12" spans="2:72" ht="50.25" customHeight="1" x14ac:dyDescent="0.25">
      <c r="B12" s="532"/>
      <c r="C12" s="536" t="s">
        <v>374</v>
      </c>
      <c r="D12" s="537"/>
      <c r="E12" s="244"/>
      <c r="F12" s="247"/>
      <c r="G12" s="248"/>
      <c r="H12" s="247"/>
      <c r="I12" s="415"/>
      <c r="J12" s="244"/>
      <c r="K12" s="247"/>
      <c r="L12" s="248"/>
      <c r="M12" s="247"/>
      <c r="N12" s="403"/>
      <c r="O12" s="244"/>
      <c r="P12" s="247"/>
      <c r="Q12" s="248"/>
      <c r="R12" s="247"/>
      <c r="T12" s="244"/>
      <c r="U12" s="247"/>
      <c r="V12" s="248"/>
      <c r="W12" s="247"/>
      <c r="Y12" s="244"/>
      <c r="Z12" s="247"/>
      <c r="AA12" s="248"/>
      <c r="AB12" s="247"/>
      <c r="AD12" s="244"/>
      <c r="AE12" s="247"/>
      <c r="AF12" s="248"/>
      <c r="AG12" s="247"/>
      <c r="AI12" s="244"/>
      <c r="AJ12" s="247"/>
      <c r="AK12" s="248"/>
      <c r="AL12" s="247"/>
      <c r="AN12" s="244"/>
      <c r="AO12" s="247"/>
      <c r="AP12" s="248"/>
      <c r="AQ12" s="247"/>
      <c r="AS12" s="244"/>
      <c r="AT12" s="247"/>
      <c r="AU12" s="248"/>
      <c r="AV12" s="247"/>
      <c r="AY12" s="424">
        <f t="shared" si="0"/>
        <v>0</v>
      </c>
      <c r="AZ12" s="424">
        <f t="shared" si="1"/>
        <v>0</v>
      </c>
      <c r="BA12" s="424">
        <f t="shared" si="2"/>
        <v>0</v>
      </c>
      <c r="BB12" s="424">
        <f t="shared" si="3"/>
        <v>0</v>
      </c>
      <c r="BC12" s="424">
        <f t="shared" si="4"/>
        <v>0</v>
      </c>
      <c r="BD12" s="424">
        <f t="shared" si="5"/>
        <v>0</v>
      </c>
      <c r="BE12" s="424">
        <f t="shared" si="6"/>
        <v>0</v>
      </c>
      <c r="BF12" s="424">
        <f t="shared" si="7"/>
        <v>0</v>
      </c>
      <c r="BG12" s="424">
        <f t="shared" si="8"/>
        <v>0</v>
      </c>
      <c r="BH12" s="424">
        <f t="shared" si="9"/>
        <v>0</v>
      </c>
      <c r="BI12" s="424">
        <f t="shared" si="10"/>
        <v>0</v>
      </c>
      <c r="BJ12" s="424">
        <f t="shared" si="11"/>
        <v>0</v>
      </c>
      <c r="BK12" s="424">
        <f t="shared" si="12"/>
        <v>0</v>
      </c>
      <c r="BL12" s="424">
        <f t="shared" si="13"/>
        <v>0</v>
      </c>
      <c r="BM12" s="424">
        <f t="shared" si="14"/>
        <v>0</v>
      </c>
      <c r="BN12" s="424">
        <f t="shared" si="15"/>
        <v>0</v>
      </c>
      <c r="BO12" s="424">
        <f t="shared" si="16"/>
        <v>0</v>
      </c>
      <c r="BP12" s="424">
        <f t="shared" si="17"/>
        <v>0</v>
      </c>
    </row>
    <row r="13" spans="2:72" ht="50.25" customHeight="1" x14ac:dyDescent="0.25">
      <c r="B13" s="532"/>
      <c r="C13" s="536" t="s">
        <v>375</v>
      </c>
      <c r="D13" s="537"/>
      <c r="E13" s="244"/>
      <c r="F13" s="247"/>
      <c r="G13" s="248"/>
      <c r="H13" s="247"/>
      <c r="I13" s="415"/>
      <c r="J13" s="244"/>
      <c r="K13" s="247"/>
      <c r="L13" s="248"/>
      <c r="M13" s="247"/>
      <c r="N13" s="403"/>
      <c r="O13" s="244"/>
      <c r="P13" s="247"/>
      <c r="Q13" s="248"/>
      <c r="R13" s="247"/>
      <c r="T13" s="244"/>
      <c r="U13" s="247"/>
      <c r="V13" s="248"/>
      <c r="W13" s="247"/>
      <c r="Y13" s="244"/>
      <c r="Z13" s="247"/>
      <c r="AA13" s="248"/>
      <c r="AB13" s="247"/>
      <c r="AD13" s="244"/>
      <c r="AE13" s="247"/>
      <c r="AF13" s="248"/>
      <c r="AG13" s="247"/>
      <c r="AI13" s="244"/>
      <c r="AJ13" s="247"/>
      <c r="AK13" s="248"/>
      <c r="AL13" s="247"/>
      <c r="AN13" s="244"/>
      <c r="AO13" s="247"/>
      <c r="AP13" s="248"/>
      <c r="AQ13" s="247"/>
      <c r="AS13" s="244"/>
      <c r="AT13" s="247"/>
      <c r="AU13" s="248"/>
      <c r="AV13" s="247"/>
      <c r="AY13" s="424">
        <f t="shared" si="0"/>
        <v>0</v>
      </c>
      <c r="AZ13" s="424">
        <f t="shared" si="1"/>
        <v>0</v>
      </c>
      <c r="BA13" s="424">
        <f t="shared" si="2"/>
        <v>0</v>
      </c>
      <c r="BB13" s="424">
        <f t="shared" si="3"/>
        <v>0</v>
      </c>
      <c r="BC13" s="424">
        <f t="shared" si="4"/>
        <v>0</v>
      </c>
      <c r="BD13" s="424">
        <f t="shared" si="5"/>
        <v>0</v>
      </c>
      <c r="BE13" s="424">
        <f t="shared" si="6"/>
        <v>0</v>
      </c>
      <c r="BF13" s="424">
        <f t="shared" si="7"/>
        <v>0</v>
      </c>
      <c r="BG13" s="424">
        <f t="shared" si="8"/>
        <v>0</v>
      </c>
      <c r="BH13" s="424">
        <f t="shared" si="9"/>
        <v>0</v>
      </c>
      <c r="BI13" s="424">
        <f t="shared" si="10"/>
        <v>0</v>
      </c>
      <c r="BJ13" s="424">
        <f t="shared" si="11"/>
        <v>0</v>
      </c>
      <c r="BK13" s="424">
        <f t="shared" si="12"/>
        <v>0</v>
      </c>
      <c r="BL13" s="424">
        <f t="shared" si="13"/>
        <v>0</v>
      </c>
      <c r="BM13" s="424">
        <f t="shared" si="14"/>
        <v>0</v>
      </c>
      <c r="BN13" s="424">
        <f t="shared" si="15"/>
        <v>0</v>
      </c>
      <c r="BO13" s="424">
        <f t="shared" si="16"/>
        <v>0</v>
      </c>
      <c r="BP13" s="424">
        <f t="shared" si="17"/>
        <v>0</v>
      </c>
    </row>
    <row r="14" spans="2:72" ht="50.25" customHeight="1" x14ac:dyDescent="0.25">
      <c r="B14" s="532"/>
      <c r="C14" s="536" t="s">
        <v>94</v>
      </c>
      <c r="D14" s="537"/>
      <c r="E14" s="244"/>
      <c r="F14" s="247"/>
      <c r="G14" s="248"/>
      <c r="H14" s="247"/>
      <c r="I14" s="415"/>
      <c r="J14" s="244"/>
      <c r="K14" s="247"/>
      <c r="L14" s="248"/>
      <c r="M14" s="247"/>
      <c r="N14" s="403"/>
      <c r="O14" s="244"/>
      <c r="P14" s="247"/>
      <c r="Q14" s="248"/>
      <c r="R14" s="247"/>
      <c r="T14" s="244"/>
      <c r="U14" s="247"/>
      <c r="V14" s="248"/>
      <c r="W14" s="247"/>
      <c r="Y14" s="244"/>
      <c r="Z14" s="247"/>
      <c r="AA14" s="248"/>
      <c r="AB14" s="247"/>
      <c r="AD14" s="244"/>
      <c r="AE14" s="247"/>
      <c r="AF14" s="248"/>
      <c r="AG14" s="247"/>
      <c r="AI14" s="244"/>
      <c r="AJ14" s="247"/>
      <c r="AK14" s="248"/>
      <c r="AL14" s="247"/>
      <c r="AN14" s="244"/>
      <c r="AO14" s="247"/>
      <c r="AP14" s="248"/>
      <c r="AQ14" s="247"/>
      <c r="AS14" s="244"/>
      <c r="AT14" s="247"/>
      <c r="AU14" s="248"/>
      <c r="AV14" s="247"/>
      <c r="AY14" s="424">
        <f t="shared" si="0"/>
        <v>0</v>
      </c>
      <c r="AZ14" s="424">
        <f t="shared" si="1"/>
        <v>0</v>
      </c>
      <c r="BA14" s="424">
        <f t="shared" si="2"/>
        <v>0</v>
      </c>
      <c r="BB14" s="424">
        <f t="shared" si="3"/>
        <v>0</v>
      </c>
      <c r="BC14" s="424">
        <f t="shared" si="4"/>
        <v>0</v>
      </c>
      <c r="BD14" s="424">
        <f t="shared" si="5"/>
        <v>0</v>
      </c>
      <c r="BE14" s="424">
        <f t="shared" si="6"/>
        <v>0</v>
      </c>
      <c r="BF14" s="424">
        <f t="shared" si="7"/>
        <v>0</v>
      </c>
      <c r="BG14" s="424">
        <f t="shared" si="8"/>
        <v>0</v>
      </c>
      <c r="BH14" s="424">
        <f t="shared" si="9"/>
        <v>0</v>
      </c>
      <c r="BI14" s="424">
        <f t="shared" si="10"/>
        <v>0</v>
      </c>
      <c r="BJ14" s="424">
        <f t="shared" si="11"/>
        <v>0</v>
      </c>
      <c r="BK14" s="424">
        <f t="shared" si="12"/>
        <v>0</v>
      </c>
      <c r="BL14" s="424">
        <f t="shared" si="13"/>
        <v>0</v>
      </c>
      <c r="BM14" s="424">
        <f t="shared" si="14"/>
        <v>0</v>
      </c>
      <c r="BN14" s="424">
        <f t="shared" si="15"/>
        <v>0</v>
      </c>
      <c r="BO14" s="424">
        <f t="shared" si="16"/>
        <v>0</v>
      </c>
      <c r="BP14" s="424">
        <f t="shared" si="17"/>
        <v>0</v>
      </c>
    </row>
    <row r="15" spans="2:72" ht="50.25" customHeight="1" x14ac:dyDescent="0.25">
      <c r="B15" s="532"/>
      <c r="C15" s="536" t="s">
        <v>95</v>
      </c>
      <c r="D15" s="537"/>
      <c r="E15" s="244"/>
      <c r="F15" s="247"/>
      <c r="G15" s="248"/>
      <c r="H15" s="247"/>
      <c r="I15" s="415"/>
      <c r="J15" s="244"/>
      <c r="K15" s="247"/>
      <c r="L15" s="248"/>
      <c r="M15" s="247"/>
      <c r="N15" s="403"/>
      <c r="O15" s="244"/>
      <c r="P15" s="247"/>
      <c r="Q15" s="248"/>
      <c r="R15" s="247"/>
      <c r="T15" s="244"/>
      <c r="U15" s="247"/>
      <c r="V15" s="248"/>
      <c r="W15" s="247"/>
      <c r="Y15" s="244"/>
      <c r="Z15" s="247"/>
      <c r="AA15" s="248"/>
      <c r="AB15" s="247"/>
      <c r="AD15" s="244"/>
      <c r="AE15" s="247"/>
      <c r="AF15" s="248"/>
      <c r="AG15" s="247"/>
      <c r="AI15" s="244"/>
      <c r="AJ15" s="247"/>
      <c r="AK15" s="248"/>
      <c r="AL15" s="247"/>
      <c r="AN15" s="244"/>
      <c r="AO15" s="247"/>
      <c r="AP15" s="248"/>
      <c r="AQ15" s="247"/>
      <c r="AS15" s="244"/>
      <c r="AT15" s="247"/>
      <c r="AU15" s="248"/>
      <c r="AV15" s="247"/>
      <c r="AY15" s="424">
        <f t="shared" si="0"/>
        <v>0</v>
      </c>
      <c r="AZ15" s="424">
        <f t="shared" si="1"/>
        <v>0</v>
      </c>
      <c r="BA15" s="424">
        <f t="shared" si="2"/>
        <v>0</v>
      </c>
      <c r="BB15" s="424">
        <f t="shared" si="3"/>
        <v>0</v>
      </c>
      <c r="BC15" s="424">
        <f t="shared" si="4"/>
        <v>0</v>
      </c>
      <c r="BD15" s="424">
        <f t="shared" si="5"/>
        <v>0</v>
      </c>
      <c r="BE15" s="424">
        <f t="shared" si="6"/>
        <v>0</v>
      </c>
      <c r="BF15" s="424">
        <f t="shared" si="7"/>
        <v>0</v>
      </c>
      <c r="BG15" s="424">
        <f t="shared" si="8"/>
        <v>0</v>
      </c>
      <c r="BH15" s="424">
        <f t="shared" si="9"/>
        <v>0</v>
      </c>
      <c r="BI15" s="424">
        <f t="shared" si="10"/>
        <v>0</v>
      </c>
      <c r="BJ15" s="424">
        <f t="shared" si="11"/>
        <v>0</v>
      </c>
      <c r="BK15" s="424">
        <f t="shared" si="12"/>
        <v>0</v>
      </c>
      <c r="BL15" s="424">
        <f t="shared" si="13"/>
        <v>0</v>
      </c>
      <c r="BM15" s="424">
        <f t="shared" si="14"/>
        <v>0</v>
      </c>
      <c r="BN15" s="424">
        <f t="shared" si="15"/>
        <v>0</v>
      </c>
      <c r="BO15" s="424">
        <f t="shared" si="16"/>
        <v>0</v>
      </c>
      <c r="BP15" s="424">
        <f t="shared" si="17"/>
        <v>0</v>
      </c>
    </row>
    <row r="16" spans="2:72" ht="50.25" customHeight="1" x14ac:dyDescent="0.25">
      <c r="B16" s="532"/>
      <c r="C16" s="538" t="s">
        <v>370</v>
      </c>
      <c r="D16" s="539"/>
      <c r="E16" s="244"/>
      <c r="F16" s="247"/>
      <c r="G16" s="248"/>
      <c r="H16" s="247"/>
      <c r="I16" s="415"/>
      <c r="J16" s="244"/>
      <c r="K16" s="247"/>
      <c r="L16" s="248"/>
      <c r="M16" s="247"/>
      <c r="N16" s="403"/>
      <c r="O16" s="244"/>
      <c r="P16" s="247"/>
      <c r="Q16" s="248"/>
      <c r="R16" s="247"/>
      <c r="T16" s="244"/>
      <c r="U16" s="247"/>
      <c r="V16" s="248"/>
      <c r="W16" s="247"/>
      <c r="Y16" s="244"/>
      <c r="Z16" s="247"/>
      <c r="AA16" s="248"/>
      <c r="AB16" s="247"/>
      <c r="AD16" s="244"/>
      <c r="AE16" s="247"/>
      <c r="AF16" s="248"/>
      <c r="AG16" s="247"/>
      <c r="AI16" s="244"/>
      <c r="AJ16" s="247"/>
      <c r="AK16" s="248"/>
      <c r="AL16" s="247"/>
      <c r="AN16" s="244"/>
      <c r="AO16" s="247"/>
      <c r="AP16" s="248"/>
      <c r="AQ16" s="247"/>
      <c r="AS16" s="244"/>
      <c r="AT16" s="247"/>
      <c r="AU16" s="248"/>
      <c r="AV16" s="247"/>
      <c r="AY16" s="424">
        <f t="shared" si="0"/>
        <v>0</v>
      </c>
      <c r="AZ16" s="424">
        <f t="shared" si="1"/>
        <v>0</v>
      </c>
      <c r="BA16" s="424">
        <f t="shared" si="2"/>
        <v>0</v>
      </c>
      <c r="BB16" s="424">
        <f t="shared" si="3"/>
        <v>0</v>
      </c>
      <c r="BC16" s="424">
        <f t="shared" si="4"/>
        <v>0</v>
      </c>
      <c r="BD16" s="424">
        <f t="shared" si="5"/>
        <v>0</v>
      </c>
      <c r="BE16" s="424">
        <f t="shared" si="6"/>
        <v>0</v>
      </c>
      <c r="BF16" s="424">
        <f t="shared" si="7"/>
        <v>0</v>
      </c>
      <c r="BG16" s="424">
        <f t="shared" si="8"/>
        <v>0</v>
      </c>
      <c r="BH16" s="424">
        <f t="shared" si="9"/>
        <v>0</v>
      </c>
      <c r="BI16" s="424">
        <f t="shared" si="10"/>
        <v>0</v>
      </c>
      <c r="BJ16" s="424">
        <f t="shared" si="11"/>
        <v>0</v>
      </c>
      <c r="BK16" s="424">
        <f t="shared" si="12"/>
        <v>0</v>
      </c>
      <c r="BL16" s="424">
        <f t="shared" si="13"/>
        <v>0</v>
      </c>
      <c r="BM16" s="424">
        <f t="shared" si="14"/>
        <v>0</v>
      </c>
      <c r="BN16" s="424">
        <f t="shared" si="15"/>
        <v>0</v>
      </c>
      <c r="BO16" s="424">
        <f t="shared" si="16"/>
        <v>0</v>
      </c>
      <c r="BP16" s="424">
        <f t="shared" si="17"/>
        <v>0</v>
      </c>
    </row>
    <row r="17" spans="2:68" ht="50.25" customHeight="1" x14ac:dyDescent="0.25">
      <c r="B17" s="532"/>
      <c r="C17" s="538" t="s">
        <v>376</v>
      </c>
      <c r="D17" s="539"/>
      <c r="E17" s="244"/>
      <c r="F17" s="247"/>
      <c r="G17" s="248"/>
      <c r="H17" s="247"/>
      <c r="I17" s="415"/>
      <c r="J17" s="244"/>
      <c r="K17" s="247"/>
      <c r="L17" s="248"/>
      <c r="M17" s="247"/>
      <c r="N17" s="403"/>
      <c r="O17" s="244"/>
      <c r="P17" s="247"/>
      <c r="Q17" s="248"/>
      <c r="R17" s="247"/>
      <c r="T17" s="244"/>
      <c r="U17" s="247"/>
      <c r="V17" s="248"/>
      <c r="W17" s="247"/>
      <c r="Y17" s="244"/>
      <c r="Z17" s="247"/>
      <c r="AA17" s="248"/>
      <c r="AB17" s="247"/>
      <c r="AD17" s="244"/>
      <c r="AE17" s="247"/>
      <c r="AF17" s="248"/>
      <c r="AG17" s="247"/>
      <c r="AI17" s="244"/>
      <c r="AJ17" s="247"/>
      <c r="AK17" s="248"/>
      <c r="AL17" s="247"/>
      <c r="AN17" s="244"/>
      <c r="AO17" s="247"/>
      <c r="AP17" s="248"/>
      <c r="AQ17" s="247"/>
      <c r="AS17" s="244"/>
      <c r="AT17" s="247"/>
      <c r="AU17" s="248"/>
      <c r="AV17" s="247"/>
      <c r="AY17" s="424">
        <f t="shared" si="0"/>
        <v>0</v>
      </c>
      <c r="AZ17" s="424">
        <f t="shared" si="1"/>
        <v>0</v>
      </c>
      <c r="BA17" s="424">
        <f t="shared" si="2"/>
        <v>0</v>
      </c>
      <c r="BB17" s="424">
        <f t="shared" si="3"/>
        <v>0</v>
      </c>
      <c r="BC17" s="424">
        <f t="shared" si="4"/>
        <v>0</v>
      </c>
      <c r="BD17" s="424">
        <f t="shared" si="5"/>
        <v>0</v>
      </c>
      <c r="BE17" s="424">
        <f t="shared" si="6"/>
        <v>0</v>
      </c>
      <c r="BF17" s="424">
        <f t="shared" si="7"/>
        <v>0</v>
      </c>
      <c r="BG17" s="424">
        <f t="shared" si="8"/>
        <v>0</v>
      </c>
      <c r="BH17" s="424">
        <f t="shared" si="9"/>
        <v>0</v>
      </c>
      <c r="BI17" s="424">
        <f t="shared" si="10"/>
        <v>0</v>
      </c>
      <c r="BJ17" s="424">
        <f t="shared" si="11"/>
        <v>0</v>
      </c>
      <c r="BK17" s="424">
        <f t="shared" si="12"/>
        <v>0</v>
      </c>
      <c r="BL17" s="424">
        <f t="shared" si="13"/>
        <v>0</v>
      </c>
      <c r="BM17" s="424">
        <f t="shared" si="14"/>
        <v>0</v>
      </c>
      <c r="BN17" s="424">
        <f t="shared" si="15"/>
        <v>0</v>
      </c>
      <c r="BO17" s="424">
        <f t="shared" si="16"/>
        <v>0</v>
      </c>
      <c r="BP17" s="424">
        <f t="shared" si="17"/>
        <v>0</v>
      </c>
    </row>
    <row r="18" spans="2:68" ht="33" customHeight="1" x14ac:dyDescent="0.25">
      <c r="B18" s="532"/>
      <c r="C18" s="540" t="s">
        <v>97</v>
      </c>
      <c r="D18" s="540"/>
      <c r="E18" s="513"/>
      <c r="F18" s="523"/>
      <c r="G18" s="525"/>
      <c r="H18" s="525"/>
      <c r="I18" s="416"/>
      <c r="J18" s="513"/>
      <c r="K18" s="523"/>
      <c r="L18" s="525"/>
      <c r="M18" s="525"/>
      <c r="N18" s="404"/>
      <c r="O18" s="513"/>
      <c r="P18" s="523"/>
      <c r="Q18" s="525"/>
      <c r="R18" s="525"/>
      <c r="T18" s="513"/>
      <c r="U18" s="523"/>
      <c r="V18" s="525"/>
      <c r="W18" s="525"/>
      <c r="Y18" s="513"/>
      <c r="Z18" s="523"/>
      <c r="AA18" s="525"/>
      <c r="AB18" s="525"/>
      <c r="AD18" s="513"/>
      <c r="AE18" s="523"/>
      <c r="AF18" s="525"/>
      <c r="AG18" s="525"/>
      <c r="AI18" s="513"/>
      <c r="AJ18" s="523"/>
      <c r="AK18" s="525"/>
      <c r="AL18" s="525"/>
      <c r="AN18" s="513"/>
      <c r="AO18" s="523"/>
      <c r="AP18" s="525"/>
      <c r="AQ18" s="525"/>
      <c r="AS18" s="513"/>
      <c r="AT18" s="523"/>
      <c r="AU18" s="525"/>
      <c r="AV18" s="525"/>
      <c r="AY18" s="424">
        <f t="shared" si="0"/>
        <v>0</v>
      </c>
      <c r="AZ18" s="424">
        <f t="shared" si="1"/>
        <v>0</v>
      </c>
      <c r="BA18" s="424">
        <f t="shared" si="2"/>
        <v>0</v>
      </c>
      <c r="BB18" s="424">
        <f t="shared" si="3"/>
        <v>0</v>
      </c>
      <c r="BC18" s="424">
        <f t="shared" si="4"/>
        <v>0</v>
      </c>
      <c r="BD18" s="424">
        <f t="shared" si="5"/>
        <v>0</v>
      </c>
      <c r="BE18" s="424">
        <f t="shared" si="6"/>
        <v>0</v>
      </c>
      <c r="BF18" s="424">
        <f t="shared" si="7"/>
        <v>0</v>
      </c>
      <c r="BG18" s="424">
        <f t="shared" si="8"/>
        <v>0</v>
      </c>
      <c r="BH18" s="424">
        <f t="shared" si="9"/>
        <v>0</v>
      </c>
      <c r="BI18" s="424">
        <f t="shared" si="10"/>
        <v>0</v>
      </c>
      <c r="BJ18" s="424">
        <f t="shared" si="11"/>
        <v>0</v>
      </c>
      <c r="BK18" s="424">
        <f t="shared" si="12"/>
        <v>0</v>
      </c>
      <c r="BL18" s="424">
        <f t="shared" si="13"/>
        <v>0</v>
      </c>
      <c r="BM18" s="424">
        <f t="shared" si="14"/>
        <v>0</v>
      </c>
      <c r="BN18" s="424">
        <f t="shared" si="15"/>
        <v>0</v>
      </c>
      <c r="BO18" s="424">
        <f t="shared" si="16"/>
        <v>0</v>
      </c>
      <c r="BP18" s="424">
        <f t="shared" si="17"/>
        <v>0</v>
      </c>
    </row>
    <row r="19" spans="2:68" ht="12.75" customHeight="1" x14ac:dyDescent="0.25">
      <c r="B19" s="532"/>
      <c r="C19" s="548" t="s">
        <v>98</v>
      </c>
      <c r="D19" s="548"/>
      <c r="E19" s="514"/>
      <c r="F19" s="524"/>
      <c r="G19" s="526"/>
      <c r="H19" s="526"/>
      <c r="I19" s="416"/>
      <c r="J19" s="514"/>
      <c r="K19" s="524"/>
      <c r="L19" s="526"/>
      <c r="M19" s="526"/>
      <c r="N19" s="404"/>
      <c r="O19" s="514"/>
      <c r="P19" s="524"/>
      <c r="Q19" s="526"/>
      <c r="R19" s="526"/>
      <c r="T19" s="514"/>
      <c r="U19" s="524"/>
      <c r="V19" s="526"/>
      <c r="W19" s="526"/>
      <c r="Y19" s="514"/>
      <c r="Z19" s="524"/>
      <c r="AA19" s="526"/>
      <c r="AB19" s="526"/>
      <c r="AD19" s="514"/>
      <c r="AE19" s="524"/>
      <c r="AF19" s="526"/>
      <c r="AG19" s="526"/>
      <c r="AI19" s="514"/>
      <c r="AJ19" s="524"/>
      <c r="AK19" s="526"/>
      <c r="AL19" s="526"/>
      <c r="AN19" s="514"/>
      <c r="AO19" s="524"/>
      <c r="AP19" s="526"/>
      <c r="AQ19" s="526"/>
      <c r="AS19" s="514"/>
      <c r="AT19" s="524"/>
      <c r="AU19" s="526"/>
      <c r="AV19" s="526"/>
      <c r="AY19" s="424">
        <f t="shared" si="0"/>
        <v>0</v>
      </c>
      <c r="AZ19" s="424">
        <f t="shared" si="1"/>
        <v>0</v>
      </c>
      <c r="BA19" s="424">
        <f t="shared" si="2"/>
        <v>0</v>
      </c>
      <c r="BB19" s="424">
        <f t="shared" si="3"/>
        <v>0</v>
      </c>
      <c r="BC19" s="424">
        <f t="shared" si="4"/>
        <v>0</v>
      </c>
      <c r="BD19" s="424">
        <f t="shared" si="5"/>
        <v>0</v>
      </c>
      <c r="BE19" s="424">
        <f t="shared" si="6"/>
        <v>0</v>
      </c>
      <c r="BF19" s="424">
        <f t="shared" si="7"/>
        <v>0</v>
      </c>
      <c r="BG19" s="424">
        <f t="shared" si="8"/>
        <v>0</v>
      </c>
      <c r="BH19" s="424">
        <f t="shared" si="9"/>
        <v>0</v>
      </c>
      <c r="BI19" s="424">
        <f t="shared" si="10"/>
        <v>0</v>
      </c>
      <c r="BJ19" s="424">
        <f t="shared" si="11"/>
        <v>0</v>
      </c>
      <c r="BK19" s="424">
        <f t="shared" si="12"/>
        <v>0</v>
      </c>
      <c r="BL19" s="424">
        <f t="shared" si="13"/>
        <v>0</v>
      </c>
      <c r="BM19" s="424">
        <f t="shared" si="14"/>
        <v>0</v>
      </c>
      <c r="BN19" s="424">
        <f t="shared" si="15"/>
        <v>0</v>
      </c>
      <c r="BO19" s="424">
        <f t="shared" si="16"/>
        <v>0</v>
      </c>
      <c r="BP19" s="424">
        <f t="shared" si="17"/>
        <v>0</v>
      </c>
    </row>
    <row r="20" spans="2:68" ht="70.5" customHeight="1" thickBot="1" x14ac:dyDescent="0.3">
      <c r="B20" s="533"/>
      <c r="C20" s="549" t="s">
        <v>377</v>
      </c>
      <c r="D20" s="550"/>
      <c r="E20" s="250"/>
      <c r="F20" s="251"/>
      <c r="G20" s="252"/>
      <c r="H20" s="252"/>
      <c r="I20" s="415"/>
      <c r="J20" s="250"/>
      <c r="K20" s="251"/>
      <c r="L20" s="252"/>
      <c r="M20" s="252"/>
      <c r="N20" s="403"/>
      <c r="O20" s="250"/>
      <c r="P20" s="251"/>
      <c r="Q20" s="252"/>
      <c r="R20" s="252"/>
      <c r="T20" s="250"/>
      <c r="U20" s="251"/>
      <c r="V20" s="252"/>
      <c r="W20" s="252"/>
      <c r="Y20" s="250"/>
      <c r="Z20" s="251"/>
      <c r="AA20" s="252"/>
      <c r="AB20" s="252"/>
      <c r="AD20" s="250"/>
      <c r="AE20" s="251"/>
      <c r="AF20" s="252"/>
      <c r="AG20" s="252"/>
      <c r="AI20" s="250"/>
      <c r="AJ20" s="251"/>
      <c r="AK20" s="252"/>
      <c r="AL20" s="252"/>
      <c r="AN20" s="250"/>
      <c r="AO20" s="251"/>
      <c r="AP20" s="252"/>
      <c r="AQ20" s="252"/>
      <c r="AS20" s="250"/>
      <c r="AT20" s="251"/>
      <c r="AU20" s="252"/>
      <c r="AV20" s="252"/>
      <c r="AY20" s="424">
        <f t="shared" si="0"/>
        <v>0</v>
      </c>
      <c r="AZ20" s="424">
        <f t="shared" si="1"/>
        <v>0</v>
      </c>
      <c r="BA20" s="424">
        <f t="shared" si="2"/>
        <v>0</v>
      </c>
      <c r="BB20" s="424">
        <f t="shared" si="3"/>
        <v>0</v>
      </c>
      <c r="BC20" s="424">
        <f t="shared" si="4"/>
        <v>0</v>
      </c>
      <c r="BD20" s="424">
        <f t="shared" si="5"/>
        <v>0</v>
      </c>
      <c r="BE20" s="424">
        <f t="shared" si="6"/>
        <v>0</v>
      </c>
      <c r="BF20" s="424">
        <f t="shared" si="7"/>
        <v>0</v>
      </c>
      <c r="BG20" s="424">
        <f t="shared" si="8"/>
        <v>0</v>
      </c>
      <c r="BH20" s="424">
        <f t="shared" si="9"/>
        <v>0</v>
      </c>
      <c r="BI20" s="424">
        <f t="shared" si="10"/>
        <v>0</v>
      </c>
      <c r="BJ20" s="424">
        <f t="shared" si="11"/>
        <v>0</v>
      </c>
      <c r="BK20" s="424">
        <f t="shared" si="12"/>
        <v>0</v>
      </c>
      <c r="BL20" s="424">
        <f t="shared" si="13"/>
        <v>0</v>
      </c>
      <c r="BM20" s="424">
        <f t="shared" si="14"/>
        <v>0</v>
      </c>
      <c r="BN20" s="424">
        <f t="shared" si="15"/>
        <v>0</v>
      </c>
      <c r="BO20" s="424">
        <f t="shared" si="16"/>
        <v>0</v>
      </c>
      <c r="BP20" s="424">
        <f t="shared" si="17"/>
        <v>0</v>
      </c>
    </row>
    <row r="21" spans="2:68" ht="50.25" customHeight="1" x14ac:dyDescent="0.25">
      <c r="B21" s="531" t="s">
        <v>86</v>
      </c>
      <c r="C21" s="542" t="s">
        <v>378</v>
      </c>
      <c r="D21" s="543"/>
      <c r="E21" s="244"/>
      <c r="F21" s="253"/>
      <c r="G21" s="254"/>
      <c r="H21" s="254"/>
      <c r="I21" s="415"/>
      <c r="J21" s="244"/>
      <c r="K21" s="253"/>
      <c r="L21" s="254"/>
      <c r="M21" s="254"/>
      <c r="N21" s="403"/>
      <c r="O21" s="244"/>
      <c r="P21" s="253"/>
      <c r="Q21" s="254"/>
      <c r="R21" s="254"/>
      <c r="T21" s="244"/>
      <c r="U21" s="253"/>
      <c r="V21" s="254"/>
      <c r="W21" s="254"/>
      <c r="Y21" s="244"/>
      <c r="Z21" s="253"/>
      <c r="AA21" s="254"/>
      <c r="AB21" s="254"/>
      <c r="AD21" s="244"/>
      <c r="AE21" s="253"/>
      <c r="AF21" s="254"/>
      <c r="AG21" s="254"/>
      <c r="AI21" s="244"/>
      <c r="AJ21" s="253"/>
      <c r="AK21" s="254"/>
      <c r="AL21" s="254"/>
      <c r="AN21" s="244"/>
      <c r="AO21" s="253"/>
      <c r="AP21" s="254"/>
      <c r="AQ21" s="254"/>
      <c r="AS21" s="244"/>
      <c r="AT21" s="253"/>
      <c r="AU21" s="254"/>
      <c r="AV21" s="254"/>
      <c r="AY21" s="424">
        <f t="shared" si="0"/>
        <v>0</v>
      </c>
      <c r="AZ21" s="424">
        <f t="shared" si="1"/>
        <v>0</v>
      </c>
      <c r="BA21" s="424">
        <f t="shared" si="2"/>
        <v>0</v>
      </c>
      <c r="BB21" s="424">
        <f t="shared" si="3"/>
        <v>0</v>
      </c>
      <c r="BC21" s="424">
        <f t="shared" si="4"/>
        <v>0</v>
      </c>
      <c r="BD21" s="424">
        <f t="shared" si="5"/>
        <v>0</v>
      </c>
      <c r="BE21" s="424">
        <f t="shared" si="6"/>
        <v>0</v>
      </c>
      <c r="BF21" s="424">
        <f t="shared" si="7"/>
        <v>0</v>
      </c>
      <c r="BG21" s="424">
        <f t="shared" si="8"/>
        <v>0</v>
      </c>
      <c r="BH21" s="424">
        <f t="shared" si="9"/>
        <v>0</v>
      </c>
      <c r="BI21" s="424">
        <f t="shared" si="10"/>
        <v>0</v>
      </c>
      <c r="BJ21" s="424">
        <f t="shared" si="11"/>
        <v>0</v>
      </c>
      <c r="BK21" s="424">
        <f t="shared" si="12"/>
        <v>0</v>
      </c>
      <c r="BL21" s="424">
        <f t="shared" si="13"/>
        <v>0</v>
      </c>
      <c r="BM21" s="424">
        <f t="shared" si="14"/>
        <v>0</v>
      </c>
      <c r="BN21" s="424">
        <f t="shared" si="15"/>
        <v>0</v>
      </c>
      <c r="BO21" s="424">
        <f t="shared" si="16"/>
        <v>0</v>
      </c>
      <c r="BP21" s="424">
        <f t="shared" si="17"/>
        <v>0</v>
      </c>
    </row>
    <row r="22" spans="2:68" ht="50.25" customHeight="1" x14ac:dyDescent="0.25">
      <c r="B22" s="532"/>
      <c r="C22" s="544" t="s">
        <v>100</v>
      </c>
      <c r="D22" s="545"/>
      <c r="E22" s="244"/>
      <c r="F22" s="255"/>
      <c r="G22" s="248"/>
      <c r="H22" s="248"/>
      <c r="I22" s="415"/>
      <c r="J22" s="244"/>
      <c r="K22" s="255"/>
      <c r="L22" s="248"/>
      <c r="M22" s="248"/>
      <c r="N22" s="403"/>
      <c r="O22" s="244"/>
      <c r="P22" s="255"/>
      <c r="Q22" s="248"/>
      <c r="R22" s="248"/>
      <c r="T22" s="244"/>
      <c r="U22" s="255"/>
      <c r="V22" s="248"/>
      <c r="W22" s="248"/>
      <c r="Y22" s="244"/>
      <c r="Z22" s="255"/>
      <c r="AA22" s="248"/>
      <c r="AB22" s="248"/>
      <c r="AD22" s="244"/>
      <c r="AE22" s="255"/>
      <c r="AF22" s="248"/>
      <c r="AG22" s="248"/>
      <c r="AI22" s="244"/>
      <c r="AJ22" s="255"/>
      <c r="AK22" s="248"/>
      <c r="AL22" s="248"/>
      <c r="AN22" s="244"/>
      <c r="AO22" s="255"/>
      <c r="AP22" s="248"/>
      <c r="AQ22" s="248"/>
      <c r="AS22" s="244"/>
      <c r="AT22" s="255"/>
      <c r="AU22" s="248"/>
      <c r="AV22" s="248"/>
      <c r="AY22" s="424">
        <f t="shared" si="0"/>
        <v>0</v>
      </c>
      <c r="AZ22" s="424">
        <f t="shared" si="1"/>
        <v>0</v>
      </c>
      <c r="BA22" s="424">
        <f t="shared" si="2"/>
        <v>0</v>
      </c>
      <c r="BB22" s="424">
        <f t="shared" si="3"/>
        <v>0</v>
      </c>
      <c r="BC22" s="424">
        <f t="shared" si="4"/>
        <v>0</v>
      </c>
      <c r="BD22" s="424">
        <f t="shared" si="5"/>
        <v>0</v>
      </c>
      <c r="BE22" s="424">
        <f t="shared" si="6"/>
        <v>0</v>
      </c>
      <c r="BF22" s="424">
        <f t="shared" si="7"/>
        <v>0</v>
      </c>
      <c r="BG22" s="424">
        <f t="shared" si="8"/>
        <v>0</v>
      </c>
      <c r="BH22" s="424">
        <f t="shared" si="9"/>
        <v>0</v>
      </c>
      <c r="BI22" s="424">
        <f t="shared" si="10"/>
        <v>0</v>
      </c>
      <c r="BJ22" s="424">
        <f t="shared" si="11"/>
        <v>0</v>
      </c>
      <c r="BK22" s="424">
        <f t="shared" si="12"/>
        <v>0</v>
      </c>
      <c r="BL22" s="424">
        <f t="shared" si="13"/>
        <v>0</v>
      </c>
      <c r="BM22" s="424">
        <f t="shared" si="14"/>
        <v>0</v>
      </c>
      <c r="BN22" s="424">
        <f t="shared" si="15"/>
        <v>0</v>
      </c>
      <c r="BO22" s="424">
        <f t="shared" si="16"/>
        <v>0</v>
      </c>
      <c r="BP22" s="424">
        <f t="shared" si="17"/>
        <v>0</v>
      </c>
    </row>
    <row r="23" spans="2:68" ht="50.25" customHeight="1" x14ac:dyDescent="0.25">
      <c r="B23" s="541"/>
      <c r="C23" s="546" t="s">
        <v>371</v>
      </c>
      <c r="D23" s="539"/>
      <c r="E23" s="256"/>
      <c r="F23" s="257"/>
      <c r="G23" s="254"/>
      <c r="H23" s="254"/>
      <c r="I23" s="415"/>
      <c r="J23" s="256"/>
      <c r="K23" s="257"/>
      <c r="L23" s="254"/>
      <c r="M23" s="254"/>
      <c r="N23" s="403"/>
      <c r="O23" s="256"/>
      <c r="P23" s="257"/>
      <c r="Q23" s="254"/>
      <c r="R23" s="254"/>
      <c r="T23" s="256"/>
      <c r="U23" s="257"/>
      <c r="V23" s="254"/>
      <c r="W23" s="254"/>
      <c r="Y23" s="256"/>
      <c r="Z23" s="257"/>
      <c r="AA23" s="254"/>
      <c r="AB23" s="254"/>
      <c r="AD23" s="256"/>
      <c r="AE23" s="257"/>
      <c r="AF23" s="254"/>
      <c r="AG23" s="254"/>
      <c r="AI23" s="256"/>
      <c r="AJ23" s="257"/>
      <c r="AK23" s="254"/>
      <c r="AL23" s="254"/>
      <c r="AN23" s="256"/>
      <c r="AO23" s="257"/>
      <c r="AP23" s="254"/>
      <c r="AQ23" s="254"/>
      <c r="AS23" s="256"/>
      <c r="AT23" s="257"/>
      <c r="AU23" s="254"/>
      <c r="AV23" s="254"/>
      <c r="AY23" s="424">
        <f t="shared" si="0"/>
        <v>0</v>
      </c>
      <c r="AZ23" s="424">
        <f t="shared" si="1"/>
        <v>0</v>
      </c>
      <c r="BA23" s="424">
        <f t="shared" si="2"/>
        <v>0</v>
      </c>
      <c r="BB23" s="424">
        <f t="shared" si="3"/>
        <v>0</v>
      </c>
      <c r="BC23" s="424">
        <f t="shared" si="4"/>
        <v>0</v>
      </c>
      <c r="BD23" s="424">
        <f t="shared" si="5"/>
        <v>0</v>
      </c>
      <c r="BE23" s="424">
        <f t="shared" si="6"/>
        <v>0</v>
      </c>
      <c r="BF23" s="424">
        <f t="shared" si="7"/>
        <v>0</v>
      </c>
      <c r="BG23" s="424">
        <f t="shared" si="8"/>
        <v>0</v>
      </c>
      <c r="BH23" s="424">
        <f t="shared" si="9"/>
        <v>0</v>
      </c>
      <c r="BI23" s="424">
        <f t="shared" si="10"/>
        <v>0</v>
      </c>
      <c r="BJ23" s="424">
        <f t="shared" si="11"/>
        <v>0</v>
      </c>
      <c r="BK23" s="424">
        <f t="shared" si="12"/>
        <v>0</v>
      </c>
      <c r="BL23" s="424">
        <f t="shared" si="13"/>
        <v>0</v>
      </c>
      <c r="BM23" s="424">
        <f t="shared" si="14"/>
        <v>0</v>
      </c>
      <c r="BN23" s="424">
        <f t="shared" si="15"/>
        <v>0</v>
      </c>
      <c r="BO23" s="424">
        <f t="shared" si="16"/>
        <v>0</v>
      </c>
      <c r="BP23" s="424">
        <f t="shared" si="17"/>
        <v>0</v>
      </c>
    </row>
    <row r="24" spans="2:68" ht="50.25" customHeight="1" thickBot="1" x14ac:dyDescent="0.3">
      <c r="B24" s="533"/>
      <c r="C24" s="547" t="s">
        <v>379</v>
      </c>
      <c r="D24" s="537"/>
      <c r="E24" s="250"/>
      <c r="F24" s="258"/>
      <c r="G24" s="252"/>
      <c r="H24" s="252"/>
      <c r="I24" s="415"/>
      <c r="J24" s="250"/>
      <c r="K24" s="258"/>
      <c r="L24" s="252"/>
      <c r="M24" s="252"/>
      <c r="N24" s="403"/>
      <c r="O24" s="250"/>
      <c r="P24" s="258"/>
      <c r="Q24" s="252"/>
      <c r="R24" s="252"/>
      <c r="T24" s="250"/>
      <c r="U24" s="258"/>
      <c r="V24" s="252"/>
      <c r="W24" s="252"/>
      <c r="Y24" s="250"/>
      <c r="Z24" s="258"/>
      <c r="AA24" s="252"/>
      <c r="AB24" s="252"/>
      <c r="AD24" s="250"/>
      <c r="AE24" s="258"/>
      <c r="AF24" s="252"/>
      <c r="AG24" s="252"/>
      <c r="AI24" s="250"/>
      <c r="AJ24" s="258"/>
      <c r="AK24" s="252"/>
      <c r="AL24" s="252"/>
      <c r="AN24" s="250"/>
      <c r="AO24" s="258"/>
      <c r="AP24" s="252"/>
      <c r="AQ24" s="252"/>
      <c r="AS24" s="250"/>
      <c r="AT24" s="258"/>
      <c r="AU24" s="252"/>
      <c r="AV24" s="252"/>
      <c r="AY24" s="424">
        <f t="shared" si="0"/>
        <v>0</v>
      </c>
      <c r="AZ24" s="424">
        <f t="shared" si="1"/>
        <v>0</v>
      </c>
      <c r="BA24" s="424">
        <f t="shared" si="2"/>
        <v>0</v>
      </c>
      <c r="BB24" s="424">
        <f t="shared" si="3"/>
        <v>0</v>
      </c>
      <c r="BC24" s="424">
        <f t="shared" si="4"/>
        <v>0</v>
      </c>
      <c r="BD24" s="424">
        <f t="shared" si="5"/>
        <v>0</v>
      </c>
      <c r="BE24" s="424">
        <f t="shared" si="6"/>
        <v>0</v>
      </c>
      <c r="BF24" s="424">
        <f t="shared" si="7"/>
        <v>0</v>
      </c>
      <c r="BG24" s="424">
        <f t="shared" si="8"/>
        <v>0</v>
      </c>
      <c r="BH24" s="424">
        <f t="shared" si="9"/>
        <v>0</v>
      </c>
      <c r="BI24" s="424">
        <f t="shared" si="10"/>
        <v>0</v>
      </c>
      <c r="BJ24" s="424">
        <f t="shared" si="11"/>
        <v>0</v>
      </c>
      <c r="BK24" s="424">
        <f t="shared" si="12"/>
        <v>0</v>
      </c>
      <c r="BL24" s="424">
        <f t="shared" si="13"/>
        <v>0</v>
      </c>
      <c r="BM24" s="424">
        <f t="shared" si="14"/>
        <v>0</v>
      </c>
      <c r="BN24" s="424">
        <f t="shared" si="15"/>
        <v>0</v>
      </c>
      <c r="BO24" s="424">
        <f t="shared" si="16"/>
        <v>0</v>
      </c>
      <c r="BP24" s="424">
        <f t="shared" si="17"/>
        <v>0</v>
      </c>
    </row>
    <row r="25" spans="2:68" ht="50.25" customHeight="1" x14ac:dyDescent="0.25">
      <c r="B25" s="531" t="s">
        <v>87</v>
      </c>
      <c r="C25" s="534" t="s">
        <v>380</v>
      </c>
      <c r="D25" s="543"/>
      <c r="E25" s="244"/>
      <c r="F25" s="253"/>
      <c r="G25" s="254"/>
      <c r="H25" s="254"/>
      <c r="I25" s="415"/>
      <c r="J25" s="244"/>
      <c r="K25" s="253"/>
      <c r="L25" s="254"/>
      <c r="M25" s="254"/>
      <c r="N25" s="403"/>
      <c r="O25" s="244"/>
      <c r="P25" s="253"/>
      <c r="Q25" s="254"/>
      <c r="R25" s="254"/>
      <c r="T25" s="244"/>
      <c r="U25" s="253"/>
      <c r="V25" s="254"/>
      <c r="W25" s="254"/>
      <c r="Y25" s="244"/>
      <c r="Z25" s="253"/>
      <c r="AA25" s="254"/>
      <c r="AB25" s="254"/>
      <c r="AD25" s="244"/>
      <c r="AE25" s="253"/>
      <c r="AF25" s="254"/>
      <c r="AG25" s="254"/>
      <c r="AI25" s="244"/>
      <c r="AJ25" s="253"/>
      <c r="AK25" s="254"/>
      <c r="AL25" s="254"/>
      <c r="AN25" s="244"/>
      <c r="AO25" s="253"/>
      <c r="AP25" s="254"/>
      <c r="AQ25" s="254"/>
      <c r="AS25" s="244"/>
      <c r="AT25" s="253"/>
      <c r="AU25" s="254"/>
      <c r="AV25" s="254"/>
      <c r="AY25" s="424">
        <f t="shared" si="0"/>
        <v>0</v>
      </c>
      <c r="AZ25" s="424">
        <f t="shared" si="1"/>
        <v>0</v>
      </c>
      <c r="BA25" s="424">
        <f t="shared" si="2"/>
        <v>0</v>
      </c>
      <c r="BB25" s="424">
        <f t="shared" si="3"/>
        <v>0</v>
      </c>
      <c r="BC25" s="424">
        <f t="shared" si="4"/>
        <v>0</v>
      </c>
      <c r="BD25" s="424">
        <f t="shared" si="5"/>
        <v>0</v>
      </c>
      <c r="BE25" s="424">
        <f t="shared" si="6"/>
        <v>0</v>
      </c>
      <c r="BF25" s="424">
        <f t="shared" si="7"/>
        <v>0</v>
      </c>
      <c r="BG25" s="424">
        <f t="shared" si="8"/>
        <v>0</v>
      </c>
      <c r="BH25" s="424">
        <f t="shared" si="9"/>
        <v>0</v>
      </c>
      <c r="BI25" s="424">
        <f t="shared" si="10"/>
        <v>0</v>
      </c>
      <c r="BJ25" s="424">
        <f t="shared" si="11"/>
        <v>0</v>
      </c>
      <c r="BK25" s="424">
        <f t="shared" si="12"/>
        <v>0</v>
      </c>
      <c r="BL25" s="424">
        <f t="shared" si="13"/>
        <v>0</v>
      </c>
      <c r="BM25" s="424">
        <f t="shared" si="14"/>
        <v>0</v>
      </c>
      <c r="BN25" s="424">
        <f t="shared" si="15"/>
        <v>0</v>
      </c>
      <c r="BO25" s="424">
        <f t="shared" si="16"/>
        <v>0</v>
      </c>
      <c r="BP25" s="424">
        <f t="shared" si="17"/>
        <v>0</v>
      </c>
    </row>
    <row r="26" spans="2:68" ht="65.25" customHeight="1" x14ac:dyDescent="0.25">
      <c r="B26" s="532"/>
      <c r="C26" s="536" t="s">
        <v>106</v>
      </c>
      <c r="D26" s="553"/>
      <c r="E26" s="244"/>
      <c r="F26" s="247"/>
      <c r="G26" s="248"/>
      <c r="H26" s="248"/>
      <c r="I26" s="415"/>
      <c r="J26" s="244"/>
      <c r="K26" s="247"/>
      <c r="L26" s="248"/>
      <c r="M26" s="248"/>
      <c r="N26" s="403"/>
      <c r="O26" s="244"/>
      <c r="P26" s="247"/>
      <c r="Q26" s="248"/>
      <c r="R26" s="248"/>
      <c r="T26" s="244"/>
      <c r="U26" s="247"/>
      <c r="V26" s="248"/>
      <c r="W26" s="248"/>
      <c r="Y26" s="244"/>
      <c r="Z26" s="247"/>
      <c r="AA26" s="248"/>
      <c r="AB26" s="248"/>
      <c r="AD26" s="244"/>
      <c r="AE26" s="247"/>
      <c r="AF26" s="248"/>
      <c r="AG26" s="248"/>
      <c r="AI26" s="244"/>
      <c r="AJ26" s="247"/>
      <c r="AK26" s="248"/>
      <c r="AL26" s="248"/>
      <c r="AN26" s="244"/>
      <c r="AO26" s="247"/>
      <c r="AP26" s="248"/>
      <c r="AQ26" s="248"/>
      <c r="AS26" s="244"/>
      <c r="AT26" s="247"/>
      <c r="AU26" s="248"/>
      <c r="AV26" s="248"/>
      <c r="AY26" s="424">
        <f t="shared" si="0"/>
        <v>0</v>
      </c>
      <c r="AZ26" s="424">
        <f t="shared" si="1"/>
        <v>0</v>
      </c>
      <c r="BA26" s="424">
        <f t="shared" si="2"/>
        <v>0</v>
      </c>
      <c r="BB26" s="424">
        <f t="shared" si="3"/>
        <v>0</v>
      </c>
      <c r="BC26" s="424">
        <f t="shared" si="4"/>
        <v>0</v>
      </c>
      <c r="BD26" s="424">
        <f t="shared" si="5"/>
        <v>0</v>
      </c>
      <c r="BE26" s="424">
        <f t="shared" si="6"/>
        <v>0</v>
      </c>
      <c r="BF26" s="424">
        <f t="shared" si="7"/>
        <v>0</v>
      </c>
      <c r="BG26" s="424">
        <f t="shared" si="8"/>
        <v>0</v>
      </c>
      <c r="BH26" s="424">
        <f t="shared" si="9"/>
        <v>0</v>
      </c>
      <c r="BI26" s="424">
        <f t="shared" si="10"/>
        <v>0</v>
      </c>
      <c r="BJ26" s="424">
        <f t="shared" si="11"/>
        <v>0</v>
      </c>
      <c r="BK26" s="424">
        <f t="shared" si="12"/>
        <v>0</v>
      </c>
      <c r="BL26" s="424">
        <f t="shared" si="13"/>
        <v>0</v>
      </c>
      <c r="BM26" s="424">
        <f t="shared" si="14"/>
        <v>0</v>
      </c>
      <c r="BN26" s="424">
        <f t="shared" si="15"/>
        <v>0</v>
      </c>
      <c r="BO26" s="424">
        <f t="shared" si="16"/>
        <v>0</v>
      </c>
      <c r="BP26" s="424">
        <f t="shared" si="17"/>
        <v>0</v>
      </c>
    </row>
    <row r="27" spans="2:68" ht="50.25" customHeight="1" x14ac:dyDescent="0.25">
      <c r="B27" s="532"/>
      <c r="C27" s="554" t="s">
        <v>369</v>
      </c>
      <c r="D27" s="554"/>
      <c r="E27" s="513"/>
      <c r="F27" s="515"/>
      <c r="G27" s="517"/>
      <c r="H27" s="517"/>
      <c r="I27" s="417"/>
      <c r="J27" s="513"/>
      <c r="K27" s="515"/>
      <c r="L27" s="517"/>
      <c r="M27" s="517"/>
      <c r="N27" s="405"/>
      <c r="O27" s="513"/>
      <c r="P27" s="515"/>
      <c r="Q27" s="517"/>
      <c r="R27" s="517"/>
      <c r="T27" s="513"/>
      <c r="U27" s="515"/>
      <c r="V27" s="517"/>
      <c r="W27" s="517"/>
      <c r="Y27" s="513"/>
      <c r="Z27" s="515"/>
      <c r="AA27" s="517"/>
      <c r="AB27" s="517"/>
      <c r="AD27" s="513"/>
      <c r="AE27" s="515"/>
      <c r="AF27" s="517"/>
      <c r="AG27" s="517"/>
      <c r="AI27" s="513"/>
      <c r="AJ27" s="515"/>
      <c r="AK27" s="517"/>
      <c r="AL27" s="517"/>
      <c r="AN27" s="513"/>
      <c r="AO27" s="515"/>
      <c r="AP27" s="517"/>
      <c r="AQ27" s="517"/>
      <c r="AS27" s="513"/>
      <c r="AT27" s="515"/>
      <c r="AU27" s="517"/>
      <c r="AV27" s="517"/>
      <c r="AY27" s="424">
        <f t="shared" si="0"/>
        <v>0</v>
      </c>
      <c r="AZ27" s="424">
        <f t="shared" si="1"/>
        <v>0</v>
      </c>
      <c r="BA27" s="424">
        <f t="shared" si="2"/>
        <v>0</v>
      </c>
      <c r="BB27" s="424">
        <f t="shared" si="3"/>
        <v>0</v>
      </c>
      <c r="BC27" s="424">
        <f t="shared" si="4"/>
        <v>0</v>
      </c>
      <c r="BD27" s="424">
        <f t="shared" si="5"/>
        <v>0</v>
      </c>
      <c r="BE27" s="424">
        <f t="shared" si="6"/>
        <v>0</v>
      </c>
      <c r="BF27" s="424">
        <f t="shared" si="7"/>
        <v>0</v>
      </c>
      <c r="BG27" s="424">
        <f t="shared" si="8"/>
        <v>0</v>
      </c>
      <c r="BH27" s="424">
        <f t="shared" si="9"/>
        <v>0</v>
      </c>
      <c r="BI27" s="424">
        <f t="shared" si="10"/>
        <v>0</v>
      </c>
      <c r="BJ27" s="424">
        <f t="shared" si="11"/>
        <v>0</v>
      </c>
      <c r="BK27" s="424">
        <f t="shared" si="12"/>
        <v>0</v>
      </c>
      <c r="BL27" s="424">
        <f t="shared" si="13"/>
        <v>0</v>
      </c>
      <c r="BM27" s="424">
        <f t="shared" si="14"/>
        <v>0</v>
      </c>
      <c r="BN27" s="424">
        <f t="shared" si="15"/>
        <v>0</v>
      </c>
      <c r="BO27" s="424">
        <f t="shared" si="16"/>
        <v>0</v>
      </c>
      <c r="BP27" s="424">
        <f t="shared" si="17"/>
        <v>0</v>
      </c>
    </row>
    <row r="28" spans="2:68" ht="12.75" customHeight="1" x14ac:dyDescent="0.25">
      <c r="B28" s="532"/>
      <c r="C28" s="555" t="s">
        <v>126</v>
      </c>
      <c r="D28" s="556"/>
      <c r="E28" s="514"/>
      <c r="F28" s="516"/>
      <c r="G28" s="518"/>
      <c r="H28" s="518"/>
      <c r="I28" s="417"/>
      <c r="J28" s="514"/>
      <c r="K28" s="516"/>
      <c r="L28" s="518"/>
      <c r="M28" s="518"/>
      <c r="N28" s="405"/>
      <c r="O28" s="514"/>
      <c r="P28" s="516"/>
      <c r="Q28" s="518"/>
      <c r="R28" s="518"/>
      <c r="T28" s="514"/>
      <c r="U28" s="516"/>
      <c r="V28" s="518"/>
      <c r="W28" s="518"/>
      <c r="Y28" s="514"/>
      <c r="Z28" s="516"/>
      <c r="AA28" s="518"/>
      <c r="AB28" s="518"/>
      <c r="AD28" s="514"/>
      <c r="AE28" s="516"/>
      <c r="AF28" s="518"/>
      <c r="AG28" s="518"/>
      <c r="AI28" s="514"/>
      <c r="AJ28" s="516"/>
      <c r="AK28" s="518"/>
      <c r="AL28" s="518"/>
      <c r="AN28" s="514"/>
      <c r="AO28" s="516"/>
      <c r="AP28" s="518"/>
      <c r="AQ28" s="518"/>
      <c r="AS28" s="514"/>
      <c r="AT28" s="516"/>
      <c r="AU28" s="518"/>
      <c r="AV28" s="518"/>
      <c r="AY28" s="424">
        <f t="shared" si="0"/>
        <v>0</v>
      </c>
      <c r="AZ28" s="424">
        <f t="shared" si="1"/>
        <v>0</v>
      </c>
      <c r="BA28" s="424">
        <f t="shared" si="2"/>
        <v>0</v>
      </c>
      <c r="BB28" s="424">
        <f t="shared" si="3"/>
        <v>0</v>
      </c>
      <c r="BC28" s="424">
        <f t="shared" si="4"/>
        <v>0</v>
      </c>
      <c r="BD28" s="424">
        <f t="shared" si="5"/>
        <v>0</v>
      </c>
      <c r="BE28" s="424">
        <f t="shared" si="6"/>
        <v>0</v>
      </c>
      <c r="BF28" s="424">
        <f t="shared" si="7"/>
        <v>0</v>
      </c>
      <c r="BG28" s="424">
        <f t="shared" si="8"/>
        <v>0</v>
      </c>
      <c r="BH28" s="424">
        <f t="shared" si="9"/>
        <v>0</v>
      </c>
      <c r="BI28" s="424">
        <f t="shared" si="10"/>
        <v>0</v>
      </c>
      <c r="BJ28" s="424">
        <f t="shared" si="11"/>
        <v>0</v>
      </c>
      <c r="BK28" s="424">
        <f t="shared" si="12"/>
        <v>0</v>
      </c>
      <c r="BL28" s="424">
        <f t="shared" si="13"/>
        <v>0</v>
      </c>
      <c r="BM28" s="424">
        <f t="shared" si="14"/>
        <v>0</v>
      </c>
      <c r="BN28" s="424">
        <f t="shared" si="15"/>
        <v>0</v>
      </c>
      <c r="BO28" s="424">
        <f t="shared" si="16"/>
        <v>0</v>
      </c>
      <c r="BP28" s="424">
        <f t="shared" si="17"/>
        <v>0</v>
      </c>
    </row>
    <row r="29" spans="2:68" ht="79.5" customHeight="1" x14ac:dyDescent="0.25">
      <c r="B29" s="532"/>
      <c r="C29" s="536" t="s">
        <v>381</v>
      </c>
      <c r="D29" s="553"/>
      <c r="E29" s="244"/>
      <c r="F29" s="259"/>
      <c r="G29" s="260"/>
      <c r="H29" s="261"/>
      <c r="I29" s="418"/>
      <c r="J29" s="244"/>
      <c r="K29" s="259"/>
      <c r="L29" s="260"/>
      <c r="M29" s="261"/>
      <c r="N29" s="406"/>
      <c r="O29" s="244"/>
      <c r="P29" s="259"/>
      <c r="Q29" s="260"/>
      <c r="R29" s="261"/>
      <c r="T29" s="244"/>
      <c r="U29" s="259"/>
      <c r="V29" s="260"/>
      <c r="W29" s="261"/>
      <c r="Y29" s="244"/>
      <c r="Z29" s="259"/>
      <c r="AA29" s="260"/>
      <c r="AB29" s="261"/>
      <c r="AD29" s="244"/>
      <c r="AE29" s="259"/>
      <c r="AF29" s="260"/>
      <c r="AG29" s="261"/>
      <c r="AI29" s="244"/>
      <c r="AJ29" s="259"/>
      <c r="AK29" s="260"/>
      <c r="AL29" s="261"/>
      <c r="AN29" s="244"/>
      <c r="AO29" s="259"/>
      <c r="AP29" s="260"/>
      <c r="AQ29" s="261"/>
      <c r="AS29" s="244"/>
      <c r="AT29" s="259"/>
      <c r="AU29" s="260"/>
      <c r="AV29" s="261"/>
      <c r="AY29" s="424">
        <f t="shared" si="0"/>
        <v>0</v>
      </c>
      <c r="AZ29" s="424">
        <f t="shared" si="1"/>
        <v>0</v>
      </c>
      <c r="BA29" s="424">
        <f t="shared" si="2"/>
        <v>0</v>
      </c>
      <c r="BB29" s="424">
        <f t="shared" si="3"/>
        <v>0</v>
      </c>
      <c r="BC29" s="424">
        <f t="shared" si="4"/>
        <v>0</v>
      </c>
      <c r="BD29" s="424">
        <f t="shared" si="5"/>
        <v>0</v>
      </c>
      <c r="BE29" s="424">
        <f t="shared" si="6"/>
        <v>0</v>
      </c>
      <c r="BF29" s="424">
        <f t="shared" si="7"/>
        <v>0</v>
      </c>
      <c r="BG29" s="424">
        <f t="shared" si="8"/>
        <v>0</v>
      </c>
      <c r="BH29" s="424">
        <f t="shared" si="9"/>
        <v>0</v>
      </c>
      <c r="BI29" s="424">
        <f t="shared" si="10"/>
        <v>0</v>
      </c>
      <c r="BJ29" s="424">
        <f t="shared" si="11"/>
        <v>0</v>
      </c>
      <c r="BK29" s="424">
        <f t="shared" si="12"/>
        <v>0</v>
      </c>
      <c r="BL29" s="424">
        <f t="shared" si="13"/>
        <v>0</v>
      </c>
      <c r="BM29" s="424">
        <f t="shared" si="14"/>
        <v>0</v>
      </c>
      <c r="BN29" s="424">
        <f t="shared" si="15"/>
        <v>0</v>
      </c>
      <c r="BO29" s="424">
        <f t="shared" si="16"/>
        <v>0</v>
      </c>
      <c r="BP29" s="424">
        <f t="shared" si="17"/>
        <v>0</v>
      </c>
    </row>
    <row r="30" spans="2:68" ht="50.25" customHeight="1" x14ac:dyDescent="0.25">
      <c r="B30" s="532"/>
      <c r="C30" s="536" t="s">
        <v>110</v>
      </c>
      <c r="D30" s="537"/>
      <c r="E30" s="244"/>
      <c r="F30" s="257"/>
      <c r="G30" s="254"/>
      <c r="H30" s="248"/>
      <c r="I30" s="415"/>
      <c r="J30" s="244"/>
      <c r="K30" s="257"/>
      <c r="L30" s="254"/>
      <c r="M30" s="248"/>
      <c r="N30" s="403"/>
      <c r="O30" s="244"/>
      <c r="P30" s="257"/>
      <c r="Q30" s="254"/>
      <c r="R30" s="248"/>
      <c r="T30" s="244"/>
      <c r="U30" s="257"/>
      <c r="V30" s="254"/>
      <c r="W30" s="248"/>
      <c r="Y30" s="244"/>
      <c r="Z30" s="257"/>
      <c r="AA30" s="254"/>
      <c r="AB30" s="248"/>
      <c r="AD30" s="244"/>
      <c r="AE30" s="257"/>
      <c r="AF30" s="254"/>
      <c r="AG30" s="248"/>
      <c r="AI30" s="244"/>
      <c r="AJ30" s="257"/>
      <c r="AK30" s="254"/>
      <c r="AL30" s="248"/>
      <c r="AN30" s="244"/>
      <c r="AO30" s="257"/>
      <c r="AP30" s="254"/>
      <c r="AQ30" s="248"/>
      <c r="AS30" s="244"/>
      <c r="AT30" s="257"/>
      <c r="AU30" s="254"/>
      <c r="AV30" s="248"/>
      <c r="AY30" s="424">
        <f t="shared" si="0"/>
        <v>0</v>
      </c>
      <c r="AZ30" s="424">
        <f t="shared" si="1"/>
        <v>0</v>
      </c>
      <c r="BA30" s="424">
        <f t="shared" si="2"/>
        <v>0</v>
      </c>
      <c r="BB30" s="424">
        <f t="shared" si="3"/>
        <v>0</v>
      </c>
      <c r="BC30" s="424">
        <f t="shared" si="4"/>
        <v>0</v>
      </c>
      <c r="BD30" s="424">
        <f t="shared" si="5"/>
        <v>0</v>
      </c>
      <c r="BE30" s="424">
        <f t="shared" si="6"/>
        <v>0</v>
      </c>
      <c r="BF30" s="424">
        <f t="shared" si="7"/>
        <v>0</v>
      </c>
      <c r="BG30" s="424">
        <f t="shared" si="8"/>
        <v>0</v>
      </c>
      <c r="BH30" s="424">
        <f t="shared" si="9"/>
        <v>0</v>
      </c>
      <c r="BI30" s="424">
        <f t="shared" si="10"/>
        <v>0</v>
      </c>
      <c r="BJ30" s="424">
        <f t="shared" si="11"/>
        <v>0</v>
      </c>
      <c r="BK30" s="424">
        <f t="shared" si="12"/>
        <v>0</v>
      </c>
      <c r="BL30" s="424">
        <f t="shared" si="13"/>
        <v>0</v>
      </c>
      <c r="BM30" s="424">
        <f t="shared" si="14"/>
        <v>0</v>
      </c>
      <c r="BN30" s="424">
        <f t="shared" si="15"/>
        <v>0</v>
      </c>
      <c r="BO30" s="424">
        <f t="shared" si="16"/>
        <v>0</v>
      </c>
      <c r="BP30" s="424">
        <f t="shared" si="17"/>
        <v>0</v>
      </c>
    </row>
    <row r="31" spans="2:68" ht="65.25" customHeight="1" thickBot="1" x14ac:dyDescent="0.3">
      <c r="B31" s="533"/>
      <c r="C31" s="551" t="s">
        <v>382</v>
      </c>
      <c r="D31" s="552"/>
      <c r="E31" s="262"/>
      <c r="F31" s="258"/>
      <c r="G31" s="252"/>
      <c r="H31" s="252"/>
      <c r="I31" s="415"/>
      <c r="J31" s="262"/>
      <c r="K31" s="258"/>
      <c r="L31" s="252"/>
      <c r="M31" s="252"/>
      <c r="N31" s="403"/>
      <c r="O31" s="262"/>
      <c r="P31" s="258"/>
      <c r="Q31" s="252"/>
      <c r="R31" s="252"/>
      <c r="T31" s="262"/>
      <c r="U31" s="258"/>
      <c r="V31" s="252"/>
      <c r="W31" s="252"/>
      <c r="Y31" s="262"/>
      <c r="Z31" s="258"/>
      <c r="AA31" s="252"/>
      <c r="AB31" s="252"/>
      <c r="AD31" s="262"/>
      <c r="AE31" s="258"/>
      <c r="AF31" s="252"/>
      <c r="AG31" s="252"/>
      <c r="AI31" s="262"/>
      <c r="AJ31" s="258"/>
      <c r="AK31" s="252"/>
      <c r="AL31" s="252"/>
      <c r="AN31" s="262"/>
      <c r="AO31" s="258"/>
      <c r="AP31" s="252"/>
      <c r="AQ31" s="252"/>
      <c r="AS31" s="262"/>
      <c r="AT31" s="258"/>
      <c r="AU31" s="252"/>
      <c r="AV31" s="252"/>
      <c r="AY31" s="424">
        <f t="shared" si="0"/>
        <v>0</v>
      </c>
      <c r="AZ31" s="424">
        <f t="shared" si="1"/>
        <v>0</v>
      </c>
      <c r="BA31" s="424">
        <f t="shared" si="2"/>
        <v>0</v>
      </c>
      <c r="BB31" s="424">
        <f t="shared" si="3"/>
        <v>0</v>
      </c>
      <c r="BC31" s="424">
        <f t="shared" si="4"/>
        <v>0</v>
      </c>
      <c r="BD31" s="424">
        <f t="shared" si="5"/>
        <v>0</v>
      </c>
      <c r="BE31" s="424">
        <f t="shared" si="6"/>
        <v>0</v>
      </c>
      <c r="BF31" s="424">
        <f t="shared" si="7"/>
        <v>0</v>
      </c>
      <c r="BG31" s="424">
        <f t="shared" si="8"/>
        <v>0</v>
      </c>
      <c r="BH31" s="424">
        <f t="shared" si="9"/>
        <v>0</v>
      </c>
      <c r="BI31" s="424">
        <f t="shared" si="10"/>
        <v>0</v>
      </c>
      <c r="BJ31" s="424">
        <f t="shared" si="11"/>
        <v>0</v>
      </c>
      <c r="BK31" s="424">
        <f t="shared" si="12"/>
        <v>0</v>
      </c>
      <c r="BL31" s="424">
        <f t="shared" si="13"/>
        <v>0</v>
      </c>
      <c r="BM31" s="424">
        <f t="shared" si="14"/>
        <v>0</v>
      </c>
      <c r="BN31" s="424">
        <f t="shared" si="15"/>
        <v>0</v>
      </c>
      <c r="BO31" s="424">
        <f t="shared" si="16"/>
        <v>0</v>
      </c>
      <c r="BP31" s="424">
        <f t="shared" si="17"/>
        <v>0</v>
      </c>
    </row>
    <row r="32" spans="2:68" ht="50.25" customHeight="1" thickBot="1" x14ac:dyDescent="0.3">
      <c r="B32" s="531" t="s">
        <v>88</v>
      </c>
      <c r="C32" s="578" t="s">
        <v>383</v>
      </c>
      <c r="D32" s="579"/>
      <c r="E32" s="263"/>
      <c r="F32" s="264"/>
      <c r="G32" s="246"/>
      <c r="H32" s="265"/>
      <c r="I32" s="415"/>
      <c r="J32" s="263"/>
      <c r="K32" s="264"/>
      <c r="L32" s="246"/>
      <c r="M32" s="265"/>
      <c r="N32" s="403"/>
      <c r="O32" s="263"/>
      <c r="P32" s="264"/>
      <c r="Q32" s="246"/>
      <c r="R32" s="265"/>
      <c r="T32" s="263"/>
      <c r="U32" s="264"/>
      <c r="V32" s="246"/>
      <c r="W32" s="265"/>
      <c r="Y32" s="263"/>
      <c r="Z32" s="264"/>
      <c r="AA32" s="246"/>
      <c r="AB32" s="265"/>
      <c r="AD32" s="263"/>
      <c r="AE32" s="264"/>
      <c r="AF32" s="246"/>
      <c r="AG32" s="265"/>
      <c r="AI32" s="263"/>
      <c r="AJ32" s="264"/>
      <c r="AK32" s="246"/>
      <c r="AL32" s="265"/>
      <c r="AN32" s="263"/>
      <c r="AO32" s="264"/>
      <c r="AP32" s="246"/>
      <c r="AQ32" s="265"/>
      <c r="AS32" s="263"/>
      <c r="AT32" s="264"/>
      <c r="AU32" s="246"/>
      <c r="AV32" s="265"/>
      <c r="AY32" s="424">
        <f t="shared" si="0"/>
        <v>0</v>
      </c>
      <c r="AZ32" s="424">
        <f t="shared" si="1"/>
        <v>0</v>
      </c>
      <c r="BA32" s="424">
        <f t="shared" si="2"/>
        <v>0</v>
      </c>
      <c r="BB32" s="424">
        <f t="shared" si="3"/>
        <v>0</v>
      </c>
      <c r="BC32" s="424">
        <f t="shared" si="4"/>
        <v>0</v>
      </c>
      <c r="BD32" s="424">
        <f t="shared" si="5"/>
        <v>0</v>
      </c>
      <c r="BE32" s="424">
        <f t="shared" si="6"/>
        <v>0</v>
      </c>
      <c r="BF32" s="424">
        <f t="shared" si="7"/>
        <v>0</v>
      </c>
      <c r="BG32" s="424">
        <f t="shared" si="8"/>
        <v>0</v>
      </c>
      <c r="BH32" s="424">
        <f t="shared" si="9"/>
        <v>0</v>
      </c>
      <c r="BI32" s="424">
        <f t="shared" si="10"/>
        <v>0</v>
      </c>
      <c r="BJ32" s="424">
        <f t="shared" si="11"/>
        <v>0</v>
      </c>
      <c r="BK32" s="424">
        <f t="shared" si="12"/>
        <v>0</v>
      </c>
      <c r="BL32" s="424">
        <f t="shared" si="13"/>
        <v>0</v>
      </c>
      <c r="BM32" s="424">
        <f t="shared" si="14"/>
        <v>0</v>
      </c>
      <c r="BN32" s="424">
        <f t="shared" si="15"/>
        <v>0</v>
      </c>
      <c r="BO32" s="424">
        <f t="shared" si="16"/>
        <v>0</v>
      </c>
      <c r="BP32" s="424">
        <f t="shared" si="17"/>
        <v>0</v>
      </c>
    </row>
    <row r="33" spans="1:68" ht="50.25" customHeight="1" thickBot="1" x14ac:dyDescent="0.3">
      <c r="A33" s="266"/>
      <c r="B33" s="532"/>
      <c r="C33" s="547" t="s">
        <v>384</v>
      </c>
      <c r="D33" s="553"/>
      <c r="E33" s="263"/>
      <c r="F33" s="268"/>
      <c r="G33" s="248"/>
      <c r="H33" s="269"/>
      <c r="I33" s="419"/>
      <c r="J33" s="263"/>
      <c r="K33" s="268"/>
      <c r="L33" s="248"/>
      <c r="M33" s="269"/>
      <c r="N33" s="407"/>
      <c r="O33" s="263"/>
      <c r="P33" s="268"/>
      <c r="Q33" s="248"/>
      <c r="R33" s="269"/>
      <c r="T33" s="263"/>
      <c r="U33" s="268"/>
      <c r="V33" s="248"/>
      <c r="W33" s="269"/>
      <c r="Y33" s="263"/>
      <c r="Z33" s="268"/>
      <c r="AA33" s="248"/>
      <c r="AB33" s="269"/>
      <c r="AD33" s="263"/>
      <c r="AE33" s="268"/>
      <c r="AF33" s="248"/>
      <c r="AG33" s="269"/>
      <c r="AI33" s="263"/>
      <c r="AJ33" s="268"/>
      <c r="AK33" s="248"/>
      <c r="AL33" s="269"/>
      <c r="AN33" s="263"/>
      <c r="AO33" s="268"/>
      <c r="AP33" s="248"/>
      <c r="AQ33" s="269"/>
      <c r="AS33" s="263"/>
      <c r="AT33" s="268"/>
      <c r="AU33" s="248"/>
      <c r="AV33" s="269"/>
      <c r="AY33" s="424">
        <f t="shared" si="0"/>
        <v>0</v>
      </c>
      <c r="AZ33" s="424">
        <f t="shared" si="1"/>
        <v>0</v>
      </c>
      <c r="BA33" s="424">
        <f t="shared" si="2"/>
        <v>0</v>
      </c>
      <c r="BB33" s="424">
        <f t="shared" si="3"/>
        <v>0</v>
      </c>
      <c r="BC33" s="424">
        <f t="shared" si="4"/>
        <v>0</v>
      </c>
      <c r="BD33" s="424">
        <f t="shared" si="5"/>
        <v>0</v>
      </c>
      <c r="BE33" s="424">
        <f t="shared" si="6"/>
        <v>0</v>
      </c>
      <c r="BF33" s="424">
        <f t="shared" si="7"/>
        <v>0</v>
      </c>
      <c r="BG33" s="424">
        <f t="shared" si="8"/>
        <v>0</v>
      </c>
      <c r="BH33" s="424">
        <f t="shared" si="9"/>
        <v>0</v>
      </c>
      <c r="BI33" s="424">
        <f t="shared" si="10"/>
        <v>0</v>
      </c>
      <c r="BJ33" s="424">
        <f t="shared" si="11"/>
        <v>0</v>
      </c>
      <c r="BK33" s="424">
        <f t="shared" si="12"/>
        <v>0</v>
      </c>
      <c r="BL33" s="424">
        <f t="shared" si="13"/>
        <v>0</v>
      </c>
      <c r="BM33" s="424">
        <f t="shared" si="14"/>
        <v>0</v>
      </c>
      <c r="BN33" s="424">
        <f t="shared" si="15"/>
        <v>0</v>
      </c>
      <c r="BO33" s="424">
        <f t="shared" si="16"/>
        <v>0</v>
      </c>
      <c r="BP33" s="424">
        <f t="shared" si="17"/>
        <v>0</v>
      </c>
    </row>
    <row r="34" spans="1:68" ht="50.25" customHeight="1" x14ac:dyDescent="0.25">
      <c r="A34" s="266"/>
      <c r="B34" s="532"/>
      <c r="C34" s="573" t="s">
        <v>114</v>
      </c>
      <c r="D34" s="574"/>
      <c r="E34" s="263"/>
      <c r="F34" s="271"/>
      <c r="G34" s="272"/>
      <c r="H34" s="272"/>
      <c r="I34" s="420"/>
      <c r="J34" s="263"/>
      <c r="K34" s="271"/>
      <c r="L34" s="272"/>
      <c r="M34" s="272"/>
      <c r="N34" s="408"/>
      <c r="O34" s="263"/>
      <c r="P34" s="271"/>
      <c r="Q34" s="272"/>
      <c r="R34" s="272"/>
      <c r="S34" s="238"/>
      <c r="T34" s="263"/>
      <c r="U34" s="271"/>
      <c r="V34" s="272"/>
      <c r="W34" s="272"/>
      <c r="Y34" s="263"/>
      <c r="Z34" s="271"/>
      <c r="AA34" s="272"/>
      <c r="AB34" s="272"/>
      <c r="AD34" s="263"/>
      <c r="AE34" s="271"/>
      <c r="AF34" s="272"/>
      <c r="AG34" s="272"/>
      <c r="AI34" s="263"/>
      <c r="AJ34" s="271"/>
      <c r="AK34" s="272"/>
      <c r="AL34" s="272"/>
      <c r="AN34" s="263"/>
      <c r="AO34" s="271"/>
      <c r="AP34" s="272"/>
      <c r="AQ34" s="272"/>
      <c r="AS34" s="263"/>
      <c r="AT34" s="271"/>
      <c r="AU34" s="272"/>
      <c r="AV34" s="272"/>
      <c r="AY34" s="424">
        <f t="shared" si="0"/>
        <v>0</v>
      </c>
      <c r="AZ34" s="424">
        <f t="shared" si="1"/>
        <v>0</v>
      </c>
      <c r="BA34" s="424">
        <f t="shared" si="2"/>
        <v>0</v>
      </c>
      <c r="BB34" s="424">
        <f t="shared" si="3"/>
        <v>0</v>
      </c>
      <c r="BC34" s="424">
        <f t="shared" si="4"/>
        <v>0</v>
      </c>
      <c r="BD34" s="424">
        <f t="shared" si="5"/>
        <v>0</v>
      </c>
      <c r="BE34" s="424">
        <f t="shared" si="6"/>
        <v>0</v>
      </c>
      <c r="BF34" s="424">
        <f t="shared" si="7"/>
        <v>0</v>
      </c>
      <c r="BG34" s="424">
        <f t="shared" si="8"/>
        <v>0</v>
      </c>
      <c r="BH34" s="424">
        <f t="shared" si="9"/>
        <v>0</v>
      </c>
      <c r="BI34" s="424">
        <f t="shared" si="10"/>
        <v>0</v>
      </c>
      <c r="BJ34" s="424">
        <f t="shared" si="11"/>
        <v>0</v>
      </c>
      <c r="BK34" s="424">
        <f t="shared" si="12"/>
        <v>0</v>
      </c>
      <c r="BL34" s="424">
        <f t="shared" si="13"/>
        <v>0</v>
      </c>
      <c r="BM34" s="424">
        <f t="shared" si="14"/>
        <v>0</v>
      </c>
      <c r="BN34" s="424">
        <f t="shared" si="15"/>
        <v>0</v>
      </c>
      <c r="BO34" s="424">
        <f t="shared" si="16"/>
        <v>0</v>
      </c>
      <c r="BP34" s="424">
        <f t="shared" si="17"/>
        <v>0</v>
      </c>
    </row>
    <row r="35" spans="1:68" ht="15.75" customHeight="1" thickBot="1" x14ac:dyDescent="0.3">
      <c r="B35" s="398" t="s">
        <v>89</v>
      </c>
      <c r="C35" s="396"/>
      <c r="D35" s="396"/>
      <c r="E35" s="396"/>
      <c r="F35" s="396"/>
      <c r="G35" s="396"/>
      <c r="H35" s="397"/>
      <c r="I35" s="421"/>
      <c r="J35" s="396"/>
      <c r="K35" s="396"/>
      <c r="L35" s="396"/>
      <c r="M35" s="397"/>
      <c r="N35" s="409"/>
      <c r="O35" s="396"/>
      <c r="P35" s="396"/>
      <c r="Q35" s="396"/>
      <c r="R35" s="397"/>
      <c r="T35" s="396"/>
      <c r="U35" s="396"/>
      <c r="V35" s="396"/>
      <c r="W35" s="397"/>
      <c r="Y35" s="396"/>
      <c r="Z35" s="396"/>
      <c r="AA35" s="396"/>
      <c r="AB35" s="397"/>
      <c r="AD35" s="396"/>
      <c r="AE35" s="396"/>
      <c r="AF35" s="396"/>
      <c r="AG35" s="397"/>
      <c r="AI35" s="396"/>
      <c r="AJ35" s="396"/>
      <c r="AK35" s="396"/>
      <c r="AL35" s="397"/>
      <c r="AN35" s="396"/>
      <c r="AO35" s="396"/>
      <c r="AP35" s="396"/>
      <c r="AQ35" s="397"/>
      <c r="AS35" s="396"/>
      <c r="AT35" s="396"/>
      <c r="AU35" s="396"/>
      <c r="AV35" s="397"/>
    </row>
    <row r="36" spans="1:68" ht="88.5" customHeight="1" thickBot="1" x14ac:dyDescent="0.3">
      <c r="B36" s="527" t="s">
        <v>115</v>
      </c>
      <c r="C36" s="528"/>
      <c r="D36" s="528"/>
      <c r="E36" s="393"/>
      <c r="F36" s="392"/>
      <c r="G36" s="392"/>
      <c r="H36" s="394"/>
      <c r="I36" s="412"/>
      <c r="J36" s="393"/>
      <c r="K36" s="392"/>
      <c r="L36" s="392"/>
      <c r="M36" s="394"/>
      <c r="N36" s="400"/>
      <c r="O36" s="393"/>
      <c r="P36" s="392"/>
      <c r="Q36" s="392"/>
      <c r="R36" s="394"/>
      <c r="T36" s="393"/>
      <c r="U36" s="392"/>
      <c r="V36" s="392"/>
      <c r="W36" s="394"/>
      <c r="Y36" s="393"/>
      <c r="Z36" s="392"/>
      <c r="AA36" s="392"/>
      <c r="AB36" s="394"/>
      <c r="AD36" s="393"/>
      <c r="AE36" s="392"/>
      <c r="AF36" s="392"/>
      <c r="AG36" s="394"/>
      <c r="AI36" s="393"/>
      <c r="AJ36" s="392"/>
      <c r="AK36" s="392"/>
      <c r="AL36" s="394"/>
      <c r="AN36" s="393"/>
      <c r="AO36" s="392"/>
      <c r="AP36" s="392"/>
      <c r="AQ36" s="394"/>
      <c r="AS36" s="393"/>
      <c r="AT36" s="392"/>
      <c r="AU36" s="392"/>
      <c r="AV36" s="394"/>
    </row>
    <row r="37" spans="1:68" ht="49.5" customHeight="1" thickBot="1" x14ac:dyDescent="0.3">
      <c r="B37" s="575"/>
      <c r="C37" s="576"/>
      <c r="D37" s="577"/>
      <c r="E37" s="273" t="s">
        <v>78</v>
      </c>
      <c r="F37" s="519" t="s">
        <v>120</v>
      </c>
      <c r="G37" s="519"/>
      <c r="H37" s="520"/>
      <c r="I37" s="410"/>
      <c r="J37" s="273" t="s">
        <v>78</v>
      </c>
      <c r="K37" s="519" t="s">
        <v>120</v>
      </c>
      <c r="L37" s="519"/>
      <c r="M37" s="520"/>
      <c r="N37" s="410"/>
      <c r="O37" s="273" t="s">
        <v>78</v>
      </c>
      <c r="P37" s="519" t="s">
        <v>120</v>
      </c>
      <c r="Q37" s="519"/>
      <c r="R37" s="520"/>
      <c r="T37" s="273" t="s">
        <v>78</v>
      </c>
      <c r="U37" s="519" t="s">
        <v>120</v>
      </c>
      <c r="V37" s="519"/>
      <c r="W37" s="520"/>
      <c r="Y37" s="273" t="s">
        <v>78</v>
      </c>
      <c r="Z37" s="519" t="s">
        <v>120</v>
      </c>
      <c r="AA37" s="519"/>
      <c r="AB37" s="520"/>
      <c r="AD37" s="273" t="s">
        <v>78</v>
      </c>
      <c r="AE37" s="519" t="s">
        <v>120</v>
      </c>
      <c r="AF37" s="519"/>
      <c r="AG37" s="520"/>
      <c r="AI37" s="273" t="s">
        <v>78</v>
      </c>
      <c r="AJ37" s="519" t="s">
        <v>120</v>
      </c>
      <c r="AK37" s="519"/>
      <c r="AL37" s="520"/>
      <c r="AN37" s="273" t="s">
        <v>78</v>
      </c>
      <c r="AO37" s="519" t="s">
        <v>120</v>
      </c>
      <c r="AP37" s="519"/>
      <c r="AQ37" s="520"/>
      <c r="AS37" s="273" t="s">
        <v>78</v>
      </c>
      <c r="AT37" s="519" t="s">
        <v>120</v>
      </c>
      <c r="AU37" s="519"/>
      <c r="AV37" s="520"/>
    </row>
    <row r="38" spans="1:68" ht="175.5" customHeight="1" thickBot="1" x14ac:dyDescent="0.3">
      <c r="B38" s="274" t="s">
        <v>119</v>
      </c>
      <c r="C38" s="557" t="s">
        <v>85</v>
      </c>
      <c r="D38" s="558"/>
      <c r="E38" s="239" t="s">
        <v>80</v>
      </c>
      <c r="F38" s="240" t="s">
        <v>81</v>
      </c>
      <c r="G38" s="241" t="s">
        <v>82</v>
      </c>
      <c r="H38" s="242" t="s">
        <v>83</v>
      </c>
      <c r="I38" s="414"/>
      <c r="J38" s="239" t="s">
        <v>80</v>
      </c>
      <c r="K38" s="240" t="s">
        <v>81</v>
      </c>
      <c r="L38" s="241" t="s">
        <v>82</v>
      </c>
      <c r="M38" s="242" t="s">
        <v>83</v>
      </c>
      <c r="N38" s="402"/>
      <c r="O38" s="239" t="s">
        <v>80</v>
      </c>
      <c r="P38" s="240" t="s">
        <v>81</v>
      </c>
      <c r="Q38" s="241" t="s">
        <v>82</v>
      </c>
      <c r="R38" s="242" t="s">
        <v>83</v>
      </c>
      <c r="T38" s="239" t="s">
        <v>80</v>
      </c>
      <c r="U38" s="240" t="s">
        <v>81</v>
      </c>
      <c r="V38" s="241" t="s">
        <v>82</v>
      </c>
      <c r="W38" s="242" t="s">
        <v>83</v>
      </c>
      <c r="Y38" s="239" t="s">
        <v>80</v>
      </c>
      <c r="Z38" s="240" t="s">
        <v>81</v>
      </c>
      <c r="AA38" s="241" t="s">
        <v>82</v>
      </c>
      <c r="AB38" s="242" t="s">
        <v>83</v>
      </c>
      <c r="AD38" s="239" t="s">
        <v>80</v>
      </c>
      <c r="AE38" s="240" t="s">
        <v>81</v>
      </c>
      <c r="AF38" s="241" t="s">
        <v>82</v>
      </c>
      <c r="AG38" s="242" t="s">
        <v>83</v>
      </c>
      <c r="AI38" s="239" t="s">
        <v>80</v>
      </c>
      <c r="AJ38" s="240" t="s">
        <v>81</v>
      </c>
      <c r="AK38" s="241" t="s">
        <v>82</v>
      </c>
      <c r="AL38" s="242" t="s">
        <v>83</v>
      </c>
      <c r="AN38" s="239" t="s">
        <v>80</v>
      </c>
      <c r="AO38" s="240" t="s">
        <v>81</v>
      </c>
      <c r="AP38" s="241" t="s">
        <v>82</v>
      </c>
      <c r="AQ38" s="242" t="s">
        <v>83</v>
      </c>
      <c r="AS38" s="239" t="s">
        <v>80</v>
      </c>
      <c r="AT38" s="240" t="s">
        <v>81</v>
      </c>
      <c r="AU38" s="241" t="s">
        <v>82</v>
      </c>
      <c r="AV38" s="242" t="s">
        <v>83</v>
      </c>
    </row>
    <row r="39" spans="1:68" ht="50.25" customHeight="1" x14ac:dyDescent="0.25">
      <c r="B39" s="275"/>
      <c r="C39" s="559" t="s">
        <v>66</v>
      </c>
      <c r="D39" s="560"/>
      <c r="E39" s="276"/>
      <c r="F39" s="277"/>
      <c r="G39" s="278"/>
      <c r="H39" s="278"/>
      <c r="I39" s="418"/>
      <c r="J39" s="276"/>
      <c r="K39" s="277"/>
      <c r="L39" s="278"/>
      <c r="M39" s="278"/>
      <c r="N39" s="406"/>
      <c r="O39" s="276"/>
      <c r="P39" s="277"/>
      <c r="Q39" s="278"/>
      <c r="R39" s="278"/>
      <c r="T39" s="276"/>
      <c r="U39" s="277"/>
      <c r="V39" s="278"/>
      <c r="W39" s="278"/>
      <c r="Y39" s="276"/>
      <c r="Z39" s="277"/>
      <c r="AA39" s="278"/>
      <c r="AB39" s="278"/>
      <c r="AD39" s="276"/>
      <c r="AE39" s="277"/>
      <c r="AF39" s="278"/>
      <c r="AG39" s="278"/>
      <c r="AI39" s="276"/>
      <c r="AJ39" s="277"/>
      <c r="AK39" s="278"/>
      <c r="AL39" s="278"/>
      <c r="AN39" s="276"/>
      <c r="AO39" s="277"/>
      <c r="AP39" s="278"/>
      <c r="AQ39" s="278"/>
      <c r="AS39" s="276"/>
      <c r="AT39" s="277"/>
      <c r="AU39" s="278"/>
      <c r="AV39" s="278"/>
      <c r="AY39" s="424">
        <f t="shared" si="0"/>
        <v>0</v>
      </c>
      <c r="AZ39" s="424">
        <f t="shared" si="1"/>
        <v>0</v>
      </c>
      <c r="BA39" s="424">
        <f t="shared" si="2"/>
        <v>0</v>
      </c>
      <c r="BB39" s="424">
        <f t="shared" si="3"/>
        <v>0</v>
      </c>
      <c r="BC39" s="424">
        <f t="shared" si="4"/>
        <v>0</v>
      </c>
      <c r="BD39" s="424">
        <f t="shared" si="5"/>
        <v>0</v>
      </c>
      <c r="BE39" s="424">
        <f t="shared" si="6"/>
        <v>0</v>
      </c>
      <c r="BF39" s="424">
        <f t="shared" si="7"/>
        <v>0</v>
      </c>
      <c r="BG39" s="424">
        <f t="shared" si="8"/>
        <v>0</v>
      </c>
      <c r="BH39" s="424">
        <f t="shared" si="9"/>
        <v>0</v>
      </c>
      <c r="BI39" s="424">
        <f t="shared" si="10"/>
        <v>0</v>
      </c>
      <c r="BJ39" s="424">
        <f t="shared" si="11"/>
        <v>0</v>
      </c>
      <c r="BK39" s="424">
        <f t="shared" si="12"/>
        <v>0</v>
      </c>
      <c r="BL39" s="424">
        <f t="shared" si="13"/>
        <v>0</v>
      </c>
      <c r="BM39" s="424">
        <f t="shared" si="14"/>
        <v>0</v>
      </c>
      <c r="BN39" s="424">
        <f t="shared" si="15"/>
        <v>0</v>
      </c>
      <c r="BO39" s="424">
        <f t="shared" si="16"/>
        <v>0</v>
      </c>
      <c r="BP39" s="424">
        <f t="shared" si="17"/>
        <v>0</v>
      </c>
    </row>
    <row r="40" spans="1:68" ht="50.25" customHeight="1" x14ac:dyDescent="0.25">
      <c r="B40" s="279"/>
      <c r="C40" s="559" t="s">
        <v>67</v>
      </c>
      <c r="D40" s="561"/>
      <c r="E40" s="256"/>
      <c r="F40" s="280"/>
      <c r="G40" s="260"/>
      <c r="H40" s="260"/>
      <c r="I40" s="418"/>
      <c r="J40" s="256"/>
      <c r="K40" s="280"/>
      <c r="L40" s="260"/>
      <c r="M40" s="260"/>
      <c r="N40" s="406"/>
      <c r="O40" s="256"/>
      <c r="P40" s="280"/>
      <c r="Q40" s="260"/>
      <c r="R40" s="260"/>
      <c r="T40" s="256"/>
      <c r="U40" s="280"/>
      <c r="V40" s="260"/>
      <c r="W40" s="260"/>
      <c r="Y40" s="256"/>
      <c r="Z40" s="280"/>
      <c r="AA40" s="260"/>
      <c r="AB40" s="260"/>
      <c r="AD40" s="256"/>
      <c r="AE40" s="280"/>
      <c r="AF40" s="260"/>
      <c r="AG40" s="260"/>
      <c r="AI40" s="256"/>
      <c r="AJ40" s="280"/>
      <c r="AK40" s="260"/>
      <c r="AL40" s="260"/>
      <c r="AN40" s="256"/>
      <c r="AO40" s="280"/>
      <c r="AP40" s="260"/>
      <c r="AQ40" s="260"/>
      <c r="AS40" s="256"/>
      <c r="AT40" s="280"/>
      <c r="AU40" s="260"/>
      <c r="AV40" s="260"/>
      <c r="AY40" s="424">
        <f t="shared" si="0"/>
        <v>0</v>
      </c>
      <c r="AZ40" s="424">
        <f t="shared" si="1"/>
        <v>0</v>
      </c>
      <c r="BA40" s="424">
        <f t="shared" si="2"/>
        <v>0</v>
      </c>
      <c r="BB40" s="424">
        <f t="shared" si="3"/>
        <v>0</v>
      </c>
      <c r="BC40" s="424">
        <f t="shared" si="4"/>
        <v>0</v>
      </c>
      <c r="BD40" s="424">
        <f t="shared" si="5"/>
        <v>0</v>
      </c>
      <c r="BE40" s="424">
        <f t="shared" si="6"/>
        <v>0</v>
      </c>
      <c r="BF40" s="424">
        <f t="shared" si="7"/>
        <v>0</v>
      </c>
      <c r="BG40" s="424">
        <f t="shared" si="8"/>
        <v>0</v>
      </c>
      <c r="BH40" s="424">
        <f t="shared" si="9"/>
        <v>0</v>
      </c>
      <c r="BI40" s="424">
        <f t="shared" si="10"/>
        <v>0</v>
      </c>
      <c r="BJ40" s="424">
        <f t="shared" si="11"/>
        <v>0</v>
      </c>
      <c r="BK40" s="424">
        <f t="shared" si="12"/>
        <v>0</v>
      </c>
      <c r="BL40" s="424">
        <f t="shared" si="13"/>
        <v>0</v>
      </c>
      <c r="BM40" s="424">
        <f t="shared" si="14"/>
        <v>0</v>
      </c>
      <c r="BN40" s="424">
        <f t="shared" si="15"/>
        <v>0</v>
      </c>
      <c r="BO40" s="424">
        <f t="shared" si="16"/>
        <v>0</v>
      </c>
      <c r="BP40" s="424">
        <f t="shared" si="17"/>
        <v>0</v>
      </c>
    </row>
    <row r="41" spans="1:68" ht="50.25" customHeight="1" x14ac:dyDescent="0.25">
      <c r="A41" s="266"/>
      <c r="B41" s="279"/>
      <c r="C41" s="562" t="s">
        <v>68</v>
      </c>
      <c r="D41" s="563"/>
      <c r="E41" s="256"/>
      <c r="F41" s="280"/>
      <c r="G41" s="260"/>
      <c r="H41" s="260"/>
      <c r="I41" s="418"/>
      <c r="J41" s="256"/>
      <c r="K41" s="280"/>
      <c r="L41" s="260"/>
      <c r="M41" s="260"/>
      <c r="N41" s="406"/>
      <c r="O41" s="256"/>
      <c r="P41" s="280"/>
      <c r="Q41" s="260"/>
      <c r="R41" s="260"/>
      <c r="T41" s="256"/>
      <c r="U41" s="280"/>
      <c r="V41" s="260"/>
      <c r="W41" s="260"/>
      <c r="Y41" s="256"/>
      <c r="Z41" s="280"/>
      <c r="AA41" s="260"/>
      <c r="AB41" s="260"/>
      <c r="AD41" s="256"/>
      <c r="AE41" s="280"/>
      <c r="AF41" s="260"/>
      <c r="AG41" s="260"/>
      <c r="AI41" s="256"/>
      <c r="AJ41" s="280"/>
      <c r="AK41" s="260"/>
      <c r="AL41" s="260"/>
      <c r="AN41" s="256"/>
      <c r="AO41" s="280"/>
      <c r="AP41" s="260"/>
      <c r="AQ41" s="260"/>
      <c r="AS41" s="256"/>
      <c r="AT41" s="280"/>
      <c r="AU41" s="260"/>
      <c r="AV41" s="260"/>
      <c r="AY41" s="424">
        <f t="shared" si="0"/>
        <v>0</v>
      </c>
      <c r="AZ41" s="424">
        <f t="shared" si="1"/>
        <v>0</v>
      </c>
      <c r="BA41" s="424">
        <f t="shared" si="2"/>
        <v>0</v>
      </c>
      <c r="BB41" s="424">
        <f t="shared" si="3"/>
        <v>0</v>
      </c>
      <c r="BC41" s="424">
        <f t="shared" si="4"/>
        <v>0</v>
      </c>
      <c r="BD41" s="424">
        <f t="shared" si="5"/>
        <v>0</v>
      </c>
      <c r="BE41" s="424">
        <f t="shared" si="6"/>
        <v>0</v>
      </c>
      <c r="BF41" s="424">
        <f t="shared" si="7"/>
        <v>0</v>
      </c>
      <c r="BG41" s="424">
        <f t="shared" si="8"/>
        <v>0</v>
      </c>
      <c r="BH41" s="424">
        <f t="shared" si="9"/>
        <v>0</v>
      </c>
      <c r="BI41" s="424">
        <f t="shared" si="10"/>
        <v>0</v>
      </c>
      <c r="BJ41" s="424">
        <f t="shared" si="11"/>
        <v>0</v>
      </c>
      <c r="BK41" s="424">
        <f t="shared" si="12"/>
        <v>0</v>
      </c>
      <c r="BL41" s="424">
        <f t="shared" si="13"/>
        <v>0</v>
      </c>
      <c r="BM41" s="424">
        <f t="shared" si="14"/>
        <v>0</v>
      </c>
      <c r="BN41" s="424">
        <f t="shared" si="15"/>
        <v>0</v>
      </c>
      <c r="BO41" s="424">
        <f t="shared" si="16"/>
        <v>0</v>
      </c>
      <c r="BP41" s="424">
        <f t="shared" si="17"/>
        <v>0</v>
      </c>
    </row>
    <row r="42" spans="1:68" ht="50.25" customHeight="1" x14ac:dyDescent="0.25">
      <c r="A42" s="266"/>
      <c r="B42" s="279"/>
      <c r="C42" s="559" t="s">
        <v>69</v>
      </c>
      <c r="D42" s="561"/>
      <c r="E42" s="281"/>
      <c r="F42" s="280"/>
      <c r="G42" s="260"/>
      <c r="H42" s="260"/>
      <c r="I42" s="418"/>
      <c r="J42" s="281"/>
      <c r="K42" s="280"/>
      <c r="L42" s="260"/>
      <c r="M42" s="260"/>
      <c r="N42" s="406"/>
      <c r="O42" s="281"/>
      <c r="P42" s="280"/>
      <c r="Q42" s="260"/>
      <c r="R42" s="260"/>
      <c r="T42" s="281"/>
      <c r="U42" s="280"/>
      <c r="V42" s="260"/>
      <c r="W42" s="260"/>
      <c r="Y42" s="281"/>
      <c r="Z42" s="280"/>
      <c r="AA42" s="260"/>
      <c r="AB42" s="260"/>
      <c r="AD42" s="281"/>
      <c r="AE42" s="280"/>
      <c r="AF42" s="260"/>
      <c r="AG42" s="260"/>
      <c r="AI42" s="281"/>
      <c r="AJ42" s="280"/>
      <c r="AK42" s="260"/>
      <c r="AL42" s="260"/>
      <c r="AN42" s="281"/>
      <c r="AO42" s="280"/>
      <c r="AP42" s="260"/>
      <c r="AQ42" s="260"/>
      <c r="AS42" s="281"/>
      <c r="AT42" s="280"/>
      <c r="AU42" s="260"/>
      <c r="AV42" s="260"/>
      <c r="AY42" s="424">
        <f t="shared" si="0"/>
        <v>0</v>
      </c>
      <c r="AZ42" s="424">
        <f t="shared" si="1"/>
        <v>0</v>
      </c>
      <c r="BA42" s="424">
        <f t="shared" si="2"/>
        <v>0</v>
      </c>
      <c r="BB42" s="424">
        <f t="shared" si="3"/>
        <v>0</v>
      </c>
      <c r="BC42" s="424">
        <f t="shared" si="4"/>
        <v>0</v>
      </c>
      <c r="BD42" s="424">
        <f t="shared" si="5"/>
        <v>0</v>
      </c>
      <c r="BE42" s="424">
        <f t="shared" si="6"/>
        <v>0</v>
      </c>
      <c r="BF42" s="424">
        <f t="shared" si="7"/>
        <v>0</v>
      </c>
      <c r="BG42" s="424">
        <f t="shared" si="8"/>
        <v>0</v>
      </c>
      <c r="BH42" s="424">
        <f t="shared" si="9"/>
        <v>0</v>
      </c>
      <c r="BI42" s="424">
        <f t="shared" si="10"/>
        <v>0</v>
      </c>
      <c r="BJ42" s="424">
        <f t="shared" si="11"/>
        <v>0</v>
      </c>
      <c r="BK42" s="424">
        <f t="shared" si="12"/>
        <v>0</v>
      </c>
      <c r="BL42" s="424">
        <f t="shared" si="13"/>
        <v>0</v>
      </c>
      <c r="BM42" s="424">
        <f t="shared" si="14"/>
        <v>0</v>
      </c>
      <c r="BN42" s="424">
        <f t="shared" si="15"/>
        <v>0</v>
      </c>
      <c r="BO42" s="424">
        <f t="shared" si="16"/>
        <v>0</v>
      </c>
      <c r="BP42" s="424">
        <f t="shared" si="17"/>
        <v>0</v>
      </c>
    </row>
    <row r="43" spans="1:68" ht="50.25" customHeight="1" x14ac:dyDescent="0.25">
      <c r="A43" s="266"/>
      <c r="B43" s="279"/>
      <c r="C43" s="559" t="s">
        <v>70</v>
      </c>
      <c r="D43" s="561"/>
      <c r="E43" s="281"/>
      <c r="F43" s="280"/>
      <c r="G43" s="260"/>
      <c r="H43" s="260"/>
      <c r="I43" s="418"/>
      <c r="J43" s="281"/>
      <c r="K43" s="280"/>
      <c r="L43" s="260"/>
      <c r="M43" s="260"/>
      <c r="N43" s="406"/>
      <c r="O43" s="281"/>
      <c r="P43" s="280"/>
      <c r="Q43" s="260"/>
      <c r="R43" s="260"/>
      <c r="T43" s="281"/>
      <c r="U43" s="280"/>
      <c r="V43" s="260"/>
      <c r="W43" s="260"/>
      <c r="Y43" s="281"/>
      <c r="Z43" s="280"/>
      <c r="AA43" s="260"/>
      <c r="AB43" s="260"/>
      <c r="AD43" s="281"/>
      <c r="AE43" s="280"/>
      <c r="AF43" s="260"/>
      <c r="AG43" s="260"/>
      <c r="AI43" s="281"/>
      <c r="AJ43" s="280"/>
      <c r="AK43" s="260"/>
      <c r="AL43" s="260"/>
      <c r="AN43" s="281"/>
      <c r="AO43" s="280"/>
      <c r="AP43" s="260"/>
      <c r="AQ43" s="260"/>
      <c r="AS43" s="281"/>
      <c r="AT43" s="280"/>
      <c r="AU43" s="260"/>
      <c r="AV43" s="260"/>
      <c r="AY43" s="424">
        <f t="shared" si="0"/>
        <v>0</v>
      </c>
      <c r="AZ43" s="424">
        <f t="shared" si="1"/>
        <v>0</v>
      </c>
      <c r="BA43" s="424">
        <f t="shared" si="2"/>
        <v>0</v>
      </c>
      <c r="BB43" s="424">
        <f t="shared" si="3"/>
        <v>0</v>
      </c>
      <c r="BC43" s="424">
        <f t="shared" si="4"/>
        <v>0</v>
      </c>
      <c r="BD43" s="424">
        <f t="shared" si="5"/>
        <v>0</v>
      </c>
      <c r="BE43" s="424">
        <f t="shared" si="6"/>
        <v>0</v>
      </c>
      <c r="BF43" s="424">
        <f t="shared" si="7"/>
        <v>0</v>
      </c>
      <c r="BG43" s="424">
        <f t="shared" si="8"/>
        <v>0</v>
      </c>
      <c r="BH43" s="424">
        <f t="shared" si="9"/>
        <v>0</v>
      </c>
      <c r="BI43" s="424">
        <f t="shared" si="10"/>
        <v>0</v>
      </c>
      <c r="BJ43" s="424">
        <f t="shared" si="11"/>
        <v>0</v>
      </c>
      <c r="BK43" s="424">
        <f t="shared" si="12"/>
        <v>0</v>
      </c>
      <c r="BL43" s="424">
        <f t="shared" si="13"/>
        <v>0</v>
      </c>
      <c r="BM43" s="424">
        <f t="shared" si="14"/>
        <v>0</v>
      </c>
      <c r="BN43" s="424">
        <f t="shared" si="15"/>
        <v>0</v>
      </c>
      <c r="BO43" s="424">
        <f t="shared" si="16"/>
        <v>0</v>
      </c>
      <c r="BP43" s="424">
        <f t="shared" si="17"/>
        <v>0</v>
      </c>
    </row>
    <row r="44" spans="1:68" ht="50.25" customHeight="1" x14ac:dyDescent="0.25">
      <c r="A44" s="266"/>
      <c r="B44" s="279"/>
      <c r="C44" s="559" t="s">
        <v>71</v>
      </c>
      <c r="D44" s="561"/>
      <c r="E44" s="256"/>
      <c r="F44" s="280"/>
      <c r="G44" s="260"/>
      <c r="H44" s="260"/>
      <c r="I44" s="418"/>
      <c r="J44" s="256"/>
      <c r="K44" s="280"/>
      <c r="L44" s="260"/>
      <c r="M44" s="260"/>
      <c r="N44" s="406"/>
      <c r="O44" s="256"/>
      <c r="P44" s="280"/>
      <c r="Q44" s="260"/>
      <c r="R44" s="260"/>
      <c r="T44" s="256"/>
      <c r="U44" s="280"/>
      <c r="V44" s="260"/>
      <c r="W44" s="260"/>
      <c r="Y44" s="256"/>
      <c r="Z44" s="280"/>
      <c r="AA44" s="260"/>
      <c r="AB44" s="260"/>
      <c r="AD44" s="256"/>
      <c r="AE44" s="280"/>
      <c r="AF44" s="260"/>
      <c r="AG44" s="260"/>
      <c r="AI44" s="256"/>
      <c r="AJ44" s="280"/>
      <c r="AK44" s="260"/>
      <c r="AL44" s="260"/>
      <c r="AN44" s="256"/>
      <c r="AO44" s="280"/>
      <c r="AP44" s="260"/>
      <c r="AQ44" s="260"/>
      <c r="AS44" s="256"/>
      <c r="AT44" s="280"/>
      <c r="AU44" s="260"/>
      <c r="AV44" s="260"/>
      <c r="AY44" s="424">
        <f t="shared" si="0"/>
        <v>0</v>
      </c>
      <c r="AZ44" s="424">
        <f t="shared" si="1"/>
        <v>0</v>
      </c>
      <c r="BA44" s="424">
        <f t="shared" si="2"/>
        <v>0</v>
      </c>
      <c r="BB44" s="424">
        <f t="shared" si="3"/>
        <v>0</v>
      </c>
      <c r="BC44" s="424">
        <f t="shared" si="4"/>
        <v>0</v>
      </c>
      <c r="BD44" s="424">
        <f t="shared" si="5"/>
        <v>0</v>
      </c>
      <c r="BE44" s="424">
        <f t="shared" si="6"/>
        <v>0</v>
      </c>
      <c r="BF44" s="424">
        <f t="shared" si="7"/>
        <v>0</v>
      </c>
      <c r="BG44" s="424">
        <f t="shared" si="8"/>
        <v>0</v>
      </c>
      <c r="BH44" s="424">
        <f t="shared" si="9"/>
        <v>0</v>
      </c>
      <c r="BI44" s="424">
        <f t="shared" si="10"/>
        <v>0</v>
      </c>
      <c r="BJ44" s="424">
        <f t="shared" si="11"/>
        <v>0</v>
      </c>
      <c r="BK44" s="424">
        <f t="shared" si="12"/>
        <v>0</v>
      </c>
      <c r="BL44" s="424">
        <f t="shared" si="13"/>
        <v>0</v>
      </c>
      <c r="BM44" s="424">
        <f t="shared" si="14"/>
        <v>0</v>
      </c>
      <c r="BN44" s="424">
        <f t="shared" si="15"/>
        <v>0</v>
      </c>
      <c r="BO44" s="424">
        <f t="shared" si="16"/>
        <v>0</v>
      </c>
      <c r="BP44" s="424">
        <f t="shared" si="17"/>
        <v>0</v>
      </c>
    </row>
    <row r="45" spans="1:68" ht="50.25" customHeight="1" x14ac:dyDescent="0.3">
      <c r="A45" s="282"/>
      <c r="B45" s="279"/>
      <c r="C45" s="559" t="s">
        <v>72</v>
      </c>
      <c r="D45" s="561"/>
      <c r="E45" s="256"/>
      <c r="F45" s="280"/>
      <c r="G45" s="260"/>
      <c r="H45" s="260"/>
      <c r="I45" s="418"/>
      <c r="J45" s="256"/>
      <c r="K45" s="280"/>
      <c r="L45" s="260"/>
      <c r="M45" s="260"/>
      <c r="N45" s="406"/>
      <c r="O45" s="256"/>
      <c r="P45" s="280"/>
      <c r="Q45" s="260"/>
      <c r="R45" s="260"/>
      <c r="T45" s="256"/>
      <c r="U45" s="280"/>
      <c r="V45" s="260"/>
      <c r="W45" s="260"/>
      <c r="Y45" s="256"/>
      <c r="Z45" s="280"/>
      <c r="AA45" s="260"/>
      <c r="AB45" s="260"/>
      <c r="AD45" s="256"/>
      <c r="AE45" s="280"/>
      <c r="AF45" s="260"/>
      <c r="AG45" s="260"/>
      <c r="AI45" s="256"/>
      <c r="AJ45" s="280"/>
      <c r="AK45" s="260"/>
      <c r="AL45" s="260"/>
      <c r="AN45" s="256"/>
      <c r="AO45" s="280"/>
      <c r="AP45" s="260"/>
      <c r="AQ45" s="260"/>
      <c r="AS45" s="256"/>
      <c r="AT45" s="280"/>
      <c r="AU45" s="260"/>
      <c r="AV45" s="260"/>
      <c r="AY45" s="425"/>
      <c r="AZ45" s="425"/>
      <c r="BA45" s="425"/>
      <c r="BB45" s="425"/>
      <c r="BC45" s="425"/>
      <c r="BD45" s="425"/>
      <c r="BE45" s="425"/>
      <c r="BF45" s="425"/>
      <c r="BG45" s="425"/>
      <c r="BH45" s="425"/>
      <c r="BI45" s="425"/>
      <c r="BJ45" s="425"/>
      <c r="BK45" s="425"/>
      <c r="BL45" s="425"/>
      <c r="BM45" s="425"/>
      <c r="BN45" s="425"/>
      <c r="BO45" s="425"/>
      <c r="BP45" s="425"/>
    </row>
    <row r="46" spans="1:68" ht="50.25" customHeight="1" x14ac:dyDescent="0.3">
      <c r="A46" s="282"/>
      <c r="B46" s="279"/>
      <c r="C46" s="559" t="s">
        <v>73</v>
      </c>
      <c r="D46" s="561"/>
      <c r="E46" s="256"/>
      <c r="F46" s="280"/>
      <c r="G46" s="260"/>
      <c r="H46" s="260"/>
      <c r="I46" s="418"/>
      <c r="J46" s="256"/>
      <c r="K46" s="280"/>
      <c r="L46" s="260"/>
      <c r="M46" s="260"/>
      <c r="N46" s="406"/>
      <c r="O46" s="256"/>
      <c r="P46" s="280"/>
      <c r="Q46" s="260"/>
      <c r="R46" s="260"/>
      <c r="T46" s="256"/>
      <c r="U46" s="280"/>
      <c r="V46" s="260"/>
      <c r="W46" s="260"/>
      <c r="Y46" s="256"/>
      <c r="Z46" s="280"/>
      <c r="AA46" s="260"/>
      <c r="AB46" s="260"/>
      <c r="AD46" s="256"/>
      <c r="AE46" s="280"/>
      <c r="AF46" s="260"/>
      <c r="AG46" s="260"/>
      <c r="AI46" s="256"/>
      <c r="AJ46" s="280"/>
      <c r="AK46" s="260"/>
      <c r="AL46" s="260"/>
      <c r="AN46" s="256"/>
      <c r="AO46" s="280"/>
      <c r="AP46" s="260"/>
      <c r="AQ46" s="260"/>
      <c r="AS46" s="256"/>
      <c r="AT46" s="280"/>
      <c r="AU46" s="260"/>
      <c r="AV46" s="260"/>
      <c r="AY46" s="425"/>
      <c r="AZ46" s="425"/>
      <c r="BA46" s="425"/>
      <c r="BB46" s="425"/>
      <c r="BC46" s="425"/>
      <c r="BD46" s="425"/>
      <c r="BE46" s="425"/>
      <c r="BF46" s="425"/>
      <c r="BG46" s="425"/>
      <c r="BH46" s="425"/>
      <c r="BI46" s="425"/>
      <c r="BJ46" s="425"/>
      <c r="BK46" s="425"/>
      <c r="BL46" s="425"/>
      <c r="BM46" s="425"/>
      <c r="BN46" s="425"/>
      <c r="BO46" s="425"/>
      <c r="BP46" s="425"/>
    </row>
    <row r="47" spans="1:68" ht="50.25" customHeight="1" x14ac:dyDescent="0.3">
      <c r="A47" s="282"/>
      <c r="B47" s="279"/>
      <c r="C47" s="571" t="s">
        <v>74</v>
      </c>
      <c r="D47" s="572"/>
      <c r="E47" s="256"/>
      <c r="F47" s="280"/>
      <c r="G47" s="260"/>
      <c r="H47" s="260"/>
      <c r="I47" s="418"/>
      <c r="J47" s="256"/>
      <c r="K47" s="280"/>
      <c r="L47" s="260"/>
      <c r="M47" s="260"/>
      <c r="N47" s="406"/>
      <c r="O47" s="256"/>
      <c r="P47" s="280"/>
      <c r="Q47" s="260"/>
      <c r="R47" s="260"/>
      <c r="T47" s="256"/>
      <c r="U47" s="280"/>
      <c r="V47" s="260"/>
      <c r="W47" s="260"/>
      <c r="Y47" s="256"/>
      <c r="Z47" s="280"/>
      <c r="AA47" s="260"/>
      <c r="AB47" s="260"/>
      <c r="AD47" s="256"/>
      <c r="AE47" s="280"/>
      <c r="AF47" s="260"/>
      <c r="AG47" s="260"/>
      <c r="AI47" s="256"/>
      <c r="AJ47" s="280"/>
      <c r="AK47" s="260"/>
      <c r="AL47" s="260"/>
      <c r="AN47" s="256"/>
      <c r="AO47" s="280"/>
      <c r="AP47" s="260"/>
      <c r="AQ47" s="260"/>
      <c r="AS47" s="256"/>
      <c r="AT47" s="280"/>
      <c r="AU47" s="260"/>
      <c r="AV47" s="260"/>
      <c r="AY47" s="425"/>
      <c r="AZ47" s="425"/>
      <c r="BA47" s="425"/>
      <c r="BB47" s="425"/>
      <c r="BC47" s="425"/>
      <c r="BD47" s="425"/>
      <c r="BE47" s="425"/>
      <c r="BF47" s="425"/>
      <c r="BG47" s="425"/>
      <c r="BH47" s="425"/>
      <c r="BI47" s="425"/>
      <c r="BJ47" s="425"/>
      <c r="BK47" s="425"/>
      <c r="BL47" s="425"/>
      <c r="BM47" s="425"/>
      <c r="BN47" s="425"/>
      <c r="BO47" s="425"/>
      <c r="BP47" s="425"/>
    </row>
    <row r="48" spans="1:68" ht="50.25" customHeight="1" thickBot="1" x14ac:dyDescent="0.35">
      <c r="A48" s="282"/>
      <c r="B48" s="566" t="s">
        <v>125</v>
      </c>
      <c r="C48" s="567"/>
      <c r="D48" s="568"/>
      <c r="E48" s="283"/>
      <c r="F48" s="284"/>
      <c r="G48" s="285"/>
      <c r="H48" s="285"/>
      <c r="I48" s="418"/>
      <c r="J48" s="283"/>
      <c r="K48" s="284"/>
      <c r="L48" s="285"/>
      <c r="M48" s="285"/>
      <c r="N48" s="406"/>
      <c r="O48" s="283"/>
      <c r="P48" s="284"/>
      <c r="Q48" s="285"/>
      <c r="R48" s="285"/>
      <c r="T48" s="283"/>
      <c r="U48" s="284"/>
      <c r="V48" s="285"/>
      <c r="W48" s="285"/>
      <c r="Y48" s="283"/>
      <c r="Z48" s="284"/>
      <c r="AA48" s="285"/>
      <c r="AB48" s="285"/>
      <c r="AD48" s="283"/>
      <c r="AE48" s="284"/>
      <c r="AF48" s="285"/>
      <c r="AG48" s="285"/>
      <c r="AI48" s="283"/>
      <c r="AJ48" s="284"/>
      <c r="AK48" s="285"/>
      <c r="AL48" s="285"/>
      <c r="AN48" s="283"/>
      <c r="AO48" s="284"/>
      <c r="AP48" s="285"/>
      <c r="AQ48" s="285"/>
      <c r="AS48" s="283"/>
      <c r="AT48" s="284"/>
      <c r="AU48" s="285"/>
      <c r="AV48" s="285"/>
      <c r="AY48" s="425"/>
      <c r="AZ48" s="425"/>
      <c r="BA48" s="425"/>
      <c r="BB48" s="425"/>
      <c r="BC48" s="425"/>
      <c r="BD48" s="425"/>
      <c r="BE48" s="425"/>
      <c r="BF48" s="425"/>
      <c r="BG48" s="425"/>
      <c r="BH48" s="425"/>
      <c r="BI48" s="425"/>
      <c r="BJ48" s="425"/>
      <c r="BK48" s="425"/>
      <c r="BL48" s="425"/>
      <c r="BM48" s="425"/>
      <c r="BN48" s="425"/>
      <c r="BO48" s="425"/>
      <c r="BP48" s="425"/>
    </row>
    <row r="49" spans="1:5" ht="35.15" customHeight="1" x14ac:dyDescent="0.25">
      <c r="A49" s="286"/>
      <c r="B49" s="287"/>
      <c r="C49" s="569"/>
      <c r="D49" s="569"/>
      <c r="E49" s="288"/>
    </row>
    <row r="50" spans="1:5" ht="35.15" customHeight="1" x14ac:dyDescent="0.25">
      <c r="A50" s="286"/>
      <c r="B50" s="286"/>
      <c r="C50" s="570"/>
      <c r="D50" s="570"/>
    </row>
    <row r="51" spans="1:5" ht="35.15" customHeight="1" x14ac:dyDescent="0.25">
      <c r="A51" s="286"/>
      <c r="B51" s="286"/>
      <c r="C51" s="570"/>
      <c r="D51" s="570"/>
    </row>
    <row r="52" spans="1:5" ht="15.5" x14ac:dyDescent="0.25">
      <c r="A52" s="286"/>
      <c r="B52" s="286"/>
      <c r="C52" s="570"/>
      <c r="D52" s="570"/>
    </row>
    <row r="53" spans="1:5" ht="15.5" hidden="1" x14ac:dyDescent="0.25">
      <c r="A53" s="286"/>
      <c r="B53" s="286"/>
      <c r="C53" s="571" t="s">
        <v>69</v>
      </c>
      <c r="D53" s="572"/>
    </row>
    <row r="54" spans="1:5" ht="31" customHeight="1" x14ac:dyDescent="0.35">
      <c r="A54" s="286"/>
      <c r="B54" s="289" t="str">
        <f>BR8</f>
        <v>Oui</v>
      </c>
      <c r="C54" s="564" t="s">
        <v>70</v>
      </c>
      <c r="D54" s="565"/>
    </row>
    <row r="55" spans="1:5" ht="31" customHeight="1" x14ac:dyDescent="0.35">
      <c r="A55" s="286"/>
      <c r="B55" s="290" t="str">
        <f>BT8</f>
        <v>Non</v>
      </c>
      <c r="C55" s="564" t="s">
        <v>71</v>
      </c>
      <c r="D55" s="565"/>
    </row>
    <row r="56" spans="1:5" ht="31" customHeight="1" x14ac:dyDescent="0.35">
      <c r="A56" s="286"/>
      <c r="B56" s="290" t="s">
        <v>118</v>
      </c>
      <c r="C56" s="324"/>
      <c r="D56" s="325"/>
    </row>
    <row r="57" spans="1:5" ht="25.5" customHeight="1" thickBot="1" x14ac:dyDescent="0.4">
      <c r="A57" s="286"/>
      <c r="B57" s="290" t="s">
        <v>292</v>
      </c>
      <c r="C57" s="291"/>
      <c r="D57" s="292"/>
    </row>
    <row r="58" spans="1:5" ht="17.5" x14ac:dyDescent="0.35">
      <c r="A58" s="286"/>
      <c r="B58" s="293"/>
      <c r="C58" s="286"/>
    </row>
    <row r="59" spans="1:5" ht="25" x14ac:dyDescent="0.25">
      <c r="A59" s="286"/>
      <c r="B59" s="230" t="s">
        <v>121</v>
      </c>
      <c r="C59" s="286"/>
    </row>
    <row r="60" spans="1:5" x14ac:dyDescent="0.25">
      <c r="A60" s="286"/>
      <c r="C60" s="286"/>
    </row>
    <row r="61" spans="1:5" x14ac:dyDescent="0.25">
      <c r="A61" s="286"/>
      <c r="B61" s="230" t="s">
        <v>122</v>
      </c>
      <c r="C61" s="286"/>
    </row>
    <row r="62" spans="1:5" x14ac:dyDescent="0.25">
      <c r="A62" s="286"/>
      <c r="B62" s="230" t="s">
        <v>123</v>
      </c>
      <c r="C62" s="286"/>
    </row>
    <row r="63" spans="1:5" x14ac:dyDescent="0.25">
      <c r="A63" s="286"/>
      <c r="B63" s="230" t="s">
        <v>124</v>
      </c>
      <c r="C63" s="286"/>
    </row>
    <row r="64" spans="1:5" x14ac:dyDescent="0.25">
      <c r="C64" s="286"/>
    </row>
    <row r="65" spans="3:27" x14ac:dyDescent="0.25">
      <c r="C65" s="286"/>
    </row>
    <row r="66" spans="3:27" x14ac:dyDescent="0.25">
      <c r="C66" s="286"/>
    </row>
    <row r="67" spans="3:27" x14ac:dyDescent="0.25">
      <c r="C67" s="286"/>
    </row>
    <row r="68" spans="3:27" x14ac:dyDescent="0.25">
      <c r="C68" s="286"/>
      <c r="AA68" s="230" t="s">
        <v>75</v>
      </c>
    </row>
    <row r="69" spans="3:27" x14ac:dyDescent="0.25">
      <c r="AA69" s="230" t="s">
        <v>76</v>
      </c>
    </row>
  </sheetData>
  <sheetProtection selectLockedCells="1"/>
  <mergeCells count="142">
    <mergeCell ref="AE27:AE28"/>
    <mergeCell ref="U27:U28"/>
    <mergeCell ref="AU27:AU28"/>
    <mergeCell ref="AV27:AV28"/>
    <mergeCell ref="B36:D36"/>
    <mergeCell ref="K37:M37"/>
    <mergeCell ref="P37:R37"/>
    <mergeCell ref="U37:W37"/>
    <mergeCell ref="Z37:AB37"/>
    <mergeCell ref="AE37:AG37"/>
    <mergeCell ref="AJ37:AL37"/>
    <mergeCell ref="AO37:AQ37"/>
    <mergeCell ref="AT37:AV37"/>
    <mergeCell ref="AO27:AO28"/>
    <mergeCell ref="AP27:AP28"/>
    <mergeCell ref="AQ27:AQ28"/>
    <mergeCell ref="AS27:AS28"/>
    <mergeCell ref="AT27:AT28"/>
    <mergeCell ref="AI27:AI28"/>
    <mergeCell ref="AJ27:AJ28"/>
    <mergeCell ref="AK27:AK28"/>
    <mergeCell ref="AL27:AL28"/>
    <mergeCell ref="AN27:AN28"/>
    <mergeCell ref="AB27:AB28"/>
    <mergeCell ref="AD27:AD28"/>
    <mergeCell ref="AQ18:AQ19"/>
    <mergeCell ref="AS18:AS19"/>
    <mergeCell ref="AT18:AT19"/>
    <mergeCell ref="AU18:AU19"/>
    <mergeCell ref="Y18:Y19"/>
    <mergeCell ref="Z18:Z19"/>
    <mergeCell ref="AA18:AA19"/>
    <mergeCell ref="AB18:AB19"/>
    <mergeCell ref="AD18:AD19"/>
    <mergeCell ref="AN18:AN19"/>
    <mergeCell ref="AO18:AO19"/>
    <mergeCell ref="AP18:AP19"/>
    <mergeCell ref="AE18:AE19"/>
    <mergeCell ref="AF18:AF19"/>
    <mergeCell ref="AG18:AG19"/>
    <mergeCell ref="AI18:AI19"/>
    <mergeCell ref="AJ18:AJ19"/>
    <mergeCell ref="J27:J28"/>
    <mergeCell ref="K27:K28"/>
    <mergeCell ref="L27:L28"/>
    <mergeCell ref="M27:M28"/>
    <mergeCell ref="O27:O28"/>
    <mergeCell ref="AF27:AF28"/>
    <mergeCell ref="AG27:AG28"/>
    <mergeCell ref="V27:V28"/>
    <mergeCell ref="W27:W28"/>
    <mergeCell ref="Y27:Y28"/>
    <mergeCell ref="Z27:Z28"/>
    <mergeCell ref="AA27:AA28"/>
    <mergeCell ref="P27:P28"/>
    <mergeCell ref="Q27:Q28"/>
    <mergeCell ref="R27:R28"/>
    <mergeCell ref="T27:T28"/>
    <mergeCell ref="AJ7:AL7"/>
    <mergeCell ref="AO7:AQ7"/>
    <mergeCell ref="AT7:AV7"/>
    <mergeCell ref="BR7:BT7"/>
    <mergeCell ref="J18:J19"/>
    <mergeCell ref="K18:K19"/>
    <mergeCell ref="L18:L19"/>
    <mergeCell ref="M18:M19"/>
    <mergeCell ref="O18:O19"/>
    <mergeCell ref="P18:P19"/>
    <mergeCell ref="Q18:Q19"/>
    <mergeCell ref="R18:R19"/>
    <mergeCell ref="T18:T19"/>
    <mergeCell ref="U18:U19"/>
    <mergeCell ref="V18:V19"/>
    <mergeCell ref="W18:W19"/>
    <mergeCell ref="K7:M7"/>
    <mergeCell ref="P7:R7"/>
    <mergeCell ref="U7:W7"/>
    <mergeCell ref="Z7:AB7"/>
    <mergeCell ref="AE7:AG7"/>
    <mergeCell ref="AV18:AV19"/>
    <mergeCell ref="AK18:AK19"/>
    <mergeCell ref="AL18:AL19"/>
    <mergeCell ref="C54:D54"/>
    <mergeCell ref="C55:D55"/>
    <mergeCell ref="B48:D48"/>
    <mergeCell ref="C49:D49"/>
    <mergeCell ref="C50:D50"/>
    <mergeCell ref="C51:D51"/>
    <mergeCell ref="C52:D52"/>
    <mergeCell ref="C53:D53"/>
    <mergeCell ref="C34:D34"/>
    <mergeCell ref="C47:D47"/>
    <mergeCell ref="B37:D37"/>
    <mergeCell ref="C46:D46"/>
    <mergeCell ref="B32:B34"/>
    <mergeCell ref="C32:D32"/>
    <mergeCell ref="C33:D33"/>
    <mergeCell ref="F37:H37"/>
    <mergeCell ref="C38:D38"/>
    <mergeCell ref="C39:D39"/>
    <mergeCell ref="C40:D40"/>
    <mergeCell ref="C41:D41"/>
    <mergeCell ref="C42:D42"/>
    <mergeCell ref="C43:D43"/>
    <mergeCell ref="C44:D44"/>
    <mergeCell ref="C45:D45"/>
    <mergeCell ref="C31:D31"/>
    <mergeCell ref="H27:H28"/>
    <mergeCell ref="B21:B24"/>
    <mergeCell ref="C21:D21"/>
    <mergeCell ref="C22:D22"/>
    <mergeCell ref="C23:D23"/>
    <mergeCell ref="C24:D24"/>
    <mergeCell ref="B25:B31"/>
    <mergeCell ref="C25:D25"/>
    <mergeCell ref="C26:D26"/>
    <mergeCell ref="C27:D27"/>
    <mergeCell ref="G27:G28"/>
    <mergeCell ref="C28:D28"/>
    <mergeCell ref="C29:D29"/>
    <mergeCell ref="C30:D30"/>
    <mergeCell ref="E27:E28"/>
    <mergeCell ref="F27:F28"/>
    <mergeCell ref="F7:H7"/>
    <mergeCell ref="B8:D8"/>
    <mergeCell ref="B9:B20"/>
    <mergeCell ref="C9:D9"/>
    <mergeCell ref="C10:D10"/>
    <mergeCell ref="C11:D11"/>
    <mergeCell ref="C12:D12"/>
    <mergeCell ref="C13:D13"/>
    <mergeCell ref="C14:D14"/>
    <mergeCell ref="C15:D15"/>
    <mergeCell ref="C16:D16"/>
    <mergeCell ref="C17:D17"/>
    <mergeCell ref="C18:D18"/>
    <mergeCell ref="E18:E19"/>
    <mergeCell ref="G18:G19"/>
    <mergeCell ref="H18:H19"/>
    <mergeCell ref="C19:D19"/>
    <mergeCell ref="C20:D20"/>
    <mergeCell ref="F18:F19"/>
  </mergeCells>
  <dataValidations count="3">
    <dataValidation type="list" allowBlank="1" showInputMessage="1" showErrorMessage="1" sqref="E39:E48 O20:O27 O9:O18 O29:O34 O39:O48 J20:J27 J9:J18 J29:J34 J39:J48 T20:T27 T9:T18 T29:T34 T39:T48 E20:E27 E9:E18 E29:E34 Y20:Y27 Y9:Y18 Y29:Y34 Y39:Y48 AD20:AD27 AD9:AD18 AD29:AD34 AD39:AD48 AI20:AI27 AI9:AI18 AI29:AI34 AI39:AI48 AN20:AN27 AN9:AN18 AN29:AN34 AN39:AN48 AS20:AS27 AS9:AS18 AS29:AS34 AS39:AS48" xr:uid="{18B24B13-FA0B-4929-AEB2-31AFD78FD959}">
      <formula1>$B$54:$B$57</formula1>
    </dataValidation>
    <dataValidation type="list" allowBlank="1" showInputMessage="1" showErrorMessage="1" sqref="E49" xr:uid="{6C75115B-3FE6-47A3-958E-FF209ECE6EF5}">
      <formula1>$B$54:$B$58</formula1>
    </dataValidation>
    <dataValidation type="list" allowBlank="1" showInputMessage="1" showErrorMessage="1" sqref="B39:B47" xr:uid="{C292169E-E259-430C-94F2-126183221161}">
      <formula1>$B$59:$B$63</formula1>
    </dataValidation>
  </dataValidations>
  <hyperlinks>
    <hyperlink ref="C28:D28" r:id="rId1" display="https://www.foodsaveapp.ch/ (uniquement en allemand pour l'instant)" xr:uid="{3E5EB083-F4F3-4822-8B57-7695D6AADE85}"/>
    <hyperlink ref="C19:D19" r:id="rId2" display="voir fiche d'information à ce sujet" xr:uid="{425CD66D-49E2-4F79-B407-CA8EF08B01AE}"/>
  </hyperlinks>
  <pageMargins left="0.70866141732283472" right="0.70866141732283472" top="0.78740157480314965" bottom="0.78740157480314965" header="0.31496062992125984" footer="0.31496062992125984"/>
  <pageSetup paperSize="9" fitToWidth="0" fitToHeight="0" orientation="portrait"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6CEDA-9F16-40A9-9E74-3D95751133BC}">
  <sheetPr>
    <pageSetUpPr autoPageBreaks="0"/>
  </sheetPr>
  <dimension ref="A1:BN69"/>
  <sheetViews>
    <sheetView showGridLines="0" zoomScale="70" zoomScaleNormal="70" workbookViewId="0">
      <pane xSplit="4" ySplit="8" topLeftCell="AX26" activePane="bottomRight" state="frozen"/>
      <selection activeCell="C9" sqref="C9:D34"/>
      <selection pane="topRight" activeCell="C9" sqref="C9:D34"/>
      <selection pane="bottomLeft" activeCell="C9" sqref="C9:D34"/>
      <selection pane="bottomRight" activeCell="B4" sqref="B4"/>
    </sheetView>
  </sheetViews>
  <sheetFormatPr baseColWidth="10" defaultColWidth="11.453125" defaultRowHeight="12.5" outlineLevelCol="1" x14ac:dyDescent="0.25"/>
  <cols>
    <col min="1" max="1" width="0.81640625" style="230" customWidth="1"/>
    <col min="2" max="2" width="30.54296875" style="230" customWidth="1"/>
    <col min="3" max="3" width="36.453125" style="230" customWidth="1"/>
    <col min="4" max="4" width="38.453125" style="230" customWidth="1"/>
    <col min="5" max="5" width="13.81640625" style="230" customWidth="1"/>
    <col min="6" max="54" width="13.81640625" style="230" customWidth="1" outlineLevel="1"/>
    <col min="55" max="56" width="56.1796875" style="230" customWidth="1"/>
    <col min="57" max="57" width="83.81640625" style="230" customWidth="1"/>
    <col min="58" max="58" width="34.1796875" style="230" customWidth="1"/>
    <col min="59" max="59" width="24" style="230" customWidth="1"/>
    <col min="60" max="63" width="11.453125" style="230"/>
    <col min="64" max="64" width="0" style="230" hidden="1" customWidth="1"/>
    <col min="65" max="16384" width="11.453125" style="230"/>
  </cols>
  <sheetData>
    <row r="1" spans="2:64" ht="5.5" customHeight="1" x14ac:dyDescent="0.25"/>
    <row r="2" spans="2:64" ht="1.75" customHeight="1" thickBot="1" x14ac:dyDescent="0.3"/>
    <row r="3" spans="2:64" ht="24.75" customHeight="1" x14ac:dyDescent="0.25">
      <c r="B3" s="231" t="s">
        <v>287</v>
      </c>
      <c r="C3" s="232"/>
    </row>
    <row r="4" spans="2:64" ht="24.75" customHeight="1" thickBot="1" x14ac:dyDescent="0.4">
      <c r="B4" s="233" t="s">
        <v>286</v>
      </c>
      <c r="C4" s="234"/>
    </row>
    <row r="5" spans="2:64" ht="4.75" customHeight="1" thickBot="1" x14ac:dyDescent="0.3"/>
    <row r="6" spans="2:64" ht="24" customHeight="1" thickBot="1" x14ac:dyDescent="0.3">
      <c r="B6" s="527" t="s">
        <v>77</v>
      </c>
      <c r="C6" s="528"/>
      <c r="D6" s="528"/>
      <c r="E6" s="588"/>
      <c r="F6" s="588"/>
      <c r="G6" s="588"/>
      <c r="H6" s="588"/>
      <c r="I6" s="588"/>
      <c r="J6" s="588"/>
      <c r="K6" s="588"/>
      <c r="L6" s="588"/>
      <c r="M6" s="588"/>
      <c r="N6" s="588"/>
      <c r="O6" s="588"/>
      <c r="P6" s="588"/>
      <c r="Q6" s="588"/>
      <c r="R6" s="588"/>
      <c r="S6" s="588"/>
      <c r="T6" s="588"/>
      <c r="U6" s="588"/>
      <c r="V6" s="588"/>
      <c r="W6" s="588"/>
      <c r="X6" s="588"/>
      <c r="Y6" s="588"/>
      <c r="Z6" s="588"/>
      <c r="AA6" s="588"/>
      <c r="AB6" s="588"/>
      <c r="AC6" s="588"/>
      <c r="AD6" s="588"/>
      <c r="AE6" s="588"/>
      <c r="AF6" s="588"/>
      <c r="AG6" s="588"/>
      <c r="AH6" s="588"/>
      <c r="AI6" s="588"/>
      <c r="AJ6" s="588"/>
      <c r="AK6" s="588"/>
      <c r="AL6" s="588"/>
      <c r="AM6" s="588"/>
      <c r="AN6" s="588"/>
      <c r="AO6" s="588"/>
      <c r="AP6" s="588"/>
      <c r="AQ6" s="588"/>
      <c r="AR6" s="588"/>
      <c r="AS6" s="588"/>
      <c r="AT6" s="588"/>
      <c r="AU6" s="588"/>
      <c r="AV6" s="588"/>
      <c r="AW6" s="588"/>
      <c r="AX6" s="588"/>
      <c r="AY6" s="588"/>
      <c r="AZ6" s="588"/>
      <c r="BA6" s="588"/>
      <c r="BB6" s="588"/>
      <c r="BC6" s="528"/>
      <c r="BD6" s="528"/>
      <c r="BE6" s="589"/>
    </row>
    <row r="7" spans="2:64" ht="49.5" customHeight="1" thickBot="1" x14ac:dyDescent="0.3">
      <c r="B7" s="235"/>
      <c r="C7" s="236"/>
      <c r="D7" s="236"/>
      <c r="E7" s="237" t="s">
        <v>293</v>
      </c>
      <c r="F7" s="237" t="s">
        <v>294</v>
      </c>
      <c r="G7" s="237" t="s">
        <v>295</v>
      </c>
      <c r="H7" s="237" t="s">
        <v>296</v>
      </c>
      <c r="I7" s="237" t="s">
        <v>297</v>
      </c>
      <c r="J7" s="237" t="s">
        <v>298</v>
      </c>
      <c r="K7" s="237" t="s">
        <v>299</v>
      </c>
      <c r="L7" s="237" t="s">
        <v>300</v>
      </c>
      <c r="M7" s="237" t="s">
        <v>301</v>
      </c>
      <c r="N7" s="237" t="s">
        <v>302</v>
      </c>
      <c r="O7" s="237" t="s">
        <v>303</v>
      </c>
      <c r="P7" s="237" t="s">
        <v>304</v>
      </c>
      <c r="Q7" s="237" t="s">
        <v>305</v>
      </c>
      <c r="R7" s="237" t="s">
        <v>306</v>
      </c>
      <c r="S7" s="237" t="s">
        <v>307</v>
      </c>
      <c r="T7" s="237" t="s">
        <v>308</v>
      </c>
      <c r="U7" s="237" t="s">
        <v>309</v>
      </c>
      <c r="V7" s="237" t="s">
        <v>310</v>
      </c>
      <c r="W7" s="237" t="s">
        <v>311</v>
      </c>
      <c r="X7" s="237" t="s">
        <v>312</v>
      </c>
      <c r="Y7" s="237" t="s">
        <v>313</v>
      </c>
      <c r="Z7" s="237" t="s">
        <v>314</v>
      </c>
      <c r="AA7" s="237" t="s">
        <v>315</v>
      </c>
      <c r="AB7" s="237" t="s">
        <v>316</v>
      </c>
      <c r="AC7" s="237" t="s">
        <v>317</v>
      </c>
      <c r="AD7" s="237" t="s">
        <v>318</v>
      </c>
      <c r="AE7" s="237" t="s">
        <v>319</v>
      </c>
      <c r="AF7" s="237" t="s">
        <v>320</v>
      </c>
      <c r="AG7" s="237" t="s">
        <v>321</v>
      </c>
      <c r="AH7" s="237" t="s">
        <v>322</v>
      </c>
      <c r="AI7" s="237" t="s">
        <v>323</v>
      </c>
      <c r="AJ7" s="237" t="s">
        <v>324</v>
      </c>
      <c r="AK7" s="237" t="s">
        <v>325</v>
      </c>
      <c r="AL7" s="237" t="s">
        <v>326</v>
      </c>
      <c r="AM7" s="237" t="s">
        <v>327</v>
      </c>
      <c r="AN7" s="237" t="s">
        <v>328</v>
      </c>
      <c r="AO7" s="237" t="s">
        <v>329</v>
      </c>
      <c r="AP7" s="237" t="s">
        <v>330</v>
      </c>
      <c r="AQ7" s="237" t="s">
        <v>331</v>
      </c>
      <c r="AR7" s="237" t="s">
        <v>332</v>
      </c>
      <c r="AS7" s="237" t="s">
        <v>333</v>
      </c>
      <c r="AT7" s="237" t="s">
        <v>334</v>
      </c>
      <c r="AU7" s="237" t="s">
        <v>335</v>
      </c>
      <c r="AV7" s="237" t="s">
        <v>336</v>
      </c>
      <c r="AW7" s="237" t="s">
        <v>337</v>
      </c>
      <c r="AX7" s="237" t="s">
        <v>338</v>
      </c>
      <c r="AY7" s="237" t="s">
        <v>339</v>
      </c>
      <c r="AZ7" s="237" t="s">
        <v>340</v>
      </c>
      <c r="BA7" s="237" t="s">
        <v>341</v>
      </c>
      <c r="BB7" s="237" t="s">
        <v>342</v>
      </c>
      <c r="BC7" s="583" t="s">
        <v>291</v>
      </c>
      <c r="BD7" s="522"/>
      <c r="BE7" s="522"/>
      <c r="BF7" s="238"/>
    </row>
    <row r="8" spans="2:64" ht="65.5" customHeight="1" thickBot="1" x14ac:dyDescent="0.3">
      <c r="B8" s="529" t="s">
        <v>285</v>
      </c>
      <c r="C8" s="530"/>
      <c r="D8" s="530"/>
      <c r="E8" s="584" t="s">
        <v>290</v>
      </c>
      <c r="F8" s="585"/>
      <c r="G8" s="585"/>
      <c r="H8" s="585"/>
      <c r="I8" s="585"/>
      <c r="J8" s="585"/>
      <c r="K8" s="585"/>
      <c r="L8" s="585"/>
      <c r="M8" s="585"/>
      <c r="N8" s="585"/>
      <c r="O8" s="585"/>
      <c r="P8" s="585"/>
      <c r="Q8" s="585"/>
      <c r="R8" s="585"/>
      <c r="S8" s="585"/>
      <c r="T8" s="585"/>
      <c r="U8" s="585"/>
      <c r="V8" s="585"/>
      <c r="W8" s="585"/>
      <c r="X8" s="585"/>
      <c r="Y8" s="585"/>
      <c r="Z8" s="585"/>
      <c r="AA8" s="585"/>
      <c r="AB8" s="585"/>
      <c r="AC8" s="585"/>
      <c r="AD8" s="585"/>
      <c r="AE8" s="585"/>
      <c r="AF8" s="585"/>
      <c r="AG8" s="585"/>
      <c r="AH8" s="585"/>
      <c r="AI8" s="585"/>
      <c r="AJ8" s="585"/>
      <c r="AK8" s="585"/>
      <c r="AL8" s="585"/>
      <c r="AM8" s="585"/>
      <c r="AN8" s="585"/>
      <c r="AO8" s="585"/>
      <c r="AP8" s="585"/>
      <c r="AQ8" s="585"/>
      <c r="AR8" s="585"/>
      <c r="AS8" s="585"/>
      <c r="AT8" s="585"/>
      <c r="AU8" s="585"/>
      <c r="AV8" s="585"/>
      <c r="AW8" s="585"/>
      <c r="AX8" s="585"/>
      <c r="AY8" s="585"/>
      <c r="AZ8" s="585"/>
      <c r="BA8" s="585"/>
      <c r="BB8" s="586"/>
      <c r="BC8" s="240" t="s">
        <v>81</v>
      </c>
      <c r="BD8" s="241" t="s">
        <v>82</v>
      </c>
      <c r="BE8" s="242" t="s">
        <v>83</v>
      </c>
      <c r="BF8" s="243"/>
    </row>
    <row r="9" spans="2:64" ht="50.25" customHeight="1" x14ac:dyDescent="0.25">
      <c r="B9" s="531" t="s">
        <v>84</v>
      </c>
      <c r="C9" s="534" t="s">
        <v>108</v>
      </c>
      <c r="D9" s="535"/>
      <c r="E9" s="244"/>
      <c r="F9" s="244"/>
      <c r="G9" s="244"/>
      <c r="H9" s="244"/>
      <c r="I9" s="244"/>
      <c r="J9" s="244"/>
      <c r="K9" s="244"/>
      <c r="L9" s="244"/>
      <c r="M9" s="244"/>
      <c r="N9" s="244"/>
      <c r="O9" s="244"/>
      <c r="P9" s="244"/>
      <c r="Q9" s="244"/>
      <c r="R9" s="244"/>
      <c r="S9" s="244"/>
      <c r="T9" s="244"/>
      <c r="U9" s="244"/>
      <c r="V9" s="244"/>
      <c r="W9" s="244"/>
      <c r="X9" s="244"/>
      <c r="Y9" s="244"/>
      <c r="Z9" s="244"/>
      <c r="AA9" s="244"/>
      <c r="AB9" s="244"/>
      <c r="AC9" s="244"/>
      <c r="AD9" s="244"/>
      <c r="AE9" s="244"/>
      <c r="AF9" s="244"/>
      <c r="AG9" s="244"/>
      <c r="AH9" s="244"/>
      <c r="AI9" s="244"/>
      <c r="AJ9" s="244"/>
      <c r="AK9" s="244"/>
      <c r="AL9" s="244"/>
      <c r="AM9" s="244"/>
      <c r="AN9" s="244"/>
      <c r="AO9" s="244"/>
      <c r="AP9" s="244"/>
      <c r="AQ9" s="244"/>
      <c r="AR9" s="244"/>
      <c r="AS9" s="244"/>
      <c r="AT9" s="244"/>
      <c r="AU9" s="244"/>
      <c r="AV9" s="244"/>
      <c r="AW9" s="244"/>
      <c r="AX9" s="244"/>
      <c r="AY9" s="244"/>
      <c r="AZ9" s="244"/>
      <c r="BA9" s="244"/>
      <c r="BB9" s="244"/>
      <c r="BC9" s="245"/>
      <c r="BD9" s="246"/>
      <c r="BE9" s="245"/>
      <c r="BF9" s="238"/>
    </row>
    <row r="10" spans="2:64" ht="50.25" customHeight="1" x14ac:dyDescent="0.25">
      <c r="B10" s="532"/>
      <c r="C10" s="536" t="s">
        <v>90</v>
      </c>
      <c r="D10" s="537"/>
      <c r="E10" s="244"/>
      <c r="F10" s="244"/>
      <c r="G10" s="244"/>
      <c r="H10" s="244"/>
      <c r="I10" s="244"/>
      <c r="J10" s="244"/>
      <c r="K10" s="244"/>
      <c r="L10" s="244"/>
      <c r="M10" s="244"/>
      <c r="N10" s="244"/>
      <c r="O10" s="244"/>
      <c r="P10" s="244"/>
      <c r="Q10" s="244"/>
      <c r="R10" s="244"/>
      <c r="S10" s="244"/>
      <c r="T10" s="244"/>
      <c r="U10" s="244"/>
      <c r="V10" s="244"/>
      <c r="W10" s="244"/>
      <c r="X10" s="244"/>
      <c r="Y10" s="244"/>
      <c r="Z10" s="244"/>
      <c r="AA10" s="244"/>
      <c r="AB10" s="244"/>
      <c r="AC10" s="244"/>
      <c r="AD10" s="244"/>
      <c r="AE10" s="244"/>
      <c r="AF10" s="244"/>
      <c r="AG10" s="244"/>
      <c r="AH10" s="244"/>
      <c r="AI10" s="244"/>
      <c r="AJ10" s="244"/>
      <c r="AK10" s="244"/>
      <c r="AL10" s="244"/>
      <c r="AM10" s="244"/>
      <c r="AN10" s="244"/>
      <c r="AO10" s="244"/>
      <c r="AP10" s="244"/>
      <c r="AQ10" s="244"/>
      <c r="AR10" s="244"/>
      <c r="AS10" s="244"/>
      <c r="AT10" s="244"/>
      <c r="AU10" s="244"/>
      <c r="AV10" s="244"/>
      <c r="AW10" s="244"/>
      <c r="AX10" s="244"/>
      <c r="AY10" s="244"/>
      <c r="AZ10" s="244"/>
      <c r="BA10" s="244"/>
      <c r="BB10" s="244"/>
      <c r="BC10" s="247"/>
      <c r="BD10" s="248"/>
      <c r="BE10" s="247"/>
    </row>
    <row r="11" spans="2:64" ht="56.25" customHeight="1" x14ac:dyDescent="0.25">
      <c r="B11" s="532"/>
      <c r="C11" s="536" t="s">
        <v>92</v>
      </c>
      <c r="D11" s="537"/>
      <c r="E11" s="244"/>
      <c r="F11" s="244"/>
      <c r="G11" s="244"/>
      <c r="H11" s="244"/>
      <c r="I11" s="244"/>
      <c r="J11" s="244"/>
      <c r="K11" s="244"/>
      <c r="L11" s="244"/>
      <c r="M11" s="244"/>
      <c r="N11" s="244"/>
      <c r="O11" s="244"/>
      <c r="P11" s="244"/>
      <c r="Q11" s="244"/>
      <c r="R11" s="244"/>
      <c r="S11" s="244"/>
      <c r="T11" s="244"/>
      <c r="U11" s="244"/>
      <c r="V11" s="244"/>
      <c r="W11" s="244"/>
      <c r="X11" s="244"/>
      <c r="Y11" s="244"/>
      <c r="Z11" s="244"/>
      <c r="AA11" s="244"/>
      <c r="AB11" s="244"/>
      <c r="AC11" s="244"/>
      <c r="AD11" s="244"/>
      <c r="AE11" s="244"/>
      <c r="AF11" s="244"/>
      <c r="AG11" s="244"/>
      <c r="AH11" s="244"/>
      <c r="AI11" s="244"/>
      <c r="AJ11" s="244"/>
      <c r="AK11" s="244"/>
      <c r="AL11" s="244"/>
      <c r="AM11" s="244"/>
      <c r="AN11" s="244"/>
      <c r="AO11" s="244"/>
      <c r="AP11" s="244"/>
      <c r="AQ11" s="244"/>
      <c r="AR11" s="244"/>
      <c r="AS11" s="244"/>
      <c r="AT11" s="244"/>
      <c r="AU11" s="244"/>
      <c r="AV11" s="244"/>
      <c r="AW11" s="244"/>
      <c r="AX11" s="244"/>
      <c r="AY11" s="244"/>
      <c r="AZ11" s="244"/>
      <c r="BA11" s="244"/>
      <c r="BB11" s="244"/>
      <c r="BC11" s="247"/>
      <c r="BD11" s="248"/>
      <c r="BE11" s="247"/>
      <c r="BL11" s="230" t="s">
        <v>273</v>
      </c>
    </row>
    <row r="12" spans="2:64" ht="50.25" customHeight="1" x14ac:dyDescent="0.25">
      <c r="B12" s="532"/>
      <c r="C12" s="536" t="s">
        <v>91</v>
      </c>
      <c r="D12" s="537"/>
      <c r="E12" s="244"/>
      <c r="F12" s="244"/>
      <c r="G12" s="244"/>
      <c r="H12" s="244"/>
      <c r="I12" s="244"/>
      <c r="J12" s="244"/>
      <c r="K12" s="244"/>
      <c r="L12" s="244"/>
      <c r="M12" s="244"/>
      <c r="N12" s="244"/>
      <c r="O12" s="244"/>
      <c r="P12" s="244"/>
      <c r="Q12" s="244"/>
      <c r="R12" s="244"/>
      <c r="S12" s="244"/>
      <c r="T12" s="244"/>
      <c r="U12" s="244"/>
      <c r="V12" s="244"/>
      <c r="W12" s="244"/>
      <c r="X12" s="244"/>
      <c r="Y12" s="244"/>
      <c r="Z12" s="244"/>
      <c r="AA12" s="244"/>
      <c r="AB12" s="244"/>
      <c r="AC12" s="244"/>
      <c r="AD12" s="244"/>
      <c r="AE12" s="244"/>
      <c r="AF12" s="244"/>
      <c r="AG12" s="244"/>
      <c r="AH12" s="244"/>
      <c r="AI12" s="244"/>
      <c r="AJ12" s="244"/>
      <c r="AK12" s="244"/>
      <c r="AL12" s="244"/>
      <c r="AM12" s="244"/>
      <c r="AN12" s="244"/>
      <c r="AO12" s="244"/>
      <c r="AP12" s="244"/>
      <c r="AQ12" s="244"/>
      <c r="AR12" s="244"/>
      <c r="AS12" s="244"/>
      <c r="AT12" s="244"/>
      <c r="AU12" s="244"/>
      <c r="AV12" s="244"/>
      <c r="AW12" s="244"/>
      <c r="AX12" s="244"/>
      <c r="AY12" s="244"/>
      <c r="AZ12" s="244"/>
      <c r="BA12" s="244"/>
      <c r="BB12" s="244"/>
      <c r="BC12" s="247"/>
      <c r="BD12" s="248"/>
      <c r="BE12" s="247"/>
    </row>
    <row r="13" spans="2:64" ht="50.25" customHeight="1" x14ac:dyDescent="0.25">
      <c r="B13" s="532"/>
      <c r="C13" s="536" t="s">
        <v>93</v>
      </c>
      <c r="D13" s="537"/>
      <c r="E13" s="244"/>
      <c r="F13" s="244"/>
      <c r="G13" s="244"/>
      <c r="H13" s="244"/>
      <c r="I13" s="244"/>
      <c r="J13" s="244"/>
      <c r="K13" s="244"/>
      <c r="L13" s="244"/>
      <c r="M13" s="244"/>
      <c r="N13" s="244"/>
      <c r="O13" s="244"/>
      <c r="P13" s="244"/>
      <c r="Q13" s="244"/>
      <c r="R13" s="244"/>
      <c r="S13" s="244"/>
      <c r="T13" s="244"/>
      <c r="U13" s="244"/>
      <c r="V13" s="244"/>
      <c r="W13" s="244"/>
      <c r="X13" s="244"/>
      <c r="Y13" s="244"/>
      <c r="Z13" s="244"/>
      <c r="AA13" s="244"/>
      <c r="AB13" s="244"/>
      <c r="AC13" s="244"/>
      <c r="AD13" s="244"/>
      <c r="AE13" s="244"/>
      <c r="AF13" s="244"/>
      <c r="AG13" s="244"/>
      <c r="AH13" s="244"/>
      <c r="AI13" s="244"/>
      <c r="AJ13" s="244"/>
      <c r="AK13" s="244"/>
      <c r="AL13" s="244"/>
      <c r="AM13" s="244"/>
      <c r="AN13" s="244"/>
      <c r="AO13" s="244"/>
      <c r="AP13" s="244"/>
      <c r="AQ13" s="244"/>
      <c r="AR13" s="244"/>
      <c r="AS13" s="244"/>
      <c r="AT13" s="244"/>
      <c r="AU13" s="244"/>
      <c r="AV13" s="244"/>
      <c r="AW13" s="244"/>
      <c r="AX13" s="244"/>
      <c r="AY13" s="244"/>
      <c r="AZ13" s="244"/>
      <c r="BA13" s="244"/>
      <c r="BB13" s="244"/>
      <c r="BC13" s="247"/>
      <c r="BD13" s="248"/>
      <c r="BE13" s="247"/>
      <c r="BL13" s="230" t="s">
        <v>274</v>
      </c>
    </row>
    <row r="14" spans="2:64" ht="50.25" customHeight="1" x14ac:dyDescent="0.25">
      <c r="B14" s="532"/>
      <c r="C14" s="536" t="s">
        <v>94</v>
      </c>
      <c r="D14" s="537"/>
      <c r="E14" s="244"/>
      <c r="F14" s="244"/>
      <c r="G14" s="244"/>
      <c r="H14" s="244"/>
      <c r="I14" s="244"/>
      <c r="J14" s="244"/>
      <c r="K14" s="244"/>
      <c r="L14" s="244"/>
      <c r="M14" s="244"/>
      <c r="N14" s="244"/>
      <c r="O14" s="244"/>
      <c r="P14" s="244"/>
      <c r="Q14" s="244"/>
      <c r="R14" s="244"/>
      <c r="S14" s="244"/>
      <c r="T14" s="244"/>
      <c r="U14" s="244"/>
      <c r="V14" s="244"/>
      <c r="W14" s="244"/>
      <c r="X14" s="244"/>
      <c r="Y14" s="244"/>
      <c r="Z14" s="244"/>
      <c r="AA14" s="244"/>
      <c r="AB14" s="244"/>
      <c r="AC14" s="244"/>
      <c r="AD14" s="244"/>
      <c r="AE14" s="244"/>
      <c r="AF14" s="244"/>
      <c r="AG14" s="244"/>
      <c r="AH14" s="244"/>
      <c r="AI14" s="244"/>
      <c r="AJ14" s="244"/>
      <c r="AK14" s="244"/>
      <c r="AL14" s="244"/>
      <c r="AM14" s="244"/>
      <c r="AN14" s="244"/>
      <c r="AO14" s="244"/>
      <c r="AP14" s="244"/>
      <c r="AQ14" s="244"/>
      <c r="AR14" s="244"/>
      <c r="AS14" s="244"/>
      <c r="AT14" s="244"/>
      <c r="AU14" s="244"/>
      <c r="AV14" s="244"/>
      <c r="AW14" s="244"/>
      <c r="AX14" s="244"/>
      <c r="AY14" s="244"/>
      <c r="AZ14" s="244"/>
      <c r="BA14" s="244"/>
      <c r="BB14" s="244"/>
      <c r="BC14" s="247"/>
      <c r="BD14" s="248"/>
      <c r="BE14" s="247"/>
      <c r="BL14" s="230" t="s">
        <v>275</v>
      </c>
    </row>
    <row r="15" spans="2:64" ht="50.25" customHeight="1" x14ac:dyDescent="0.25">
      <c r="B15" s="532"/>
      <c r="C15" s="536" t="s">
        <v>95</v>
      </c>
      <c r="D15" s="537"/>
      <c r="E15" s="244"/>
      <c r="F15" s="244"/>
      <c r="G15" s="244"/>
      <c r="H15" s="244"/>
      <c r="I15" s="244"/>
      <c r="J15" s="244"/>
      <c r="K15" s="244"/>
      <c r="L15" s="244"/>
      <c r="M15" s="244"/>
      <c r="N15" s="244"/>
      <c r="O15" s="244"/>
      <c r="P15" s="244"/>
      <c r="Q15" s="244"/>
      <c r="R15" s="244"/>
      <c r="S15" s="244"/>
      <c r="T15" s="244"/>
      <c r="U15" s="244"/>
      <c r="V15" s="244"/>
      <c r="W15" s="244"/>
      <c r="X15" s="244"/>
      <c r="Y15" s="244"/>
      <c r="Z15" s="244"/>
      <c r="AA15" s="244"/>
      <c r="AB15" s="244"/>
      <c r="AC15" s="244"/>
      <c r="AD15" s="244"/>
      <c r="AE15" s="244"/>
      <c r="AF15" s="244"/>
      <c r="AG15" s="244"/>
      <c r="AH15" s="244"/>
      <c r="AI15" s="244"/>
      <c r="AJ15" s="244"/>
      <c r="AK15" s="244"/>
      <c r="AL15" s="244"/>
      <c r="AM15" s="244"/>
      <c r="AN15" s="244"/>
      <c r="AO15" s="244"/>
      <c r="AP15" s="244"/>
      <c r="AQ15" s="244"/>
      <c r="AR15" s="244"/>
      <c r="AS15" s="244"/>
      <c r="AT15" s="244"/>
      <c r="AU15" s="244"/>
      <c r="AV15" s="244"/>
      <c r="AW15" s="244"/>
      <c r="AX15" s="244"/>
      <c r="AY15" s="244"/>
      <c r="AZ15" s="244"/>
      <c r="BA15" s="244"/>
      <c r="BB15" s="244"/>
      <c r="BC15" s="247"/>
      <c r="BD15" s="248"/>
      <c r="BE15" s="247"/>
      <c r="BL15" s="230" t="s">
        <v>276</v>
      </c>
    </row>
    <row r="16" spans="2:64" ht="50.25" customHeight="1" x14ac:dyDescent="0.25">
      <c r="B16" s="532"/>
      <c r="C16" s="536" t="s">
        <v>103</v>
      </c>
      <c r="D16" s="537"/>
      <c r="E16" s="244"/>
      <c r="F16" s="244"/>
      <c r="G16" s="244"/>
      <c r="H16" s="244"/>
      <c r="I16" s="244"/>
      <c r="J16" s="244"/>
      <c r="K16" s="244"/>
      <c r="L16" s="244"/>
      <c r="M16" s="244"/>
      <c r="N16" s="244"/>
      <c r="O16" s="244"/>
      <c r="P16" s="244"/>
      <c r="Q16" s="244"/>
      <c r="R16" s="244"/>
      <c r="S16" s="244"/>
      <c r="T16" s="244"/>
      <c r="U16" s="244"/>
      <c r="V16" s="244"/>
      <c r="W16" s="244"/>
      <c r="X16" s="244"/>
      <c r="Y16" s="244"/>
      <c r="Z16" s="244"/>
      <c r="AA16" s="244"/>
      <c r="AB16" s="244"/>
      <c r="AC16" s="244"/>
      <c r="AD16" s="244"/>
      <c r="AE16" s="244"/>
      <c r="AF16" s="244"/>
      <c r="AG16" s="244"/>
      <c r="AH16" s="244"/>
      <c r="AI16" s="244"/>
      <c r="AJ16" s="244"/>
      <c r="AK16" s="244"/>
      <c r="AL16" s="244"/>
      <c r="AM16" s="244"/>
      <c r="AN16" s="244"/>
      <c r="AO16" s="244"/>
      <c r="AP16" s="244"/>
      <c r="AQ16" s="244"/>
      <c r="AR16" s="244"/>
      <c r="AS16" s="244"/>
      <c r="AT16" s="244"/>
      <c r="AU16" s="244"/>
      <c r="AV16" s="244"/>
      <c r="AW16" s="244"/>
      <c r="AX16" s="244"/>
      <c r="AY16" s="244"/>
      <c r="AZ16" s="244"/>
      <c r="BA16" s="244"/>
      <c r="BB16" s="244"/>
      <c r="BC16" s="247"/>
      <c r="BD16" s="248"/>
      <c r="BE16" s="247"/>
      <c r="BG16" s="249"/>
    </row>
    <row r="17" spans="2:59" ht="50.25" customHeight="1" x14ac:dyDescent="0.25">
      <c r="B17" s="532"/>
      <c r="C17" s="536" t="s">
        <v>96</v>
      </c>
      <c r="D17" s="537"/>
      <c r="E17" s="244"/>
      <c r="F17" s="244"/>
      <c r="G17" s="244"/>
      <c r="H17" s="244"/>
      <c r="I17" s="244"/>
      <c r="J17" s="244"/>
      <c r="K17" s="244"/>
      <c r="L17" s="244"/>
      <c r="M17" s="244"/>
      <c r="N17" s="244"/>
      <c r="O17" s="244"/>
      <c r="P17" s="244"/>
      <c r="Q17" s="244"/>
      <c r="R17" s="244"/>
      <c r="S17" s="244"/>
      <c r="T17" s="244"/>
      <c r="U17" s="244"/>
      <c r="V17" s="244"/>
      <c r="W17" s="244"/>
      <c r="X17" s="244"/>
      <c r="Y17" s="244"/>
      <c r="Z17" s="244"/>
      <c r="AA17" s="244"/>
      <c r="AB17" s="244"/>
      <c r="AC17" s="244"/>
      <c r="AD17" s="244"/>
      <c r="AE17" s="244"/>
      <c r="AF17" s="244"/>
      <c r="AG17" s="244"/>
      <c r="AH17" s="244"/>
      <c r="AI17" s="244"/>
      <c r="AJ17" s="244"/>
      <c r="AK17" s="244"/>
      <c r="AL17" s="244"/>
      <c r="AM17" s="244"/>
      <c r="AN17" s="244"/>
      <c r="AO17" s="244"/>
      <c r="AP17" s="244"/>
      <c r="AQ17" s="244"/>
      <c r="AR17" s="244"/>
      <c r="AS17" s="244"/>
      <c r="AT17" s="244"/>
      <c r="AU17" s="244"/>
      <c r="AV17" s="244"/>
      <c r="AW17" s="244"/>
      <c r="AX17" s="244"/>
      <c r="AY17" s="244"/>
      <c r="AZ17" s="244"/>
      <c r="BA17" s="244"/>
      <c r="BB17" s="244"/>
      <c r="BC17" s="247"/>
      <c r="BD17" s="248"/>
      <c r="BE17" s="247"/>
      <c r="BG17" s="249"/>
    </row>
    <row r="18" spans="2:59" ht="33" customHeight="1" x14ac:dyDescent="0.25">
      <c r="B18" s="532"/>
      <c r="C18" s="540" t="s">
        <v>97</v>
      </c>
      <c r="D18" s="540"/>
      <c r="E18" s="513"/>
      <c r="F18" s="513"/>
      <c r="G18" s="513"/>
      <c r="H18" s="513"/>
      <c r="I18" s="513"/>
      <c r="J18" s="513"/>
      <c r="K18" s="513"/>
      <c r="L18" s="513"/>
      <c r="M18" s="513"/>
      <c r="N18" s="513"/>
      <c r="O18" s="513"/>
      <c r="P18" s="513"/>
      <c r="Q18" s="513"/>
      <c r="R18" s="513"/>
      <c r="S18" s="513"/>
      <c r="T18" s="513"/>
      <c r="U18" s="513"/>
      <c r="V18" s="513"/>
      <c r="W18" s="513"/>
      <c r="X18" s="513"/>
      <c r="Y18" s="513"/>
      <c r="Z18" s="513"/>
      <c r="AA18" s="513"/>
      <c r="AB18" s="513"/>
      <c r="AC18" s="513"/>
      <c r="AD18" s="513"/>
      <c r="AE18" s="513"/>
      <c r="AF18" s="513"/>
      <c r="AG18" s="513"/>
      <c r="AH18" s="513"/>
      <c r="AI18" s="513"/>
      <c r="AJ18" s="513"/>
      <c r="AK18" s="513"/>
      <c r="AL18" s="513"/>
      <c r="AM18" s="513"/>
      <c r="AN18" s="513"/>
      <c r="AO18" s="513"/>
      <c r="AP18" s="513"/>
      <c r="AQ18" s="513"/>
      <c r="AR18" s="513"/>
      <c r="AS18" s="513"/>
      <c r="AT18" s="513"/>
      <c r="AU18" s="513"/>
      <c r="AV18" s="513"/>
      <c r="AW18" s="513"/>
      <c r="AX18" s="513"/>
      <c r="AY18" s="513"/>
      <c r="AZ18" s="513"/>
      <c r="BA18" s="513"/>
      <c r="BB18" s="513"/>
      <c r="BC18" s="523"/>
      <c r="BD18" s="525"/>
      <c r="BE18" s="525"/>
    </row>
    <row r="19" spans="2:59" ht="12.75" customHeight="1" x14ac:dyDescent="0.25">
      <c r="B19" s="532"/>
      <c r="C19" s="548" t="s">
        <v>98</v>
      </c>
      <c r="D19" s="548"/>
      <c r="E19" s="514"/>
      <c r="F19" s="514"/>
      <c r="G19" s="514"/>
      <c r="H19" s="514"/>
      <c r="I19" s="514"/>
      <c r="J19" s="514"/>
      <c r="K19" s="514"/>
      <c r="L19" s="514"/>
      <c r="M19" s="514"/>
      <c r="N19" s="514"/>
      <c r="O19" s="514"/>
      <c r="P19" s="514"/>
      <c r="Q19" s="514"/>
      <c r="R19" s="514"/>
      <c r="S19" s="514"/>
      <c r="T19" s="514"/>
      <c r="U19" s="514"/>
      <c r="V19" s="514"/>
      <c r="W19" s="514"/>
      <c r="X19" s="514"/>
      <c r="Y19" s="514"/>
      <c r="Z19" s="514"/>
      <c r="AA19" s="514"/>
      <c r="AB19" s="514"/>
      <c r="AC19" s="514"/>
      <c r="AD19" s="514"/>
      <c r="AE19" s="514"/>
      <c r="AF19" s="514"/>
      <c r="AG19" s="514"/>
      <c r="AH19" s="514"/>
      <c r="AI19" s="514"/>
      <c r="AJ19" s="514"/>
      <c r="AK19" s="514"/>
      <c r="AL19" s="514"/>
      <c r="AM19" s="514"/>
      <c r="AN19" s="514"/>
      <c r="AO19" s="514"/>
      <c r="AP19" s="514"/>
      <c r="AQ19" s="514"/>
      <c r="AR19" s="514"/>
      <c r="AS19" s="514"/>
      <c r="AT19" s="514"/>
      <c r="AU19" s="514"/>
      <c r="AV19" s="514"/>
      <c r="AW19" s="514"/>
      <c r="AX19" s="514"/>
      <c r="AY19" s="514"/>
      <c r="AZ19" s="514"/>
      <c r="BA19" s="514"/>
      <c r="BB19" s="514"/>
      <c r="BC19" s="524"/>
      <c r="BD19" s="526"/>
      <c r="BE19" s="526"/>
    </row>
    <row r="20" spans="2:59" ht="50.25" customHeight="1" thickBot="1" x14ac:dyDescent="0.3">
      <c r="B20" s="533"/>
      <c r="C20" s="549" t="s">
        <v>101</v>
      </c>
      <c r="D20" s="5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50"/>
      <c r="AG20" s="250"/>
      <c r="AH20" s="250"/>
      <c r="AI20" s="250"/>
      <c r="AJ20" s="250"/>
      <c r="AK20" s="250"/>
      <c r="AL20" s="250"/>
      <c r="AM20" s="250"/>
      <c r="AN20" s="250"/>
      <c r="AO20" s="250"/>
      <c r="AP20" s="250"/>
      <c r="AQ20" s="250"/>
      <c r="AR20" s="250"/>
      <c r="AS20" s="250"/>
      <c r="AT20" s="250"/>
      <c r="AU20" s="250"/>
      <c r="AV20" s="250"/>
      <c r="AW20" s="250"/>
      <c r="AX20" s="250"/>
      <c r="AY20" s="250"/>
      <c r="AZ20" s="250"/>
      <c r="BA20" s="250"/>
      <c r="BB20" s="250"/>
      <c r="BC20" s="251"/>
      <c r="BD20" s="252"/>
      <c r="BE20" s="252"/>
    </row>
    <row r="21" spans="2:59" ht="50.25" customHeight="1" x14ac:dyDescent="0.25">
      <c r="B21" s="531" t="s">
        <v>86</v>
      </c>
      <c r="C21" s="542" t="s">
        <v>99</v>
      </c>
      <c r="D21" s="543"/>
      <c r="E21" s="244"/>
      <c r="F21" s="244"/>
      <c r="G21" s="244"/>
      <c r="H21" s="244"/>
      <c r="I21" s="244"/>
      <c r="J21" s="244"/>
      <c r="K21" s="244"/>
      <c r="L21" s="244"/>
      <c r="M21" s="244"/>
      <c r="N21" s="244"/>
      <c r="O21" s="244"/>
      <c r="P21" s="244"/>
      <c r="Q21" s="244"/>
      <c r="R21" s="244"/>
      <c r="S21" s="244"/>
      <c r="T21" s="244"/>
      <c r="U21" s="244"/>
      <c r="V21" s="244"/>
      <c r="W21" s="244"/>
      <c r="X21" s="244"/>
      <c r="Y21" s="244"/>
      <c r="Z21" s="244"/>
      <c r="AA21" s="244"/>
      <c r="AB21" s="244"/>
      <c r="AC21" s="244"/>
      <c r="AD21" s="244"/>
      <c r="AE21" s="244"/>
      <c r="AF21" s="244"/>
      <c r="AG21" s="244"/>
      <c r="AH21" s="244"/>
      <c r="AI21" s="244"/>
      <c r="AJ21" s="244"/>
      <c r="AK21" s="244"/>
      <c r="AL21" s="244"/>
      <c r="AM21" s="244"/>
      <c r="AN21" s="244"/>
      <c r="AO21" s="244"/>
      <c r="AP21" s="244"/>
      <c r="AQ21" s="244"/>
      <c r="AR21" s="244"/>
      <c r="AS21" s="244"/>
      <c r="AT21" s="244"/>
      <c r="AU21" s="244"/>
      <c r="AV21" s="244"/>
      <c r="AW21" s="244"/>
      <c r="AX21" s="244"/>
      <c r="AY21" s="244"/>
      <c r="AZ21" s="244"/>
      <c r="BA21" s="244"/>
      <c r="BB21" s="244"/>
      <c r="BC21" s="253"/>
      <c r="BD21" s="254"/>
      <c r="BE21" s="254"/>
    </row>
    <row r="22" spans="2:59" ht="50.25" customHeight="1" x14ac:dyDescent="0.25">
      <c r="B22" s="532"/>
      <c r="C22" s="544" t="s">
        <v>100</v>
      </c>
      <c r="D22" s="545"/>
      <c r="E22" s="244"/>
      <c r="F22" s="244"/>
      <c r="G22" s="244"/>
      <c r="H22" s="244"/>
      <c r="I22" s="244"/>
      <c r="J22" s="244"/>
      <c r="K22" s="244"/>
      <c r="L22" s="244"/>
      <c r="M22" s="244"/>
      <c r="N22" s="244"/>
      <c r="O22" s="244"/>
      <c r="P22" s="244"/>
      <c r="Q22" s="244"/>
      <c r="R22" s="244"/>
      <c r="S22" s="244"/>
      <c r="T22" s="244"/>
      <c r="U22" s="244"/>
      <c r="V22" s="244"/>
      <c r="W22" s="244"/>
      <c r="X22" s="244"/>
      <c r="Y22" s="244"/>
      <c r="Z22" s="244"/>
      <c r="AA22" s="244"/>
      <c r="AB22" s="244"/>
      <c r="AC22" s="244"/>
      <c r="AD22" s="244"/>
      <c r="AE22" s="244"/>
      <c r="AF22" s="244"/>
      <c r="AG22" s="244"/>
      <c r="AH22" s="244"/>
      <c r="AI22" s="244"/>
      <c r="AJ22" s="244"/>
      <c r="AK22" s="244"/>
      <c r="AL22" s="244"/>
      <c r="AM22" s="244"/>
      <c r="AN22" s="244"/>
      <c r="AO22" s="244"/>
      <c r="AP22" s="244"/>
      <c r="AQ22" s="244"/>
      <c r="AR22" s="244"/>
      <c r="AS22" s="244"/>
      <c r="AT22" s="244"/>
      <c r="AU22" s="244"/>
      <c r="AV22" s="244"/>
      <c r="AW22" s="244"/>
      <c r="AX22" s="244"/>
      <c r="AY22" s="244"/>
      <c r="AZ22" s="244"/>
      <c r="BA22" s="244"/>
      <c r="BB22" s="244"/>
      <c r="BC22" s="255"/>
      <c r="BD22" s="248"/>
      <c r="BE22" s="248"/>
    </row>
    <row r="23" spans="2:59" ht="50.25" customHeight="1" x14ac:dyDescent="0.25">
      <c r="B23" s="541"/>
      <c r="C23" s="547" t="s">
        <v>102</v>
      </c>
      <c r="D23" s="537"/>
      <c r="E23" s="256"/>
      <c r="F23" s="256"/>
      <c r="G23" s="256"/>
      <c r="H23" s="256"/>
      <c r="I23" s="256"/>
      <c r="J23" s="256"/>
      <c r="K23" s="256"/>
      <c r="L23" s="256"/>
      <c r="M23" s="256"/>
      <c r="N23" s="256"/>
      <c r="O23" s="256"/>
      <c r="P23" s="256"/>
      <c r="Q23" s="256"/>
      <c r="R23" s="256"/>
      <c r="S23" s="256"/>
      <c r="T23" s="256"/>
      <c r="U23" s="256"/>
      <c r="V23" s="256"/>
      <c r="W23" s="256"/>
      <c r="X23" s="256"/>
      <c r="Y23" s="256"/>
      <c r="Z23" s="256"/>
      <c r="AA23" s="256"/>
      <c r="AB23" s="256"/>
      <c r="AC23" s="256"/>
      <c r="AD23" s="256"/>
      <c r="AE23" s="256"/>
      <c r="AF23" s="256"/>
      <c r="AG23" s="256"/>
      <c r="AH23" s="256"/>
      <c r="AI23" s="256"/>
      <c r="AJ23" s="256"/>
      <c r="AK23" s="256"/>
      <c r="AL23" s="256"/>
      <c r="AM23" s="256"/>
      <c r="AN23" s="256"/>
      <c r="AO23" s="256"/>
      <c r="AP23" s="256"/>
      <c r="AQ23" s="256"/>
      <c r="AR23" s="256"/>
      <c r="AS23" s="256"/>
      <c r="AT23" s="256"/>
      <c r="AU23" s="256"/>
      <c r="AV23" s="256"/>
      <c r="AW23" s="256"/>
      <c r="AX23" s="256"/>
      <c r="AY23" s="256"/>
      <c r="AZ23" s="256"/>
      <c r="BA23" s="256"/>
      <c r="BB23" s="256"/>
      <c r="BC23" s="257"/>
      <c r="BD23" s="254"/>
      <c r="BE23" s="254"/>
    </row>
    <row r="24" spans="2:59" ht="50.25" customHeight="1" thickBot="1" x14ac:dyDescent="0.3">
      <c r="B24" s="533"/>
      <c r="C24" s="547" t="s">
        <v>104</v>
      </c>
      <c r="D24" s="537"/>
      <c r="E24" s="250"/>
      <c r="F24" s="250"/>
      <c r="G24" s="250"/>
      <c r="H24" s="250"/>
      <c r="I24" s="250"/>
      <c r="J24" s="250"/>
      <c r="K24" s="250"/>
      <c r="L24" s="250"/>
      <c r="M24" s="250"/>
      <c r="N24" s="250"/>
      <c r="O24" s="250"/>
      <c r="P24" s="250"/>
      <c r="Q24" s="250"/>
      <c r="R24" s="250"/>
      <c r="S24" s="250"/>
      <c r="T24" s="250"/>
      <c r="U24" s="250"/>
      <c r="V24" s="250"/>
      <c r="W24" s="250"/>
      <c r="X24" s="250"/>
      <c r="Y24" s="250"/>
      <c r="Z24" s="250"/>
      <c r="AA24" s="250"/>
      <c r="AB24" s="250"/>
      <c r="AC24" s="250"/>
      <c r="AD24" s="250"/>
      <c r="AE24" s="250"/>
      <c r="AF24" s="250"/>
      <c r="AG24" s="250"/>
      <c r="AH24" s="250"/>
      <c r="AI24" s="250"/>
      <c r="AJ24" s="250"/>
      <c r="AK24" s="250"/>
      <c r="AL24" s="250"/>
      <c r="AM24" s="250"/>
      <c r="AN24" s="250"/>
      <c r="AO24" s="250"/>
      <c r="AP24" s="250"/>
      <c r="AQ24" s="250"/>
      <c r="AR24" s="250"/>
      <c r="AS24" s="250"/>
      <c r="AT24" s="250"/>
      <c r="AU24" s="250"/>
      <c r="AV24" s="250"/>
      <c r="AW24" s="250"/>
      <c r="AX24" s="250"/>
      <c r="AY24" s="250"/>
      <c r="AZ24" s="250"/>
      <c r="BA24" s="250"/>
      <c r="BB24" s="250"/>
      <c r="BC24" s="258"/>
      <c r="BD24" s="252"/>
      <c r="BE24" s="252"/>
    </row>
    <row r="25" spans="2:59" ht="50.25" customHeight="1" x14ac:dyDescent="0.25">
      <c r="B25" s="531" t="s">
        <v>87</v>
      </c>
      <c r="C25" s="534" t="s">
        <v>105</v>
      </c>
      <c r="D25" s="543"/>
      <c r="E25" s="244"/>
      <c r="F25" s="244"/>
      <c r="G25" s="244"/>
      <c r="H25" s="244"/>
      <c r="I25" s="244"/>
      <c r="J25" s="244"/>
      <c r="K25" s="244"/>
      <c r="L25" s="244"/>
      <c r="M25" s="244"/>
      <c r="N25" s="244"/>
      <c r="O25" s="244"/>
      <c r="P25" s="244"/>
      <c r="Q25" s="244"/>
      <c r="R25" s="244"/>
      <c r="S25" s="244"/>
      <c r="T25" s="244"/>
      <c r="U25" s="244"/>
      <c r="V25" s="244"/>
      <c r="W25" s="244"/>
      <c r="X25" s="244"/>
      <c r="Y25" s="244"/>
      <c r="Z25" s="244"/>
      <c r="AA25" s="244"/>
      <c r="AB25" s="244"/>
      <c r="AC25" s="244"/>
      <c r="AD25" s="244"/>
      <c r="AE25" s="244"/>
      <c r="AF25" s="244"/>
      <c r="AG25" s="244"/>
      <c r="AH25" s="244"/>
      <c r="AI25" s="244"/>
      <c r="AJ25" s="244"/>
      <c r="AK25" s="244"/>
      <c r="AL25" s="244"/>
      <c r="AM25" s="244"/>
      <c r="AN25" s="244"/>
      <c r="AO25" s="244"/>
      <c r="AP25" s="244"/>
      <c r="AQ25" s="244"/>
      <c r="AR25" s="244"/>
      <c r="AS25" s="244"/>
      <c r="AT25" s="244"/>
      <c r="AU25" s="244"/>
      <c r="AV25" s="244"/>
      <c r="AW25" s="244"/>
      <c r="AX25" s="244"/>
      <c r="AY25" s="244"/>
      <c r="AZ25" s="244"/>
      <c r="BA25" s="244"/>
      <c r="BB25" s="244"/>
      <c r="BC25" s="253"/>
      <c r="BD25" s="254"/>
      <c r="BE25" s="254"/>
    </row>
    <row r="26" spans="2:59" ht="65.25" customHeight="1" x14ac:dyDescent="0.25">
      <c r="B26" s="532"/>
      <c r="C26" s="536" t="s">
        <v>106</v>
      </c>
      <c r="D26" s="553"/>
      <c r="E26" s="244"/>
      <c r="F26" s="244"/>
      <c r="G26" s="244"/>
      <c r="H26" s="244"/>
      <c r="I26" s="244"/>
      <c r="J26" s="244"/>
      <c r="K26" s="244"/>
      <c r="L26" s="244"/>
      <c r="M26" s="244"/>
      <c r="N26" s="244"/>
      <c r="O26" s="244"/>
      <c r="P26" s="244"/>
      <c r="Q26" s="244"/>
      <c r="R26" s="244"/>
      <c r="S26" s="244"/>
      <c r="T26" s="244"/>
      <c r="U26" s="244"/>
      <c r="V26" s="244"/>
      <c r="W26" s="244"/>
      <c r="X26" s="244"/>
      <c r="Y26" s="244"/>
      <c r="Z26" s="244"/>
      <c r="AA26" s="244"/>
      <c r="AB26" s="244"/>
      <c r="AC26" s="244"/>
      <c r="AD26" s="244"/>
      <c r="AE26" s="244"/>
      <c r="AF26" s="244"/>
      <c r="AG26" s="244"/>
      <c r="AH26" s="244"/>
      <c r="AI26" s="244"/>
      <c r="AJ26" s="244"/>
      <c r="AK26" s="244"/>
      <c r="AL26" s="244"/>
      <c r="AM26" s="244"/>
      <c r="AN26" s="244"/>
      <c r="AO26" s="244"/>
      <c r="AP26" s="244"/>
      <c r="AQ26" s="244"/>
      <c r="AR26" s="244"/>
      <c r="AS26" s="244"/>
      <c r="AT26" s="244"/>
      <c r="AU26" s="244"/>
      <c r="AV26" s="244"/>
      <c r="AW26" s="244"/>
      <c r="AX26" s="244"/>
      <c r="AY26" s="244"/>
      <c r="AZ26" s="244"/>
      <c r="BA26" s="244"/>
      <c r="BB26" s="244"/>
      <c r="BC26" s="247"/>
      <c r="BD26" s="248"/>
      <c r="BE26" s="248"/>
    </row>
    <row r="27" spans="2:59" ht="50.25" customHeight="1" x14ac:dyDescent="0.25">
      <c r="B27" s="532"/>
      <c r="C27" s="587" t="s">
        <v>107</v>
      </c>
      <c r="D27" s="587"/>
      <c r="E27" s="513"/>
      <c r="F27" s="513"/>
      <c r="G27" s="513"/>
      <c r="H27" s="513"/>
      <c r="I27" s="513"/>
      <c r="J27" s="513"/>
      <c r="K27" s="513"/>
      <c r="L27" s="513"/>
      <c r="M27" s="513"/>
      <c r="N27" s="513"/>
      <c r="O27" s="513"/>
      <c r="P27" s="513"/>
      <c r="Q27" s="513"/>
      <c r="R27" s="513"/>
      <c r="S27" s="513"/>
      <c r="T27" s="513"/>
      <c r="U27" s="513"/>
      <c r="V27" s="513"/>
      <c r="W27" s="513"/>
      <c r="X27" s="513"/>
      <c r="Y27" s="513"/>
      <c r="Z27" s="513"/>
      <c r="AA27" s="513"/>
      <c r="AB27" s="513"/>
      <c r="AC27" s="513"/>
      <c r="AD27" s="513"/>
      <c r="AE27" s="513"/>
      <c r="AF27" s="513"/>
      <c r="AG27" s="513"/>
      <c r="AH27" s="513"/>
      <c r="AI27" s="513"/>
      <c r="AJ27" s="513"/>
      <c r="AK27" s="513"/>
      <c r="AL27" s="513"/>
      <c r="AM27" s="513"/>
      <c r="AN27" s="513"/>
      <c r="AO27" s="513"/>
      <c r="AP27" s="513"/>
      <c r="AQ27" s="513"/>
      <c r="AR27" s="513"/>
      <c r="AS27" s="513"/>
      <c r="AT27" s="513"/>
      <c r="AU27" s="513"/>
      <c r="AV27" s="513"/>
      <c r="AW27" s="513"/>
      <c r="AX27" s="513"/>
      <c r="AY27" s="513"/>
      <c r="AZ27" s="513"/>
      <c r="BA27" s="513"/>
      <c r="BB27" s="513"/>
      <c r="BC27" s="515"/>
      <c r="BD27" s="517"/>
      <c r="BE27" s="517"/>
    </row>
    <row r="28" spans="2:59" ht="12.75" customHeight="1" x14ac:dyDescent="0.25">
      <c r="B28" s="532"/>
      <c r="C28" s="555" t="s">
        <v>126</v>
      </c>
      <c r="D28" s="556"/>
      <c r="E28" s="514"/>
      <c r="F28" s="514"/>
      <c r="G28" s="514"/>
      <c r="H28" s="514"/>
      <c r="I28" s="514"/>
      <c r="J28" s="514"/>
      <c r="K28" s="514"/>
      <c r="L28" s="514"/>
      <c r="M28" s="514"/>
      <c r="N28" s="514"/>
      <c r="O28" s="514"/>
      <c r="P28" s="514"/>
      <c r="Q28" s="514"/>
      <c r="R28" s="514"/>
      <c r="S28" s="514"/>
      <c r="T28" s="514"/>
      <c r="U28" s="514"/>
      <c r="V28" s="514"/>
      <c r="W28" s="514"/>
      <c r="X28" s="514"/>
      <c r="Y28" s="514"/>
      <c r="Z28" s="514"/>
      <c r="AA28" s="514"/>
      <c r="AB28" s="514"/>
      <c r="AC28" s="514"/>
      <c r="AD28" s="514"/>
      <c r="AE28" s="514"/>
      <c r="AF28" s="514"/>
      <c r="AG28" s="514"/>
      <c r="AH28" s="514"/>
      <c r="AI28" s="514"/>
      <c r="AJ28" s="514"/>
      <c r="AK28" s="514"/>
      <c r="AL28" s="514"/>
      <c r="AM28" s="514"/>
      <c r="AN28" s="514"/>
      <c r="AO28" s="514"/>
      <c r="AP28" s="514"/>
      <c r="AQ28" s="514"/>
      <c r="AR28" s="514"/>
      <c r="AS28" s="514"/>
      <c r="AT28" s="514"/>
      <c r="AU28" s="514"/>
      <c r="AV28" s="514"/>
      <c r="AW28" s="514"/>
      <c r="AX28" s="514"/>
      <c r="AY28" s="514"/>
      <c r="AZ28" s="514"/>
      <c r="BA28" s="514"/>
      <c r="BB28" s="514"/>
      <c r="BC28" s="516"/>
      <c r="BD28" s="518"/>
      <c r="BE28" s="518"/>
    </row>
    <row r="29" spans="2:59" ht="65.25" customHeight="1" x14ac:dyDescent="0.25">
      <c r="B29" s="532"/>
      <c r="C29" s="536" t="s">
        <v>109</v>
      </c>
      <c r="D29" s="553"/>
      <c r="E29" s="244"/>
      <c r="F29" s="244"/>
      <c r="G29" s="244"/>
      <c r="H29" s="244"/>
      <c r="I29" s="244"/>
      <c r="J29" s="244"/>
      <c r="K29" s="244"/>
      <c r="L29" s="244"/>
      <c r="M29" s="244"/>
      <c r="N29" s="244"/>
      <c r="O29" s="244"/>
      <c r="P29" s="244"/>
      <c r="Q29" s="244"/>
      <c r="R29" s="244"/>
      <c r="S29" s="244"/>
      <c r="T29" s="244"/>
      <c r="U29" s="244"/>
      <c r="V29" s="244"/>
      <c r="W29" s="244"/>
      <c r="X29" s="244"/>
      <c r="Y29" s="244"/>
      <c r="Z29" s="244"/>
      <c r="AA29" s="244"/>
      <c r="AB29" s="244"/>
      <c r="AC29" s="244"/>
      <c r="AD29" s="244"/>
      <c r="AE29" s="244"/>
      <c r="AF29" s="244"/>
      <c r="AG29" s="244"/>
      <c r="AH29" s="244"/>
      <c r="AI29" s="244"/>
      <c r="AJ29" s="244"/>
      <c r="AK29" s="244"/>
      <c r="AL29" s="244"/>
      <c r="AM29" s="244"/>
      <c r="AN29" s="244"/>
      <c r="AO29" s="244"/>
      <c r="AP29" s="244"/>
      <c r="AQ29" s="244"/>
      <c r="AR29" s="244"/>
      <c r="AS29" s="244"/>
      <c r="AT29" s="244"/>
      <c r="AU29" s="244"/>
      <c r="AV29" s="244"/>
      <c r="AW29" s="244"/>
      <c r="AX29" s="244"/>
      <c r="AY29" s="244"/>
      <c r="AZ29" s="244"/>
      <c r="BA29" s="244"/>
      <c r="BB29" s="244"/>
      <c r="BC29" s="259"/>
      <c r="BD29" s="260"/>
      <c r="BE29" s="261"/>
    </row>
    <row r="30" spans="2:59" ht="50.25" customHeight="1" x14ac:dyDescent="0.25">
      <c r="B30" s="532"/>
      <c r="C30" s="536" t="s">
        <v>110</v>
      </c>
      <c r="D30" s="537"/>
      <c r="E30" s="244"/>
      <c r="F30" s="244"/>
      <c r="G30" s="244"/>
      <c r="H30" s="244"/>
      <c r="I30" s="244"/>
      <c r="J30" s="244"/>
      <c r="K30" s="244"/>
      <c r="L30" s="244"/>
      <c r="M30" s="244"/>
      <c r="N30" s="244"/>
      <c r="O30" s="244"/>
      <c r="P30" s="244"/>
      <c r="Q30" s="244"/>
      <c r="R30" s="244"/>
      <c r="S30" s="244"/>
      <c r="T30" s="244"/>
      <c r="U30" s="244"/>
      <c r="V30" s="244"/>
      <c r="W30" s="244"/>
      <c r="X30" s="244"/>
      <c r="Y30" s="244"/>
      <c r="Z30" s="244"/>
      <c r="AA30" s="244"/>
      <c r="AB30" s="244"/>
      <c r="AC30" s="244"/>
      <c r="AD30" s="244"/>
      <c r="AE30" s="244"/>
      <c r="AF30" s="244"/>
      <c r="AG30" s="244"/>
      <c r="AH30" s="244"/>
      <c r="AI30" s="244"/>
      <c r="AJ30" s="244"/>
      <c r="AK30" s="244"/>
      <c r="AL30" s="244"/>
      <c r="AM30" s="244"/>
      <c r="AN30" s="244"/>
      <c r="AO30" s="244"/>
      <c r="AP30" s="244"/>
      <c r="AQ30" s="244"/>
      <c r="AR30" s="244"/>
      <c r="AS30" s="244"/>
      <c r="AT30" s="244"/>
      <c r="AU30" s="244"/>
      <c r="AV30" s="244"/>
      <c r="AW30" s="244"/>
      <c r="AX30" s="244"/>
      <c r="AY30" s="244"/>
      <c r="AZ30" s="244"/>
      <c r="BA30" s="244"/>
      <c r="BB30" s="244"/>
      <c r="BC30" s="257"/>
      <c r="BD30" s="254"/>
      <c r="BE30" s="248"/>
    </row>
    <row r="31" spans="2:59" ht="65.25" customHeight="1" thickBot="1" x14ac:dyDescent="0.3">
      <c r="B31" s="533"/>
      <c r="C31" s="551" t="s">
        <v>111</v>
      </c>
      <c r="D31" s="552"/>
      <c r="E31" s="262"/>
      <c r="F31" s="262"/>
      <c r="G31" s="262"/>
      <c r="H31" s="262"/>
      <c r="I31" s="262"/>
      <c r="J31" s="262"/>
      <c r="K31" s="262"/>
      <c r="L31" s="262"/>
      <c r="M31" s="262"/>
      <c r="N31" s="262"/>
      <c r="O31" s="262"/>
      <c r="P31" s="262"/>
      <c r="Q31" s="262"/>
      <c r="R31" s="262"/>
      <c r="S31" s="262"/>
      <c r="T31" s="262"/>
      <c r="U31" s="262"/>
      <c r="V31" s="262"/>
      <c r="W31" s="262"/>
      <c r="X31" s="262"/>
      <c r="Y31" s="262"/>
      <c r="Z31" s="262"/>
      <c r="AA31" s="262"/>
      <c r="AB31" s="262"/>
      <c r="AC31" s="262"/>
      <c r="AD31" s="262"/>
      <c r="AE31" s="262"/>
      <c r="AF31" s="262"/>
      <c r="AG31" s="262"/>
      <c r="AH31" s="262"/>
      <c r="AI31" s="262"/>
      <c r="AJ31" s="262"/>
      <c r="AK31" s="262"/>
      <c r="AL31" s="262"/>
      <c r="AM31" s="262"/>
      <c r="AN31" s="262"/>
      <c r="AO31" s="262"/>
      <c r="AP31" s="262"/>
      <c r="AQ31" s="262"/>
      <c r="AR31" s="262"/>
      <c r="AS31" s="262"/>
      <c r="AT31" s="262"/>
      <c r="AU31" s="262"/>
      <c r="AV31" s="262"/>
      <c r="AW31" s="262"/>
      <c r="AX31" s="262"/>
      <c r="AY31" s="262"/>
      <c r="AZ31" s="262"/>
      <c r="BA31" s="262"/>
      <c r="BB31" s="262"/>
      <c r="BC31" s="258"/>
      <c r="BD31" s="252"/>
      <c r="BE31" s="252"/>
    </row>
    <row r="32" spans="2:59" ht="50.25" customHeight="1" x14ac:dyDescent="0.25">
      <c r="B32" s="531" t="s">
        <v>88</v>
      </c>
      <c r="C32" s="578" t="s">
        <v>112</v>
      </c>
      <c r="D32" s="579"/>
      <c r="E32" s="263"/>
      <c r="F32" s="263"/>
      <c r="G32" s="263"/>
      <c r="H32" s="263"/>
      <c r="I32" s="263"/>
      <c r="J32" s="263"/>
      <c r="K32" s="263"/>
      <c r="L32" s="263"/>
      <c r="M32" s="263"/>
      <c r="N32" s="263"/>
      <c r="O32" s="263"/>
      <c r="P32" s="263"/>
      <c r="Q32" s="263"/>
      <c r="R32" s="263"/>
      <c r="S32" s="263"/>
      <c r="T32" s="263"/>
      <c r="U32" s="263"/>
      <c r="V32" s="263"/>
      <c r="W32" s="263"/>
      <c r="X32" s="263"/>
      <c r="Y32" s="263"/>
      <c r="Z32" s="263"/>
      <c r="AA32" s="263"/>
      <c r="AB32" s="263"/>
      <c r="AC32" s="263"/>
      <c r="AD32" s="263"/>
      <c r="AE32" s="263"/>
      <c r="AF32" s="263"/>
      <c r="AG32" s="263"/>
      <c r="AH32" s="263"/>
      <c r="AI32" s="263"/>
      <c r="AJ32" s="263"/>
      <c r="AK32" s="263"/>
      <c r="AL32" s="263"/>
      <c r="AM32" s="263"/>
      <c r="AN32" s="263"/>
      <c r="AO32" s="263"/>
      <c r="AP32" s="263"/>
      <c r="AQ32" s="263"/>
      <c r="AR32" s="263"/>
      <c r="AS32" s="263"/>
      <c r="AT32" s="263"/>
      <c r="AU32" s="263"/>
      <c r="AV32" s="263"/>
      <c r="AW32" s="263"/>
      <c r="AX32" s="263"/>
      <c r="AY32" s="263"/>
      <c r="AZ32" s="263"/>
      <c r="BA32" s="263"/>
      <c r="BB32" s="263"/>
      <c r="BC32" s="264"/>
      <c r="BD32" s="246"/>
      <c r="BE32" s="265"/>
    </row>
    <row r="33" spans="1:58" ht="50.25" customHeight="1" x14ac:dyDescent="0.25">
      <c r="A33" s="266"/>
      <c r="B33" s="532"/>
      <c r="C33" s="547" t="s">
        <v>113</v>
      </c>
      <c r="D33" s="553"/>
      <c r="E33" s="267"/>
      <c r="F33" s="267"/>
      <c r="G33" s="267"/>
      <c r="H33" s="267"/>
      <c r="I33" s="267"/>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267"/>
      <c r="AP33" s="267"/>
      <c r="AQ33" s="267"/>
      <c r="AR33" s="267"/>
      <c r="AS33" s="267"/>
      <c r="AT33" s="267"/>
      <c r="AU33" s="267"/>
      <c r="AV33" s="267"/>
      <c r="AW33" s="267"/>
      <c r="AX33" s="267"/>
      <c r="AY33" s="267"/>
      <c r="AZ33" s="267"/>
      <c r="BA33" s="267"/>
      <c r="BB33" s="267"/>
      <c r="BC33" s="268"/>
      <c r="BD33" s="248"/>
      <c r="BE33" s="269"/>
    </row>
    <row r="34" spans="1:58" ht="50.25" customHeight="1" x14ac:dyDescent="0.25">
      <c r="A34" s="266"/>
      <c r="B34" s="532"/>
      <c r="C34" s="573" t="s">
        <v>114</v>
      </c>
      <c r="D34" s="574"/>
      <c r="E34" s="270"/>
      <c r="F34" s="270"/>
      <c r="G34" s="270"/>
      <c r="H34" s="270"/>
      <c r="I34" s="270"/>
      <c r="J34" s="270"/>
      <c r="K34" s="270"/>
      <c r="L34" s="270"/>
      <c r="M34" s="270"/>
      <c r="N34" s="270"/>
      <c r="O34" s="270"/>
      <c r="P34" s="270"/>
      <c r="Q34" s="270"/>
      <c r="R34" s="270"/>
      <c r="S34" s="270"/>
      <c r="T34" s="270"/>
      <c r="U34" s="270"/>
      <c r="V34" s="270"/>
      <c r="W34" s="270"/>
      <c r="X34" s="270"/>
      <c r="Y34" s="270"/>
      <c r="Z34" s="270"/>
      <c r="AA34" s="270"/>
      <c r="AB34" s="270"/>
      <c r="AC34" s="270"/>
      <c r="AD34" s="270"/>
      <c r="AE34" s="270"/>
      <c r="AF34" s="270"/>
      <c r="AG34" s="270"/>
      <c r="AH34" s="270"/>
      <c r="AI34" s="270"/>
      <c r="AJ34" s="270"/>
      <c r="AK34" s="270"/>
      <c r="AL34" s="270"/>
      <c r="AM34" s="270"/>
      <c r="AN34" s="270"/>
      <c r="AO34" s="270"/>
      <c r="AP34" s="270"/>
      <c r="AQ34" s="270"/>
      <c r="AR34" s="270"/>
      <c r="AS34" s="270"/>
      <c r="AT34" s="270"/>
      <c r="AU34" s="270"/>
      <c r="AV34" s="270"/>
      <c r="AW34" s="270"/>
      <c r="AX34" s="270"/>
      <c r="AY34" s="270"/>
      <c r="AZ34" s="270"/>
      <c r="BA34" s="270"/>
      <c r="BB34" s="270"/>
      <c r="BC34" s="271"/>
      <c r="BD34" s="272"/>
      <c r="BE34" s="272"/>
      <c r="BF34" s="238"/>
    </row>
    <row r="35" spans="1:58" ht="15.75" customHeight="1" thickBot="1" x14ac:dyDescent="0.3">
      <c r="B35" s="580" t="s">
        <v>288</v>
      </c>
      <c r="C35" s="581"/>
      <c r="D35" s="581"/>
      <c r="E35" s="581"/>
      <c r="F35" s="581"/>
      <c r="G35" s="581"/>
      <c r="H35" s="581"/>
      <c r="I35" s="581"/>
      <c r="J35" s="581"/>
      <c r="K35" s="581"/>
      <c r="L35" s="581"/>
      <c r="M35" s="581"/>
      <c r="N35" s="581"/>
      <c r="O35" s="581"/>
      <c r="P35" s="581"/>
      <c r="Q35" s="581"/>
      <c r="R35" s="581"/>
      <c r="S35" s="581"/>
      <c r="T35" s="581"/>
      <c r="U35" s="581"/>
      <c r="V35" s="581"/>
      <c r="W35" s="581"/>
      <c r="X35" s="581"/>
      <c r="Y35" s="581"/>
      <c r="Z35" s="581"/>
      <c r="AA35" s="581"/>
      <c r="AB35" s="581"/>
      <c r="AC35" s="581"/>
      <c r="AD35" s="581"/>
      <c r="AE35" s="581"/>
      <c r="AF35" s="581"/>
      <c r="AG35" s="581"/>
      <c r="AH35" s="581"/>
      <c r="AI35" s="581"/>
      <c r="AJ35" s="581"/>
      <c r="AK35" s="581"/>
      <c r="AL35" s="581"/>
      <c r="AM35" s="581"/>
      <c r="AN35" s="581"/>
      <c r="AO35" s="581"/>
      <c r="AP35" s="581"/>
      <c r="AQ35" s="581"/>
      <c r="AR35" s="581"/>
      <c r="AS35" s="581"/>
      <c r="AT35" s="581"/>
      <c r="AU35" s="581"/>
      <c r="AV35" s="581"/>
      <c r="AW35" s="581"/>
      <c r="AX35" s="581"/>
      <c r="AY35" s="581"/>
      <c r="AZ35" s="581"/>
      <c r="BA35" s="581"/>
      <c r="BB35" s="581"/>
      <c r="BC35" s="581"/>
      <c r="BD35" s="581"/>
      <c r="BE35" s="582"/>
    </row>
    <row r="36" spans="1:58" ht="82.5" customHeight="1" thickBot="1" x14ac:dyDescent="0.3">
      <c r="B36" s="527" t="s">
        <v>289</v>
      </c>
      <c r="C36" s="528"/>
      <c r="D36" s="528"/>
      <c r="E36" s="321"/>
      <c r="F36" s="321"/>
      <c r="G36" s="321"/>
      <c r="H36" s="321"/>
      <c r="I36" s="321"/>
      <c r="J36" s="321"/>
      <c r="K36" s="321"/>
      <c r="L36" s="321"/>
      <c r="M36" s="321"/>
      <c r="N36" s="321"/>
      <c r="O36" s="321"/>
      <c r="P36" s="321"/>
      <c r="Q36" s="321"/>
      <c r="R36" s="321"/>
      <c r="S36" s="321"/>
      <c r="T36" s="321"/>
      <c r="U36" s="321"/>
      <c r="V36" s="321"/>
      <c r="W36" s="321"/>
      <c r="X36" s="321"/>
      <c r="Y36" s="321"/>
      <c r="Z36" s="321"/>
      <c r="AA36" s="321"/>
      <c r="AB36" s="321"/>
      <c r="AC36" s="321"/>
      <c r="AD36" s="321"/>
      <c r="AE36" s="321"/>
      <c r="AF36" s="321"/>
      <c r="AG36" s="321"/>
      <c r="AH36" s="321"/>
      <c r="AI36" s="321"/>
      <c r="AJ36" s="321"/>
      <c r="AK36" s="321"/>
      <c r="AL36" s="321"/>
      <c r="AM36" s="321"/>
      <c r="AN36" s="321"/>
      <c r="AO36" s="321"/>
      <c r="AP36" s="321"/>
      <c r="AQ36" s="321"/>
      <c r="AR36" s="321"/>
      <c r="AS36" s="321"/>
      <c r="AT36" s="321"/>
      <c r="AU36" s="321"/>
      <c r="AV36" s="321"/>
      <c r="AW36" s="321"/>
      <c r="AX36" s="321"/>
      <c r="AY36" s="321"/>
      <c r="AZ36" s="321"/>
      <c r="BA36" s="321"/>
      <c r="BB36" s="321"/>
      <c r="BC36" s="322"/>
      <c r="BD36" s="322"/>
      <c r="BE36" s="323"/>
    </row>
    <row r="37" spans="1:58" ht="38.25" customHeight="1" thickBot="1" x14ac:dyDescent="0.3">
      <c r="B37" s="575"/>
      <c r="C37" s="576"/>
      <c r="D37" s="577"/>
      <c r="E37" s="273" t="str">
        <f>E7</f>
        <v>Site 1</v>
      </c>
      <c r="F37" s="273" t="str">
        <f t="shared" ref="F37:BB37" si="0">F7</f>
        <v>Site 2</v>
      </c>
      <c r="G37" s="273" t="str">
        <f t="shared" si="0"/>
        <v>Site 3</v>
      </c>
      <c r="H37" s="273" t="str">
        <f t="shared" si="0"/>
        <v>Site 4</v>
      </c>
      <c r="I37" s="273" t="str">
        <f t="shared" si="0"/>
        <v>Site 5</v>
      </c>
      <c r="J37" s="273" t="str">
        <f t="shared" si="0"/>
        <v>Site 6</v>
      </c>
      <c r="K37" s="273" t="str">
        <f t="shared" si="0"/>
        <v>Site 7</v>
      </c>
      <c r="L37" s="273" t="str">
        <f t="shared" si="0"/>
        <v>Site 8</v>
      </c>
      <c r="M37" s="273" t="str">
        <f t="shared" si="0"/>
        <v>Site 9</v>
      </c>
      <c r="N37" s="273" t="str">
        <f t="shared" si="0"/>
        <v>Site 10</v>
      </c>
      <c r="O37" s="273" t="str">
        <f t="shared" si="0"/>
        <v>Site 11</v>
      </c>
      <c r="P37" s="273" t="str">
        <f t="shared" si="0"/>
        <v>Site 12</v>
      </c>
      <c r="Q37" s="273" t="str">
        <f t="shared" si="0"/>
        <v>Site 13</v>
      </c>
      <c r="R37" s="273" t="str">
        <f t="shared" si="0"/>
        <v>Site 14</v>
      </c>
      <c r="S37" s="273" t="str">
        <f t="shared" si="0"/>
        <v>Site 15</v>
      </c>
      <c r="T37" s="273" t="str">
        <f t="shared" si="0"/>
        <v>Site 16</v>
      </c>
      <c r="U37" s="273" t="str">
        <f t="shared" si="0"/>
        <v>Site 17</v>
      </c>
      <c r="V37" s="273" t="str">
        <f t="shared" si="0"/>
        <v>Site 18</v>
      </c>
      <c r="W37" s="273" t="str">
        <f t="shared" si="0"/>
        <v>Site 19</v>
      </c>
      <c r="X37" s="273" t="str">
        <f t="shared" si="0"/>
        <v>Site 20</v>
      </c>
      <c r="Y37" s="273" t="str">
        <f t="shared" si="0"/>
        <v>Site 21</v>
      </c>
      <c r="Z37" s="273" t="str">
        <f t="shared" si="0"/>
        <v>Site 22</v>
      </c>
      <c r="AA37" s="273" t="str">
        <f t="shared" si="0"/>
        <v>Site 23</v>
      </c>
      <c r="AB37" s="273" t="str">
        <f t="shared" si="0"/>
        <v>Site 24</v>
      </c>
      <c r="AC37" s="273" t="str">
        <f t="shared" si="0"/>
        <v>Site 25</v>
      </c>
      <c r="AD37" s="273" t="str">
        <f t="shared" si="0"/>
        <v>Site 26</v>
      </c>
      <c r="AE37" s="273" t="str">
        <f t="shared" si="0"/>
        <v>Site 27</v>
      </c>
      <c r="AF37" s="273" t="str">
        <f t="shared" si="0"/>
        <v>Site 28</v>
      </c>
      <c r="AG37" s="273" t="str">
        <f t="shared" si="0"/>
        <v>Site 29</v>
      </c>
      <c r="AH37" s="273" t="str">
        <f t="shared" si="0"/>
        <v>Site 30</v>
      </c>
      <c r="AI37" s="273" t="str">
        <f t="shared" si="0"/>
        <v>Site 31</v>
      </c>
      <c r="AJ37" s="273" t="str">
        <f t="shared" si="0"/>
        <v>Site 32</v>
      </c>
      <c r="AK37" s="273" t="str">
        <f t="shared" si="0"/>
        <v>Site 33</v>
      </c>
      <c r="AL37" s="273" t="str">
        <f t="shared" si="0"/>
        <v>Site 34</v>
      </c>
      <c r="AM37" s="273" t="str">
        <f t="shared" si="0"/>
        <v>Site 35</v>
      </c>
      <c r="AN37" s="273" t="str">
        <f t="shared" si="0"/>
        <v>Site 36</v>
      </c>
      <c r="AO37" s="273" t="str">
        <f t="shared" si="0"/>
        <v>Site 37</v>
      </c>
      <c r="AP37" s="273" t="str">
        <f t="shared" si="0"/>
        <v>Site 38</v>
      </c>
      <c r="AQ37" s="273" t="str">
        <f t="shared" si="0"/>
        <v>Site 39</v>
      </c>
      <c r="AR37" s="273" t="str">
        <f t="shared" si="0"/>
        <v>Site 40</v>
      </c>
      <c r="AS37" s="273" t="str">
        <f t="shared" si="0"/>
        <v>Site 41</v>
      </c>
      <c r="AT37" s="273" t="str">
        <f t="shared" si="0"/>
        <v>Site 42</v>
      </c>
      <c r="AU37" s="273" t="str">
        <f t="shared" si="0"/>
        <v>Site 43</v>
      </c>
      <c r="AV37" s="273" t="str">
        <f t="shared" si="0"/>
        <v>Site 44</v>
      </c>
      <c r="AW37" s="273" t="str">
        <f t="shared" si="0"/>
        <v>Site 45</v>
      </c>
      <c r="AX37" s="273" t="str">
        <f t="shared" si="0"/>
        <v>Site 46</v>
      </c>
      <c r="AY37" s="273" t="str">
        <f t="shared" si="0"/>
        <v>Site 47</v>
      </c>
      <c r="AZ37" s="273" t="str">
        <f t="shared" si="0"/>
        <v>Site 48</v>
      </c>
      <c r="BA37" s="273" t="str">
        <f t="shared" si="0"/>
        <v>Site 49</v>
      </c>
      <c r="BB37" s="273" t="str">
        <f t="shared" si="0"/>
        <v>Site 50</v>
      </c>
      <c r="BC37" s="583" t="s">
        <v>291</v>
      </c>
      <c r="BD37" s="522"/>
      <c r="BE37" s="522"/>
    </row>
    <row r="38" spans="1:58" ht="66.650000000000006" customHeight="1" thickBot="1" x14ac:dyDescent="0.3">
      <c r="B38" s="274" t="s">
        <v>119</v>
      </c>
      <c r="C38" s="557" t="s">
        <v>85</v>
      </c>
      <c r="D38" s="558"/>
      <c r="E38" s="584" t="s">
        <v>290</v>
      </c>
      <c r="F38" s="585"/>
      <c r="G38" s="585"/>
      <c r="H38" s="585"/>
      <c r="I38" s="585"/>
      <c r="J38" s="585"/>
      <c r="K38" s="585"/>
      <c r="L38" s="585"/>
      <c r="M38" s="585"/>
      <c r="N38" s="585"/>
      <c r="O38" s="585"/>
      <c r="P38" s="585"/>
      <c r="Q38" s="585"/>
      <c r="R38" s="585"/>
      <c r="S38" s="585"/>
      <c r="T38" s="585"/>
      <c r="U38" s="585"/>
      <c r="V38" s="585"/>
      <c r="W38" s="585"/>
      <c r="X38" s="585"/>
      <c r="Y38" s="585"/>
      <c r="Z38" s="585"/>
      <c r="AA38" s="585"/>
      <c r="AB38" s="585"/>
      <c r="AC38" s="585"/>
      <c r="AD38" s="585"/>
      <c r="AE38" s="585"/>
      <c r="AF38" s="585"/>
      <c r="AG38" s="585"/>
      <c r="AH38" s="585"/>
      <c r="AI38" s="585"/>
      <c r="AJ38" s="585"/>
      <c r="AK38" s="585"/>
      <c r="AL38" s="585"/>
      <c r="AM38" s="585"/>
      <c r="AN38" s="585"/>
      <c r="AO38" s="585"/>
      <c r="AP38" s="585"/>
      <c r="AQ38" s="585"/>
      <c r="AR38" s="585"/>
      <c r="AS38" s="585"/>
      <c r="AT38" s="585"/>
      <c r="AU38" s="585"/>
      <c r="AV38" s="585"/>
      <c r="AW38" s="585"/>
      <c r="AX38" s="585"/>
      <c r="AY38" s="585"/>
      <c r="AZ38" s="585"/>
      <c r="BA38" s="585"/>
      <c r="BB38" s="586"/>
      <c r="BC38" s="240" t="s">
        <v>81</v>
      </c>
      <c r="BD38" s="241" t="s">
        <v>82</v>
      </c>
      <c r="BE38" s="242" t="s">
        <v>83</v>
      </c>
    </row>
    <row r="39" spans="1:58" ht="50.25" customHeight="1" x14ac:dyDescent="0.25">
      <c r="B39" s="275"/>
      <c r="C39" s="559" t="s">
        <v>66</v>
      </c>
      <c r="D39" s="560"/>
      <c r="E39" s="276"/>
      <c r="F39" s="276"/>
      <c r="G39" s="276"/>
      <c r="H39" s="276"/>
      <c r="I39" s="276"/>
      <c r="J39" s="276"/>
      <c r="K39" s="276"/>
      <c r="L39" s="276"/>
      <c r="M39" s="276"/>
      <c r="N39" s="276"/>
      <c r="O39" s="276"/>
      <c r="P39" s="276"/>
      <c r="Q39" s="276"/>
      <c r="R39" s="276"/>
      <c r="S39" s="276"/>
      <c r="T39" s="276"/>
      <c r="U39" s="276"/>
      <c r="V39" s="276"/>
      <c r="W39" s="276"/>
      <c r="X39" s="276"/>
      <c r="Y39" s="276"/>
      <c r="Z39" s="276"/>
      <c r="AA39" s="276"/>
      <c r="AB39" s="276"/>
      <c r="AC39" s="276"/>
      <c r="AD39" s="276"/>
      <c r="AE39" s="276"/>
      <c r="AF39" s="276"/>
      <c r="AG39" s="276"/>
      <c r="AH39" s="276"/>
      <c r="AI39" s="276"/>
      <c r="AJ39" s="276"/>
      <c r="AK39" s="276"/>
      <c r="AL39" s="276"/>
      <c r="AM39" s="276"/>
      <c r="AN39" s="276"/>
      <c r="AO39" s="276"/>
      <c r="AP39" s="276"/>
      <c r="AQ39" s="276"/>
      <c r="AR39" s="276"/>
      <c r="AS39" s="276"/>
      <c r="AT39" s="276"/>
      <c r="AU39" s="276"/>
      <c r="AV39" s="276"/>
      <c r="AW39" s="276"/>
      <c r="AX39" s="276"/>
      <c r="AY39" s="276"/>
      <c r="AZ39" s="276"/>
      <c r="BA39" s="276"/>
      <c r="BB39" s="276"/>
      <c r="BC39" s="277"/>
      <c r="BD39" s="278"/>
      <c r="BE39" s="278"/>
    </row>
    <row r="40" spans="1:58" ht="50.25" customHeight="1" x14ac:dyDescent="0.25">
      <c r="B40" s="279"/>
      <c r="C40" s="559" t="s">
        <v>67</v>
      </c>
      <c r="D40" s="561"/>
      <c r="E40" s="256"/>
      <c r="F40" s="256"/>
      <c r="G40" s="256"/>
      <c r="H40" s="256"/>
      <c r="I40" s="256"/>
      <c r="J40" s="256"/>
      <c r="K40" s="256"/>
      <c r="L40" s="256"/>
      <c r="M40" s="256"/>
      <c r="N40" s="256"/>
      <c r="O40" s="256"/>
      <c r="P40" s="256"/>
      <c r="Q40" s="256"/>
      <c r="R40" s="256"/>
      <c r="S40" s="256"/>
      <c r="T40" s="256"/>
      <c r="U40" s="256"/>
      <c r="V40" s="256"/>
      <c r="W40" s="256"/>
      <c r="X40" s="256"/>
      <c r="Y40" s="256"/>
      <c r="Z40" s="256"/>
      <c r="AA40" s="256"/>
      <c r="AB40" s="256"/>
      <c r="AC40" s="256"/>
      <c r="AD40" s="256"/>
      <c r="AE40" s="256"/>
      <c r="AF40" s="256"/>
      <c r="AG40" s="256"/>
      <c r="AH40" s="256"/>
      <c r="AI40" s="256"/>
      <c r="AJ40" s="256"/>
      <c r="AK40" s="256"/>
      <c r="AL40" s="256"/>
      <c r="AM40" s="256"/>
      <c r="AN40" s="256"/>
      <c r="AO40" s="256"/>
      <c r="AP40" s="256"/>
      <c r="AQ40" s="256"/>
      <c r="AR40" s="256"/>
      <c r="AS40" s="256"/>
      <c r="AT40" s="256"/>
      <c r="AU40" s="256"/>
      <c r="AV40" s="256"/>
      <c r="AW40" s="256"/>
      <c r="AX40" s="256"/>
      <c r="AY40" s="256"/>
      <c r="AZ40" s="256"/>
      <c r="BA40" s="256"/>
      <c r="BB40" s="256"/>
      <c r="BC40" s="280"/>
      <c r="BD40" s="260"/>
      <c r="BE40" s="260"/>
    </row>
    <row r="41" spans="1:58" ht="50.25" customHeight="1" x14ac:dyDescent="0.25">
      <c r="A41" s="266"/>
      <c r="B41" s="279"/>
      <c r="C41" s="562" t="s">
        <v>68</v>
      </c>
      <c r="D41" s="563"/>
      <c r="E41" s="256"/>
      <c r="F41" s="256"/>
      <c r="G41" s="256"/>
      <c r="H41" s="256"/>
      <c r="I41" s="256"/>
      <c r="J41" s="256"/>
      <c r="K41" s="256"/>
      <c r="L41" s="256"/>
      <c r="M41" s="256"/>
      <c r="N41" s="256"/>
      <c r="O41" s="256"/>
      <c r="P41" s="256"/>
      <c r="Q41" s="256"/>
      <c r="R41" s="256"/>
      <c r="S41" s="256"/>
      <c r="T41" s="256"/>
      <c r="U41" s="256"/>
      <c r="V41" s="256"/>
      <c r="W41" s="256"/>
      <c r="X41" s="256"/>
      <c r="Y41" s="256"/>
      <c r="Z41" s="256"/>
      <c r="AA41" s="256"/>
      <c r="AB41" s="256"/>
      <c r="AC41" s="256"/>
      <c r="AD41" s="256"/>
      <c r="AE41" s="256"/>
      <c r="AF41" s="256"/>
      <c r="AG41" s="256"/>
      <c r="AH41" s="256"/>
      <c r="AI41" s="256"/>
      <c r="AJ41" s="256"/>
      <c r="AK41" s="256"/>
      <c r="AL41" s="256"/>
      <c r="AM41" s="256"/>
      <c r="AN41" s="256"/>
      <c r="AO41" s="256"/>
      <c r="AP41" s="256"/>
      <c r="AQ41" s="256"/>
      <c r="AR41" s="256"/>
      <c r="AS41" s="256"/>
      <c r="AT41" s="256"/>
      <c r="AU41" s="256"/>
      <c r="AV41" s="256"/>
      <c r="AW41" s="256"/>
      <c r="AX41" s="256"/>
      <c r="AY41" s="256"/>
      <c r="AZ41" s="256"/>
      <c r="BA41" s="256"/>
      <c r="BB41" s="256"/>
      <c r="BC41" s="280"/>
      <c r="BD41" s="260"/>
      <c r="BE41" s="260"/>
    </row>
    <row r="42" spans="1:58" ht="50.25" customHeight="1" x14ac:dyDescent="0.25">
      <c r="A42" s="266"/>
      <c r="B42" s="279"/>
      <c r="C42" s="559" t="s">
        <v>69</v>
      </c>
      <c r="D42" s="561"/>
      <c r="E42" s="281"/>
      <c r="F42" s="281"/>
      <c r="G42" s="281"/>
      <c r="H42" s="281"/>
      <c r="I42" s="281"/>
      <c r="J42" s="281"/>
      <c r="K42" s="281"/>
      <c r="L42" s="281"/>
      <c r="M42" s="281"/>
      <c r="N42" s="281"/>
      <c r="O42" s="281"/>
      <c r="P42" s="281"/>
      <c r="Q42" s="281"/>
      <c r="R42" s="281"/>
      <c r="S42" s="281"/>
      <c r="T42" s="281"/>
      <c r="U42" s="281"/>
      <c r="V42" s="281"/>
      <c r="W42" s="281"/>
      <c r="X42" s="281"/>
      <c r="Y42" s="281"/>
      <c r="Z42" s="281"/>
      <c r="AA42" s="281"/>
      <c r="AB42" s="281"/>
      <c r="AC42" s="281"/>
      <c r="AD42" s="281"/>
      <c r="AE42" s="281"/>
      <c r="AF42" s="281"/>
      <c r="AG42" s="281"/>
      <c r="AH42" s="281"/>
      <c r="AI42" s="281"/>
      <c r="AJ42" s="281"/>
      <c r="AK42" s="281"/>
      <c r="AL42" s="281"/>
      <c r="AM42" s="281"/>
      <c r="AN42" s="281"/>
      <c r="AO42" s="281"/>
      <c r="AP42" s="281"/>
      <c r="AQ42" s="281"/>
      <c r="AR42" s="281"/>
      <c r="AS42" s="281"/>
      <c r="AT42" s="281"/>
      <c r="AU42" s="281"/>
      <c r="AV42" s="281"/>
      <c r="AW42" s="281"/>
      <c r="AX42" s="281"/>
      <c r="AY42" s="281"/>
      <c r="AZ42" s="281"/>
      <c r="BA42" s="281"/>
      <c r="BB42" s="281"/>
      <c r="BC42" s="280"/>
      <c r="BD42" s="260"/>
      <c r="BE42" s="260"/>
    </row>
    <row r="43" spans="1:58" ht="50.25" customHeight="1" x14ac:dyDescent="0.25">
      <c r="A43" s="266"/>
      <c r="B43" s="279"/>
      <c r="C43" s="559" t="s">
        <v>70</v>
      </c>
      <c r="D43" s="561"/>
      <c r="E43" s="281"/>
      <c r="F43" s="281"/>
      <c r="G43" s="281"/>
      <c r="H43" s="281"/>
      <c r="I43" s="281"/>
      <c r="J43" s="281"/>
      <c r="K43" s="281"/>
      <c r="L43" s="281"/>
      <c r="M43" s="281"/>
      <c r="N43" s="281"/>
      <c r="O43" s="281"/>
      <c r="P43" s="281"/>
      <c r="Q43" s="281"/>
      <c r="R43" s="281"/>
      <c r="S43" s="281"/>
      <c r="T43" s="281"/>
      <c r="U43" s="281"/>
      <c r="V43" s="281"/>
      <c r="W43" s="281"/>
      <c r="X43" s="281"/>
      <c r="Y43" s="281"/>
      <c r="Z43" s="281"/>
      <c r="AA43" s="281"/>
      <c r="AB43" s="281"/>
      <c r="AC43" s="281"/>
      <c r="AD43" s="281"/>
      <c r="AE43" s="281"/>
      <c r="AF43" s="281"/>
      <c r="AG43" s="281"/>
      <c r="AH43" s="281"/>
      <c r="AI43" s="281"/>
      <c r="AJ43" s="281"/>
      <c r="AK43" s="281"/>
      <c r="AL43" s="281"/>
      <c r="AM43" s="281"/>
      <c r="AN43" s="281"/>
      <c r="AO43" s="281"/>
      <c r="AP43" s="281"/>
      <c r="AQ43" s="281"/>
      <c r="AR43" s="281"/>
      <c r="AS43" s="281"/>
      <c r="AT43" s="281"/>
      <c r="AU43" s="281"/>
      <c r="AV43" s="281"/>
      <c r="AW43" s="281"/>
      <c r="AX43" s="281"/>
      <c r="AY43" s="281"/>
      <c r="AZ43" s="281"/>
      <c r="BA43" s="281"/>
      <c r="BB43" s="281"/>
      <c r="BC43" s="280"/>
      <c r="BD43" s="260"/>
      <c r="BE43" s="260"/>
    </row>
    <row r="44" spans="1:58" ht="50.25" customHeight="1" x14ac:dyDescent="0.25">
      <c r="A44" s="266"/>
      <c r="B44" s="279"/>
      <c r="C44" s="559" t="s">
        <v>71</v>
      </c>
      <c r="D44" s="561"/>
      <c r="E44" s="256"/>
      <c r="F44" s="256"/>
      <c r="G44" s="256"/>
      <c r="H44" s="256"/>
      <c r="I44" s="256"/>
      <c r="J44" s="256"/>
      <c r="K44" s="256"/>
      <c r="L44" s="256"/>
      <c r="M44" s="256"/>
      <c r="N44" s="256"/>
      <c r="O44" s="256"/>
      <c r="P44" s="256"/>
      <c r="Q44" s="256"/>
      <c r="R44" s="256"/>
      <c r="S44" s="256"/>
      <c r="T44" s="256"/>
      <c r="U44" s="256"/>
      <c r="V44" s="256"/>
      <c r="W44" s="256"/>
      <c r="X44" s="256"/>
      <c r="Y44" s="256"/>
      <c r="Z44" s="256"/>
      <c r="AA44" s="256"/>
      <c r="AB44" s="256"/>
      <c r="AC44" s="256"/>
      <c r="AD44" s="256"/>
      <c r="AE44" s="256"/>
      <c r="AF44" s="256"/>
      <c r="AG44" s="256"/>
      <c r="AH44" s="256"/>
      <c r="AI44" s="256"/>
      <c r="AJ44" s="256"/>
      <c r="AK44" s="256"/>
      <c r="AL44" s="256"/>
      <c r="AM44" s="256"/>
      <c r="AN44" s="256"/>
      <c r="AO44" s="256"/>
      <c r="AP44" s="256"/>
      <c r="AQ44" s="256"/>
      <c r="AR44" s="256"/>
      <c r="AS44" s="256"/>
      <c r="AT44" s="256"/>
      <c r="AU44" s="256"/>
      <c r="AV44" s="256"/>
      <c r="AW44" s="256"/>
      <c r="AX44" s="256"/>
      <c r="AY44" s="256"/>
      <c r="AZ44" s="256"/>
      <c r="BA44" s="256"/>
      <c r="BB44" s="256"/>
      <c r="BC44" s="280"/>
      <c r="BD44" s="260"/>
      <c r="BE44" s="260"/>
    </row>
    <row r="45" spans="1:58" ht="50.25" customHeight="1" x14ac:dyDescent="0.25">
      <c r="A45" s="282"/>
      <c r="B45" s="279"/>
      <c r="C45" s="559" t="s">
        <v>72</v>
      </c>
      <c r="D45" s="561"/>
      <c r="E45" s="256"/>
      <c r="F45" s="256"/>
      <c r="G45" s="256"/>
      <c r="H45" s="256"/>
      <c r="I45" s="256"/>
      <c r="J45" s="256"/>
      <c r="K45" s="256"/>
      <c r="L45" s="256"/>
      <c r="M45" s="256"/>
      <c r="N45" s="256"/>
      <c r="O45" s="256"/>
      <c r="P45" s="256"/>
      <c r="Q45" s="256"/>
      <c r="R45" s="256"/>
      <c r="S45" s="256"/>
      <c r="T45" s="256"/>
      <c r="U45" s="256"/>
      <c r="V45" s="256"/>
      <c r="W45" s="256"/>
      <c r="X45" s="256"/>
      <c r="Y45" s="256"/>
      <c r="Z45" s="256"/>
      <c r="AA45" s="256"/>
      <c r="AB45" s="256"/>
      <c r="AC45" s="256"/>
      <c r="AD45" s="256"/>
      <c r="AE45" s="256"/>
      <c r="AF45" s="256"/>
      <c r="AG45" s="256"/>
      <c r="AH45" s="256"/>
      <c r="AI45" s="256"/>
      <c r="AJ45" s="256"/>
      <c r="AK45" s="256"/>
      <c r="AL45" s="256"/>
      <c r="AM45" s="256"/>
      <c r="AN45" s="256"/>
      <c r="AO45" s="256"/>
      <c r="AP45" s="256"/>
      <c r="AQ45" s="256"/>
      <c r="AR45" s="256"/>
      <c r="AS45" s="256"/>
      <c r="AT45" s="256"/>
      <c r="AU45" s="256"/>
      <c r="AV45" s="256"/>
      <c r="AW45" s="256"/>
      <c r="AX45" s="256"/>
      <c r="AY45" s="256"/>
      <c r="AZ45" s="256"/>
      <c r="BA45" s="256"/>
      <c r="BB45" s="256"/>
      <c r="BC45" s="280"/>
      <c r="BD45" s="260"/>
      <c r="BE45" s="260"/>
    </row>
    <row r="46" spans="1:58" ht="50.25" customHeight="1" x14ac:dyDescent="0.25">
      <c r="A46" s="282"/>
      <c r="B46" s="279"/>
      <c r="C46" s="559" t="s">
        <v>73</v>
      </c>
      <c r="D46" s="561"/>
      <c r="E46" s="256"/>
      <c r="F46" s="256"/>
      <c r="G46" s="256"/>
      <c r="H46" s="256"/>
      <c r="I46" s="256"/>
      <c r="J46" s="256"/>
      <c r="K46" s="256"/>
      <c r="L46" s="256"/>
      <c r="M46" s="256"/>
      <c r="N46" s="256"/>
      <c r="O46" s="256"/>
      <c r="P46" s="256"/>
      <c r="Q46" s="256"/>
      <c r="R46" s="256"/>
      <c r="S46" s="256"/>
      <c r="T46" s="256"/>
      <c r="U46" s="256"/>
      <c r="V46" s="256"/>
      <c r="W46" s="256"/>
      <c r="X46" s="256"/>
      <c r="Y46" s="256"/>
      <c r="Z46" s="256"/>
      <c r="AA46" s="256"/>
      <c r="AB46" s="256"/>
      <c r="AC46" s="256"/>
      <c r="AD46" s="256"/>
      <c r="AE46" s="256"/>
      <c r="AF46" s="256"/>
      <c r="AG46" s="256"/>
      <c r="AH46" s="256"/>
      <c r="AI46" s="256"/>
      <c r="AJ46" s="256"/>
      <c r="AK46" s="256"/>
      <c r="AL46" s="256"/>
      <c r="AM46" s="256"/>
      <c r="AN46" s="256"/>
      <c r="AO46" s="256"/>
      <c r="AP46" s="256"/>
      <c r="AQ46" s="256"/>
      <c r="AR46" s="256"/>
      <c r="AS46" s="256"/>
      <c r="AT46" s="256"/>
      <c r="AU46" s="256"/>
      <c r="AV46" s="256"/>
      <c r="AW46" s="256"/>
      <c r="AX46" s="256"/>
      <c r="AY46" s="256"/>
      <c r="AZ46" s="256"/>
      <c r="BA46" s="256"/>
      <c r="BB46" s="256"/>
      <c r="BC46" s="280"/>
      <c r="BD46" s="260"/>
      <c r="BE46" s="260"/>
    </row>
    <row r="47" spans="1:58" ht="50.25" customHeight="1" x14ac:dyDescent="0.25">
      <c r="A47" s="282"/>
      <c r="B47" s="279"/>
      <c r="C47" s="571" t="s">
        <v>74</v>
      </c>
      <c r="D47" s="572"/>
      <c r="E47" s="256"/>
      <c r="F47" s="256"/>
      <c r="G47" s="256"/>
      <c r="H47" s="256"/>
      <c r="I47" s="256"/>
      <c r="J47" s="256"/>
      <c r="K47" s="256"/>
      <c r="L47" s="256"/>
      <c r="M47" s="256"/>
      <c r="N47" s="256"/>
      <c r="O47" s="256"/>
      <c r="P47" s="256"/>
      <c r="Q47" s="256"/>
      <c r="R47" s="256"/>
      <c r="S47" s="256"/>
      <c r="T47" s="256"/>
      <c r="U47" s="256"/>
      <c r="V47" s="256"/>
      <c r="W47" s="256"/>
      <c r="X47" s="256"/>
      <c r="Y47" s="256"/>
      <c r="Z47" s="256"/>
      <c r="AA47" s="256"/>
      <c r="AB47" s="256"/>
      <c r="AC47" s="256"/>
      <c r="AD47" s="256"/>
      <c r="AE47" s="256"/>
      <c r="AF47" s="256"/>
      <c r="AG47" s="256"/>
      <c r="AH47" s="256"/>
      <c r="AI47" s="256"/>
      <c r="AJ47" s="256"/>
      <c r="AK47" s="256"/>
      <c r="AL47" s="256"/>
      <c r="AM47" s="256"/>
      <c r="AN47" s="256"/>
      <c r="AO47" s="256"/>
      <c r="AP47" s="256"/>
      <c r="AQ47" s="256"/>
      <c r="AR47" s="256"/>
      <c r="AS47" s="256"/>
      <c r="AT47" s="256"/>
      <c r="AU47" s="256"/>
      <c r="AV47" s="256"/>
      <c r="AW47" s="256"/>
      <c r="AX47" s="256"/>
      <c r="AY47" s="256"/>
      <c r="AZ47" s="256"/>
      <c r="BA47" s="256"/>
      <c r="BB47" s="256"/>
      <c r="BC47" s="280"/>
      <c r="BD47" s="260"/>
      <c r="BE47" s="260"/>
    </row>
    <row r="48" spans="1:58" ht="50.25" customHeight="1" thickBot="1" x14ac:dyDescent="0.3">
      <c r="A48" s="282"/>
      <c r="B48" s="566" t="s">
        <v>125</v>
      </c>
      <c r="C48" s="567"/>
      <c r="D48" s="568"/>
      <c r="E48" s="283"/>
      <c r="F48" s="283"/>
      <c r="G48" s="283"/>
      <c r="H48" s="283"/>
      <c r="I48" s="283"/>
      <c r="J48" s="283"/>
      <c r="K48" s="283"/>
      <c r="L48" s="283"/>
      <c r="M48" s="283"/>
      <c r="N48" s="283"/>
      <c r="O48" s="283"/>
      <c r="P48" s="283"/>
      <c r="Q48" s="283"/>
      <c r="R48" s="283"/>
      <c r="S48" s="283"/>
      <c r="T48" s="283"/>
      <c r="U48" s="283"/>
      <c r="V48" s="283"/>
      <c r="W48" s="283"/>
      <c r="X48" s="283"/>
      <c r="Y48" s="283"/>
      <c r="Z48" s="283"/>
      <c r="AA48" s="283"/>
      <c r="AB48" s="283"/>
      <c r="AC48" s="283"/>
      <c r="AD48" s="283"/>
      <c r="AE48" s="283"/>
      <c r="AF48" s="283"/>
      <c r="AG48" s="283"/>
      <c r="AH48" s="283"/>
      <c r="AI48" s="283"/>
      <c r="AJ48" s="283"/>
      <c r="AK48" s="283"/>
      <c r="AL48" s="283"/>
      <c r="AM48" s="283"/>
      <c r="AN48" s="283"/>
      <c r="AO48" s="283"/>
      <c r="AP48" s="283"/>
      <c r="AQ48" s="283"/>
      <c r="AR48" s="283"/>
      <c r="AS48" s="283"/>
      <c r="AT48" s="283"/>
      <c r="AU48" s="283"/>
      <c r="AV48" s="283"/>
      <c r="AW48" s="283"/>
      <c r="AX48" s="283"/>
      <c r="AY48" s="283"/>
      <c r="AZ48" s="283"/>
      <c r="BA48" s="283"/>
      <c r="BB48" s="283"/>
      <c r="BC48" s="284"/>
      <c r="BD48" s="285"/>
      <c r="BE48" s="285"/>
    </row>
    <row r="49" spans="1:54" ht="35.15" customHeight="1" x14ac:dyDescent="0.25">
      <c r="A49" s="286"/>
      <c r="B49" s="287"/>
      <c r="C49" s="569"/>
      <c r="D49" s="569"/>
      <c r="E49" s="288"/>
      <c r="F49" s="288"/>
      <c r="G49" s="288"/>
      <c r="H49" s="288"/>
      <c r="I49" s="288"/>
      <c r="J49" s="288"/>
      <c r="K49" s="288"/>
      <c r="L49" s="288"/>
      <c r="M49" s="288"/>
      <c r="N49" s="288"/>
      <c r="O49" s="288"/>
      <c r="P49" s="288"/>
      <c r="Q49" s="288"/>
      <c r="R49" s="288"/>
      <c r="S49" s="288"/>
      <c r="T49" s="288"/>
      <c r="U49" s="288"/>
      <c r="V49" s="288"/>
      <c r="W49" s="288"/>
      <c r="X49" s="288"/>
      <c r="Y49" s="288"/>
      <c r="Z49" s="288"/>
      <c r="AA49" s="288"/>
      <c r="AB49" s="288"/>
      <c r="AC49" s="288"/>
      <c r="AD49" s="288"/>
      <c r="AE49" s="288"/>
      <c r="AF49" s="288"/>
      <c r="AG49" s="288"/>
      <c r="AH49" s="288"/>
      <c r="AI49" s="288"/>
      <c r="AJ49" s="288"/>
      <c r="AK49" s="288"/>
      <c r="AL49" s="288"/>
      <c r="AM49" s="288"/>
      <c r="AN49" s="288"/>
      <c r="AO49" s="288"/>
      <c r="AP49" s="288"/>
      <c r="AQ49" s="288"/>
      <c r="AR49" s="288"/>
      <c r="AS49" s="288"/>
      <c r="AT49" s="288"/>
      <c r="AU49" s="288"/>
      <c r="AV49" s="288"/>
      <c r="AW49" s="288"/>
      <c r="AX49" s="288"/>
      <c r="AY49" s="288"/>
      <c r="AZ49" s="288"/>
      <c r="BA49" s="288"/>
      <c r="BB49" s="288"/>
    </row>
    <row r="50" spans="1:54" ht="35.15" customHeight="1" x14ac:dyDescent="0.25">
      <c r="A50" s="286"/>
      <c r="B50" s="286"/>
      <c r="C50" s="570"/>
      <c r="D50" s="570"/>
    </row>
    <row r="51" spans="1:54" ht="35.15" customHeight="1" x14ac:dyDescent="0.25">
      <c r="A51" s="286"/>
      <c r="B51" s="286"/>
      <c r="C51" s="570"/>
      <c r="D51" s="570"/>
    </row>
    <row r="52" spans="1:54" ht="15.5" x14ac:dyDescent="0.25">
      <c r="A52" s="286"/>
      <c r="B52" s="286"/>
      <c r="C52" s="570"/>
      <c r="D52" s="570"/>
    </row>
    <row r="53" spans="1:54" ht="15" customHeight="1" x14ac:dyDescent="0.25">
      <c r="A53" s="286"/>
      <c r="B53" s="286"/>
      <c r="C53" s="571" t="s">
        <v>69</v>
      </c>
      <c r="D53" s="572"/>
    </row>
    <row r="54" spans="1:54" ht="18" customHeight="1" x14ac:dyDescent="0.35">
      <c r="A54" s="286"/>
      <c r="B54" s="289" t="s">
        <v>116</v>
      </c>
      <c r="C54" s="564" t="s">
        <v>70</v>
      </c>
      <c r="D54" s="565"/>
    </row>
    <row r="55" spans="1:54" ht="18" customHeight="1" x14ac:dyDescent="0.35">
      <c r="A55" s="286"/>
      <c r="B55" s="290" t="s">
        <v>117</v>
      </c>
      <c r="C55" s="564" t="s">
        <v>71</v>
      </c>
      <c r="D55" s="565"/>
    </row>
    <row r="56" spans="1:54" ht="41.5" customHeight="1" x14ac:dyDescent="0.35">
      <c r="A56" s="286"/>
      <c r="B56" s="290" t="s">
        <v>118</v>
      </c>
      <c r="C56" s="324"/>
      <c r="D56" s="325"/>
    </row>
    <row r="57" spans="1:54" ht="70.5" thickBot="1" x14ac:dyDescent="0.4">
      <c r="A57" s="286"/>
      <c r="B57" s="290" t="s">
        <v>292</v>
      </c>
      <c r="C57" s="291"/>
      <c r="D57" s="292"/>
    </row>
    <row r="58" spans="1:54" ht="17.5" x14ac:dyDescent="0.35">
      <c r="A58" s="286"/>
      <c r="B58" s="293"/>
      <c r="C58" s="286"/>
    </row>
    <row r="59" spans="1:54" x14ac:dyDescent="0.25">
      <c r="A59" s="286"/>
      <c r="B59" s="286"/>
      <c r="C59" s="286"/>
    </row>
    <row r="60" spans="1:54" x14ac:dyDescent="0.25">
      <c r="A60" s="286"/>
      <c r="B60" s="286"/>
      <c r="C60" s="286"/>
    </row>
    <row r="61" spans="1:54" x14ac:dyDescent="0.25">
      <c r="A61" s="286"/>
      <c r="C61" s="286"/>
    </row>
    <row r="62" spans="1:54" x14ac:dyDescent="0.25">
      <c r="A62" s="286"/>
      <c r="C62" s="286"/>
    </row>
    <row r="63" spans="1:54" x14ac:dyDescent="0.25">
      <c r="A63" s="286"/>
      <c r="C63" s="286"/>
    </row>
    <row r="64" spans="1:54" x14ac:dyDescent="0.25">
      <c r="C64" s="286"/>
    </row>
    <row r="65" spans="3:66" x14ac:dyDescent="0.25">
      <c r="C65" s="286"/>
    </row>
    <row r="66" spans="3:66" x14ac:dyDescent="0.25">
      <c r="C66" s="286"/>
    </row>
    <row r="67" spans="3:66" x14ac:dyDescent="0.25">
      <c r="C67" s="286"/>
    </row>
    <row r="68" spans="3:66" x14ac:dyDescent="0.25">
      <c r="C68" s="286"/>
      <c r="BN68" s="230" t="s">
        <v>75</v>
      </c>
    </row>
    <row r="69" spans="3:66" x14ac:dyDescent="0.25">
      <c r="BN69" s="230" t="s">
        <v>76</v>
      </c>
    </row>
  </sheetData>
  <sheetProtection selectLockedCells="1"/>
  <mergeCells count="163">
    <mergeCell ref="B6:BE6"/>
    <mergeCell ref="BC7:BE7"/>
    <mergeCell ref="B8:D8"/>
    <mergeCell ref="E8:BB8"/>
    <mergeCell ref="B9:B20"/>
    <mergeCell ref="C9:D9"/>
    <mergeCell ref="C10:D10"/>
    <mergeCell ref="C11:D11"/>
    <mergeCell ref="C12:D12"/>
    <mergeCell ref="C13:D13"/>
    <mergeCell ref="F18:F19"/>
    <mergeCell ref="G18:G19"/>
    <mergeCell ref="H18:H19"/>
    <mergeCell ref="I18:I19"/>
    <mergeCell ref="J18:J19"/>
    <mergeCell ref="K18:K19"/>
    <mergeCell ref="C14:D14"/>
    <mergeCell ref="C15:D15"/>
    <mergeCell ref="C16:D16"/>
    <mergeCell ref="C17:D17"/>
    <mergeCell ref="C18:D18"/>
    <mergeCell ref="E18:E19"/>
    <mergeCell ref="R18:R19"/>
    <mergeCell ref="S18:S19"/>
    <mergeCell ref="T18:T19"/>
    <mergeCell ref="U18:U19"/>
    <mergeCell ref="V18:V19"/>
    <mergeCell ref="W18:W19"/>
    <mergeCell ref="L18:L19"/>
    <mergeCell ref="M18:M19"/>
    <mergeCell ref="N18:N19"/>
    <mergeCell ref="O18:O19"/>
    <mergeCell ref="P18:P19"/>
    <mergeCell ref="Q18:Q19"/>
    <mergeCell ref="AD18:AD19"/>
    <mergeCell ref="AE18:AE19"/>
    <mergeCell ref="AF18:AF19"/>
    <mergeCell ref="AG18:AG19"/>
    <mergeCell ref="AH18:AH19"/>
    <mergeCell ref="AI18:AI19"/>
    <mergeCell ref="X18:X19"/>
    <mergeCell ref="Y18:Y19"/>
    <mergeCell ref="Z18:Z19"/>
    <mergeCell ref="AA18:AA19"/>
    <mergeCell ref="AB18:AB19"/>
    <mergeCell ref="AC18:AC19"/>
    <mergeCell ref="BB18:BB19"/>
    <mergeCell ref="BC18:BC19"/>
    <mergeCell ref="BD18:BD19"/>
    <mergeCell ref="BE18:BE19"/>
    <mergeCell ref="C19:D19"/>
    <mergeCell ref="C20:D20"/>
    <mergeCell ref="AV18:AV19"/>
    <mergeCell ref="AW18:AW19"/>
    <mergeCell ref="AX18:AX19"/>
    <mergeCell ref="AY18:AY19"/>
    <mergeCell ref="AZ18:AZ19"/>
    <mergeCell ref="BA18:BA19"/>
    <mergeCell ref="AP18:AP19"/>
    <mergeCell ref="AQ18:AQ19"/>
    <mergeCell ref="AR18:AR19"/>
    <mergeCell ref="AS18:AS19"/>
    <mergeCell ref="AT18:AT19"/>
    <mergeCell ref="AU18:AU19"/>
    <mergeCell ref="AJ18:AJ19"/>
    <mergeCell ref="AK18:AK19"/>
    <mergeCell ref="AL18:AL19"/>
    <mergeCell ref="AM18:AM19"/>
    <mergeCell ref="AN18:AN19"/>
    <mergeCell ref="AO18:AO19"/>
    <mergeCell ref="B21:B24"/>
    <mergeCell ref="C21:D21"/>
    <mergeCell ref="C22:D22"/>
    <mergeCell ref="C23:D23"/>
    <mergeCell ref="C24:D24"/>
    <mergeCell ref="B25:B31"/>
    <mergeCell ref="C25:D25"/>
    <mergeCell ref="C26:D26"/>
    <mergeCell ref="C27:D27"/>
    <mergeCell ref="C29:D29"/>
    <mergeCell ref="C30:D30"/>
    <mergeCell ref="C31:D31"/>
    <mergeCell ref="M27:M28"/>
    <mergeCell ref="N27:N28"/>
    <mergeCell ref="O27:O28"/>
    <mergeCell ref="P27:P28"/>
    <mergeCell ref="E27:E28"/>
    <mergeCell ref="F27:F28"/>
    <mergeCell ref="G27:G28"/>
    <mergeCell ref="H27:H28"/>
    <mergeCell ref="I27:I28"/>
    <mergeCell ref="J27:J28"/>
    <mergeCell ref="BD27:BD28"/>
    <mergeCell ref="BE27:BE28"/>
    <mergeCell ref="C28:D28"/>
    <mergeCell ref="AU27:AU28"/>
    <mergeCell ref="AV27:AV28"/>
    <mergeCell ref="AW27:AW28"/>
    <mergeCell ref="AX27:AX28"/>
    <mergeCell ref="AY27:AY28"/>
    <mergeCell ref="AZ27:AZ28"/>
    <mergeCell ref="AO27:AO28"/>
    <mergeCell ref="AP27:AP28"/>
    <mergeCell ref="AQ27:AQ28"/>
    <mergeCell ref="AR27:AR28"/>
    <mergeCell ref="AS27:AS28"/>
    <mergeCell ref="AT27:AT28"/>
    <mergeCell ref="AI27:AI28"/>
    <mergeCell ref="AJ27:AJ28"/>
    <mergeCell ref="AK27:AK28"/>
    <mergeCell ref="AL27:AL28"/>
    <mergeCell ref="AM27:AM28"/>
    <mergeCell ref="AN27:AN28"/>
    <mergeCell ref="AC27:AC28"/>
    <mergeCell ref="AD27:AD28"/>
    <mergeCell ref="AE27:AE28"/>
    <mergeCell ref="B32:B34"/>
    <mergeCell ref="C32:D32"/>
    <mergeCell ref="C33:D33"/>
    <mergeCell ref="C34:D34"/>
    <mergeCell ref="BA27:BA28"/>
    <mergeCell ref="BB27:BB28"/>
    <mergeCell ref="BC27:BC28"/>
    <mergeCell ref="AF27:AF28"/>
    <mergeCell ref="AG27:AG28"/>
    <mergeCell ref="AH27:AH28"/>
    <mergeCell ref="W27:W28"/>
    <mergeCell ref="X27:X28"/>
    <mergeCell ref="Y27:Y28"/>
    <mergeCell ref="Z27:Z28"/>
    <mergeCell ref="AA27:AA28"/>
    <mergeCell ref="AB27:AB28"/>
    <mergeCell ref="Q27:Q28"/>
    <mergeCell ref="R27:R28"/>
    <mergeCell ref="S27:S28"/>
    <mergeCell ref="T27:T28"/>
    <mergeCell ref="U27:U28"/>
    <mergeCell ref="V27:V28"/>
    <mergeCell ref="K27:K28"/>
    <mergeCell ref="L27:L28"/>
    <mergeCell ref="C39:D39"/>
    <mergeCell ref="C40:D40"/>
    <mergeCell ref="C41:D41"/>
    <mergeCell ref="C42:D42"/>
    <mergeCell ref="C43:D43"/>
    <mergeCell ref="C44:D44"/>
    <mergeCell ref="B35:BE35"/>
    <mergeCell ref="B36:D36"/>
    <mergeCell ref="B37:D37"/>
    <mergeCell ref="BC37:BE37"/>
    <mergeCell ref="C38:D38"/>
    <mergeCell ref="E38:BB38"/>
    <mergeCell ref="C51:D51"/>
    <mergeCell ref="C52:D52"/>
    <mergeCell ref="C53:D53"/>
    <mergeCell ref="C54:D54"/>
    <mergeCell ref="C55:D55"/>
    <mergeCell ref="C45:D45"/>
    <mergeCell ref="C46:D46"/>
    <mergeCell ref="C47:D47"/>
    <mergeCell ref="B48:D48"/>
    <mergeCell ref="C49:D49"/>
    <mergeCell ref="C50:D50"/>
  </mergeCells>
  <phoneticPr fontId="56" type="noConversion"/>
  <dataValidations count="3">
    <dataValidation type="list" allowBlank="1" showInputMessage="1" showErrorMessage="1" sqref="B39:B47" xr:uid="{6F1145DF-C16E-4198-B919-2EB46F8D04CB}">
      <formula1>$BL$11:$BL$15</formula1>
    </dataValidation>
    <dataValidation type="list" allowBlank="1" showInputMessage="1" showErrorMessage="1" sqref="E49:BB49" xr:uid="{B5E3F421-5B8B-4E70-A0F3-52A27155DC37}">
      <formula1>$B$54:$B$58</formula1>
    </dataValidation>
    <dataValidation type="list" allowBlank="1" showInputMessage="1" showErrorMessage="1" sqref="E39:BB48 E29:BB32 E9:BB18 E20:BB27" xr:uid="{99E3E550-C9FC-4433-9CBD-0364CD388169}">
      <formula1>$B$54:$B$57</formula1>
    </dataValidation>
  </dataValidations>
  <hyperlinks>
    <hyperlink ref="C19:D19" r:id="rId1" display="voir fiche d'information à ce sujet" xr:uid="{14F96785-C9B7-4D6A-900C-EDBB2D9A91B5}"/>
    <hyperlink ref="C28:D28" r:id="rId2" display="https://www.foodsaveapp.ch/ (uniquement en allemand pour l'instant)" xr:uid="{F75686AA-B2B0-4AFD-90F9-98219141448F}"/>
  </hyperlinks>
  <pageMargins left="0.70866141732283472" right="0.70866141732283472" top="0.78740157480314965" bottom="0.78740157480314965" header="0.31496062992125984" footer="0.31496062992125984"/>
  <pageSetup paperSize="9" fitToWidth="0" fitToHeight="0" orientation="portrait" r:id="rId3"/>
  <legacyDrawing r:id="rId4"/>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AC077-D5D3-4E47-9B15-5DFBCF2D740C}">
  <dimension ref="A1:AP98"/>
  <sheetViews>
    <sheetView workbookViewId="0">
      <pane xSplit="8" ySplit="3" topLeftCell="I56" activePane="bottomRight" state="frozen"/>
      <selection activeCell="C9" sqref="C9:D34"/>
      <selection pane="topRight" activeCell="C9" sqref="C9:D34"/>
      <selection pane="bottomLeft" activeCell="C9" sqref="C9:D34"/>
      <selection pane="bottomRight" activeCell="L60" sqref="L60"/>
    </sheetView>
  </sheetViews>
  <sheetFormatPr baseColWidth="10" defaultColWidth="8.81640625" defaultRowHeight="12.5" x14ac:dyDescent="0.25"/>
  <cols>
    <col min="1" max="1" width="1.81640625" style="329" customWidth="1"/>
    <col min="2" max="2" width="7.54296875" style="329" customWidth="1"/>
    <col min="3" max="3" width="4.54296875" style="329" customWidth="1"/>
    <col min="4" max="4" width="10.453125" style="329" customWidth="1"/>
    <col min="5" max="5" width="4.1796875" style="329" customWidth="1"/>
    <col min="6" max="6" width="11.54296875" style="329" customWidth="1"/>
    <col min="7" max="7" width="6.1796875" style="329" customWidth="1"/>
    <col min="8" max="8" width="7.1796875" style="329" customWidth="1"/>
    <col min="9" max="9" width="2.1796875" style="329" customWidth="1"/>
    <col min="10" max="10" width="44.1796875" style="329" customWidth="1"/>
    <col min="11" max="18" width="4.54296875" style="329" customWidth="1"/>
    <col min="19" max="19" width="7.453125" style="329" customWidth="1"/>
    <col min="20" max="22" width="32.81640625" style="359" customWidth="1"/>
    <col min="23" max="23" width="9.453125" style="329" customWidth="1"/>
    <col min="24" max="24" width="9.81640625" style="329" customWidth="1"/>
    <col min="25" max="25" width="11.453125" style="329" customWidth="1"/>
    <col min="26" max="26" width="8.81640625" style="329"/>
    <col min="27" max="27" width="7.81640625" style="329" customWidth="1"/>
    <col min="28" max="28" width="9.453125" style="329" customWidth="1"/>
    <col min="29" max="29" width="7.54296875" style="329" customWidth="1"/>
    <col min="30" max="31" width="8.81640625" style="329"/>
    <col min="32" max="32" width="9.81640625" style="329" customWidth="1"/>
    <col min="33" max="16384" width="8.81640625" style="329"/>
  </cols>
  <sheetData>
    <row r="1" spans="1:42" ht="13.5" thickBot="1" x14ac:dyDescent="0.3">
      <c r="A1" s="326"/>
      <c r="B1" s="327" t="s">
        <v>278</v>
      </c>
      <c r="C1" s="327"/>
      <c r="D1" s="327"/>
      <c r="E1" s="327"/>
      <c r="F1" s="327"/>
      <c r="G1" s="327"/>
      <c r="H1" s="327"/>
      <c r="I1" s="327" t="s">
        <v>279</v>
      </c>
      <c r="J1" s="327"/>
      <c r="K1" s="327"/>
      <c r="L1" s="327"/>
      <c r="M1" s="327"/>
      <c r="N1" s="327"/>
      <c r="O1" s="327"/>
      <c r="P1" s="327"/>
      <c r="Q1" s="327"/>
      <c r="R1" s="327"/>
      <c r="S1" s="327"/>
      <c r="T1" s="328"/>
      <c r="U1" s="328"/>
      <c r="V1" s="328"/>
      <c r="W1" s="327" t="s">
        <v>280</v>
      </c>
      <c r="X1" s="327"/>
      <c r="Y1" s="327"/>
      <c r="Z1" s="327"/>
      <c r="AA1" s="327"/>
      <c r="AB1" s="327"/>
      <c r="AC1" s="327"/>
      <c r="AD1" s="327"/>
      <c r="AE1" s="327"/>
      <c r="AF1" s="327"/>
      <c r="AG1" s="327"/>
      <c r="AH1" s="326"/>
    </row>
    <row r="2" spans="1:42" ht="56.15" customHeight="1" x14ac:dyDescent="0.25">
      <c r="A2" s="326"/>
      <c r="B2" s="330" t="s">
        <v>345</v>
      </c>
      <c r="C2" s="331" t="s">
        <v>346</v>
      </c>
      <c r="D2" s="331"/>
      <c r="E2" s="331" t="s">
        <v>347</v>
      </c>
      <c r="F2" s="331"/>
      <c r="G2" s="332" t="s">
        <v>349</v>
      </c>
      <c r="H2" s="333" t="s">
        <v>350</v>
      </c>
      <c r="I2" s="330" t="s">
        <v>285</v>
      </c>
      <c r="J2" s="331"/>
      <c r="K2" s="331" t="s">
        <v>351</v>
      </c>
      <c r="L2" s="331"/>
      <c r="M2" s="331"/>
      <c r="N2" s="331"/>
      <c r="O2" s="331"/>
      <c r="P2" s="331"/>
      <c r="Q2" s="331"/>
      <c r="R2" s="331"/>
      <c r="S2" s="331" t="s">
        <v>352</v>
      </c>
      <c r="T2" s="334" t="s">
        <v>353</v>
      </c>
      <c r="U2" s="334" t="s">
        <v>354</v>
      </c>
      <c r="V2" s="335" t="s">
        <v>355</v>
      </c>
      <c r="W2" s="336" t="s">
        <v>33</v>
      </c>
      <c r="X2" s="337" t="s">
        <v>358</v>
      </c>
      <c r="Y2" s="337" t="s">
        <v>359</v>
      </c>
      <c r="Z2" s="338" t="s">
        <v>360</v>
      </c>
      <c r="AA2" s="337" t="s">
        <v>361</v>
      </c>
      <c r="AB2" s="337" t="s">
        <v>362</v>
      </c>
      <c r="AC2" s="339" t="s">
        <v>363</v>
      </c>
      <c r="AD2" s="338" t="s">
        <v>360</v>
      </c>
      <c r="AE2" s="337" t="s">
        <v>361</v>
      </c>
      <c r="AF2" s="337" t="s">
        <v>362</v>
      </c>
      <c r="AG2" s="339" t="s">
        <v>363</v>
      </c>
      <c r="AH2" s="326"/>
    </row>
    <row r="3" spans="1:42" x14ac:dyDescent="0.25">
      <c r="A3" s="326"/>
      <c r="B3" s="340"/>
      <c r="C3" s="341" t="s">
        <v>281</v>
      </c>
      <c r="D3" s="341" t="s">
        <v>348</v>
      </c>
      <c r="E3" s="341" t="s">
        <v>281</v>
      </c>
      <c r="F3" s="341" t="s">
        <v>348</v>
      </c>
      <c r="G3" s="341"/>
      <c r="H3" s="342"/>
      <c r="I3" s="340" t="s">
        <v>281</v>
      </c>
      <c r="J3" s="341" t="s">
        <v>282</v>
      </c>
      <c r="K3" s="341">
        <v>2017</v>
      </c>
      <c r="L3" s="341">
        <v>2018</v>
      </c>
      <c r="M3" s="341">
        <v>2019</v>
      </c>
      <c r="N3" s="341">
        <v>2020</v>
      </c>
      <c r="O3" s="341">
        <v>2021</v>
      </c>
      <c r="P3" s="341">
        <v>2022</v>
      </c>
      <c r="Q3" s="341">
        <v>2023</v>
      </c>
      <c r="R3" s="341">
        <v>2024</v>
      </c>
      <c r="S3" s="341">
        <v>2025</v>
      </c>
      <c r="T3" s="341"/>
      <c r="U3" s="341"/>
      <c r="V3" s="342"/>
      <c r="W3" s="343" t="s">
        <v>356</v>
      </c>
      <c r="X3" s="343" t="s">
        <v>356</v>
      </c>
      <c r="Y3" s="344" t="s">
        <v>357</v>
      </c>
      <c r="Z3" s="345" t="s">
        <v>283</v>
      </c>
      <c r="AA3" s="344" t="s">
        <v>283</v>
      </c>
      <c r="AB3" s="344" t="s">
        <v>283</v>
      </c>
      <c r="AC3" s="346" t="s">
        <v>283</v>
      </c>
      <c r="AD3" s="345" t="s">
        <v>284</v>
      </c>
      <c r="AE3" s="344" t="s">
        <v>284</v>
      </c>
      <c r="AF3" s="344" t="s">
        <v>284</v>
      </c>
      <c r="AG3" s="347" t="s">
        <v>284</v>
      </c>
      <c r="AH3" s="326"/>
    </row>
    <row r="4" spans="1:42" ht="30.65" customHeight="1" x14ac:dyDescent="0.25">
      <c r="A4" s="326"/>
      <c r="B4" s="348">
        <v>1</v>
      </c>
      <c r="C4" s="349"/>
      <c r="D4" s="349"/>
      <c r="E4" s="349"/>
      <c r="F4" s="349">
        <v>1</v>
      </c>
      <c r="G4" s="349">
        <v>2024</v>
      </c>
      <c r="H4" s="350"/>
      <c r="I4" s="348">
        <v>1</v>
      </c>
      <c r="J4" s="351" t="s">
        <v>343</v>
      </c>
      <c r="K4" s="351"/>
      <c r="L4" s="349"/>
      <c r="M4" s="349"/>
      <c r="N4" s="349"/>
      <c r="O4" s="349"/>
      <c r="P4" s="349"/>
      <c r="Q4" s="349"/>
      <c r="R4" s="349"/>
      <c r="S4" s="349"/>
      <c r="T4" s="351"/>
      <c r="U4" s="351"/>
      <c r="V4" s="352"/>
      <c r="W4" s="353"/>
      <c r="X4" s="354"/>
      <c r="Y4" s="354"/>
      <c r="Z4" s="355"/>
      <c r="AA4" s="354"/>
      <c r="AB4" s="354"/>
      <c r="AC4" s="356"/>
      <c r="AD4" s="355"/>
      <c r="AE4" s="354"/>
      <c r="AF4" s="354"/>
      <c r="AG4" s="357"/>
      <c r="AH4" s="358"/>
      <c r="AI4" s="359"/>
      <c r="AJ4" s="359"/>
      <c r="AK4" s="359"/>
      <c r="AL4" s="359"/>
      <c r="AM4" s="359"/>
      <c r="AN4" s="359"/>
      <c r="AO4" s="359"/>
      <c r="AP4" s="359"/>
    </row>
    <row r="5" spans="1:42" ht="27.65" customHeight="1" x14ac:dyDescent="0.25">
      <c r="A5" s="326"/>
      <c r="B5" s="348">
        <v>1</v>
      </c>
      <c r="C5" s="349"/>
      <c r="D5" s="349"/>
      <c r="E5" s="360"/>
      <c r="F5" s="360">
        <v>1</v>
      </c>
      <c r="G5" s="360">
        <v>2024</v>
      </c>
      <c r="H5" s="361"/>
      <c r="I5" s="362">
        <v>2</v>
      </c>
      <c r="J5" s="363" t="s">
        <v>90</v>
      </c>
      <c r="K5" s="363"/>
      <c r="L5" s="360"/>
      <c r="M5" s="360"/>
      <c r="N5" s="360"/>
      <c r="O5" s="360"/>
      <c r="P5" s="360"/>
      <c r="Q5" s="360"/>
      <c r="R5" s="360"/>
      <c r="S5" s="360"/>
      <c r="T5" s="363"/>
      <c r="U5" s="363"/>
      <c r="V5" s="364"/>
      <c r="W5" s="365"/>
      <c r="X5" s="366"/>
      <c r="Y5" s="366"/>
      <c r="Z5" s="367"/>
      <c r="AA5" s="366"/>
      <c r="AB5" s="366"/>
      <c r="AC5" s="368"/>
      <c r="AD5" s="367"/>
      <c r="AE5" s="366"/>
      <c r="AF5" s="366"/>
      <c r="AG5" s="369"/>
      <c r="AH5" s="358"/>
      <c r="AI5" s="359"/>
      <c r="AJ5" s="359"/>
      <c r="AK5" s="359"/>
      <c r="AL5" s="359"/>
      <c r="AM5" s="359"/>
      <c r="AN5" s="359"/>
      <c r="AO5" s="359"/>
      <c r="AP5" s="359"/>
    </row>
    <row r="6" spans="1:42" ht="39.65" customHeight="1" x14ac:dyDescent="0.25">
      <c r="A6" s="326"/>
      <c r="B6" s="348">
        <v>1</v>
      </c>
      <c r="C6" s="349"/>
      <c r="D6" s="349"/>
      <c r="E6" s="360"/>
      <c r="F6" s="360">
        <v>1</v>
      </c>
      <c r="G6" s="360">
        <v>2024</v>
      </c>
      <c r="H6" s="361"/>
      <c r="I6" s="362">
        <v>3</v>
      </c>
      <c r="J6" s="363" t="s">
        <v>92</v>
      </c>
      <c r="K6" s="363"/>
      <c r="L6" s="360"/>
      <c r="M6" s="360"/>
      <c r="N6" s="360"/>
      <c r="O6" s="360"/>
      <c r="P6" s="360"/>
      <c r="Q6" s="360"/>
      <c r="R6" s="360"/>
      <c r="S6" s="360"/>
      <c r="T6" s="363"/>
      <c r="U6" s="363"/>
      <c r="V6" s="364"/>
      <c r="W6" s="365"/>
      <c r="X6" s="366"/>
      <c r="Y6" s="366"/>
      <c r="Z6" s="367"/>
      <c r="AA6" s="366"/>
      <c r="AB6" s="366"/>
      <c r="AC6" s="368"/>
      <c r="AD6" s="367"/>
      <c r="AE6" s="366"/>
      <c r="AF6" s="366"/>
      <c r="AG6" s="369"/>
      <c r="AH6" s="358"/>
      <c r="AI6" s="359"/>
      <c r="AJ6" s="359"/>
      <c r="AK6" s="359"/>
      <c r="AL6" s="359"/>
      <c r="AM6" s="359"/>
      <c r="AN6" s="359"/>
      <c r="AO6" s="359"/>
      <c r="AP6" s="359"/>
    </row>
    <row r="7" spans="1:42" ht="39.65" customHeight="1" x14ac:dyDescent="0.25">
      <c r="A7" s="326"/>
      <c r="B7" s="348">
        <v>1</v>
      </c>
      <c r="C7" s="349"/>
      <c r="D7" s="349"/>
      <c r="E7" s="360"/>
      <c r="F7" s="360">
        <v>1</v>
      </c>
      <c r="G7" s="360">
        <v>2024</v>
      </c>
      <c r="H7" s="361"/>
      <c r="I7" s="362">
        <v>4</v>
      </c>
      <c r="J7" s="363" t="s">
        <v>91</v>
      </c>
      <c r="K7" s="363"/>
      <c r="L7" s="360"/>
      <c r="M7" s="360"/>
      <c r="N7" s="360"/>
      <c r="O7" s="360"/>
      <c r="P7" s="360"/>
      <c r="Q7" s="360"/>
      <c r="R7" s="360"/>
      <c r="S7" s="360"/>
      <c r="T7" s="363"/>
      <c r="U7" s="363"/>
      <c r="V7" s="364"/>
      <c r="W7" s="365"/>
      <c r="X7" s="366"/>
      <c r="Y7" s="366"/>
      <c r="Z7" s="367"/>
      <c r="AA7" s="366"/>
      <c r="AB7" s="366"/>
      <c r="AC7" s="368"/>
      <c r="AD7" s="367"/>
      <c r="AE7" s="366"/>
      <c r="AF7" s="366"/>
      <c r="AG7" s="369"/>
      <c r="AH7" s="358"/>
      <c r="AI7" s="359"/>
      <c r="AJ7" s="359"/>
      <c r="AK7" s="359"/>
      <c r="AL7" s="359"/>
      <c r="AM7" s="359"/>
      <c r="AN7" s="359"/>
      <c r="AO7" s="359"/>
      <c r="AP7" s="359"/>
    </row>
    <row r="8" spans="1:42" ht="39.65" customHeight="1" x14ac:dyDescent="0.25">
      <c r="A8" s="326"/>
      <c r="B8" s="348">
        <v>1</v>
      </c>
      <c r="C8" s="349"/>
      <c r="D8" s="349"/>
      <c r="E8" s="360"/>
      <c r="F8" s="360">
        <v>1</v>
      </c>
      <c r="G8" s="360">
        <v>2024</v>
      </c>
      <c r="H8" s="361"/>
      <c r="I8" s="362">
        <v>5</v>
      </c>
      <c r="J8" s="363" t="s">
        <v>93</v>
      </c>
      <c r="K8" s="363"/>
      <c r="L8" s="360"/>
      <c r="M8" s="360"/>
      <c r="N8" s="360"/>
      <c r="O8" s="360"/>
      <c r="P8" s="360"/>
      <c r="Q8" s="360"/>
      <c r="R8" s="360"/>
      <c r="S8" s="360"/>
      <c r="T8" s="363"/>
      <c r="U8" s="363"/>
      <c r="V8" s="364"/>
      <c r="W8" s="365"/>
      <c r="X8" s="366"/>
      <c r="Y8" s="366"/>
      <c r="Z8" s="367"/>
      <c r="AA8" s="366"/>
      <c r="AB8" s="366"/>
      <c r="AC8" s="368"/>
      <c r="AD8" s="367"/>
      <c r="AE8" s="366"/>
      <c r="AF8" s="366"/>
      <c r="AG8" s="369"/>
      <c r="AH8" s="358"/>
      <c r="AI8" s="359"/>
      <c r="AJ8" s="359"/>
      <c r="AK8" s="359"/>
      <c r="AL8" s="359"/>
      <c r="AM8" s="359"/>
      <c r="AN8" s="359"/>
      <c r="AO8" s="359"/>
      <c r="AP8" s="359"/>
    </row>
    <row r="9" spans="1:42" ht="39.65" customHeight="1" x14ac:dyDescent="0.25">
      <c r="A9" s="326"/>
      <c r="B9" s="348">
        <v>1</v>
      </c>
      <c r="C9" s="349"/>
      <c r="D9" s="349"/>
      <c r="E9" s="360"/>
      <c r="F9" s="360">
        <v>1</v>
      </c>
      <c r="G9" s="360">
        <v>2024</v>
      </c>
      <c r="H9" s="361"/>
      <c r="I9" s="362">
        <v>6</v>
      </c>
      <c r="J9" s="363" t="s">
        <v>94</v>
      </c>
      <c r="K9" s="363"/>
      <c r="L9" s="360"/>
      <c r="M9" s="360"/>
      <c r="N9" s="360"/>
      <c r="O9" s="360"/>
      <c r="P9" s="360"/>
      <c r="Q9" s="360"/>
      <c r="R9" s="360"/>
      <c r="S9" s="360"/>
      <c r="T9" s="363"/>
      <c r="U9" s="363"/>
      <c r="V9" s="364"/>
      <c r="W9" s="365"/>
      <c r="X9" s="366"/>
      <c r="Y9" s="366"/>
      <c r="Z9" s="367"/>
      <c r="AA9" s="366"/>
      <c r="AB9" s="366"/>
      <c r="AC9" s="368"/>
      <c r="AD9" s="367"/>
      <c r="AE9" s="366"/>
      <c r="AF9" s="366"/>
      <c r="AG9" s="369"/>
      <c r="AH9" s="358"/>
      <c r="AI9" s="359"/>
      <c r="AJ9" s="359"/>
      <c r="AK9" s="359"/>
      <c r="AL9" s="359"/>
      <c r="AM9" s="359"/>
      <c r="AN9" s="359"/>
      <c r="AO9" s="359"/>
      <c r="AP9" s="359"/>
    </row>
    <row r="10" spans="1:42" ht="39.65" customHeight="1" x14ac:dyDescent="0.25">
      <c r="A10" s="326"/>
      <c r="B10" s="348">
        <v>1</v>
      </c>
      <c r="C10" s="349"/>
      <c r="D10" s="349"/>
      <c r="E10" s="360"/>
      <c r="F10" s="360">
        <v>1</v>
      </c>
      <c r="G10" s="360">
        <v>2024</v>
      </c>
      <c r="H10" s="361"/>
      <c r="I10" s="362">
        <v>7</v>
      </c>
      <c r="J10" s="363" t="s">
        <v>95</v>
      </c>
      <c r="K10" s="363"/>
      <c r="L10" s="360"/>
      <c r="M10" s="360"/>
      <c r="N10" s="360"/>
      <c r="O10" s="360"/>
      <c r="P10" s="360"/>
      <c r="Q10" s="360"/>
      <c r="R10" s="360"/>
      <c r="S10" s="360"/>
      <c r="T10" s="363"/>
      <c r="U10" s="363"/>
      <c r="V10" s="364"/>
      <c r="W10" s="365"/>
      <c r="X10" s="366"/>
      <c r="Y10" s="366"/>
      <c r="Z10" s="367"/>
      <c r="AA10" s="366"/>
      <c r="AB10" s="366"/>
      <c r="AC10" s="368"/>
      <c r="AD10" s="367"/>
      <c r="AE10" s="366"/>
      <c r="AF10" s="366"/>
      <c r="AG10" s="369"/>
      <c r="AH10" s="358"/>
      <c r="AI10" s="359"/>
      <c r="AJ10" s="359"/>
      <c r="AK10" s="359"/>
      <c r="AL10" s="359"/>
      <c r="AM10" s="359"/>
      <c r="AN10" s="359"/>
      <c r="AO10" s="359"/>
      <c r="AP10" s="359"/>
    </row>
    <row r="11" spans="1:42" ht="39.65" customHeight="1" x14ac:dyDescent="0.25">
      <c r="A11" s="326"/>
      <c r="B11" s="348">
        <v>1</v>
      </c>
      <c r="C11" s="349"/>
      <c r="D11" s="349"/>
      <c r="E11" s="360"/>
      <c r="F11" s="360">
        <v>1</v>
      </c>
      <c r="G11" s="360">
        <v>2024</v>
      </c>
      <c r="H11" s="361"/>
      <c r="I11" s="362">
        <v>8</v>
      </c>
      <c r="J11" s="363" t="s">
        <v>103</v>
      </c>
      <c r="K11" s="363"/>
      <c r="L11" s="360"/>
      <c r="M11" s="360"/>
      <c r="N11" s="360"/>
      <c r="O11" s="360"/>
      <c r="P11" s="360"/>
      <c r="Q11" s="360"/>
      <c r="R11" s="360"/>
      <c r="S11" s="360"/>
      <c r="T11" s="363"/>
      <c r="U11" s="363"/>
      <c r="V11" s="364"/>
      <c r="W11" s="362"/>
      <c r="X11" s="360"/>
      <c r="Y11" s="360"/>
      <c r="Z11" s="370"/>
      <c r="AA11" s="360"/>
      <c r="AB11" s="360"/>
      <c r="AC11" s="371"/>
      <c r="AD11" s="370"/>
      <c r="AE11" s="360"/>
      <c r="AF11" s="360"/>
      <c r="AG11" s="361"/>
      <c r="AH11" s="358"/>
      <c r="AI11" s="359"/>
      <c r="AJ11" s="359"/>
      <c r="AK11" s="359"/>
      <c r="AL11" s="359"/>
      <c r="AM11" s="359"/>
      <c r="AN11" s="359"/>
      <c r="AO11" s="359"/>
      <c r="AP11" s="359"/>
    </row>
    <row r="12" spans="1:42" ht="39.65" customHeight="1" x14ac:dyDescent="0.25">
      <c r="A12" s="326"/>
      <c r="B12" s="348">
        <v>1</v>
      </c>
      <c r="C12" s="349"/>
      <c r="D12" s="349"/>
      <c r="E12" s="360"/>
      <c r="F12" s="360">
        <v>1</v>
      </c>
      <c r="G12" s="360">
        <v>2024</v>
      </c>
      <c r="H12" s="361"/>
      <c r="I12" s="362">
        <v>9</v>
      </c>
      <c r="J12" s="363" t="s">
        <v>96</v>
      </c>
      <c r="K12" s="363"/>
      <c r="L12" s="360"/>
      <c r="M12" s="360"/>
      <c r="N12" s="360"/>
      <c r="O12" s="360"/>
      <c r="P12" s="360"/>
      <c r="Q12" s="360"/>
      <c r="R12" s="360"/>
      <c r="S12" s="360"/>
      <c r="T12" s="363"/>
      <c r="U12" s="363"/>
      <c r="V12" s="364"/>
      <c r="W12" s="362"/>
      <c r="X12" s="360"/>
      <c r="Y12" s="360"/>
      <c r="Z12" s="370"/>
      <c r="AA12" s="360"/>
      <c r="AB12" s="360"/>
      <c r="AC12" s="371"/>
      <c r="AD12" s="370"/>
      <c r="AE12" s="360"/>
      <c r="AF12" s="360"/>
      <c r="AG12" s="361"/>
      <c r="AH12" s="358"/>
      <c r="AI12" s="359"/>
      <c r="AJ12" s="359"/>
      <c r="AK12" s="359"/>
      <c r="AL12" s="359"/>
      <c r="AM12" s="359"/>
      <c r="AN12" s="359"/>
      <c r="AO12" s="359"/>
      <c r="AP12" s="359"/>
    </row>
    <row r="13" spans="1:42" ht="39.65" customHeight="1" x14ac:dyDescent="0.25">
      <c r="A13" s="326"/>
      <c r="B13" s="348">
        <v>1</v>
      </c>
      <c r="C13" s="349"/>
      <c r="D13" s="349"/>
      <c r="E13" s="360"/>
      <c r="F13" s="360">
        <v>1</v>
      </c>
      <c r="G13" s="360">
        <v>2024</v>
      </c>
      <c r="H13" s="361"/>
      <c r="I13" s="362">
        <v>10</v>
      </c>
      <c r="J13" s="363" t="s">
        <v>97</v>
      </c>
      <c r="K13" s="363"/>
      <c r="L13" s="360"/>
      <c r="M13" s="360"/>
      <c r="N13" s="360"/>
      <c r="O13" s="360"/>
      <c r="P13" s="360"/>
      <c r="Q13" s="360"/>
      <c r="R13" s="360"/>
      <c r="S13" s="360"/>
      <c r="T13" s="363"/>
      <c r="U13" s="363"/>
      <c r="V13" s="364"/>
      <c r="W13" s="362"/>
      <c r="X13" s="360"/>
      <c r="Y13" s="360"/>
      <c r="Z13" s="370"/>
      <c r="AA13" s="360"/>
      <c r="AB13" s="360"/>
      <c r="AC13" s="371"/>
      <c r="AD13" s="370"/>
      <c r="AE13" s="360"/>
      <c r="AF13" s="360"/>
      <c r="AG13" s="361"/>
      <c r="AH13" s="358"/>
      <c r="AI13" s="359"/>
      <c r="AJ13" s="359"/>
      <c r="AK13" s="359"/>
      <c r="AL13" s="359"/>
      <c r="AM13" s="359"/>
      <c r="AN13" s="359"/>
      <c r="AO13" s="359"/>
      <c r="AP13" s="359"/>
    </row>
    <row r="14" spans="1:42" ht="19" customHeight="1" x14ac:dyDescent="0.25">
      <c r="A14" s="326"/>
      <c r="B14" s="348">
        <v>1</v>
      </c>
      <c r="C14" s="349"/>
      <c r="D14" s="349"/>
      <c r="E14" s="360"/>
      <c r="F14" s="360">
        <v>1</v>
      </c>
      <c r="G14" s="360">
        <v>2024</v>
      </c>
      <c r="H14" s="361"/>
      <c r="I14" s="362">
        <v>11</v>
      </c>
      <c r="J14" s="377" t="s">
        <v>98</v>
      </c>
      <c r="K14"/>
      <c r="L14" s="360"/>
      <c r="M14" s="360"/>
      <c r="N14" s="360"/>
      <c r="O14" s="360"/>
      <c r="P14" s="360"/>
      <c r="Q14" s="360"/>
      <c r="R14" s="360"/>
      <c r="S14" s="360"/>
      <c r="T14" s="363"/>
      <c r="U14" s="363"/>
      <c r="V14" s="364"/>
      <c r="W14" s="362"/>
      <c r="X14" s="360"/>
      <c r="Y14" s="360"/>
      <c r="Z14" s="370"/>
      <c r="AA14" s="360"/>
      <c r="AB14" s="360"/>
      <c r="AC14" s="371"/>
      <c r="AD14" s="370"/>
      <c r="AE14" s="360"/>
      <c r="AF14" s="360"/>
      <c r="AG14" s="361"/>
      <c r="AH14" s="358"/>
      <c r="AI14" s="359"/>
      <c r="AJ14" s="359"/>
      <c r="AK14" s="359"/>
      <c r="AL14" s="359"/>
      <c r="AM14" s="359"/>
      <c r="AN14" s="359"/>
      <c r="AO14" s="359"/>
      <c r="AP14" s="359"/>
    </row>
    <row r="15" spans="1:42" ht="39.65" customHeight="1" x14ac:dyDescent="0.25">
      <c r="A15" s="326"/>
      <c r="B15" s="348">
        <v>1</v>
      </c>
      <c r="C15" s="349"/>
      <c r="D15" s="349"/>
      <c r="E15" s="360"/>
      <c r="F15" s="360">
        <v>1</v>
      </c>
      <c r="G15" s="360">
        <v>2024</v>
      </c>
      <c r="H15" s="361"/>
      <c r="I15" s="362">
        <v>12</v>
      </c>
      <c r="J15" s="363" t="s">
        <v>101</v>
      </c>
      <c r="K15" s="363"/>
      <c r="L15" s="360"/>
      <c r="M15" s="360"/>
      <c r="N15" s="360"/>
      <c r="O15" s="360"/>
      <c r="P15" s="360"/>
      <c r="Q15" s="360"/>
      <c r="R15" s="360"/>
      <c r="S15" s="360"/>
      <c r="T15" s="363"/>
      <c r="U15" s="363"/>
      <c r="V15" s="364"/>
      <c r="W15" s="362"/>
      <c r="X15" s="360"/>
      <c r="Y15" s="360"/>
      <c r="Z15" s="370"/>
      <c r="AA15" s="360"/>
      <c r="AB15" s="360"/>
      <c r="AC15" s="371"/>
      <c r="AD15" s="370"/>
      <c r="AE15" s="360"/>
      <c r="AF15" s="360"/>
      <c r="AG15" s="361"/>
      <c r="AH15" s="358"/>
      <c r="AI15" s="359"/>
      <c r="AJ15" s="359"/>
      <c r="AK15" s="359"/>
      <c r="AL15" s="359"/>
      <c r="AM15" s="359"/>
      <c r="AN15" s="359"/>
      <c r="AO15" s="359"/>
      <c r="AP15" s="359"/>
    </row>
    <row r="16" spans="1:42" ht="31" customHeight="1" x14ac:dyDescent="0.25">
      <c r="A16" s="326"/>
      <c r="B16" s="348">
        <v>1</v>
      </c>
      <c r="C16" s="349"/>
      <c r="D16" s="349"/>
      <c r="E16" s="360"/>
      <c r="F16" s="360">
        <v>1</v>
      </c>
      <c r="G16" s="360">
        <v>2024</v>
      </c>
      <c r="H16" s="361"/>
      <c r="I16" s="362">
        <v>13</v>
      </c>
      <c r="J16" s="363" t="s">
        <v>99</v>
      </c>
      <c r="K16" s="363"/>
      <c r="L16" s="360"/>
      <c r="M16" s="360"/>
      <c r="N16" s="360"/>
      <c r="O16" s="360"/>
      <c r="P16" s="360"/>
      <c r="Q16" s="360"/>
      <c r="R16" s="360"/>
      <c r="S16" s="360"/>
      <c r="T16" s="363"/>
      <c r="U16" s="363"/>
      <c r="V16" s="364"/>
      <c r="W16" s="362"/>
      <c r="X16" s="360"/>
      <c r="Y16" s="360"/>
      <c r="Z16" s="370"/>
      <c r="AA16" s="360"/>
      <c r="AB16" s="360"/>
      <c r="AC16" s="371"/>
      <c r="AD16" s="370"/>
      <c r="AE16" s="360"/>
      <c r="AF16" s="360"/>
      <c r="AG16" s="361"/>
      <c r="AH16" s="358"/>
      <c r="AI16" s="359"/>
      <c r="AJ16" s="359"/>
      <c r="AK16" s="359"/>
      <c r="AL16" s="359"/>
      <c r="AM16" s="359"/>
      <c r="AN16" s="359"/>
      <c r="AO16" s="359"/>
      <c r="AP16" s="359"/>
    </row>
    <row r="17" spans="1:42" x14ac:dyDescent="0.25">
      <c r="A17" s="326"/>
      <c r="B17" s="348">
        <v>1</v>
      </c>
      <c r="C17" s="349"/>
      <c r="D17" s="349"/>
      <c r="E17" s="360"/>
      <c r="F17" s="360">
        <v>1</v>
      </c>
      <c r="G17" s="360">
        <v>2024</v>
      </c>
      <c r="H17" s="361"/>
      <c r="I17" s="362">
        <v>14</v>
      </c>
      <c r="J17" s="363" t="s">
        <v>100</v>
      </c>
      <c r="K17" s="363"/>
      <c r="L17" s="360"/>
      <c r="M17" s="360"/>
      <c r="N17" s="360"/>
      <c r="O17" s="360"/>
      <c r="P17" s="360"/>
      <c r="Q17" s="360"/>
      <c r="R17" s="360"/>
      <c r="S17" s="360"/>
      <c r="T17" s="363"/>
      <c r="U17" s="363"/>
      <c r="V17" s="364"/>
      <c r="W17" s="362"/>
      <c r="X17" s="360"/>
      <c r="Y17" s="360"/>
      <c r="Z17" s="370"/>
      <c r="AA17" s="360"/>
      <c r="AB17" s="360"/>
      <c r="AC17" s="371"/>
      <c r="AD17" s="370"/>
      <c r="AE17" s="360"/>
      <c r="AF17" s="360"/>
      <c r="AG17" s="361"/>
      <c r="AH17" s="358"/>
      <c r="AI17" s="359"/>
      <c r="AJ17" s="359"/>
      <c r="AK17" s="359"/>
      <c r="AL17" s="359"/>
      <c r="AM17" s="359"/>
      <c r="AN17" s="359"/>
      <c r="AO17" s="359"/>
      <c r="AP17" s="359"/>
    </row>
    <row r="18" spans="1:42" ht="26.15" customHeight="1" x14ac:dyDescent="0.25">
      <c r="A18" s="326"/>
      <c r="B18" s="348">
        <v>1</v>
      </c>
      <c r="C18" s="349"/>
      <c r="D18" s="349"/>
      <c r="E18" s="360"/>
      <c r="F18" s="360">
        <v>1</v>
      </c>
      <c r="G18" s="360">
        <v>2024</v>
      </c>
      <c r="H18" s="361"/>
      <c r="I18" s="362">
        <v>15</v>
      </c>
      <c r="J18" s="363" t="s">
        <v>102</v>
      </c>
      <c r="K18" s="363"/>
      <c r="L18" s="360"/>
      <c r="M18" s="360"/>
      <c r="N18" s="360"/>
      <c r="O18" s="360"/>
      <c r="P18" s="360"/>
      <c r="Q18" s="360"/>
      <c r="R18" s="360"/>
      <c r="S18" s="360"/>
      <c r="T18" s="363"/>
      <c r="U18" s="363"/>
      <c r="V18" s="364"/>
      <c r="W18" s="362"/>
      <c r="X18" s="360"/>
      <c r="Y18" s="360"/>
      <c r="Z18" s="370"/>
      <c r="AA18" s="360"/>
      <c r="AB18" s="360"/>
      <c r="AC18" s="371"/>
      <c r="AD18" s="370"/>
      <c r="AE18" s="360"/>
      <c r="AF18" s="360"/>
      <c r="AG18" s="361"/>
      <c r="AH18" s="358"/>
      <c r="AI18" s="359"/>
      <c r="AJ18" s="359"/>
      <c r="AK18" s="359"/>
      <c r="AL18" s="359"/>
      <c r="AM18" s="359"/>
      <c r="AN18" s="359"/>
      <c r="AO18" s="359"/>
      <c r="AP18" s="359"/>
    </row>
    <row r="19" spans="1:42" ht="15.65" customHeight="1" x14ac:dyDescent="0.25">
      <c r="A19" s="326"/>
      <c r="B19" s="348">
        <v>1</v>
      </c>
      <c r="C19" s="349"/>
      <c r="D19" s="349"/>
      <c r="E19" s="360"/>
      <c r="F19" s="360">
        <v>1</v>
      </c>
      <c r="G19" s="360">
        <v>2024</v>
      </c>
      <c r="H19" s="361"/>
      <c r="I19" s="362">
        <v>16</v>
      </c>
      <c r="J19" s="363" t="s">
        <v>104</v>
      </c>
      <c r="K19" s="363"/>
      <c r="L19" s="360"/>
      <c r="M19" s="360"/>
      <c r="N19" s="360"/>
      <c r="O19" s="360"/>
      <c r="P19" s="360"/>
      <c r="Q19" s="360"/>
      <c r="R19" s="360"/>
      <c r="S19" s="360"/>
      <c r="T19" s="363"/>
      <c r="U19" s="363"/>
      <c r="V19" s="364"/>
      <c r="W19" s="362"/>
      <c r="X19" s="360"/>
      <c r="Y19" s="360"/>
      <c r="Z19" s="370"/>
      <c r="AA19" s="360"/>
      <c r="AB19" s="360"/>
      <c r="AC19" s="371"/>
      <c r="AD19" s="370"/>
      <c r="AE19" s="360"/>
      <c r="AF19" s="360"/>
      <c r="AG19" s="361"/>
      <c r="AH19" s="358"/>
      <c r="AI19" s="359"/>
      <c r="AJ19" s="359"/>
      <c r="AK19" s="359"/>
      <c r="AL19" s="359"/>
      <c r="AM19" s="359"/>
      <c r="AN19" s="359"/>
      <c r="AO19" s="359"/>
      <c r="AP19" s="359"/>
    </row>
    <row r="20" spans="1:42" ht="28" customHeight="1" x14ac:dyDescent="0.25">
      <c r="A20" s="326"/>
      <c r="B20" s="348">
        <v>1</v>
      </c>
      <c r="C20" s="349"/>
      <c r="D20" s="349"/>
      <c r="E20" s="360"/>
      <c r="F20" s="360">
        <v>1</v>
      </c>
      <c r="G20" s="360">
        <v>2024</v>
      </c>
      <c r="H20" s="361"/>
      <c r="I20" s="362">
        <v>17</v>
      </c>
      <c r="J20" s="363" t="s">
        <v>105</v>
      </c>
      <c r="K20" s="363"/>
      <c r="L20" s="360"/>
      <c r="M20" s="360"/>
      <c r="N20" s="360"/>
      <c r="O20" s="360"/>
      <c r="P20" s="360"/>
      <c r="Q20" s="360"/>
      <c r="R20" s="360"/>
      <c r="S20" s="360"/>
      <c r="T20" s="363"/>
      <c r="U20" s="363"/>
      <c r="V20" s="364"/>
      <c r="W20" s="362"/>
      <c r="X20" s="360"/>
      <c r="Y20" s="360"/>
      <c r="Z20" s="370"/>
      <c r="AA20" s="360"/>
      <c r="AB20" s="360"/>
      <c r="AC20" s="371"/>
      <c r="AD20" s="370"/>
      <c r="AE20" s="360"/>
      <c r="AF20" s="360"/>
      <c r="AG20" s="361"/>
      <c r="AH20" s="358"/>
      <c r="AI20" s="359"/>
      <c r="AJ20" s="359"/>
      <c r="AK20" s="359"/>
      <c r="AL20" s="359"/>
      <c r="AM20" s="359"/>
      <c r="AN20" s="359"/>
      <c r="AO20" s="359"/>
      <c r="AP20" s="359"/>
    </row>
    <row r="21" spans="1:42" ht="48" customHeight="1" x14ac:dyDescent="0.25">
      <c r="A21" s="326"/>
      <c r="B21" s="348">
        <v>1</v>
      </c>
      <c r="C21" s="349"/>
      <c r="D21" s="349"/>
      <c r="E21" s="360"/>
      <c r="F21" s="360">
        <v>1</v>
      </c>
      <c r="G21" s="360">
        <v>2024</v>
      </c>
      <c r="H21" s="361"/>
      <c r="I21" s="362">
        <v>18</v>
      </c>
      <c r="J21" s="363" t="s">
        <v>106</v>
      </c>
      <c r="K21" s="363"/>
      <c r="L21" s="360"/>
      <c r="M21" s="360"/>
      <c r="N21" s="360"/>
      <c r="O21" s="360"/>
      <c r="P21" s="360"/>
      <c r="Q21" s="360"/>
      <c r="R21" s="360"/>
      <c r="S21" s="360"/>
      <c r="T21" s="363"/>
      <c r="U21" s="363"/>
      <c r="V21" s="364"/>
      <c r="W21" s="362"/>
      <c r="X21" s="360"/>
      <c r="Y21" s="360"/>
      <c r="Z21" s="370"/>
      <c r="AA21" s="360"/>
      <c r="AB21" s="360"/>
      <c r="AC21" s="371"/>
      <c r="AD21" s="370"/>
      <c r="AE21" s="360"/>
      <c r="AF21" s="360"/>
      <c r="AG21" s="361"/>
      <c r="AH21" s="358"/>
      <c r="AI21" s="359"/>
      <c r="AJ21" s="359"/>
      <c r="AK21" s="359"/>
      <c r="AL21" s="359"/>
      <c r="AM21" s="359"/>
      <c r="AN21" s="359"/>
      <c r="AO21" s="359"/>
      <c r="AP21" s="359"/>
    </row>
    <row r="22" spans="1:42" ht="21.65" customHeight="1" x14ac:dyDescent="0.25">
      <c r="A22" s="326"/>
      <c r="B22" s="348">
        <v>1</v>
      </c>
      <c r="C22" s="349"/>
      <c r="D22" s="349"/>
      <c r="E22" s="360"/>
      <c r="F22" s="360">
        <v>1</v>
      </c>
      <c r="G22" s="360">
        <v>2024</v>
      </c>
      <c r="H22" s="361"/>
      <c r="I22" s="362">
        <v>19</v>
      </c>
      <c r="J22" s="363" t="s">
        <v>107</v>
      </c>
      <c r="K22" s="363"/>
      <c r="L22" s="360"/>
      <c r="M22" s="360"/>
      <c r="N22" s="360"/>
      <c r="O22" s="360"/>
      <c r="P22" s="360"/>
      <c r="Q22" s="360"/>
      <c r="R22" s="360"/>
      <c r="S22" s="360"/>
      <c r="T22" s="363"/>
      <c r="U22" s="363"/>
      <c r="V22" s="364"/>
      <c r="W22" s="362"/>
      <c r="X22" s="360"/>
      <c r="Y22" s="360"/>
      <c r="Z22" s="370"/>
      <c r="AA22" s="360"/>
      <c r="AB22" s="360"/>
      <c r="AC22" s="371"/>
      <c r="AD22" s="370"/>
      <c r="AE22" s="360"/>
      <c r="AF22" s="360"/>
      <c r="AG22" s="361"/>
      <c r="AH22" s="358"/>
      <c r="AI22" s="359"/>
      <c r="AJ22" s="359"/>
      <c r="AK22" s="359"/>
      <c r="AL22" s="359"/>
      <c r="AM22" s="359"/>
      <c r="AN22" s="359"/>
      <c r="AO22" s="359"/>
      <c r="AP22" s="359"/>
    </row>
    <row r="23" spans="1:42" x14ac:dyDescent="0.25">
      <c r="A23" s="326"/>
      <c r="B23" s="348">
        <v>1</v>
      </c>
      <c r="C23" s="349"/>
      <c r="D23" s="349"/>
      <c r="E23" s="360"/>
      <c r="F23" s="360">
        <v>1</v>
      </c>
      <c r="G23" s="360">
        <v>2024</v>
      </c>
      <c r="H23" s="361"/>
      <c r="I23" s="362">
        <v>20</v>
      </c>
      <c r="J23" s="363" t="s">
        <v>277</v>
      </c>
      <c r="K23" s="363"/>
      <c r="L23" s="360"/>
      <c r="M23" s="360"/>
      <c r="N23" s="360"/>
      <c r="O23" s="360"/>
      <c r="P23" s="360"/>
      <c r="Q23" s="360"/>
      <c r="R23" s="360"/>
      <c r="S23" s="360"/>
      <c r="T23" s="363"/>
      <c r="U23" s="363"/>
      <c r="V23" s="364"/>
      <c r="W23" s="362"/>
      <c r="X23" s="360"/>
      <c r="Y23" s="360"/>
      <c r="Z23" s="370"/>
      <c r="AA23" s="360"/>
      <c r="AB23" s="360"/>
      <c r="AC23" s="371"/>
      <c r="AD23" s="370"/>
      <c r="AE23" s="360"/>
      <c r="AF23" s="360"/>
      <c r="AG23" s="361"/>
      <c r="AH23" s="358"/>
      <c r="AI23" s="359"/>
      <c r="AJ23" s="359"/>
      <c r="AK23" s="359"/>
      <c r="AL23" s="359"/>
      <c r="AM23" s="359"/>
      <c r="AN23" s="359"/>
      <c r="AO23" s="359"/>
      <c r="AP23" s="359"/>
    </row>
    <row r="24" spans="1:42" ht="50" x14ac:dyDescent="0.25">
      <c r="A24" s="326"/>
      <c r="B24" s="348">
        <v>1</v>
      </c>
      <c r="C24" s="349"/>
      <c r="D24" s="349"/>
      <c r="E24" s="360"/>
      <c r="F24" s="360">
        <v>1</v>
      </c>
      <c r="G24" s="360">
        <v>2024</v>
      </c>
      <c r="H24" s="361"/>
      <c r="I24" s="362">
        <v>21</v>
      </c>
      <c r="J24" s="363" t="s">
        <v>344</v>
      </c>
      <c r="K24" s="363"/>
      <c r="L24" s="360"/>
      <c r="M24" s="360"/>
      <c r="N24" s="360"/>
      <c r="O24" s="360"/>
      <c r="P24" s="360"/>
      <c r="Q24" s="360"/>
      <c r="R24" s="360"/>
      <c r="S24" s="360"/>
      <c r="T24" s="363"/>
      <c r="U24" s="363"/>
      <c r="V24" s="364"/>
      <c r="W24" s="362"/>
      <c r="X24" s="360"/>
      <c r="Y24" s="360"/>
      <c r="Z24" s="370"/>
      <c r="AA24" s="360"/>
      <c r="AB24" s="360"/>
      <c r="AC24" s="371"/>
      <c r="AD24" s="370"/>
      <c r="AE24" s="360"/>
      <c r="AF24" s="360"/>
      <c r="AG24" s="361"/>
      <c r="AH24" s="358"/>
      <c r="AI24" s="359"/>
      <c r="AJ24" s="359"/>
      <c r="AK24" s="359"/>
      <c r="AL24" s="359"/>
      <c r="AM24" s="359"/>
      <c r="AN24" s="359"/>
      <c r="AO24" s="359"/>
      <c r="AP24" s="359"/>
    </row>
    <row r="25" spans="1:42" ht="30" x14ac:dyDescent="0.25">
      <c r="A25" s="326"/>
      <c r="B25" s="348">
        <v>1</v>
      </c>
      <c r="C25" s="349"/>
      <c r="D25" s="349"/>
      <c r="E25" s="360"/>
      <c r="F25" s="360">
        <v>1</v>
      </c>
      <c r="G25" s="360">
        <v>2024</v>
      </c>
      <c r="H25" s="361"/>
      <c r="I25" s="362">
        <v>22</v>
      </c>
      <c r="J25" s="363" t="s">
        <v>110</v>
      </c>
      <c r="K25" s="363"/>
      <c r="L25" s="360"/>
      <c r="M25" s="360"/>
      <c r="N25" s="360"/>
      <c r="O25" s="360"/>
      <c r="P25" s="360"/>
      <c r="Q25" s="360"/>
      <c r="R25" s="360"/>
      <c r="S25" s="360"/>
      <c r="T25" s="363"/>
      <c r="U25" s="363"/>
      <c r="V25" s="364"/>
      <c r="W25" s="362"/>
      <c r="X25" s="360"/>
      <c r="Y25" s="360"/>
      <c r="Z25" s="370"/>
      <c r="AA25" s="360"/>
      <c r="AB25" s="360"/>
      <c r="AC25" s="371"/>
      <c r="AD25" s="370"/>
      <c r="AE25" s="360"/>
      <c r="AF25" s="360"/>
      <c r="AG25" s="361"/>
      <c r="AH25" s="358"/>
      <c r="AI25" s="359"/>
      <c r="AJ25" s="359"/>
      <c r="AK25" s="359"/>
      <c r="AL25" s="359"/>
      <c r="AM25" s="359"/>
      <c r="AN25" s="359"/>
      <c r="AO25" s="359"/>
      <c r="AP25" s="359"/>
    </row>
    <row r="26" spans="1:42" ht="40" x14ac:dyDescent="0.25">
      <c r="A26" s="326"/>
      <c r="B26" s="348">
        <v>1</v>
      </c>
      <c r="C26" s="349"/>
      <c r="D26" s="349"/>
      <c r="E26" s="360"/>
      <c r="F26" s="360">
        <v>1</v>
      </c>
      <c r="G26" s="360">
        <v>2024</v>
      </c>
      <c r="H26" s="361"/>
      <c r="I26" s="362">
        <v>23</v>
      </c>
      <c r="J26" s="363" t="s">
        <v>111</v>
      </c>
      <c r="K26" s="363"/>
      <c r="L26" s="360"/>
      <c r="M26" s="360"/>
      <c r="N26" s="360"/>
      <c r="O26" s="360"/>
      <c r="P26" s="360"/>
      <c r="Q26" s="360"/>
      <c r="R26" s="360"/>
      <c r="S26" s="360"/>
      <c r="T26" s="363"/>
      <c r="U26" s="363"/>
      <c r="V26" s="364"/>
      <c r="W26" s="362"/>
      <c r="X26" s="360"/>
      <c r="Y26" s="360"/>
      <c r="Z26" s="370"/>
      <c r="AA26" s="360"/>
      <c r="AB26" s="360"/>
      <c r="AC26" s="371"/>
      <c r="AD26" s="370"/>
      <c r="AE26" s="360"/>
      <c r="AF26" s="360"/>
      <c r="AG26" s="361"/>
      <c r="AH26" s="358"/>
      <c r="AI26" s="359"/>
      <c r="AJ26" s="359"/>
      <c r="AK26" s="359"/>
      <c r="AL26" s="359"/>
      <c r="AM26" s="359"/>
      <c r="AN26" s="359"/>
      <c r="AO26" s="359"/>
      <c r="AP26" s="359"/>
    </row>
    <row r="27" spans="1:42" ht="30" x14ac:dyDescent="0.25">
      <c r="A27" s="326"/>
      <c r="B27" s="348">
        <v>1</v>
      </c>
      <c r="C27" s="349"/>
      <c r="D27" s="349"/>
      <c r="E27" s="360"/>
      <c r="F27" s="360">
        <v>1</v>
      </c>
      <c r="G27" s="360">
        <v>2024</v>
      </c>
      <c r="H27" s="361"/>
      <c r="I27" s="362">
        <v>24</v>
      </c>
      <c r="J27" s="363" t="s">
        <v>112</v>
      </c>
      <c r="K27" s="363"/>
      <c r="L27" s="360"/>
      <c r="M27" s="360"/>
      <c r="N27" s="360"/>
      <c r="O27" s="360"/>
      <c r="P27" s="360"/>
      <c r="Q27" s="360"/>
      <c r="R27" s="360"/>
      <c r="S27" s="360"/>
      <c r="T27" s="363"/>
      <c r="U27" s="363"/>
      <c r="V27" s="364"/>
      <c r="W27" s="362"/>
      <c r="X27" s="360"/>
      <c r="Y27" s="360"/>
      <c r="Z27" s="370"/>
      <c r="AA27" s="360"/>
      <c r="AB27" s="360"/>
      <c r="AC27" s="371"/>
      <c r="AD27" s="370"/>
      <c r="AE27" s="360"/>
      <c r="AF27" s="360"/>
      <c r="AG27" s="361"/>
      <c r="AH27" s="358"/>
      <c r="AI27" s="359"/>
      <c r="AJ27" s="359"/>
      <c r="AK27" s="359"/>
      <c r="AL27" s="359"/>
      <c r="AM27" s="359"/>
      <c r="AN27" s="359"/>
      <c r="AO27" s="359"/>
      <c r="AP27" s="359"/>
    </row>
    <row r="28" spans="1:42" ht="30" x14ac:dyDescent="0.25">
      <c r="A28" s="326"/>
      <c r="B28" s="348">
        <v>1</v>
      </c>
      <c r="C28" s="349"/>
      <c r="D28" s="349"/>
      <c r="E28" s="360"/>
      <c r="F28" s="360">
        <v>1</v>
      </c>
      <c r="G28" s="360">
        <v>2024</v>
      </c>
      <c r="H28" s="361"/>
      <c r="I28" s="362">
        <v>25</v>
      </c>
      <c r="J28" s="363" t="s">
        <v>113</v>
      </c>
      <c r="K28" s="363"/>
      <c r="L28" s="360"/>
      <c r="M28" s="360"/>
      <c r="N28" s="360"/>
      <c r="O28" s="360"/>
      <c r="P28" s="360"/>
      <c r="Q28" s="360"/>
      <c r="R28" s="360"/>
      <c r="S28" s="360"/>
      <c r="T28" s="363"/>
      <c r="U28" s="363"/>
      <c r="V28" s="364"/>
      <c r="W28" s="362"/>
      <c r="X28" s="360"/>
      <c r="Y28" s="360"/>
      <c r="Z28" s="370"/>
      <c r="AA28" s="360"/>
      <c r="AB28" s="360"/>
      <c r="AC28" s="371"/>
      <c r="AD28" s="370"/>
      <c r="AE28" s="360"/>
      <c r="AF28" s="360"/>
      <c r="AG28" s="361"/>
      <c r="AH28" s="358"/>
      <c r="AI28" s="359"/>
      <c r="AJ28" s="359"/>
      <c r="AK28" s="359"/>
      <c r="AL28" s="359"/>
      <c r="AM28" s="359"/>
      <c r="AN28" s="359"/>
      <c r="AO28" s="359"/>
      <c r="AP28" s="359"/>
    </row>
    <row r="29" spans="1:42" ht="20" x14ac:dyDescent="0.25">
      <c r="A29" s="326"/>
      <c r="B29" s="348">
        <v>1</v>
      </c>
      <c r="C29" s="349"/>
      <c r="D29" s="349"/>
      <c r="E29" s="360"/>
      <c r="F29" s="360">
        <v>1</v>
      </c>
      <c r="G29" s="360">
        <v>2024</v>
      </c>
      <c r="H29" s="361"/>
      <c r="I29" s="362">
        <v>26</v>
      </c>
      <c r="J29" s="363" t="s">
        <v>114</v>
      </c>
      <c r="K29" s="363"/>
      <c r="L29" s="360"/>
      <c r="M29" s="360"/>
      <c r="N29" s="360"/>
      <c r="O29" s="360"/>
      <c r="P29" s="360"/>
      <c r="Q29" s="360"/>
      <c r="R29" s="360"/>
      <c r="S29" s="360"/>
      <c r="T29" s="363"/>
      <c r="U29" s="363"/>
      <c r="V29" s="364"/>
      <c r="W29" s="362"/>
      <c r="X29" s="360"/>
      <c r="Y29" s="360"/>
      <c r="Z29" s="370"/>
      <c r="AA29" s="360"/>
      <c r="AB29" s="360"/>
      <c r="AC29" s="371"/>
      <c r="AD29" s="370"/>
      <c r="AE29" s="360"/>
      <c r="AF29" s="360"/>
      <c r="AG29" s="361"/>
      <c r="AH29" s="358"/>
      <c r="AI29" s="359"/>
      <c r="AJ29" s="359"/>
      <c r="AK29" s="359"/>
      <c r="AL29" s="359"/>
      <c r="AM29" s="359"/>
      <c r="AN29" s="359"/>
      <c r="AO29" s="359"/>
      <c r="AP29" s="359"/>
    </row>
    <row r="30" spans="1:42" ht="20" x14ac:dyDescent="0.25">
      <c r="A30" s="326"/>
      <c r="B30" s="348">
        <v>1</v>
      </c>
      <c r="C30" s="349"/>
      <c r="D30" s="349"/>
      <c r="E30" s="360"/>
      <c r="F30" s="360">
        <v>2</v>
      </c>
      <c r="G30" s="360">
        <v>2024</v>
      </c>
      <c r="H30" s="361"/>
      <c r="I30" s="362">
        <v>1</v>
      </c>
      <c r="J30" s="351" t="s">
        <v>343</v>
      </c>
      <c r="K30" s="360"/>
      <c r="L30" s="360"/>
      <c r="M30" s="360"/>
      <c r="N30" s="360"/>
      <c r="O30" s="360"/>
      <c r="P30" s="360"/>
      <c r="Q30" s="360"/>
      <c r="R30" s="360"/>
      <c r="S30" s="360"/>
      <c r="T30" s="363"/>
      <c r="U30" s="363"/>
      <c r="V30" s="364"/>
      <c r="W30" s="362"/>
      <c r="X30" s="360"/>
      <c r="Y30" s="360"/>
      <c r="Z30" s="370"/>
      <c r="AA30" s="360"/>
      <c r="AB30" s="360"/>
      <c r="AC30" s="371"/>
      <c r="AD30" s="370"/>
      <c r="AE30" s="360"/>
      <c r="AF30" s="360"/>
      <c r="AG30" s="361"/>
      <c r="AH30" s="358"/>
      <c r="AI30" s="359"/>
      <c r="AJ30" s="359"/>
      <c r="AK30" s="359"/>
      <c r="AL30" s="359"/>
      <c r="AM30" s="359"/>
      <c r="AN30" s="359"/>
      <c r="AO30" s="359"/>
      <c r="AP30" s="359"/>
    </row>
    <row r="31" spans="1:42" ht="20" x14ac:dyDescent="0.25">
      <c r="A31" s="326"/>
      <c r="B31" s="348">
        <v>1</v>
      </c>
      <c r="C31" s="349"/>
      <c r="D31" s="349"/>
      <c r="E31" s="360"/>
      <c r="F31" s="360">
        <f t="shared" ref="F31:F55" si="0">$F$30</f>
        <v>2</v>
      </c>
      <c r="G31" s="360">
        <v>2024</v>
      </c>
      <c r="H31" s="361"/>
      <c r="I31" s="362">
        <v>2</v>
      </c>
      <c r="J31" s="363" t="s">
        <v>90</v>
      </c>
      <c r="K31" s="360"/>
      <c r="L31" s="360"/>
      <c r="M31" s="360"/>
      <c r="N31" s="360"/>
      <c r="O31" s="360"/>
      <c r="P31" s="360"/>
      <c r="Q31" s="360"/>
      <c r="R31" s="360"/>
      <c r="S31" s="360"/>
      <c r="T31" s="363"/>
      <c r="U31" s="363"/>
      <c r="V31" s="364"/>
      <c r="W31" s="362"/>
      <c r="X31" s="360"/>
      <c r="Y31" s="360"/>
      <c r="Z31" s="370"/>
      <c r="AA31" s="360"/>
      <c r="AB31" s="360"/>
      <c r="AC31" s="371"/>
      <c r="AD31" s="370"/>
      <c r="AE31" s="360"/>
      <c r="AF31" s="360"/>
      <c r="AG31" s="361"/>
      <c r="AH31" s="358"/>
      <c r="AI31" s="359"/>
      <c r="AJ31" s="359"/>
      <c r="AK31" s="359"/>
      <c r="AL31" s="359"/>
      <c r="AM31" s="359"/>
      <c r="AN31" s="359"/>
      <c r="AO31" s="359"/>
      <c r="AP31" s="359"/>
    </row>
    <row r="32" spans="1:42" ht="30" x14ac:dyDescent="0.25">
      <c r="A32" s="326"/>
      <c r="B32" s="348">
        <v>1</v>
      </c>
      <c r="C32" s="349"/>
      <c r="D32" s="349"/>
      <c r="E32" s="360"/>
      <c r="F32" s="360">
        <f t="shared" si="0"/>
        <v>2</v>
      </c>
      <c r="G32" s="360">
        <v>2024</v>
      </c>
      <c r="H32" s="361"/>
      <c r="I32" s="362">
        <v>3</v>
      </c>
      <c r="J32" s="363" t="s">
        <v>92</v>
      </c>
      <c r="K32" s="360"/>
      <c r="L32" s="360"/>
      <c r="M32" s="360"/>
      <c r="N32" s="360"/>
      <c r="O32" s="360"/>
      <c r="P32" s="360"/>
      <c r="Q32" s="360"/>
      <c r="R32" s="360"/>
      <c r="S32" s="360"/>
      <c r="T32" s="363"/>
      <c r="U32" s="363"/>
      <c r="V32" s="364"/>
      <c r="W32" s="362"/>
      <c r="X32" s="360"/>
      <c r="Y32" s="360"/>
      <c r="Z32" s="370"/>
      <c r="AA32" s="360"/>
      <c r="AB32" s="360"/>
      <c r="AC32" s="371"/>
      <c r="AD32" s="370"/>
      <c r="AE32" s="360"/>
      <c r="AF32" s="360"/>
      <c r="AG32" s="361"/>
      <c r="AH32" s="358"/>
      <c r="AI32" s="359"/>
      <c r="AJ32" s="359"/>
      <c r="AK32" s="359"/>
      <c r="AL32" s="359"/>
      <c r="AM32" s="359"/>
      <c r="AN32" s="359"/>
      <c r="AO32" s="359"/>
      <c r="AP32" s="359"/>
    </row>
    <row r="33" spans="1:42" x14ac:dyDescent="0.25">
      <c r="A33" s="326"/>
      <c r="B33" s="348">
        <v>1</v>
      </c>
      <c r="C33" s="349"/>
      <c r="D33" s="349"/>
      <c r="E33" s="360"/>
      <c r="F33" s="360">
        <f t="shared" si="0"/>
        <v>2</v>
      </c>
      <c r="G33" s="360">
        <v>2024</v>
      </c>
      <c r="H33" s="361"/>
      <c r="I33" s="362">
        <v>4</v>
      </c>
      <c r="J33" s="363" t="s">
        <v>91</v>
      </c>
      <c r="K33" s="360"/>
      <c r="L33" s="360"/>
      <c r="M33" s="360"/>
      <c r="N33" s="360"/>
      <c r="O33" s="360"/>
      <c r="P33" s="360"/>
      <c r="Q33" s="360"/>
      <c r="R33" s="360"/>
      <c r="S33" s="360"/>
      <c r="T33" s="363"/>
      <c r="U33" s="363"/>
      <c r="V33" s="364"/>
      <c r="W33" s="362"/>
      <c r="X33" s="360"/>
      <c r="Y33" s="360"/>
      <c r="Z33" s="370"/>
      <c r="AA33" s="360"/>
      <c r="AB33" s="360"/>
      <c r="AC33" s="371"/>
      <c r="AD33" s="370"/>
      <c r="AE33" s="360"/>
      <c r="AF33" s="360"/>
      <c r="AG33" s="361"/>
      <c r="AH33" s="358"/>
      <c r="AI33" s="359"/>
      <c r="AJ33" s="359"/>
      <c r="AK33" s="359"/>
      <c r="AL33" s="359"/>
      <c r="AM33" s="359"/>
      <c r="AN33" s="359"/>
      <c r="AO33" s="359"/>
      <c r="AP33" s="359"/>
    </row>
    <row r="34" spans="1:42" x14ac:dyDescent="0.25">
      <c r="A34" s="326"/>
      <c r="B34" s="348">
        <v>1</v>
      </c>
      <c r="C34" s="349"/>
      <c r="D34" s="349"/>
      <c r="E34" s="360"/>
      <c r="F34" s="360">
        <f t="shared" si="0"/>
        <v>2</v>
      </c>
      <c r="G34" s="360">
        <v>2024</v>
      </c>
      <c r="H34" s="361"/>
      <c r="I34" s="362">
        <v>5</v>
      </c>
      <c r="J34" s="363" t="s">
        <v>93</v>
      </c>
      <c r="K34" s="360"/>
      <c r="L34" s="360"/>
      <c r="M34" s="360"/>
      <c r="N34" s="360"/>
      <c r="O34" s="360"/>
      <c r="P34" s="360"/>
      <c r="Q34" s="360"/>
      <c r="R34" s="360"/>
      <c r="S34" s="360"/>
      <c r="T34" s="363"/>
      <c r="U34" s="363"/>
      <c r="V34" s="364"/>
      <c r="W34" s="362"/>
      <c r="X34" s="360"/>
      <c r="Y34" s="360"/>
      <c r="Z34" s="370"/>
      <c r="AA34" s="360"/>
      <c r="AB34" s="360"/>
      <c r="AC34" s="371"/>
      <c r="AD34" s="370"/>
      <c r="AE34" s="360"/>
      <c r="AF34" s="360"/>
      <c r="AG34" s="361"/>
      <c r="AH34" s="358"/>
      <c r="AI34" s="359"/>
      <c r="AJ34" s="359"/>
      <c r="AK34" s="359"/>
      <c r="AL34" s="359"/>
      <c r="AM34" s="359"/>
      <c r="AN34" s="359"/>
      <c r="AO34" s="359"/>
      <c r="AP34" s="359"/>
    </row>
    <row r="35" spans="1:42" ht="20" x14ac:dyDescent="0.25">
      <c r="A35" s="326"/>
      <c r="B35" s="348">
        <v>1</v>
      </c>
      <c r="C35" s="349"/>
      <c r="D35" s="349"/>
      <c r="E35" s="360"/>
      <c r="F35" s="360">
        <f t="shared" si="0"/>
        <v>2</v>
      </c>
      <c r="G35" s="360">
        <v>2024</v>
      </c>
      <c r="H35" s="361"/>
      <c r="I35" s="362">
        <v>6</v>
      </c>
      <c r="J35" s="363" t="s">
        <v>94</v>
      </c>
      <c r="K35" s="360"/>
      <c r="L35" s="360"/>
      <c r="M35" s="360"/>
      <c r="N35" s="360"/>
      <c r="O35" s="360"/>
      <c r="P35" s="360"/>
      <c r="Q35" s="360"/>
      <c r="R35" s="360"/>
      <c r="S35" s="360"/>
      <c r="T35" s="363"/>
      <c r="U35" s="363"/>
      <c r="V35" s="364"/>
      <c r="W35" s="362"/>
      <c r="X35" s="360"/>
      <c r="Y35" s="360"/>
      <c r="Z35" s="370"/>
      <c r="AA35" s="360"/>
      <c r="AB35" s="360"/>
      <c r="AC35" s="371"/>
      <c r="AD35" s="370"/>
      <c r="AE35" s="360"/>
      <c r="AF35" s="360"/>
      <c r="AG35" s="361"/>
      <c r="AH35" s="358"/>
      <c r="AI35" s="359"/>
      <c r="AJ35" s="359"/>
      <c r="AK35" s="359"/>
      <c r="AL35" s="359"/>
      <c r="AM35" s="359"/>
      <c r="AN35" s="359"/>
      <c r="AO35" s="359"/>
      <c r="AP35" s="359"/>
    </row>
    <row r="36" spans="1:42" x14ac:dyDescent="0.25">
      <c r="A36" s="326"/>
      <c r="B36" s="348">
        <v>1</v>
      </c>
      <c r="C36" s="349"/>
      <c r="D36" s="349"/>
      <c r="E36" s="360"/>
      <c r="F36" s="360">
        <f t="shared" si="0"/>
        <v>2</v>
      </c>
      <c r="G36" s="360">
        <v>2024</v>
      </c>
      <c r="H36" s="361"/>
      <c r="I36" s="362">
        <v>7</v>
      </c>
      <c r="J36" s="363" t="s">
        <v>95</v>
      </c>
      <c r="K36" s="360"/>
      <c r="L36" s="360"/>
      <c r="M36" s="360"/>
      <c r="N36" s="360"/>
      <c r="O36" s="360"/>
      <c r="P36" s="360"/>
      <c r="Q36" s="360"/>
      <c r="R36" s="360"/>
      <c r="S36" s="360"/>
      <c r="T36" s="363"/>
      <c r="U36" s="363"/>
      <c r="V36" s="364"/>
      <c r="W36" s="362"/>
      <c r="X36" s="360"/>
      <c r="Y36" s="360"/>
      <c r="Z36" s="370"/>
      <c r="AA36" s="360"/>
      <c r="AB36" s="360"/>
      <c r="AC36" s="371"/>
      <c r="AD36" s="370"/>
      <c r="AE36" s="360"/>
      <c r="AF36" s="360"/>
      <c r="AG36" s="361"/>
      <c r="AH36" s="358"/>
      <c r="AI36" s="359"/>
      <c r="AJ36" s="359"/>
      <c r="AK36" s="359"/>
      <c r="AL36" s="359"/>
      <c r="AM36" s="359"/>
      <c r="AN36" s="359"/>
      <c r="AO36" s="359"/>
      <c r="AP36" s="359"/>
    </row>
    <row r="37" spans="1:42" x14ac:dyDescent="0.25">
      <c r="A37" s="326"/>
      <c r="B37" s="348">
        <v>1</v>
      </c>
      <c r="C37" s="349"/>
      <c r="D37" s="349"/>
      <c r="E37" s="360"/>
      <c r="F37" s="360">
        <f t="shared" si="0"/>
        <v>2</v>
      </c>
      <c r="G37" s="360">
        <v>2024</v>
      </c>
      <c r="H37" s="361"/>
      <c r="I37" s="362">
        <v>8</v>
      </c>
      <c r="J37" s="363" t="s">
        <v>103</v>
      </c>
      <c r="K37" s="360"/>
      <c r="L37" s="360"/>
      <c r="M37" s="360"/>
      <c r="N37" s="360"/>
      <c r="O37" s="360"/>
      <c r="P37" s="360"/>
      <c r="Q37" s="360"/>
      <c r="R37" s="360"/>
      <c r="S37" s="360"/>
      <c r="T37" s="363"/>
      <c r="U37" s="363"/>
      <c r="V37" s="364"/>
      <c r="W37" s="362"/>
      <c r="X37" s="360"/>
      <c r="Y37" s="360"/>
      <c r="Z37" s="370"/>
      <c r="AA37" s="360"/>
      <c r="AB37" s="360"/>
      <c r="AC37" s="371"/>
      <c r="AD37" s="370"/>
      <c r="AE37" s="360"/>
      <c r="AF37" s="360"/>
      <c r="AG37" s="361"/>
      <c r="AH37" s="358"/>
      <c r="AI37" s="359"/>
      <c r="AJ37" s="359"/>
      <c r="AK37" s="359"/>
      <c r="AL37" s="359"/>
      <c r="AM37" s="359"/>
      <c r="AN37" s="359"/>
      <c r="AO37" s="359"/>
      <c r="AP37" s="359"/>
    </row>
    <row r="38" spans="1:42" ht="20" x14ac:dyDescent="0.25">
      <c r="A38" s="326"/>
      <c r="B38" s="348">
        <v>1</v>
      </c>
      <c r="C38" s="349"/>
      <c r="D38" s="349"/>
      <c r="E38" s="360"/>
      <c r="F38" s="360">
        <f t="shared" si="0"/>
        <v>2</v>
      </c>
      <c r="G38" s="360">
        <v>2024</v>
      </c>
      <c r="H38" s="361"/>
      <c r="I38" s="362">
        <v>9</v>
      </c>
      <c r="J38" s="363" t="s">
        <v>96</v>
      </c>
      <c r="K38" s="360"/>
      <c r="L38" s="360"/>
      <c r="M38" s="360"/>
      <c r="N38" s="360"/>
      <c r="O38" s="360"/>
      <c r="P38" s="360"/>
      <c r="Q38" s="360"/>
      <c r="R38" s="360"/>
      <c r="S38" s="360"/>
      <c r="T38" s="363"/>
      <c r="U38" s="363"/>
      <c r="V38" s="364"/>
      <c r="W38" s="362"/>
      <c r="X38" s="360"/>
      <c r="Y38" s="360"/>
      <c r="Z38" s="370"/>
      <c r="AA38" s="360"/>
      <c r="AB38" s="360"/>
      <c r="AC38" s="371"/>
      <c r="AD38" s="370"/>
      <c r="AE38" s="360"/>
      <c r="AF38" s="360"/>
      <c r="AG38" s="361"/>
      <c r="AH38" s="358"/>
      <c r="AI38" s="359"/>
      <c r="AJ38" s="359"/>
      <c r="AK38" s="359"/>
      <c r="AL38" s="359"/>
      <c r="AM38" s="359"/>
      <c r="AN38" s="359"/>
      <c r="AO38" s="359"/>
      <c r="AP38" s="359"/>
    </row>
    <row r="39" spans="1:42" ht="20" x14ac:dyDescent="0.25">
      <c r="A39" s="326"/>
      <c r="B39" s="348">
        <v>1</v>
      </c>
      <c r="C39" s="349"/>
      <c r="D39" s="349"/>
      <c r="E39" s="360"/>
      <c r="F39" s="360">
        <f t="shared" si="0"/>
        <v>2</v>
      </c>
      <c r="G39" s="360">
        <v>2024</v>
      </c>
      <c r="H39" s="361"/>
      <c r="I39" s="362">
        <v>10</v>
      </c>
      <c r="J39" s="363" t="s">
        <v>97</v>
      </c>
      <c r="K39" s="360"/>
      <c r="L39" s="360"/>
      <c r="M39" s="360"/>
      <c r="N39" s="360"/>
      <c r="O39" s="360"/>
      <c r="P39" s="360"/>
      <c r="Q39" s="360"/>
      <c r="R39" s="360"/>
      <c r="S39" s="360"/>
      <c r="T39" s="363"/>
      <c r="U39" s="363"/>
      <c r="V39" s="364"/>
      <c r="W39" s="362"/>
      <c r="X39" s="360"/>
      <c r="Y39" s="360"/>
      <c r="Z39" s="370"/>
      <c r="AA39" s="360"/>
      <c r="AB39" s="360"/>
      <c r="AC39" s="371"/>
      <c r="AD39" s="370"/>
      <c r="AE39" s="360"/>
      <c r="AF39" s="360"/>
      <c r="AG39" s="361"/>
      <c r="AH39" s="358"/>
      <c r="AI39" s="359"/>
      <c r="AJ39" s="359"/>
      <c r="AK39" s="359"/>
      <c r="AL39" s="359"/>
      <c r="AM39" s="359"/>
      <c r="AN39" s="359"/>
      <c r="AO39" s="359"/>
      <c r="AP39" s="359"/>
    </row>
    <row r="40" spans="1:42" x14ac:dyDescent="0.25">
      <c r="A40" s="326"/>
      <c r="B40" s="348">
        <v>1</v>
      </c>
      <c r="C40" s="349"/>
      <c r="D40" s="349"/>
      <c r="E40" s="372"/>
      <c r="F40" s="360">
        <f t="shared" si="0"/>
        <v>2</v>
      </c>
      <c r="G40" s="360">
        <v>2024</v>
      </c>
      <c r="H40" s="361"/>
      <c r="I40" s="362">
        <v>11</v>
      </c>
      <c r="J40" s="377" t="s">
        <v>98</v>
      </c>
      <c r="K40" s="372"/>
      <c r="L40" s="372"/>
      <c r="M40" s="372"/>
      <c r="N40" s="372"/>
      <c r="O40" s="372"/>
      <c r="P40" s="372"/>
      <c r="Q40" s="372"/>
      <c r="R40" s="372"/>
      <c r="S40" s="372"/>
      <c r="T40" s="363"/>
      <c r="U40" s="363"/>
      <c r="V40" s="364"/>
      <c r="W40" s="373"/>
      <c r="X40" s="372"/>
      <c r="Y40" s="372"/>
      <c r="Z40" s="374"/>
      <c r="AA40" s="372"/>
      <c r="AB40" s="372"/>
      <c r="AC40" s="375"/>
      <c r="AD40" s="374"/>
      <c r="AE40" s="372"/>
      <c r="AF40" s="372"/>
      <c r="AG40" s="376"/>
      <c r="AH40" s="326"/>
    </row>
    <row r="41" spans="1:42" ht="40" x14ac:dyDescent="0.25">
      <c r="A41" s="326"/>
      <c r="B41" s="348">
        <v>1</v>
      </c>
      <c r="C41" s="349"/>
      <c r="D41" s="349"/>
      <c r="E41" s="372"/>
      <c r="F41" s="360">
        <f t="shared" si="0"/>
        <v>2</v>
      </c>
      <c r="G41" s="360">
        <v>2024</v>
      </c>
      <c r="H41" s="361"/>
      <c r="I41" s="362">
        <v>12</v>
      </c>
      <c r="J41" s="363" t="s">
        <v>101</v>
      </c>
      <c r="K41" s="372"/>
      <c r="L41" s="372"/>
      <c r="M41" s="372"/>
      <c r="N41" s="372"/>
      <c r="O41" s="372"/>
      <c r="P41" s="372"/>
      <c r="Q41" s="372"/>
      <c r="R41" s="372"/>
      <c r="S41" s="372"/>
      <c r="T41" s="363"/>
      <c r="U41" s="363"/>
      <c r="V41" s="364"/>
      <c r="W41" s="373"/>
      <c r="X41" s="372"/>
      <c r="Y41" s="372"/>
      <c r="Z41" s="374"/>
      <c r="AA41" s="372"/>
      <c r="AB41" s="372"/>
      <c r="AC41" s="375"/>
      <c r="AD41" s="374"/>
      <c r="AE41" s="372"/>
      <c r="AF41" s="372"/>
      <c r="AG41" s="376"/>
      <c r="AH41" s="326"/>
    </row>
    <row r="42" spans="1:42" ht="20" x14ac:dyDescent="0.25">
      <c r="A42" s="326"/>
      <c r="B42" s="348">
        <v>1</v>
      </c>
      <c r="C42" s="349"/>
      <c r="D42" s="349"/>
      <c r="E42" s="372"/>
      <c r="F42" s="360">
        <f t="shared" si="0"/>
        <v>2</v>
      </c>
      <c r="G42" s="360">
        <v>2024</v>
      </c>
      <c r="H42" s="361"/>
      <c r="I42" s="362">
        <v>13</v>
      </c>
      <c r="J42" s="363" t="s">
        <v>99</v>
      </c>
      <c r="K42" s="372"/>
      <c r="L42" s="372"/>
      <c r="M42" s="372"/>
      <c r="N42" s="372"/>
      <c r="O42" s="372"/>
      <c r="P42" s="372"/>
      <c r="Q42" s="372"/>
      <c r="R42" s="372"/>
      <c r="S42" s="372"/>
      <c r="T42" s="363"/>
      <c r="U42" s="363"/>
      <c r="V42" s="364"/>
      <c r="W42" s="373"/>
      <c r="X42" s="372"/>
      <c r="Y42" s="372"/>
      <c r="Z42" s="374"/>
      <c r="AA42" s="372"/>
      <c r="AB42" s="372"/>
      <c r="AC42" s="375"/>
      <c r="AD42" s="374"/>
      <c r="AE42" s="372"/>
      <c r="AF42" s="372"/>
      <c r="AG42" s="376"/>
      <c r="AH42" s="326"/>
    </row>
    <row r="43" spans="1:42" x14ac:dyDescent="0.25">
      <c r="A43" s="326"/>
      <c r="B43" s="348">
        <v>1</v>
      </c>
      <c r="C43" s="349"/>
      <c r="D43" s="349"/>
      <c r="E43" s="372"/>
      <c r="F43" s="360">
        <f t="shared" si="0"/>
        <v>2</v>
      </c>
      <c r="G43" s="360">
        <v>2024</v>
      </c>
      <c r="H43" s="361"/>
      <c r="I43" s="362">
        <v>14</v>
      </c>
      <c r="J43" s="363" t="s">
        <v>100</v>
      </c>
      <c r="K43" s="372"/>
      <c r="L43" s="372"/>
      <c r="M43" s="372"/>
      <c r="N43" s="372"/>
      <c r="O43" s="372"/>
      <c r="P43" s="372"/>
      <c r="Q43" s="372"/>
      <c r="R43" s="372"/>
      <c r="S43" s="372"/>
      <c r="T43" s="363"/>
      <c r="U43" s="363"/>
      <c r="V43" s="364"/>
      <c r="W43" s="373"/>
      <c r="X43" s="372"/>
      <c r="Y43" s="372"/>
      <c r="Z43" s="374"/>
      <c r="AA43" s="372"/>
      <c r="AB43" s="372"/>
      <c r="AC43" s="375"/>
      <c r="AD43" s="374"/>
      <c r="AE43" s="372"/>
      <c r="AF43" s="372"/>
      <c r="AG43" s="376"/>
      <c r="AH43" s="326"/>
    </row>
    <row r="44" spans="1:42" ht="20" x14ac:dyDescent="0.25">
      <c r="A44" s="326"/>
      <c r="B44" s="348">
        <v>1</v>
      </c>
      <c r="C44" s="349"/>
      <c r="D44" s="349"/>
      <c r="E44" s="372"/>
      <c r="F44" s="360">
        <f t="shared" si="0"/>
        <v>2</v>
      </c>
      <c r="G44" s="360">
        <v>2024</v>
      </c>
      <c r="H44" s="361"/>
      <c r="I44" s="362">
        <v>15</v>
      </c>
      <c r="J44" s="363" t="s">
        <v>102</v>
      </c>
      <c r="K44" s="372"/>
      <c r="L44" s="372"/>
      <c r="M44" s="372"/>
      <c r="N44" s="372"/>
      <c r="O44" s="372"/>
      <c r="P44" s="372"/>
      <c r="Q44" s="372"/>
      <c r="R44" s="372"/>
      <c r="S44" s="372"/>
      <c r="T44" s="363"/>
      <c r="U44" s="363"/>
      <c r="V44" s="364"/>
      <c r="W44" s="373"/>
      <c r="X44" s="372"/>
      <c r="Y44" s="372"/>
      <c r="Z44" s="374"/>
      <c r="AA44" s="372"/>
      <c r="AB44" s="372"/>
      <c r="AC44" s="375"/>
      <c r="AD44" s="374"/>
      <c r="AE44" s="372"/>
      <c r="AF44" s="372"/>
      <c r="AG44" s="376"/>
      <c r="AH44" s="326"/>
    </row>
    <row r="45" spans="1:42" x14ac:dyDescent="0.25">
      <c r="A45" s="326"/>
      <c r="B45" s="348">
        <v>1</v>
      </c>
      <c r="C45" s="349"/>
      <c r="D45" s="349"/>
      <c r="E45" s="372"/>
      <c r="F45" s="360">
        <f t="shared" si="0"/>
        <v>2</v>
      </c>
      <c r="G45" s="360">
        <v>2024</v>
      </c>
      <c r="H45" s="361"/>
      <c r="I45" s="362">
        <v>16</v>
      </c>
      <c r="J45" s="363" t="s">
        <v>104</v>
      </c>
      <c r="K45" s="372"/>
      <c r="L45" s="372"/>
      <c r="M45" s="372"/>
      <c r="N45" s="372"/>
      <c r="O45" s="372"/>
      <c r="P45" s="372"/>
      <c r="Q45" s="372"/>
      <c r="R45" s="372"/>
      <c r="S45" s="372"/>
      <c r="T45" s="363"/>
      <c r="U45" s="363"/>
      <c r="V45" s="364"/>
      <c r="W45" s="373"/>
      <c r="X45" s="372"/>
      <c r="Y45" s="372"/>
      <c r="Z45" s="374"/>
      <c r="AA45" s="372"/>
      <c r="AB45" s="372"/>
      <c r="AC45" s="375"/>
      <c r="AD45" s="374"/>
      <c r="AE45" s="372"/>
      <c r="AF45" s="372"/>
      <c r="AG45" s="376"/>
      <c r="AH45" s="326"/>
    </row>
    <row r="46" spans="1:42" ht="20" x14ac:dyDescent="0.25">
      <c r="A46" s="326"/>
      <c r="B46" s="348">
        <v>1</v>
      </c>
      <c r="C46" s="349"/>
      <c r="D46" s="349"/>
      <c r="E46" s="372"/>
      <c r="F46" s="360">
        <f t="shared" si="0"/>
        <v>2</v>
      </c>
      <c r="G46" s="360">
        <v>2024</v>
      </c>
      <c r="H46" s="361"/>
      <c r="I46" s="362">
        <v>17</v>
      </c>
      <c r="J46" s="363" t="s">
        <v>105</v>
      </c>
      <c r="K46" s="372"/>
      <c r="L46" s="372"/>
      <c r="M46" s="372"/>
      <c r="N46" s="372"/>
      <c r="O46" s="372"/>
      <c r="P46" s="372"/>
      <c r="Q46" s="372"/>
      <c r="R46" s="372"/>
      <c r="S46" s="372"/>
      <c r="T46" s="363"/>
      <c r="U46" s="363"/>
      <c r="V46" s="364"/>
      <c r="W46" s="373"/>
      <c r="X46" s="372"/>
      <c r="Y46" s="372"/>
      <c r="Z46" s="374"/>
      <c r="AA46" s="372"/>
      <c r="AB46" s="372"/>
      <c r="AC46" s="375"/>
      <c r="AD46" s="374"/>
      <c r="AE46" s="372"/>
      <c r="AF46" s="372"/>
      <c r="AG46" s="376"/>
      <c r="AH46" s="326"/>
    </row>
    <row r="47" spans="1:42" ht="40" x14ac:dyDescent="0.25">
      <c r="A47" s="326"/>
      <c r="B47" s="348">
        <v>1</v>
      </c>
      <c r="C47" s="349"/>
      <c r="D47" s="349"/>
      <c r="E47" s="372"/>
      <c r="F47" s="360">
        <f t="shared" si="0"/>
        <v>2</v>
      </c>
      <c r="G47" s="360">
        <v>2024</v>
      </c>
      <c r="H47" s="361"/>
      <c r="I47" s="362">
        <v>18</v>
      </c>
      <c r="J47" s="363" t="s">
        <v>106</v>
      </c>
      <c r="K47" s="372"/>
      <c r="L47" s="372"/>
      <c r="M47" s="372"/>
      <c r="N47" s="372"/>
      <c r="O47" s="372"/>
      <c r="P47" s="372"/>
      <c r="Q47" s="372"/>
      <c r="R47" s="372"/>
      <c r="S47" s="372"/>
      <c r="T47" s="363"/>
      <c r="U47" s="363"/>
      <c r="V47" s="364"/>
      <c r="W47" s="373"/>
      <c r="X47" s="372"/>
      <c r="Y47" s="372"/>
      <c r="Z47" s="374"/>
      <c r="AA47" s="372"/>
      <c r="AB47" s="372"/>
      <c r="AC47" s="375"/>
      <c r="AD47" s="374"/>
      <c r="AE47" s="372"/>
      <c r="AF47" s="372"/>
      <c r="AG47" s="376"/>
      <c r="AH47" s="326"/>
    </row>
    <row r="48" spans="1:42" ht="30" x14ac:dyDescent="0.25">
      <c r="A48" s="326"/>
      <c r="B48" s="348">
        <v>1</v>
      </c>
      <c r="C48" s="349"/>
      <c r="D48" s="349"/>
      <c r="E48" s="372"/>
      <c r="F48" s="360">
        <f t="shared" si="0"/>
        <v>2</v>
      </c>
      <c r="G48" s="360">
        <v>2024</v>
      </c>
      <c r="H48" s="361"/>
      <c r="I48" s="362">
        <v>19</v>
      </c>
      <c r="J48" s="363" t="s">
        <v>107</v>
      </c>
      <c r="K48" s="372"/>
      <c r="L48" s="372"/>
      <c r="M48" s="372"/>
      <c r="N48" s="372"/>
      <c r="O48" s="372"/>
      <c r="P48" s="372"/>
      <c r="Q48" s="372"/>
      <c r="R48" s="372"/>
      <c r="S48" s="372"/>
      <c r="T48" s="363"/>
      <c r="U48" s="363"/>
      <c r="V48" s="364"/>
      <c r="W48" s="373"/>
      <c r="X48" s="372"/>
      <c r="Y48" s="372"/>
      <c r="Z48" s="374"/>
      <c r="AA48" s="372"/>
      <c r="AB48" s="372"/>
      <c r="AC48" s="375"/>
      <c r="AD48" s="374"/>
      <c r="AE48" s="372"/>
      <c r="AF48" s="372"/>
      <c r="AG48" s="376"/>
      <c r="AH48" s="326"/>
    </row>
    <row r="49" spans="1:34" x14ac:dyDescent="0.25">
      <c r="A49" s="326"/>
      <c r="B49" s="348">
        <v>1</v>
      </c>
      <c r="C49" s="349"/>
      <c r="D49" s="349"/>
      <c r="E49" s="372"/>
      <c r="F49" s="360">
        <f t="shared" si="0"/>
        <v>2</v>
      </c>
      <c r="G49" s="360">
        <v>2024</v>
      </c>
      <c r="H49" s="361"/>
      <c r="I49" s="362">
        <v>20</v>
      </c>
      <c r="J49" s="363" t="s">
        <v>277</v>
      </c>
      <c r="K49" s="372"/>
      <c r="L49" s="372"/>
      <c r="M49" s="372"/>
      <c r="N49" s="372"/>
      <c r="O49" s="372"/>
      <c r="P49" s="372"/>
      <c r="Q49" s="372"/>
      <c r="R49" s="372"/>
      <c r="S49" s="372"/>
      <c r="T49" s="363"/>
      <c r="U49" s="363"/>
      <c r="V49" s="364"/>
      <c r="W49" s="373"/>
      <c r="X49" s="372"/>
      <c r="Y49" s="372"/>
      <c r="Z49" s="374"/>
      <c r="AA49" s="372"/>
      <c r="AB49" s="372"/>
      <c r="AC49" s="375"/>
      <c r="AD49" s="374"/>
      <c r="AE49" s="372"/>
      <c r="AF49" s="372"/>
      <c r="AG49" s="376"/>
      <c r="AH49" s="326"/>
    </row>
    <row r="50" spans="1:34" ht="50" x14ac:dyDescent="0.25">
      <c r="A50" s="326"/>
      <c r="B50" s="348">
        <v>1</v>
      </c>
      <c r="C50" s="349"/>
      <c r="D50" s="349"/>
      <c r="E50" s="372"/>
      <c r="F50" s="360">
        <f t="shared" si="0"/>
        <v>2</v>
      </c>
      <c r="G50" s="360">
        <v>2024</v>
      </c>
      <c r="H50" s="361"/>
      <c r="I50" s="362">
        <v>21</v>
      </c>
      <c r="J50" s="363" t="s">
        <v>344</v>
      </c>
      <c r="K50" s="372"/>
      <c r="L50" s="372"/>
      <c r="M50" s="372"/>
      <c r="N50" s="372"/>
      <c r="O50" s="372"/>
      <c r="P50" s="372"/>
      <c r="Q50" s="372"/>
      <c r="R50" s="372"/>
      <c r="S50" s="372"/>
      <c r="T50" s="363"/>
      <c r="U50" s="363"/>
      <c r="V50" s="364"/>
      <c r="W50" s="373"/>
      <c r="X50" s="372"/>
      <c r="Y50" s="372"/>
      <c r="Z50" s="374"/>
      <c r="AA50" s="372"/>
      <c r="AB50" s="372"/>
      <c r="AC50" s="375"/>
      <c r="AD50" s="374"/>
      <c r="AE50" s="372"/>
      <c r="AF50" s="372"/>
      <c r="AG50" s="376"/>
      <c r="AH50" s="326"/>
    </row>
    <row r="51" spans="1:34" ht="30" x14ac:dyDescent="0.25">
      <c r="A51" s="326"/>
      <c r="B51" s="348">
        <v>1</v>
      </c>
      <c r="C51" s="349"/>
      <c r="D51" s="349"/>
      <c r="E51" s="372"/>
      <c r="F51" s="360">
        <f t="shared" si="0"/>
        <v>2</v>
      </c>
      <c r="G51" s="360">
        <v>2024</v>
      </c>
      <c r="H51" s="361"/>
      <c r="I51" s="362">
        <v>22</v>
      </c>
      <c r="J51" s="363" t="s">
        <v>110</v>
      </c>
      <c r="K51" s="372"/>
      <c r="L51" s="372"/>
      <c r="M51" s="372"/>
      <c r="N51" s="372"/>
      <c r="O51" s="372"/>
      <c r="P51" s="372"/>
      <c r="Q51" s="372"/>
      <c r="R51" s="372"/>
      <c r="S51" s="372"/>
      <c r="T51" s="363"/>
      <c r="U51" s="363"/>
      <c r="V51" s="364"/>
      <c r="W51" s="373"/>
      <c r="X51" s="372"/>
      <c r="Y51" s="372"/>
      <c r="Z51" s="374"/>
      <c r="AA51" s="372"/>
      <c r="AB51" s="372"/>
      <c r="AC51" s="375"/>
      <c r="AD51" s="374"/>
      <c r="AE51" s="372"/>
      <c r="AF51" s="372"/>
      <c r="AG51" s="376"/>
      <c r="AH51" s="326"/>
    </row>
    <row r="52" spans="1:34" ht="40" x14ac:dyDescent="0.25">
      <c r="A52" s="326"/>
      <c r="B52" s="348">
        <v>1</v>
      </c>
      <c r="C52" s="349"/>
      <c r="D52" s="349"/>
      <c r="E52" s="372"/>
      <c r="F52" s="360">
        <f t="shared" si="0"/>
        <v>2</v>
      </c>
      <c r="G52" s="360">
        <v>2024</v>
      </c>
      <c r="H52" s="361"/>
      <c r="I52" s="362">
        <v>23</v>
      </c>
      <c r="J52" s="363" t="s">
        <v>111</v>
      </c>
      <c r="K52" s="372"/>
      <c r="L52" s="372"/>
      <c r="M52" s="372"/>
      <c r="N52" s="372"/>
      <c r="O52" s="372"/>
      <c r="P52" s="372"/>
      <c r="Q52" s="372"/>
      <c r="R52" s="372"/>
      <c r="S52" s="372"/>
      <c r="T52" s="363"/>
      <c r="U52" s="363"/>
      <c r="V52" s="364"/>
      <c r="W52" s="373"/>
      <c r="X52" s="372"/>
      <c r="Y52" s="372"/>
      <c r="Z52" s="374"/>
      <c r="AA52" s="372"/>
      <c r="AB52" s="372"/>
      <c r="AC52" s="375"/>
      <c r="AD52" s="374"/>
      <c r="AE52" s="372"/>
      <c r="AF52" s="372"/>
      <c r="AG52" s="376"/>
      <c r="AH52" s="326"/>
    </row>
    <row r="53" spans="1:34" ht="30" x14ac:dyDescent="0.25">
      <c r="A53" s="326"/>
      <c r="B53" s="348">
        <v>1</v>
      </c>
      <c r="C53" s="349"/>
      <c r="D53" s="349"/>
      <c r="E53" s="372"/>
      <c r="F53" s="360">
        <f t="shared" si="0"/>
        <v>2</v>
      </c>
      <c r="G53" s="360">
        <v>2024</v>
      </c>
      <c r="H53" s="361"/>
      <c r="I53" s="362">
        <v>24</v>
      </c>
      <c r="J53" s="363" t="s">
        <v>112</v>
      </c>
      <c r="K53" s="372"/>
      <c r="L53" s="372"/>
      <c r="M53" s="372"/>
      <c r="N53" s="372"/>
      <c r="O53" s="372"/>
      <c r="P53" s="372"/>
      <c r="Q53" s="372"/>
      <c r="R53" s="372"/>
      <c r="S53" s="372"/>
      <c r="T53" s="363"/>
      <c r="U53" s="363"/>
      <c r="V53" s="364"/>
      <c r="W53" s="373"/>
      <c r="X53" s="372"/>
      <c r="Y53" s="372"/>
      <c r="Z53" s="374"/>
      <c r="AA53" s="372"/>
      <c r="AB53" s="372"/>
      <c r="AC53" s="375"/>
      <c r="AD53" s="374"/>
      <c r="AE53" s="372"/>
      <c r="AF53" s="372"/>
      <c r="AG53" s="376"/>
      <c r="AH53" s="326"/>
    </row>
    <row r="54" spans="1:34" ht="30" x14ac:dyDescent="0.25">
      <c r="A54" s="326"/>
      <c r="B54" s="348">
        <v>1</v>
      </c>
      <c r="C54" s="349"/>
      <c r="D54" s="349"/>
      <c r="E54" s="372"/>
      <c r="F54" s="360">
        <f t="shared" si="0"/>
        <v>2</v>
      </c>
      <c r="G54" s="360">
        <v>2024</v>
      </c>
      <c r="H54" s="361"/>
      <c r="I54" s="362">
        <v>25</v>
      </c>
      <c r="J54" s="363" t="s">
        <v>113</v>
      </c>
      <c r="K54" s="372"/>
      <c r="L54" s="372"/>
      <c r="M54" s="372"/>
      <c r="N54" s="372"/>
      <c r="O54" s="372"/>
      <c r="P54" s="372"/>
      <c r="Q54" s="372"/>
      <c r="R54" s="372"/>
      <c r="S54" s="372"/>
      <c r="T54" s="363"/>
      <c r="U54" s="363"/>
      <c r="V54" s="364"/>
      <c r="W54" s="373"/>
      <c r="X54" s="372"/>
      <c r="Y54" s="372"/>
      <c r="Z54" s="374"/>
      <c r="AA54" s="372"/>
      <c r="AB54" s="372"/>
      <c r="AC54" s="375"/>
      <c r="AD54" s="374"/>
      <c r="AE54" s="372"/>
      <c r="AF54" s="372"/>
      <c r="AG54" s="376"/>
      <c r="AH54" s="326"/>
    </row>
    <row r="55" spans="1:34" ht="20" x14ac:dyDescent="0.25">
      <c r="A55" s="326"/>
      <c r="B55" s="348">
        <v>1</v>
      </c>
      <c r="C55" s="349"/>
      <c r="D55" s="349"/>
      <c r="E55" s="372"/>
      <c r="F55" s="360">
        <f t="shared" si="0"/>
        <v>2</v>
      </c>
      <c r="G55" s="360">
        <v>2024</v>
      </c>
      <c r="H55" s="361"/>
      <c r="I55" s="362">
        <v>26</v>
      </c>
      <c r="J55" s="363" t="s">
        <v>114</v>
      </c>
      <c r="K55" s="372"/>
      <c r="L55" s="372"/>
      <c r="M55" s="372"/>
      <c r="N55" s="372"/>
      <c r="O55" s="372"/>
      <c r="P55" s="372"/>
      <c r="Q55" s="372"/>
      <c r="R55" s="372"/>
      <c r="S55" s="372"/>
      <c r="T55" s="363"/>
      <c r="U55" s="363"/>
      <c r="V55" s="364"/>
      <c r="W55" s="373"/>
      <c r="X55" s="372"/>
      <c r="Y55" s="372"/>
      <c r="Z55" s="374"/>
      <c r="AA55" s="372"/>
      <c r="AB55" s="372"/>
      <c r="AC55" s="375"/>
      <c r="AD55" s="374"/>
      <c r="AE55" s="372"/>
      <c r="AF55" s="372"/>
      <c r="AG55" s="376"/>
      <c r="AH55" s="326"/>
    </row>
    <row r="56" spans="1:34" ht="20" x14ac:dyDescent="0.25">
      <c r="A56" s="326"/>
      <c r="B56" s="348">
        <v>1</v>
      </c>
      <c r="C56" s="349"/>
      <c r="D56" s="349"/>
      <c r="E56" s="372"/>
      <c r="F56" s="360">
        <v>3</v>
      </c>
      <c r="G56" s="360">
        <v>2024</v>
      </c>
      <c r="H56" s="361"/>
      <c r="I56" s="362">
        <v>1</v>
      </c>
      <c r="J56" s="351" t="s">
        <v>343</v>
      </c>
      <c r="K56" s="372"/>
      <c r="L56" s="372"/>
      <c r="M56" s="372"/>
      <c r="N56" s="372"/>
      <c r="O56" s="372"/>
      <c r="P56" s="372"/>
      <c r="Q56" s="372"/>
      <c r="R56" s="372"/>
      <c r="S56" s="372"/>
      <c r="T56" s="363"/>
      <c r="U56" s="363"/>
      <c r="V56" s="364"/>
      <c r="W56" s="373"/>
      <c r="X56" s="372"/>
      <c r="Y56" s="372"/>
      <c r="Z56" s="374"/>
      <c r="AA56" s="372"/>
      <c r="AB56" s="372"/>
      <c r="AC56" s="375"/>
      <c r="AD56" s="374"/>
      <c r="AE56" s="372"/>
      <c r="AF56" s="372"/>
      <c r="AG56" s="376"/>
      <c r="AH56" s="326"/>
    </row>
    <row r="57" spans="1:34" ht="20" x14ac:dyDescent="0.25">
      <c r="A57" s="326"/>
      <c r="B57" s="348">
        <v>1</v>
      </c>
      <c r="C57" s="349"/>
      <c r="D57" s="349"/>
      <c r="E57" s="372"/>
      <c r="F57" s="360">
        <f t="shared" ref="F57:F81" si="1">$F$56</f>
        <v>3</v>
      </c>
      <c r="G57" s="360">
        <v>2024</v>
      </c>
      <c r="H57" s="361"/>
      <c r="I57" s="362">
        <v>2</v>
      </c>
      <c r="J57" s="363" t="s">
        <v>90</v>
      </c>
      <c r="K57" s="372"/>
      <c r="L57" s="372"/>
      <c r="M57" s="372"/>
      <c r="N57" s="372"/>
      <c r="O57" s="372"/>
      <c r="P57" s="372"/>
      <c r="Q57" s="372"/>
      <c r="R57" s="372"/>
      <c r="S57" s="372"/>
      <c r="T57" s="363"/>
      <c r="U57" s="363"/>
      <c r="V57" s="364"/>
      <c r="W57" s="373"/>
      <c r="X57" s="372"/>
      <c r="Y57" s="372"/>
      <c r="Z57" s="374"/>
      <c r="AA57" s="372"/>
      <c r="AB57" s="372"/>
      <c r="AC57" s="375"/>
      <c r="AD57" s="374"/>
      <c r="AE57" s="372"/>
      <c r="AF57" s="372"/>
      <c r="AG57" s="376"/>
      <c r="AH57" s="326"/>
    </row>
    <row r="58" spans="1:34" ht="30" x14ac:dyDescent="0.25">
      <c r="A58" s="326"/>
      <c r="B58" s="348">
        <v>1</v>
      </c>
      <c r="C58" s="349"/>
      <c r="D58" s="349"/>
      <c r="E58" s="372"/>
      <c r="F58" s="360">
        <f t="shared" si="1"/>
        <v>3</v>
      </c>
      <c r="G58" s="360">
        <v>2024</v>
      </c>
      <c r="H58" s="361"/>
      <c r="I58" s="362">
        <v>3</v>
      </c>
      <c r="J58" s="363" t="s">
        <v>92</v>
      </c>
      <c r="K58" s="372"/>
      <c r="L58" s="372"/>
      <c r="M58" s="372"/>
      <c r="N58" s="372"/>
      <c r="O58" s="372"/>
      <c r="P58" s="372"/>
      <c r="Q58" s="372"/>
      <c r="R58" s="372"/>
      <c r="S58" s="372"/>
      <c r="T58" s="363"/>
      <c r="U58" s="363"/>
      <c r="V58" s="364"/>
      <c r="W58" s="373"/>
      <c r="X58" s="372"/>
      <c r="Y58" s="372"/>
      <c r="Z58" s="374"/>
      <c r="AA58" s="372"/>
      <c r="AB58" s="372"/>
      <c r="AC58" s="375"/>
      <c r="AD58" s="374"/>
      <c r="AE58" s="372"/>
      <c r="AF58" s="372"/>
      <c r="AG58" s="376"/>
      <c r="AH58" s="326"/>
    </row>
    <row r="59" spans="1:34" x14ac:dyDescent="0.25">
      <c r="A59" s="326"/>
      <c r="B59" s="348">
        <v>1</v>
      </c>
      <c r="C59" s="349"/>
      <c r="D59" s="349"/>
      <c r="E59" s="372"/>
      <c r="F59" s="360">
        <f t="shared" si="1"/>
        <v>3</v>
      </c>
      <c r="G59" s="360">
        <v>2024</v>
      </c>
      <c r="H59" s="361"/>
      <c r="I59" s="362">
        <v>4</v>
      </c>
      <c r="J59" s="363" t="s">
        <v>91</v>
      </c>
      <c r="K59" s="372"/>
      <c r="L59" s="372"/>
      <c r="M59" s="372"/>
      <c r="N59" s="372"/>
      <c r="O59" s="372"/>
      <c r="P59" s="372"/>
      <c r="Q59" s="372"/>
      <c r="R59" s="372"/>
      <c r="S59" s="372"/>
      <c r="T59" s="363"/>
      <c r="U59" s="363"/>
      <c r="V59" s="364"/>
      <c r="W59" s="373"/>
      <c r="X59" s="372"/>
      <c r="Y59" s="372"/>
      <c r="Z59" s="374"/>
      <c r="AA59" s="372"/>
      <c r="AB59" s="372"/>
      <c r="AC59" s="375"/>
      <c r="AD59" s="374"/>
      <c r="AE59" s="372"/>
      <c r="AF59" s="372"/>
      <c r="AG59" s="376"/>
      <c r="AH59" s="326"/>
    </row>
    <row r="60" spans="1:34" x14ac:dyDescent="0.25">
      <c r="A60" s="326"/>
      <c r="B60" s="348">
        <v>1</v>
      </c>
      <c r="C60" s="349"/>
      <c r="D60" s="349"/>
      <c r="E60" s="372"/>
      <c r="F60" s="360">
        <f t="shared" si="1"/>
        <v>3</v>
      </c>
      <c r="G60" s="360">
        <v>2024</v>
      </c>
      <c r="H60" s="361"/>
      <c r="I60" s="362">
        <v>5</v>
      </c>
      <c r="J60" s="363" t="s">
        <v>93</v>
      </c>
      <c r="K60" s="372"/>
      <c r="L60" s="372"/>
      <c r="M60" s="372"/>
      <c r="N60" s="372"/>
      <c r="O60" s="372"/>
      <c r="P60" s="372"/>
      <c r="Q60" s="372"/>
      <c r="R60" s="372"/>
      <c r="S60" s="372"/>
      <c r="T60" s="363"/>
      <c r="U60" s="363"/>
      <c r="V60" s="364"/>
      <c r="W60" s="373"/>
      <c r="X60" s="372"/>
      <c r="Y60" s="372"/>
      <c r="Z60" s="374"/>
      <c r="AA60" s="372"/>
      <c r="AB60" s="372"/>
      <c r="AC60" s="375"/>
      <c r="AD60" s="374"/>
      <c r="AE60" s="372"/>
      <c r="AF60" s="372"/>
      <c r="AG60" s="376"/>
      <c r="AH60" s="326"/>
    </row>
    <row r="61" spans="1:34" ht="20" x14ac:dyDescent="0.25">
      <c r="A61" s="326"/>
      <c r="B61" s="348">
        <v>1</v>
      </c>
      <c r="C61" s="349"/>
      <c r="D61" s="349"/>
      <c r="E61" s="372"/>
      <c r="F61" s="360">
        <f t="shared" si="1"/>
        <v>3</v>
      </c>
      <c r="G61" s="360">
        <v>2024</v>
      </c>
      <c r="H61" s="361"/>
      <c r="I61" s="362">
        <v>6</v>
      </c>
      <c r="J61" s="363" t="s">
        <v>94</v>
      </c>
      <c r="K61" s="372"/>
      <c r="L61" s="372"/>
      <c r="M61" s="372"/>
      <c r="N61" s="372"/>
      <c r="O61" s="372"/>
      <c r="P61" s="372"/>
      <c r="Q61" s="372"/>
      <c r="R61" s="372"/>
      <c r="S61" s="372"/>
      <c r="T61" s="363"/>
      <c r="U61" s="363"/>
      <c r="V61" s="364"/>
      <c r="W61" s="373"/>
      <c r="X61" s="372"/>
      <c r="Y61" s="372"/>
      <c r="Z61" s="374"/>
      <c r="AA61" s="372"/>
      <c r="AB61" s="372"/>
      <c r="AC61" s="375"/>
      <c r="AD61" s="374"/>
      <c r="AE61" s="372"/>
      <c r="AF61" s="372"/>
      <c r="AG61" s="376"/>
      <c r="AH61" s="326"/>
    </row>
    <row r="62" spans="1:34" x14ac:dyDescent="0.25">
      <c r="A62" s="326"/>
      <c r="B62" s="348">
        <v>1</v>
      </c>
      <c r="C62" s="349"/>
      <c r="D62" s="349"/>
      <c r="E62" s="372"/>
      <c r="F62" s="360">
        <f t="shared" si="1"/>
        <v>3</v>
      </c>
      <c r="G62" s="360">
        <v>2024</v>
      </c>
      <c r="H62" s="361"/>
      <c r="I62" s="362">
        <v>7</v>
      </c>
      <c r="J62" s="363" t="s">
        <v>95</v>
      </c>
      <c r="K62" s="372"/>
      <c r="L62" s="372"/>
      <c r="M62" s="372"/>
      <c r="N62" s="372"/>
      <c r="O62" s="372"/>
      <c r="P62" s="372"/>
      <c r="Q62" s="372"/>
      <c r="R62" s="372"/>
      <c r="S62" s="372"/>
      <c r="T62" s="363"/>
      <c r="U62" s="363"/>
      <c r="V62" s="364"/>
      <c r="W62" s="373"/>
      <c r="X62" s="372"/>
      <c r="Y62" s="372"/>
      <c r="Z62" s="374"/>
      <c r="AA62" s="372"/>
      <c r="AB62" s="372"/>
      <c r="AC62" s="375"/>
      <c r="AD62" s="374"/>
      <c r="AE62" s="372"/>
      <c r="AF62" s="372"/>
      <c r="AG62" s="376"/>
      <c r="AH62" s="326"/>
    </row>
    <row r="63" spans="1:34" x14ac:dyDescent="0.25">
      <c r="A63" s="326"/>
      <c r="B63" s="348">
        <v>1</v>
      </c>
      <c r="C63" s="349"/>
      <c r="D63" s="349"/>
      <c r="E63" s="372"/>
      <c r="F63" s="360">
        <f t="shared" si="1"/>
        <v>3</v>
      </c>
      <c r="G63" s="360">
        <v>2024</v>
      </c>
      <c r="H63" s="361"/>
      <c r="I63" s="362">
        <v>8</v>
      </c>
      <c r="J63" s="363" t="s">
        <v>103</v>
      </c>
      <c r="K63" s="372"/>
      <c r="L63" s="372"/>
      <c r="M63" s="372"/>
      <c r="N63" s="372"/>
      <c r="O63" s="372"/>
      <c r="P63" s="372"/>
      <c r="Q63" s="372"/>
      <c r="R63" s="372"/>
      <c r="S63" s="372"/>
      <c r="T63" s="363"/>
      <c r="U63" s="363"/>
      <c r="V63" s="364"/>
      <c r="W63" s="373"/>
      <c r="X63" s="372"/>
      <c r="Y63" s="372"/>
      <c r="Z63" s="374"/>
      <c r="AA63" s="372"/>
      <c r="AB63" s="372"/>
      <c r="AC63" s="375"/>
      <c r="AD63" s="374"/>
      <c r="AE63" s="372"/>
      <c r="AF63" s="372"/>
      <c r="AG63" s="376"/>
      <c r="AH63" s="326"/>
    </row>
    <row r="64" spans="1:34" ht="20" x14ac:dyDescent="0.25">
      <c r="A64" s="326"/>
      <c r="B64" s="348">
        <v>1</v>
      </c>
      <c r="C64" s="349"/>
      <c r="D64" s="349"/>
      <c r="E64" s="372"/>
      <c r="F64" s="360">
        <f t="shared" si="1"/>
        <v>3</v>
      </c>
      <c r="G64" s="360">
        <v>2024</v>
      </c>
      <c r="H64" s="361"/>
      <c r="I64" s="362">
        <v>9</v>
      </c>
      <c r="J64" s="363" t="s">
        <v>96</v>
      </c>
      <c r="K64" s="372"/>
      <c r="L64" s="372"/>
      <c r="M64" s="372"/>
      <c r="N64" s="372"/>
      <c r="O64" s="372"/>
      <c r="P64" s="372"/>
      <c r="Q64" s="372"/>
      <c r="R64" s="372"/>
      <c r="S64" s="372"/>
      <c r="T64" s="363"/>
      <c r="U64" s="363"/>
      <c r="V64" s="364"/>
      <c r="W64" s="373"/>
      <c r="X64" s="372"/>
      <c r="Y64" s="372"/>
      <c r="Z64" s="374"/>
      <c r="AA64" s="372"/>
      <c r="AB64" s="372"/>
      <c r="AC64" s="375"/>
      <c r="AD64" s="374"/>
      <c r="AE64" s="372"/>
      <c r="AF64" s="372"/>
      <c r="AG64" s="376"/>
      <c r="AH64" s="326"/>
    </row>
    <row r="65" spans="1:34" ht="20" x14ac:dyDescent="0.25">
      <c r="A65" s="326"/>
      <c r="B65" s="348">
        <v>1</v>
      </c>
      <c r="C65" s="349"/>
      <c r="D65" s="349"/>
      <c r="E65" s="372"/>
      <c r="F65" s="360">
        <f t="shared" si="1"/>
        <v>3</v>
      </c>
      <c r="G65" s="360">
        <v>2024</v>
      </c>
      <c r="H65" s="361"/>
      <c r="I65" s="362">
        <v>10</v>
      </c>
      <c r="J65" s="363" t="s">
        <v>97</v>
      </c>
      <c r="K65" s="372"/>
      <c r="L65" s="372"/>
      <c r="M65" s="372"/>
      <c r="N65" s="372"/>
      <c r="O65" s="372"/>
      <c r="P65" s="372"/>
      <c r="Q65" s="372"/>
      <c r="R65" s="372"/>
      <c r="S65" s="372"/>
      <c r="T65" s="363"/>
      <c r="U65" s="363"/>
      <c r="V65" s="364"/>
      <c r="W65" s="373"/>
      <c r="X65" s="372"/>
      <c r="Y65" s="372"/>
      <c r="Z65" s="374"/>
      <c r="AA65" s="372"/>
      <c r="AB65" s="372"/>
      <c r="AC65" s="375"/>
      <c r="AD65" s="374"/>
      <c r="AE65" s="372"/>
      <c r="AF65" s="372"/>
      <c r="AG65" s="376"/>
      <c r="AH65" s="326"/>
    </row>
    <row r="66" spans="1:34" x14ac:dyDescent="0.25">
      <c r="A66" s="326"/>
      <c r="B66" s="348">
        <v>1</v>
      </c>
      <c r="C66" s="349"/>
      <c r="D66" s="349"/>
      <c r="E66" s="372"/>
      <c r="F66" s="360">
        <f t="shared" si="1"/>
        <v>3</v>
      </c>
      <c r="G66" s="360">
        <v>2024</v>
      </c>
      <c r="H66" s="361"/>
      <c r="I66" s="362">
        <v>11</v>
      </c>
      <c r="J66" s="377" t="s">
        <v>98</v>
      </c>
      <c r="K66" s="372"/>
      <c r="L66" s="372"/>
      <c r="M66" s="372"/>
      <c r="N66" s="372"/>
      <c r="O66" s="372"/>
      <c r="P66" s="372"/>
      <c r="Q66" s="372"/>
      <c r="R66" s="372"/>
      <c r="S66" s="372"/>
      <c r="T66" s="363"/>
      <c r="U66" s="363"/>
      <c r="V66" s="364"/>
      <c r="W66" s="373"/>
      <c r="X66" s="372"/>
      <c r="Y66" s="372"/>
      <c r="Z66" s="374"/>
      <c r="AA66" s="372"/>
      <c r="AB66" s="372"/>
      <c r="AC66" s="375"/>
      <c r="AD66" s="374"/>
      <c r="AE66" s="372"/>
      <c r="AF66" s="372"/>
      <c r="AG66" s="376"/>
      <c r="AH66" s="326"/>
    </row>
    <row r="67" spans="1:34" ht="40" x14ac:dyDescent="0.25">
      <c r="A67" s="326"/>
      <c r="B67" s="348">
        <v>1</v>
      </c>
      <c r="C67" s="349"/>
      <c r="D67" s="349"/>
      <c r="E67" s="372"/>
      <c r="F67" s="360">
        <f t="shared" si="1"/>
        <v>3</v>
      </c>
      <c r="G67" s="360">
        <v>2024</v>
      </c>
      <c r="H67" s="361"/>
      <c r="I67" s="362">
        <v>12</v>
      </c>
      <c r="J67" s="363" t="s">
        <v>101</v>
      </c>
      <c r="K67" s="372"/>
      <c r="L67" s="372"/>
      <c r="M67" s="372"/>
      <c r="N67" s="372"/>
      <c r="O67" s="372"/>
      <c r="P67" s="372"/>
      <c r="Q67" s="372"/>
      <c r="R67" s="372"/>
      <c r="S67" s="372"/>
      <c r="T67" s="363"/>
      <c r="U67" s="363"/>
      <c r="V67" s="364"/>
      <c r="W67" s="373"/>
      <c r="X67" s="372"/>
      <c r="Y67" s="372"/>
      <c r="Z67" s="374"/>
      <c r="AA67" s="372"/>
      <c r="AB67" s="372"/>
      <c r="AC67" s="375"/>
      <c r="AD67" s="374"/>
      <c r="AE67" s="372"/>
      <c r="AF67" s="372"/>
      <c r="AG67" s="376"/>
      <c r="AH67" s="326"/>
    </row>
    <row r="68" spans="1:34" ht="20" x14ac:dyDescent="0.25">
      <c r="A68" s="326"/>
      <c r="B68" s="348">
        <v>1</v>
      </c>
      <c r="C68" s="349"/>
      <c r="D68" s="349"/>
      <c r="E68" s="372"/>
      <c r="F68" s="360">
        <f t="shared" si="1"/>
        <v>3</v>
      </c>
      <c r="G68" s="360">
        <v>2024</v>
      </c>
      <c r="H68" s="361"/>
      <c r="I68" s="362">
        <v>13</v>
      </c>
      <c r="J68" s="363" t="s">
        <v>99</v>
      </c>
      <c r="K68" s="372"/>
      <c r="L68" s="372"/>
      <c r="M68" s="372"/>
      <c r="N68" s="372"/>
      <c r="O68" s="372"/>
      <c r="P68" s="372"/>
      <c r="Q68" s="372"/>
      <c r="R68" s="372"/>
      <c r="S68" s="372"/>
      <c r="T68" s="363"/>
      <c r="U68" s="363"/>
      <c r="V68" s="364"/>
      <c r="W68" s="373"/>
      <c r="X68" s="372"/>
      <c r="Y68" s="372"/>
      <c r="Z68" s="374"/>
      <c r="AA68" s="372"/>
      <c r="AB68" s="372"/>
      <c r="AC68" s="375"/>
      <c r="AD68" s="374"/>
      <c r="AE68" s="372"/>
      <c r="AF68" s="372"/>
      <c r="AG68" s="376"/>
      <c r="AH68" s="326"/>
    </row>
    <row r="69" spans="1:34" x14ac:dyDescent="0.25">
      <c r="A69" s="326"/>
      <c r="B69" s="348">
        <v>1</v>
      </c>
      <c r="C69" s="349"/>
      <c r="D69" s="349"/>
      <c r="E69" s="372"/>
      <c r="F69" s="360">
        <f t="shared" si="1"/>
        <v>3</v>
      </c>
      <c r="G69" s="360">
        <v>2024</v>
      </c>
      <c r="H69" s="361"/>
      <c r="I69" s="362">
        <v>14</v>
      </c>
      <c r="J69" s="363" t="s">
        <v>100</v>
      </c>
      <c r="K69" s="372"/>
      <c r="L69" s="372"/>
      <c r="M69" s="372"/>
      <c r="N69" s="372"/>
      <c r="O69" s="372"/>
      <c r="P69" s="372"/>
      <c r="Q69" s="372"/>
      <c r="R69" s="372"/>
      <c r="S69" s="372"/>
      <c r="T69" s="363"/>
      <c r="U69" s="363"/>
      <c r="V69" s="364"/>
      <c r="W69" s="373"/>
      <c r="X69" s="372"/>
      <c r="Y69" s="372"/>
      <c r="Z69" s="374"/>
      <c r="AA69" s="372"/>
      <c r="AB69" s="372"/>
      <c r="AC69" s="375"/>
      <c r="AD69" s="374"/>
      <c r="AE69" s="372"/>
      <c r="AF69" s="372"/>
      <c r="AG69" s="376"/>
      <c r="AH69" s="326"/>
    </row>
    <row r="70" spans="1:34" ht="20" x14ac:dyDescent="0.25">
      <c r="A70" s="326"/>
      <c r="B70" s="348">
        <v>1</v>
      </c>
      <c r="C70" s="349"/>
      <c r="D70" s="349"/>
      <c r="E70" s="372"/>
      <c r="F70" s="360">
        <f t="shared" si="1"/>
        <v>3</v>
      </c>
      <c r="G70" s="360">
        <v>2024</v>
      </c>
      <c r="H70" s="361"/>
      <c r="I70" s="362">
        <v>15</v>
      </c>
      <c r="J70" s="363" t="s">
        <v>102</v>
      </c>
      <c r="K70" s="372"/>
      <c r="L70" s="372"/>
      <c r="M70" s="372"/>
      <c r="N70" s="372"/>
      <c r="O70" s="372"/>
      <c r="P70" s="372"/>
      <c r="Q70" s="372"/>
      <c r="R70" s="372"/>
      <c r="S70" s="372"/>
      <c r="T70" s="363"/>
      <c r="U70" s="363"/>
      <c r="V70" s="364"/>
      <c r="W70" s="373"/>
      <c r="X70" s="372"/>
      <c r="Y70" s="372"/>
      <c r="Z70" s="374"/>
      <c r="AA70" s="372"/>
      <c r="AB70" s="372"/>
      <c r="AC70" s="375"/>
      <c r="AD70" s="374"/>
      <c r="AE70" s="372"/>
      <c r="AF70" s="372"/>
      <c r="AG70" s="376"/>
      <c r="AH70" s="326"/>
    </row>
    <row r="71" spans="1:34" x14ac:dyDescent="0.25">
      <c r="A71" s="326"/>
      <c r="B71" s="348">
        <v>1</v>
      </c>
      <c r="C71" s="349"/>
      <c r="D71" s="349"/>
      <c r="E71" s="372"/>
      <c r="F71" s="360">
        <f t="shared" si="1"/>
        <v>3</v>
      </c>
      <c r="G71" s="360">
        <v>2024</v>
      </c>
      <c r="H71" s="361"/>
      <c r="I71" s="362">
        <v>16</v>
      </c>
      <c r="J71" s="363" t="s">
        <v>104</v>
      </c>
      <c r="K71" s="372"/>
      <c r="L71" s="372"/>
      <c r="M71" s="372"/>
      <c r="N71" s="372"/>
      <c r="O71" s="372"/>
      <c r="P71" s="372"/>
      <c r="Q71" s="372"/>
      <c r="R71" s="372"/>
      <c r="S71" s="372"/>
      <c r="T71" s="363"/>
      <c r="U71" s="363"/>
      <c r="V71" s="364"/>
      <c r="W71" s="373"/>
      <c r="X71" s="372"/>
      <c r="Y71" s="372"/>
      <c r="Z71" s="374"/>
      <c r="AA71" s="372"/>
      <c r="AB71" s="372"/>
      <c r="AC71" s="375"/>
      <c r="AD71" s="374"/>
      <c r="AE71" s="372"/>
      <c r="AF71" s="372"/>
      <c r="AG71" s="376"/>
      <c r="AH71" s="326"/>
    </row>
    <row r="72" spans="1:34" ht="20" x14ac:dyDescent="0.25">
      <c r="A72" s="326"/>
      <c r="B72" s="348">
        <v>1</v>
      </c>
      <c r="C72" s="349"/>
      <c r="D72" s="349"/>
      <c r="E72" s="372"/>
      <c r="F72" s="360">
        <f t="shared" si="1"/>
        <v>3</v>
      </c>
      <c r="G72" s="360">
        <v>2024</v>
      </c>
      <c r="H72" s="361"/>
      <c r="I72" s="362">
        <v>17</v>
      </c>
      <c r="J72" s="363" t="s">
        <v>105</v>
      </c>
      <c r="K72" s="372"/>
      <c r="L72" s="372"/>
      <c r="M72" s="372"/>
      <c r="N72" s="372"/>
      <c r="O72" s="372"/>
      <c r="P72" s="372"/>
      <c r="Q72" s="372"/>
      <c r="R72" s="372"/>
      <c r="S72" s="372"/>
      <c r="T72" s="363"/>
      <c r="U72" s="363"/>
      <c r="V72" s="364"/>
      <c r="W72" s="373"/>
      <c r="X72" s="372"/>
      <c r="Y72" s="372"/>
      <c r="Z72" s="374"/>
      <c r="AA72" s="372"/>
      <c r="AB72" s="372"/>
      <c r="AC72" s="375"/>
      <c r="AD72" s="374"/>
      <c r="AE72" s="372"/>
      <c r="AF72" s="372"/>
      <c r="AG72" s="376"/>
      <c r="AH72" s="326"/>
    </row>
    <row r="73" spans="1:34" ht="40" x14ac:dyDescent="0.25">
      <c r="A73" s="326"/>
      <c r="B73" s="348">
        <v>1</v>
      </c>
      <c r="C73" s="349"/>
      <c r="D73" s="349"/>
      <c r="E73" s="372"/>
      <c r="F73" s="360">
        <f t="shared" si="1"/>
        <v>3</v>
      </c>
      <c r="G73" s="360">
        <v>2024</v>
      </c>
      <c r="H73" s="361"/>
      <c r="I73" s="362">
        <v>18</v>
      </c>
      <c r="J73" s="363" t="s">
        <v>106</v>
      </c>
      <c r="K73" s="372"/>
      <c r="L73" s="372"/>
      <c r="M73" s="372"/>
      <c r="N73" s="372"/>
      <c r="O73" s="372"/>
      <c r="P73" s="372"/>
      <c r="Q73" s="372"/>
      <c r="R73" s="372"/>
      <c r="S73" s="372"/>
      <c r="T73" s="363"/>
      <c r="U73" s="363"/>
      <c r="V73" s="364"/>
      <c r="W73" s="373"/>
      <c r="X73" s="372"/>
      <c r="Y73" s="372"/>
      <c r="Z73" s="374"/>
      <c r="AA73" s="372"/>
      <c r="AB73" s="372"/>
      <c r="AC73" s="375"/>
      <c r="AD73" s="374"/>
      <c r="AE73" s="372"/>
      <c r="AF73" s="372"/>
      <c r="AG73" s="376"/>
      <c r="AH73" s="326"/>
    </row>
    <row r="74" spans="1:34" ht="30" x14ac:dyDescent="0.25">
      <c r="A74" s="326"/>
      <c r="B74" s="348">
        <v>1</v>
      </c>
      <c r="C74" s="349"/>
      <c r="D74" s="349"/>
      <c r="E74" s="372"/>
      <c r="F74" s="360">
        <f t="shared" si="1"/>
        <v>3</v>
      </c>
      <c r="G74" s="360">
        <v>2024</v>
      </c>
      <c r="H74" s="361"/>
      <c r="I74" s="362">
        <v>19</v>
      </c>
      <c r="J74" s="363" t="s">
        <v>107</v>
      </c>
      <c r="K74" s="372"/>
      <c r="L74" s="372"/>
      <c r="M74" s="372"/>
      <c r="N74" s="372"/>
      <c r="O74" s="372"/>
      <c r="P74" s="372"/>
      <c r="Q74" s="372"/>
      <c r="R74" s="372"/>
      <c r="S74" s="372"/>
      <c r="T74" s="363"/>
      <c r="U74" s="363"/>
      <c r="V74" s="364"/>
      <c r="W74" s="373"/>
      <c r="X74" s="372"/>
      <c r="Y74" s="372"/>
      <c r="Z74" s="374"/>
      <c r="AA74" s="372"/>
      <c r="AB74" s="372"/>
      <c r="AC74" s="375"/>
      <c r="AD74" s="374"/>
      <c r="AE74" s="372"/>
      <c r="AF74" s="372"/>
      <c r="AG74" s="376"/>
      <c r="AH74" s="326"/>
    </row>
    <row r="75" spans="1:34" x14ac:dyDescent="0.25">
      <c r="A75" s="326"/>
      <c r="B75" s="348">
        <v>1</v>
      </c>
      <c r="C75" s="349"/>
      <c r="D75" s="349"/>
      <c r="E75" s="372"/>
      <c r="F75" s="360">
        <f t="shared" si="1"/>
        <v>3</v>
      </c>
      <c r="G75" s="360">
        <v>2024</v>
      </c>
      <c r="H75" s="361"/>
      <c r="I75" s="362">
        <v>20</v>
      </c>
      <c r="J75" s="363" t="s">
        <v>277</v>
      </c>
      <c r="K75" s="372"/>
      <c r="L75" s="372"/>
      <c r="M75" s="372"/>
      <c r="N75" s="372"/>
      <c r="O75" s="372"/>
      <c r="P75" s="372"/>
      <c r="Q75" s="372"/>
      <c r="R75" s="372"/>
      <c r="S75" s="372"/>
      <c r="T75" s="363"/>
      <c r="U75" s="363"/>
      <c r="V75" s="364"/>
      <c r="W75" s="373"/>
      <c r="X75" s="372"/>
      <c r="Y75" s="372"/>
      <c r="Z75" s="374"/>
      <c r="AA75" s="372"/>
      <c r="AB75" s="372"/>
      <c r="AC75" s="375"/>
      <c r="AD75" s="374"/>
      <c r="AE75" s="372"/>
      <c r="AF75" s="372"/>
      <c r="AG75" s="376"/>
      <c r="AH75" s="326"/>
    </row>
    <row r="76" spans="1:34" ht="50" x14ac:dyDescent="0.25">
      <c r="A76" s="326"/>
      <c r="B76" s="348">
        <v>1</v>
      </c>
      <c r="C76" s="349"/>
      <c r="D76" s="349"/>
      <c r="E76" s="372"/>
      <c r="F76" s="360">
        <f t="shared" si="1"/>
        <v>3</v>
      </c>
      <c r="G76" s="360">
        <v>2024</v>
      </c>
      <c r="H76" s="361"/>
      <c r="I76" s="362">
        <v>21</v>
      </c>
      <c r="J76" s="363" t="s">
        <v>344</v>
      </c>
      <c r="K76" s="372"/>
      <c r="L76" s="372"/>
      <c r="M76" s="372"/>
      <c r="N76" s="372"/>
      <c r="O76" s="372"/>
      <c r="P76" s="372"/>
      <c r="Q76" s="372"/>
      <c r="R76" s="372"/>
      <c r="S76" s="372"/>
      <c r="T76" s="363"/>
      <c r="U76" s="363"/>
      <c r="V76" s="364"/>
      <c r="W76" s="373"/>
      <c r="X76" s="372"/>
      <c r="Y76" s="372"/>
      <c r="Z76" s="374"/>
      <c r="AA76" s="372"/>
      <c r="AB76" s="372"/>
      <c r="AC76" s="375"/>
      <c r="AD76" s="374"/>
      <c r="AE76" s="372"/>
      <c r="AF76" s="372"/>
      <c r="AG76" s="376"/>
      <c r="AH76" s="326"/>
    </row>
    <row r="77" spans="1:34" ht="30" x14ac:dyDescent="0.25">
      <c r="A77" s="326"/>
      <c r="B77" s="348">
        <v>1</v>
      </c>
      <c r="C77" s="349"/>
      <c r="D77" s="349"/>
      <c r="E77" s="372"/>
      <c r="F77" s="360">
        <f t="shared" si="1"/>
        <v>3</v>
      </c>
      <c r="G77" s="360">
        <v>2024</v>
      </c>
      <c r="H77" s="361"/>
      <c r="I77" s="362">
        <v>22</v>
      </c>
      <c r="J77" s="363" t="s">
        <v>110</v>
      </c>
      <c r="K77" s="372"/>
      <c r="L77" s="372"/>
      <c r="M77" s="372"/>
      <c r="N77" s="372"/>
      <c r="O77" s="372"/>
      <c r="P77" s="372"/>
      <c r="Q77" s="372"/>
      <c r="R77" s="372"/>
      <c r="S77" s="372"/>
      <c r="T77" s="363"/>
      <c r="U77" s="363"/>
      <c r="V77" s="364"/>
      <c r="W77" s="373"/>
      <c r="X77" s="372"/>
      <c r="Y77" s="372"/>
      <c r="Z77" s="374"/>
      <c r="AA77" s="372"/>
      <c r="AB77" s="372"/>
      <c r="AC77" s="375"/>
      <c r="AD77" s="374"/>
      <c r="AE77" s="372"/>
      <c r="AF77" s="372"/>
      <c r="AG77" s="376"/>
      <c r="AH77" s="326"/>
    </row>
    <row r="78" spans="1:34" ht="40" x14ac:dyDescent="0.25">
      <c r="A78" s="326"/>
      <c r="B78" s="348">
        <v>1</v>
      </c>
      <c r="C78" s="349"/>
      <c r="D78" s="349"/>
      <c r="E78" s="372"/>
      <c r="F78" s="360">
        <f t="shared" si="1"/>
        <v>3</v>
      </c>
      <c r="G78" s="360">
        <v>2024</v>
      </c>
      <c r="H78" s="361"/>
      <c r="I78" s="362">
        <v>23</v>
      </c>
      <c r="J78" s="363" t="s">
        <v>111</v>
      </c>
      <c r="K78" s="372"/>
      <c r="L78" s="372"/>
      <c r="M78" s="372"/>
      <c r="N78" s="372"/>
      <c r="O78" s="372"/>
      <c r="P78" s="372"/>
      <c r="Q78" s="372"/>
      <c r="R78" s="372"/>
      <c r="S78" s="372"/>
      <c r="T78" s="363"/>
      <c r="U78" s="363"/>
      <c r="V78" s="364"/>
      <c r="W78" s="373"/>
      <c r="X78" s="372"/>
      <c r="Y78" s="372"/>
      <c r="Z78" s="374"/>
      <c r="AA78" s="372"/>
      <c r="AB78" s="372"/>
      <c r="AC78" s="375"/>
      <c r="AD78" s="374"/>
      <c r="AE78" s="372"/>
      <c r="AF78" s="372"/>
      <c r="AG78" s="376"/>
      <c r="AH78" s="326"/>
    </row>
    <row r="79" spans="1:34" ht="30" x14ac:dyDescent="0.25">
      <c r="A79" s="326"/>
      <c r="B79" s="348">
        <v>1</v>
      </c>
      <c r="C79" s="349"/>
      <c r="D79" s="349"/>
      <c r="E79" s="372"/>
      <c r="F79" s="360">
        <f t="shared" si="1"/>
        <v>3</v>
      </c>
      <c r="G79" s="360">
        <v>2024</v>
      </c>
      <c r="H79" s="361"/>
      <c r="I79" s="362">
        <v>24</v>
      </c>
      <c r="J79" s="363" t="s">
        <v>112</v>
      </c>
      <c r="K79" s="372"/>
      <c r="L79" s="372"/>
      <c r="M79" s="372"/>
      <c r="N79" s="372"/>
      <c r="O79" s="372"/>
      <c r="P79" s="372"/>
      <c r="Q79" s="372"/>
      <c r="R79" s="372"/>
      <c r="S79" s="372"/>
      <c r="T79" s="363"/>
      <c r="U79" s="363"/>
      <c r="V79" s="364"/>
      <c r="W79" s="373"/>
      <c r="X79" s="372"/>
      <c r="Y79" s="372"/>
      <c r="Z79" s="374"/>
      <c r="AA79" s="372"/>
      <c r="AB79" s="372"/>
      <c r="AC79" s="375"/>
      <c r="AD79" s="374"/>
      <c r="AE79" s="372"/>
      <c r="AF79" s="372"/>
      <c r="AG79" s="376"/>
      <c r="AH79" s="326"/>
    </row>
    <row r="80" spans="1:34" ht="30" x14ac:dyDescent="0.25">
      <c r="A80" s="326"/>
      <c r="B80" s="348">
        <v>1</v>
      </c>
      <c r="C80" s="349"/>
      <c r="D80" s="349"/>
      <c r="E80" s="372"/>
      <c r="F80" s="360">
        <f t="shared" si="1"/>
        <v>3</v>
      </c>
      <c r="G80" s="360">
        <v>2024</v>
      </c>
      <c r="H80" s="361"/>
      <c r="I80" s="362">
        <v>25</v>
      </c>
      <c r="J80" s="363" t="s">
        <v>113</v>
      </c>
      <c r="K80" s="372"/>
      <c r="L80" s="372"/>
      <c r="M80" s="372"/>
      <c r="N80" s="372"/>
      <c r="O80" s="372"/>
      <c r="P80" s="372"/>
      <c r="Q80" s="372"/>
      <c r="R80" s="372"/>
      <c r="S80" s="372"/>
      <c r="T80" s="363"/>
      <c r="U80" s="363"/>
      <c r="V80" s="364"/>
      <c r="W80" s="373"/>
      <c r="X80" s="372"/>
      <c r="Y80" s="372"/>
      <c r="Z80" s="374"/>
      <c r="AA80" s="372"/>
      <c r="AB80" s="372"/>
      <c r="AC80" s="375"/>
      <c r="AD80" s="374"/>
      <c r="AE80" s="372"/>
      <c r="AF80" s="372"/>
      <c r="AG80" s="376"/>
      <c r="AH80" s="326"/>
    </row>
    <row r="81" spans="1:34" ht="20" x14ac:dyDescent="0.25">
      <c r="A81" s="326"/>
      <c r="B81" s="348">
        <v>1</v>
      </c>
      <c r="C81" s="349"/>
      <c r="D81" s="349"/>
      <c r="E81" s="372"/>
      <c r="F81" s="360">
        <f t="shared" si="1"/>
        <v>3</v>
      </c>
      <c r="G81" s="360">
        <v>2024</v>
      </c>
      <c r="H81" s="361"/>
      <c r="I81" s="362">
        <v>26</v>
      </c>
      <c r="J81" s="363" t="s">
        <v>114</v>
      </c>
      <c r="K81" s="372"/>
      <c r="L81" s="372"/>
      <c r="M81" s="372"/>
      <c r="N81" s="372"/>
      <c r="O81" s="372"/>
      <c r="P81" s="372"/>
      <c r="Q81" s="372"/>
      <c r="R81" s="372"/>
      <c r="S81" s="372"/>
      <c r="T81" s="363"/>
      <c r="U81" s="363"/>
      <c r="V81" s="364"/>
      <c r="W81" s="373"/>
      <c r="X81" s="372"/>
      <c r="Y81" s="372"/>
      <c r="Z81" s="374"/>
      <c r="AA81" s="372"/>
      <c r="AB81" s="372"/>
      <c r="AC81" s="375"/>
      <c r="AD81" s="374"/>
      <c r="AE81" s="372"/>
      <c r="AF81" s="372"/>
      <c r="AG81" s="376"/>
      <c r="AH81" s="326"/>
    </row>
    <row r="82" spans="1:34" x14ac:dyDescent="0.25">
      <c r="A82" s="326"/>
      <c r="B82" s="348">
        <v>1</v>
      </c>
      <c r="C82" s="349"/>
      <c r="D82" s="349"/>
      <c r="E82" s="372"/>
      <c r="F82" s="360"/>
      <c r="G82" s="360">
        <v>2024</v>
      </c>
      <c r="H82" s="361"/>
      <c r="I82" s="362"/>
      <c r="J82" s="363"/>
      <c r="K82" s="372"/>
      <c r="L82" s="372"/>
      <c r="M82" s="372"/>
      <c r="N82" s="372"/>
      <c r="O82" s="372"/>
      <c r="P82" s="372"/>
      <c r="Q82" s="372"/>
      <c r="R82" s="372"/>
      <c r="S82" s="372"/>
      <c r="T82" s="363"/>
      <c r="U82" s="363"/>
      <c r="V82" s="364"/>
      <c r="W82" s="373"/>
      <c r="X82" s="372"/>
      <c r="Y82" s="372"/>
      <c r="Z82" s="374"/>
      <c r="AA82" s="372"/>
      <c r="AB82" s="372"/>
      <c r="AC82" s="375"/>
      <c r="AD82" s="374"/>
      <c r="AE82" s="372"/>
      <c r="AF82" s="372"/>
      <c r="AG82" s="376"/>
      <c r="AH82" s="326"/>
    </row>
    <row r="83" spans="1:34" x14ac:dyDescent="0.25">
      <c r="A83" s="326"/>
      <c r="B83" s="348">
        <v>1</v>
      </c>
      <c r="C83" s="349"/>
      <c r="D83" s="349"/>
      <c r="E83" s="372"/>
      <c r="F83" s="360"/>
      <c r="G83" s="360">
        <v>2024</v>
      </c>
      <c r="H83" s="361"/>
      <c r="I83" s="362"/>
      <c r="J83" s="363"/>
      <c r="K83" s="372"/>
      <c r="L83" s="372"/>
      <c r="M83" s="372"/>
      <c r="N83" s="372"/>
      <c r="O83" s="372"/>
      <c r="P83" s="372"/>
      <c r="Q83" s="372"/>
      <c r="R83" s="372"/>
      <c r="S83" s="372"/>
      <c r="T83" s="363"/>
      <c r="U83" s="363"/>
      <c r="V83" s="364"/>
      <c r="W83" s="373"/>
      <c r="X83" s="372"/>
      <c r="Y83" s="372"/>
      <c r="Z83" s="374"/>
      <c r="AA83" s="372"/>
      <c r="AB83" s="372"/>
      <c r="AC83" s="375"/>
      <c r="AD83" s="374"/>
      <c r="AE83" s="372"/>
      <c r="AF83" s="372"/>
      <c r="AG83" s="376"/>
      <c r="AH83" s="326"/>
    </row>
    <row r="84" spans="1:34" x14ac:dyDescent="0.25">
      <c r="A84" s="326"/>
      <c r="B84" s="348">
        <v>1</v>
      </c>
      <c r="C84" s="349"/>
      <c r="D84" s="349"/>
      <c r="E84" s="372"/>
      <c r="F84" s="360"/>
      <c r="G84" s="360">
        <v>2024</v>
      </c>
      <c r="H84" s="361"/>
      <c r="I84" s="362"/>
      <c r="J84" s="363"/>
      <c r="K84" s="372"/>
      <c r="L84" s="372"/>
      <c r="M84" s="372"/>
      <c r="N84" s="372"/>
      <c r="O84" s="372"/>
      <c r="P84" s="372"/>
      <c r="Q84" s="372"/>
      <c r="R84" s="372"/>
      <c r="S84" s="372"/>
      <c r="T84" s="363"/>
      <c r="U84" s="363"/>
      <c r="V84" s="364"/>
      <c r="W84" s="373"/>
      <c r="X84" s="372"/>
      <c r="Y84" s="372"/>
      <c r="Z84" s="374"/>
      <c r="AA84" s="372"/>
      <c r="AB84" s="372"/>
      <c r="AC84" s="375"/>
      <c r="AD84" s="374"/>
      <c r="AE84" s="372"/>
      <c r="AF84" s="372"/>
      <c r="AG84" s="376"/>
      <c r="AH84" s="326"/>
    </row>
    <row r="85" spans="1:34" x14ac:dyDescent="0.25">
      <c r="A85" s="326"/>
      <c r="B85" s="348">
        <v>1</v>
      </c>
      <c r="C85" s="349"/>
      <c r="D85" s="349"/>
      <c r="E85" s="372"/>
      <c r="F85" s="360"/>
      <c r="G85" s="360">
        <v>2024</v>
      </c>
      <c r="H85" s="361"/>
      <c r="I85" s="362"/>
      <c r="J85" s="363"/>
      <c r="K85" s="372"/>
      <c r="L85" s="372"/>
      <c r="M85" s="372"/>
      <c r="N85" s="372"/>
      <c r="O85" s="372"/>
      <c r="P85" s="372"/>
      <c r="Q85" s="372"/>
      <c r="R85" s="372"/>
      <c r="S85" s="372"/>
      <c r="T85" s="363"/>
      <c r="U85" s="363"/>
      <c r="V85" s="364"/>
      <c r="W85" s="373"/>
      <c r="X85" s="372"/>
      <c r="Y85" s="372"/>
      <c r="Z85" s="374"/>
      <c r="AA85" s="372"/>
      <c r="AB85" s="372"/>
      <c r="AC85" s="375"/>
      <c r="AD85" s="374"/>
      <c r="AE85" s="372"/>
      <c r="AF85" s="372"/>
      <c r="AG85" s="376"/>
      <c r="AH85" s="326"/>
    </row>
    <row r="86" spans="1:34" x14ac:dyDescent="0.25">
      <c r="A86" s="326"/>
      <c r="B86" s="348">
        <v>1</v>
      </c>
      <c r="C86" s="349"/>
      <c r="D86" s="349"/>
      <c r="E86" s="372"/>
      <c r="F86" s="360"/>
      <c r="G86" s="360">
        <v>2024</v>
      </c>
      <c r="H86" s="361"/>
      <c r="I86" s="362"/>
      <c r="J86" s="363"/>
      <c r="K86" s="372"/>
      <c r="L86" s="372"/>
      <c r="M86" s="372"/>
      <c r="N86" s="372"/>
      <c r="O86" s="372"/>
      <c r="P86" s="372"/>
      <c r="Q86" s="372"/>
      <c r="R86" s="372"/>
      <c r="S86" s="372"/>
      <c r="T86" s="363"/>
      <c r="U86" s="363"/>
      <c r="V86" s="364"/>
      <c r="W86" s="373"/>
      <c r="X86" s="372"/>
      <c r="Y86" s="372"/>
      <c r="Z86" s="374"/>
      <c r="AA86" s="372"/>
      <c r="AB86" s="372"/>
      <c r="AC86" s="375"/>
      <c r="AD86" s="374"/>
      <c r="AE86" s="372"/>
      <c r="AF86" s="372"/>
      <c r="AG86" s="376"/>
      <c r="AH86" s="326"/>
    </row>
    <row r="87" spans="1:34" x14ac:dyDescent="0.25">
      <c r="A87" s="326"/>
      <c r="B87" s="348">
        <v>1</v>
      </c>
      <c r="C87" s="349"/>
      <c r="D87" s="349"/>
      <c r="E87" s="372"/>
      <c r="F87" s="360"/>
      <c r="G87" s="360">
        <v>2024</v>
      </c>
      <c r="H87" s="361"/>
      <c r="I87" s="362"/>
      <c r="J87" s="363"/>
      <c r="K87" s="372"/>
      <c r="L87" s="372"/>
      <c r="M87" s="372"/>
      <c r="N87" s="372"/>
      <c r="O87" s="372"/>
      <c r="P87" s="372"/>
      <c r="Q87" s="372"/>
      <c r="R87" s="372"/>
      <c r="S87" s="372"/>
      <c r="T87" s="363"/>
      <c r="U87" s="363"/>
      <c r="V87" s="364"/>
      <c r="W87" s="373"/>
      <c r="X87" s="372"/>
      <c r="Y87" s="372"/>
      <c r="Z87" s="374"/>
      <c r="AA87" s="372"/>
      <c r="AB87" s="372"/>
      <c r="AC87" s="375"/>
      <c r="AD87" s="374"/>
      <c r="AE87" s="372"/>
      <c r="AF87" s="372"/>
      <c r="AG87" s="376"/>
      <c r="AH87" s="326"/>
    </row>
    <row r="88" spans="1:34" x14ac:dyDescent="0.25">
      <c r="A88" s="326"/>
      <c r="B88" s="348">
        <v>1</v>
      </c>
      <c r="C88" s="349"/>
      <c r="D88" s="349"/>
      <c r="E88" s="372"/>
      <c r="F88" s="360"/>
      <c r="G88" s="360">
        <v>2024</v>
      </c>
      <c r="H88" s="361"/>
      <c r="I88" s="362"/>
      <c r="J88" s="363"/>
      <c r="K88" s="372"/>
      <c r="L88" s="372"/>
      <c r="M88" s="372"/>
      <c r="N88" s="372"/>
      <c r="O88" s="372"/>
      <c r="P88" s="372"/>
      <c r="Q88" s="372"/>
      <c r="R88" s="372"/>
      <c r="S88" s="372"/>
      <c r="T88" s="363"/>
      <c r="U88" s="363"/>
      <c r="V88" s="364"/>
      <c r="W88" s="373"/>
      <c r="X88" s="372"/>
      <c r="Y88" s="372"/>
      <c r="Z88" s="374"/>
      <c r="AA88" s="372"/>
      <c r="AB88" s="372"/>
      <c r="AC88" s="375"/>
      <c r="AD88" s="374"/>
      <c r="AE88" s="372"/>
      <c r="AF88" s="372"/>
      <c r="AG88" s="376"/>
      <c r="AH88" s="326"/>
    </row>
    <row r="89" spans="1:34" x14ac:dyDescent="0.25">
      <c r="A89" s="326"/>
      <c r="B89" s="348">
        <v>1</v>
      </c>
      <c r="C89" s="349"/>
      <c r="D89" s="349"/>
      <c r="E89" s="372"/>
      <c r="F89" s="360"/>
      <c r="G89" s="360">
        <v>2024</v>
      </c>
      <c r="H89" s="361"/>
      <c r="I89" s="362"/>
      <c r="J89" s="363"/>
      <c r="K89" s="372"/>
      <c r="L89" s="372"/>
      <c r="M89" s="372"/>
      <c r="N89" s="372"/>
      <c r="O89" s="372"/>
      <c r="P89" s="372"/>
      <c r="Q89" s="372"/>
      <c r="R89" s="372"/>
      <c r="S89" s="372"/>
      <c r="T89" s="363"/>
      <c r="U89" s="363"/>
      <c r="V89" s="364"/>
      <c r="W89" s="373"/>
      <c r="X89" s="372"/>
      <c r="Y89" s="372"/>
      <c r="Z89" s="374"/>
      <c r="AA89" s="372"/>
      <c r="AB89" s="372"/>
      <c r="AC89" s="375"/>
      <c r="AD89" s="374"/>
      <c r="AE89" s="372"/>
      <c r="AF89" s="372"/>
      <c r="AG89" s="376"/>
      <c r="AH89" s="326"/>
    </row>
    <row r="90" spans="1:34" x14ac:dyDescent="0.25">
      <c r="A90" s="326"/>
      <c r="B90" s="348">
        <v>1</v>
      </c>
      <c r="C90" s="349"/>
      <c r="D90" s="349"/>
      <c r="E90" s="372"/>
      <c r="F90" s="360"/>
      <c r="G90" s="360">
        <v>2024</v>
      </c>
      <c r="H90" s="361"/>
      <c r="I90" s="362"/>
      <c r="J90" s="363"/>
      <c r="K90" s="372"/>
      <c r="L90" s="372"/>
      <c r="M90" s="372"/>
      <c r="N90" s="372"/>
      <c r="O90" s="372"/>
      <c r="P90" s="372"/>
      <c r="Q90" s="372"/>
      <c r="R90" s="372"/>
      <c r="S90" s="372"/>
      <c r="T90" s="363"/>
      <c r="U90" s="363"/>
      <c r="V90" s="364"/>
      <c r="W90" s="373"/>
      <c r="X90" s="372"/>
      <c r="Y90" s="372"/>
      <c r="Z90" s="374"/>
      <c r="AA90" s="372"/>
      <c r="AB90" s="372"/>
      <c r="AC90" s="375"/>
      <c r="AD90" s="374"/>
      <c r="AE90" s="372"/>
      <c r="AF90" s="372"/>
      <c r="AG90" s="376"/>
      <c r="AH90" s="326"/>
    </row>
    <row r="91" spans="1:34" x14ac:dyDescent="0.25">
      <c r="A91" s="326"/>
      <c r="B91" s="348">
        <v>1</v>
      </c>
      <c r="C91" s="349"/>
      <c r="D91" s="349"/>
      <c r="E91" s="372"/>
      <c r="F91" s="360"/>
      <c r="G91" s="360">
        <v>2024</v>
      </c>
      <c r="H91" s="361"/>
      <c r="I91" s="362"/>
      <c r="J91" s="363"/>
      <c r="K91" s="372"/>
      <c r="L91" s="372"/>
      <c r="M91" s="372"/>
      <c r="N91" s="372"/>
      <c r="O91" s="372"/>
      <c r="P91" s="372"/>
      <c r="Q91" s="372"/>
      <c r="R91" s="372"/>
      <c r="S91" s="372"/>
      <c r="T91" s="363"/>
      <c r="U91" s="363"/>
      <c r="V91" s="364"/>
      <c r="W91" s="373"/>
      <c r="X91" s="372"/>
      <c r="Y91" s="372"/>
      <c r="Z91" s="374"/>
      <c r="AA91" s="372"/>
      <c r="AB91" s="372"/>
      <c r="AC91" s="375"/>
      <c r="AD91" s="374"/>
      <c r="AE91" s="372"/>
      <c r="AF91" s="372"/>
      <c r="AG91" s="376"/>
      <c r="AH91" s="326"/>
    </row>
    <row r="92" spans="1:34" x14ac:dyDescent="0.25">
      <c r="A92" s="326"/>
      <c r="B92" s="348">
        <v>1</v>
      </c>
      <c r="C92" s="349"/>
      <c r="D92" s="349"/>
      <c r="E92" s="372"/>
      <c r="F92" s="360"/>
      <c r="G92" s="360">
        <v>2024</v>
      </c>
      <c r="H92" s="361"/>
      <c r="I92" s="362"/>
      <c r="J92" s="363"/>
      <c r="K92" s="372"/>
      <c r="L92" s="372"/>
      <c r="M92" s="372"/>
      <c r="N92" s="372"/>
      <c r="O92" s="372"/>
      <c r="P92" s="372"/>
      <c r="Q92" s="372"/>
      <c r="R92" s="372"/>
      <c r="S92" s="372"/>
      <c r="T92" s="363"/>
      <c r="U92" s="363"/>
      <c r="V92" s="364"/>
      <c r="W92" s="373"/>
      <c r="X92" s="372"/>
      <c r="Y92" s="372"/>
      <c r="Z92" s="374"/>
      <c r="AA92" s="372"/>
      <c r="AB92" s="372"/>
      <c r="AC92" s="375"/>
      <c r="AD92" s="374"/>
      <c r="AE92" s="372"/>
      <c r="AF92" s="372"/>
      <c r="AG92" s="376"/>
      <c r="AH92" s="326"/>
    </row>
    <row r="93" spans="1:34" x14ac:dyDescent="0.25">
      <c r="A93" s="326"/>
      <c r="B93" s="348">
        <v>1</v>
      </c>
      <c r="C93" s="349"/>
      <c r="D93" s="349"/>
      <c r="E93" s="372"/>
      <c r="F93" s="360"/>
      <c r="G93" s="360">
        <v>2024</v>
      </c>
      <c r="H93" s="361"/>
      <c r="I93" s="362"/>
      <c r="J93" s="363"/>
      <c r="K93" s="372"/>
      <c r="L93" s="372"/>
      <c r="M93" s="372"/>
      <c r="N93" s="372"/>
      <c r="O93" s="372"/>
      <c r="P93" s="372"/>
      <c r="Q93" s="372"/>
      <c r="R93" s="372"/>
      <c r="S93" s="372"/>
      <c r="T93" s="363"/>
      <c r="U93" s="363"/>
      <c r="V93" s="364"/>
      <c r="W93" s="373"/>
      <c r="X93" s="372"/>
      <c r="Y93" s="372"/>
      <c r="Z93" s="374"/>
      <c r="AA93" s="372"/>
      <c r="AB93" s="372"/>
      <c r="AC93" s="375"/>
      <c r="AD93" s="374"/>
      <c r="AE93" s="372"/>
      <c r="AF93" s="372"/>
      <c r="AG93" s="376"/>
      <c r="AH93" s="326"/>
    </row>
    <row r="94" spans="1:34" x14ac:dyDescent="0.25">
      <c r="A94" s="326"/>
      <c r="B94" s="348">
        <v>1</v>
      </c>
      <c r="C94" s="349"/>
      <c r="D94" s="349"/>
      <c r="E94" s="372"/>
      <c r="F94" s="360"/>
      <c r="G94" s="360">
        <v>2024</v>
      </c>
      <c r="H94" s="361"/>
      <c r="I94" s="362"/>
      <c r="J94" s="363"/>
      <c r="K94" s="372"/>
      <c r="L94" s="372"/>
      <c r="M94" s="372"/>
      <c r="N94" s="372"/>
      <c r="O94" s="372"/>
      <c r="P94" s="372"/>
      <c r="Q94" s="372"/>
      <c r="R94" s="372"/>
      <c r="S94" s="372"/>
      <c r="T94" s="363"/>
      <c r="U94" s="363"/>
      <c r="V94" s="364"/>
      <c r="W94" s="373"/>
      <c r="X94" s="372"/>
      <c r="Y94" s="372"/>
      <c r="Z94" s="374"/>
      <c r="AA94" s="372"/>
      <c r="AB94" s="372"/>
      <c r="AC94" s="375"/>
      <c r="AD94" s="374"/>
      <c r="AE94" s="372"/>
      <c r="AF94" s="372"/>
      <c r="AG94" s="376"/>
      <c r="AH94" s="326"/>
    </row>
    <row r="95" spans="1:34" x14ac:dyDescent="0.25">
      <c r="A95" s="326"/>
      <c r="B95" s="348">
        <v>1</v>
      </c>
      <c r="C95" s="349"/>
      <c r="D95" s="349"/>
      <c r="E95" s="372"/>
      <c r="F95" s="360"/>
      <c r="G95" s="360">
        <v>2024</v>
      </c>
      <c r="H95" s="361"/>
      <c r="I95" s="362"/>
      <c r="J95" s="363"/>
      <c r="K95" s="372"/>
      <c r="L95" s="372"/>
      <c r="M95" s="372"/>
      <c r="N95" s="372"/>
      <c r="O95" s="372"/>
      <c r="P95" s="372"/>
      <c r="Q95" s="372"/>
      <c r="R95" s="372"/>
      <c r="S95" s="372"/>
      <c r="T95" s="363"/>
      <c r="U95" s="363"/>
      <c r="V95" s="364"/>
      <c r="W95" s="373"/>
      <c r="X95" s="372"/>
      <c r="Y95" s="372"/>
      <c r="Z95" s="374"/>
      <c r="AA95" s="372"/>
      <c r="AB95" s="372"/>
      <c r="AC95" s="375"/>
      <c r="AD95" s="374"/>
      <c r="AE95" s="372"/>
      <c r="AF95" s="372"/>
      <c r="AG95" s="376"/>
      <c r="AH95" s="326"/>
    </row>
    <row r="96" spans="1:34" x14ac:dyDescent="0.25">
      <c r="A96" s="326"/>
      <c r="B96" s="348">
        <v>1</v>
      </c>
      <c r="C96" s="349"/>
      <c r="D96" s="349"/>
      <c r="E96" s="372"/>
      <c r="F96" s="360"/>
      <c r="G96" s="360">
        <v>2024</v>
      </c>
      <c r="H96" s="361"/>
      <c r="I96" s="362"/>
      <c r="J96" s="363"/>
      <c r="K96" s="372"/>
      <c r="L96" s="372"/>
      <c r="M96" s="372"/>
      <c r="N96" s="372"/>
      <c r="O96" s="372"/>
      <c r="P96" s="372"/>
      <c r="Q96" s="372"/>
      <c r="R96" s="372"/>
      <c r="S96" s="372"/>
      <c r="T96" s="363"/>
      <c r="U96" s="363"/>
      <c r="V96" s="364"/>
      <c r="W96" s="373"/>
      <c r="X96" s="372"/>
      <c r="Y96" s="372"/>
      <c r="Z96" s="374"/>
      <c r="AA96" s="372"/>
      <c r="AB96" s="372"/>
      <c r="AC96" s="375"/>
      <c r="AD96" s="374"/>
      <c r="AE96" s="372"/>
      <c r="AF96" s="372"/>
      <c r="AG96" s="376"/>
      <c r="AH96" s="326"/>
    </row>
    <row r="97" spans="1:34" x14ac:dyDescent="0.25">
      <c r="A97" s="326"/>
      <c r="B97" s="348">
        <v>1</v>
      </c>
      <c r="C97" s="349"/>
      <c r="D97" s="349"/>
      <c r="E97" s="372"/>
      <c r="F97" s="360"/>
      <c r="G97" s="360">
        <v>2024</v>
      </c>
      <c r="H97" s="361"/>
      <c r="I97" s="362"/>
      <c r="J97" s="363"/>
      <c r="K97" s="372"/>
      <c r="L97" s="372"/>
      <c r="M97" s="372"/>
      <c r="N97" s="372"/>
      <c r="O97" s="372"/>
      <c r="P97" s="372"/>
      <c r="Q97" s="372"/>
      <c r="R97" s="372"/>
      <c r="S97" s="372"/>
      <c r="T97" s="363"/>
      <c r="U97" s="363"/>
      <c r="V97" s="364"/>
      <c r="W97" s="373"/>
      <c r="X97" s="372"/>
      <c r="Y97" s="372"/>
      <c r="Z97" s="374"/>
      <c r="AA97" s="372"/>
      <c r="AB97" s="372"/>
      <c r="AC97" s="375"/>
      <c r="AD97" s="374"/>
      <c r="AE97" s="372"/>
      <c r="AF97" s="372"/>
      <c r="AG97" s="376"/>
      <c r="AH97" s="326"/>
    </row>
    <row r="98" spans="1:34" x14ac:dyDescent="0.25">
      <c r="A98" s="326"/>
      <c r="B98" s="348">
        <v>1</v>
      </c>
      <c r="C98" s="349"/>
      <c r="D98" s="349"/>
      <c r="E98" s="372"/>
      <c r="F98" s="360"/>
      <c r="G98" s="360">
        <v>2024</v>
      </c>
      <c r="H98" s="361"/>
      <c r="I98" s="362"/>
      <c r="J98" s="363"/>
      <c r="K98" s="372"/>
      <c r="L98" s="372"/>
      <c r="M98" s="372"/>
      <c r="N98" s="372"/>
      <c r="O98" s="372"/>
      <c r="P98" s="372"/>
      <c r="Q98" s="372"/>
      <c r="R98" s="372"/>
      <c r="S98" s="372"/>
      <c r="T98" s="363"/>
      <c r="U98" s="363"/>
      <c r="V98" s="364"/>
      <c r="W98" s="373"/>
      <c r="X98" s="372"/>
      <c r="Y98" s="372"/>
      <c r="Z98" s="374"/>
      <c r="AA98" s="372"/>
      <c r="AB98" s="372"/>
      <c r="AC98" s="375"/>
      <c r="AD98" s="374"/>
      <c r="AE98" s="372"/>
      <c r="AF98" s="372"/>
      <c r="AG98" s="376"/>
      <c r="AH98" s="326"/>
    </row>
  </sheetData>
  <dataValidations count="1">
    <dataValidation type="list" allowBlank="1" showInputMessage="1" showErrorMessage="1" sqref="H4:H81" xr:uid="{4459E47E-3F02-4135-9E42-795EDCAFB56E}">
      <formula1>Betriebsgruppe</formula1>
    </dataValidation>
  </dataValidations>
  <hyperlinks>
    <hyperlink ref="J14" r:id="rId1" xr:uid="{0D45B7BE-72BC-42F5-B8FE-F00EE4DE91EA}"/>
    <hyperlink ref="J40" r:id="rId2" xr:uid="{0F740536-BEC5-4338-A23B-1079A01AEBE4}"/>
    <hyperlink ref="J66" r:id="rId3" xr:uid="{BFBDB3E2-682D-40A3-BA83-46E166402CE3}"/>
  </hyperlinks>
  <pageMargins left="0.7" right="0.7" top="0.75" bottom="0.75" header="0.3" footer="0.3"/>
  <pageSetup paperSize="9" orientation="portrait" r:id="rId4"/>
  <legacyDrawing r:id="rId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A6366-C3CA-4C8C-A8B1-3B26FAC756D5}">
  <sheetPr codeName="Tabelle23"/>
  <dimension ref="B1:S79"/>
  <sheetViews>
    <sheetView showGridLines="0" topLeftCell="A25" zoomScale="70" zoomScaleNormal="70" workbookViewId="0">
      <selection activeCell="H108" sqref="H108"/>
    </sheetView>
  </sheetViews>
  <sheetFormatPr baseColWidth="10" defaultColWidth="11.54296875" defaultRowHeight="12.5" x14ac:dyDescent="0.25"/>
  <cols>
    <col min="1" max="1" width="9.54296875" customWidth="1"/>
    <col min="2" max="2" width="17.81640625" customWidth="1"/>
    <col min="3" max="3" width="12.453125" customWidth="1"/>
    <col min="4" max="4" width="27.453125" customWidth="1"/>
    <col min="5" max="5" width="16" customWidth="1"/>
    <col min="6" max="6" width="25.453125" customWidth="1"/>
    <col min="7" max="7" width="26.54296875" customWidth="1"/>
    <col min="8" max="8" width="19.54296875" customWidth="1"/>
    <col min="11" max="11" width="13.81640625" customWidth="1"/>
    <col min="12" max="12" width="13.453125" customWidth="1"/>
    <col min="13" max="13" width="26.1796875" customWidth="1"/>
    <col min="14" max="14" width="27.1796875" customWidth="1"/>
    <col min="15" max="15" width="24" customWidth="1"/>
    <col min="16" max="16" width="19.54296875" customWidth="1"/>
    <col min="17" max="17" width="11" customWidth="1"/>
    <col min="19" max="19" width="5.1796875" customWidth="1"/>
  </cols>
  <sheetData>
    <row r="1" spans="2:17" ht="13" thickBot="1" x14ac:dyDescent="0.3"/>
    <row r="2" spans="2:17" ht="21.75" customHeight="1" thickBot="1" x14ac:dyDescent="0.5">
      <c r="B2" s="66" t="s">
        <v>127</v>
      </c>
      <c r="C2" s="67"/>
      <c r="D2" s="67"/>
      <c r="E2" s="67"/>
      <c r="F2" s="67"/>
      <c r="G2" s="67"/>
      <c r="H2" s="67"/>
      <c r="I2" s="67"/>
      <c r="J2" s="67"/>
      <c r="K2" s="67"/>
      <c r="L2" s="68"/>
      <c r="M2" s="69"/>
      <c r="N2" s="67"/>
      <c r="O2" s="67"/>
      <c r="P2" s="69"/>
    </row>
    <row r="4" spans="2:17" ht="20" x14ac:dyDescent="0.4">
      <c r="B4" s="19" t="s">
        <v>128</v>
      </c>
      <c r="C4" s="70"/>
      <c r="D4" s="70"/>
      <c r="E4" s="70"/>
      <c r="F4" s="70"/>
      <c r="G4" s="70"/>
      <c r="H4" s="70"/>
      <c r="I4" s="70"/>
      <c r="J4" s="70"/>
      <c r="K4" s="70"/>
      <c r="L4" s="70"/>
      <c r="M4" s="70"/>
      <c r="N4" s="70"/>
      <c r="O4" s="70"/>
      <c r="P4" s="70"/>
      <c r="Q4" s="70"/>
    </row>
    <row r="5" spans="2:17" ht="18" thickBot="1" x14ac:dyDescent="0.4">
      <c r="B5" s="70"/>
      <c r="C5" s="70"/>
      <c r="D5" s="70"/>
      <c r="E5" s="70"/>
      <c r="F5" s="70"/>
      <c r="G5" s="70"/>
      <c r="H5" s="70"/>
      <c r="I5" s="70"/>
      <c r="J5" s="70"/>
      <c r="K5" s="70"/>
      <c r="L5" s="70"/>
      <c r="M5" s="71"/>
      <c r="N5" s="70"/>
      <c r="O5" s="70"/>
      <c r="P5" s="70"/>
      <c r="Q5" s="70"/>
    </row>
    <row r="6" spans="2:17" ht="25.5" customHeight="1" x14ac:dyDescent="0.4">
      <c r="B6" s="72" t="s">
        <v>129</v>
      </c>
      <c r="C6" s="73"/>
      <c r="D6" s="73"/>
      <c r="E6" s="73"/>
      <c r="F6" s="73"/>
      <c r="G6" s="73"/>
      <c r="H6" s="73"/>
      <c r="I6" s="73"/>
      <c r="J6" s="73"/>
      <c r="K6" s="73"/>
      <c r="L6" s="73"/>
      <c r="M6" s="74"/>
      <c r="N6" s="73"/>
      <c r="O6" s="73"/>
      <c r="P6" s="73"/>
      <c r="Q6" s="75"/>
    </row>
    <row r="7" spans="2:17" ht="176.25" customHeight="1" x14ac:dyDescent="0.25">
      <c r="B7" s="590" t="s">
        <v>130</v>
      </c>
      <c r="C7" s="591"/>
      <c r="D7" s="591"/>
      <c r="E7" s="591"/>
      <c r="F7" s="591"/>
      <c r="G7" s="591"/>
      <c r="H7" s="591"/>
      <c r="I7" s="591"/>
      <c r="J7" s="591"/>
      <c r="K7" s="591"/>
      <c r="L7" s="591"/>
      <c r="M7" s="591"/>
      <c r="N7" s="591"/>
      <c r="O7" s="591"/>
      <c r="P7" s="591"/>
      <c r="Q7" s="592"/>
    </row>
    <row r="8" spans="2:17" ht="14.25" customHeight="1" x14ac:dyDescent="0.35">
      <c r="B8" s="76"/>
      <c r="C8" s="77"/>
      <c r="D8" s="77"/>
      <c r="E8" s="77"/>
      <c r="F8" s="77"/>
      <c r="G8" s="77"/>
      <c r="H8" s="77"/>
      <c r="I8" s="77"/>
      <c r="J8" s="77"/>
      <c r="K8" s="77"/>
      <c r="L8" s="77"/>
      <c r="M8" s="78"/>
      <c r="N8" s="77"/>
      <c r="O8" s="77"/>
      <c r="P8" s="77"/>
      <c r="Q8" s="79"/>
    </row>
    <row r="9" spans="2:17" ht="23.25" customHeight="1" x14ac:dyDescent="0.4">
      <c r="B9" s="80" t="s">
        <v>131</v>
      </c>
      <c r="C9" s="81"/>
      <c r="D9" s="81"/>
      <c r="E9" s="81"/>
      <c r="F9" s="81"/>
      <c r="G9" s="81"/>
      <c r="H9" s="81"/>
      <c r="I9" s="81"/>
      <c r="J9" s="81"/>
      <c r="K9" s="81"/>
      <c r="L9" s="81"/>
      <c r="M9" s="82"/>
      <c r="N9" s="81"/>
      <c r="O9" s="81"/>
      <c r="P9" s="77"/>
      <c r="Q9" s="79"/>
    </row>
    <row r="10" spans="2:17" ht="18" customHeight="1" x14ac:dyDescent="0.4">
      <c r="B10" s="83"/>
      <c r="C10" s="81" t="s">
        <v>132</v>
      </c>
      <c r="D10" s="81"/>
      <c r="E10" s="81"/>
      <c r="F10" s="81"/>
      <c r="G10" s="81"/>
      <c r="H10" s="81"/>
      <c r="I10" s="81"/>
      <c r="J10" s="81"/>
      <c r="K10" s="81"/>
      <c r="L10" s="81"/>
      <c r="M10" s="82"/>
      <c r="N10" s="81"/>
      <c r="O10" s="81"/>
      <c r="P10" s="77"/>
      <c r="Q10" s="79"/>
    </row>
    <row r="11" spans="2:17" ht="17.25" customHeight="1" x14ac:dyDescent="0.4">
      <c r="B11" s="83"/>
      <c r="C11" s="81" t="s">
        <v>133</v>
      </c>
      <c r="D11" s="81"/>
      <c r="E11" s="81"/>
      <c r="F11" s="81"/>
      <c r="G11" s="81"/>
      <c r="H11" s="81"/>
      <c r="I11" s="81"/>
      <c r="J11" s="81"/>
      <c r="K11" s="81"/>
      <c r="L11" s="81"/>
      <c r="M11" s="82"/>
      <c r="N11" s="81"/>
      <c r="O11" s="81"/>
      <c r="P11" s="77"/>
      <c r="Q11" s="79"/>
    </row>
    <row r="12" spans="2:17" ht="18.75" customHeight="1" x14ac:dyDescent="0.4">
      <c r="B12" s="83"/>
      <c r="C12" s="81" t="s">
        <v>134</v>
      </c>
      <c r="D12" s="81"/>
      <c r="E12" s="81"/>
      <c r="F12" s="81"/>
      <c r="G12" s="81"/>
      <c r="H12" s="81"/>
      <c r="I12" s="81"/>
      <c r="J12" s="81"/>
      <c r="K12" s="81"/>
      <c r="L12" s="81"/>
      <c r="M12" s="82"/>
      <c r="N12" s="81"/>
      <c r="O12" s="81"/>
      <c r="P12" s="77"/>
      <c r="Q12" s="79"/>
    </row>
    <row r="13" spans="2:17" ht="20.5" thickBot="1" x14ac:dyDescent="0.45">
      <c r="B13" s="84"/>
      <c r="C13" s="85"/>
      <c r="D13" s="85"/>
      <c r="E13" s="85"/>
      <c r="F13" s="85"/>
      <c r="G13" s="85"/>
      <c r="H13" s="85"/>
      <c r="I13" s="85"/>
      <c r="J13" s="85"/>
      <c r="K13" s="85"/>
      <c r="L13" s="85"/>
      <c r="M13" s="86"/>
      <c r="N13" s="85"/>
      <c r="O13" s="85"/>
      <c r="P13" s="87"/>
      <c r="Q13" s="88"/>
    </row>
    <row r="14" spans="2:17" ht="17.5" x14ac:dyDescent="0.35">
      <c r="B14" s="70"/>
      <c r="C14" s="70"/>
      <c r="D14" s="70"/>
      <c r="E14" s="70"/>
      <c r="F14" s="70"/>
      <c r="G14" s="70"/>
      <c r="H14" s="70"/>
      <c r="I14" s="70"/>
      <c r="J14" s="70"/>
      <c r="K14" s="70"/>
      <c r="L14" s="70"/>
      <c r="M14" s="71"/>
      <c r="N14" s="70"/>
      <c r="O14" s="70"/>
      <c r="P14" s="70"/>
      <c r="Q14" s="70"/>
    </row>
    <row r="15" spans="2:17" ht="18" x14ac:dyDescent="0.4">
      <c r="B15" s="89" t="s">
        <v>135</v>
      </c>
      <c r="C15" s="90"/>
      <c r="D15" s="90"/>
      <c r="E15" s="91">
        <v>450</v>
      </c>
      <c r="F15" s="92" t="s">
        <v>4</v>
      </c>
      <c r="G15" s="70"/>
      <c r="H15" s="70"/>
      <c r="I15" s="70"/>
      <c r="J15" s="70"/>
      <c r="K15" s="70"/>
      <c r="L15" s="70"/>
      <c r="M15" s="70"/>
      <c r="N15" s="70"/>
      <c r="O15" s="70"/>
      <c r="P15" s="70"/>
      <c r="Q15" s="70"/>
    </row>
    <row r="16" spans="2:17" ht="18" thickBot="1" x14ac:dyDescent="0.4">
      <c r="B16" s="70"/>
      <c r="C16" s="70"/>
      <c r="D16" s="70"/>
      <c r="E16" s="70"/>
      <c r="F16" s="70"/>
      <c r="G16" s="70"/>
      <c r="H16" s="70"/>
      <c r="I16" s="70"/>
      <c r="J16" s="70"/>
      <c r="K16" s="70"/>
      <c r="L16" s="70"/>
      <c r="M16" s="70"/>
      <c r="N16" s="70"/>
      <c r="O16" s="70"/>
      <c r="P16" s="70"/>
      <c r="Q16" s="70"/>
    </row>
    <row r="17" spans="2:19" ht="17.5" x14ac:dyDescent="0.35">
      <c r="B17" s="93"/>
      <c r="C17" s="94"/>
      <c r="D17" s="94"/>
      <c r="E17" s="94"/>
      <c r="F17" s="94"/>
      <c r="G17" s="94"/>
      <c r="H17" s="94"/>
      <c r="I17" s="94"/>
      <c r="J17" s="94"/>
      <c r="K17" s="94"/>
      <c r="L17" s="94"/>
      <c r="M17" s="94"/>
      <c r="N17" s="94"/>
      <c r="O17" s="94"/>
      <c r="P17" s="94"/>
      <c r="Q17" s="94"/>
      <c r="R17" s="95"/>
      <c r="S17" s="96"/>
    </row>
    <row r="18" spans="2:19" ht="18" x14ac:dyDescent="0.4">
      <c r="B18" s="97" t="s">
        <v>5</v>
      </c>
      <c r="C18" s="98" t="s">
        <v>136</v>
      </c>
      <c r="D18" s="70"/>
      <c r="E18" s="70"/>
      <c r="F18" s="70"/>
      <c r="G18" s="70"/>
      <c r="H18" s="70"/>
      <c r="I18" s="70"/>
      <c r="J18" s="99"/>
      <c r="K18" s="593"/>
      <c r="L18" s="593"/>
      <c r="M18" s="99"/>
      <c r="N18" s="99"/>
      <c r="O18" s="99"/>
      <c r="P18" s="99"/>
      <c r="Q18" s="99"/>
      <c r="R18" s="100"/>
      <c r="S18" s="101"/>
    </row>
    <row r="19" spans="2:19" ht="13" customHeight="1" thickBot="1" x14ac:dyDescent="0.45">
      <c r="B19" s="97"/>
      <c r="C19" s="594" t="s">
        <v>137</v>
      </c>
      <c r="D19" s="594"/>
      <c r="E19" s="594"/>
      <c r="F19" s="594"/>
      <c r="G19" s="594"/>
      <c r="H19" s="594"/>
      <c r="I19" s="70"/>
      <c r="J19" s="99"/>
      <c r="K19" s="99"/>
      <c r="L19" s="99"/>
      <c r="M19" s="99"/>
      <c r="N19" s="99"/>
      <c r="O19" s="99"/>
      <c r="P19" s="99"/>
      <c r="Q19" s="99"/>
      <c r="R19" s="100"/>
      <c r="S19" s="101"/>
    </row>
    <row r="20" spans="2:19" ht="18.5" thickBot="1" x14ac:dyDescent="0.45">
      <c r="B20" s="97"/>
      <c r="C20" s="594"/>
      <c r="D20" s="594"/>
      <c r="E20" s="594"/>
      <c r="F20" s="594"/>
      <c r="G20" s="594"/>
      <c r="H20" s="594"/>
      <c r="I20" s="70"/>
      <c r="J20" s="99"/>
      <c r="K20" s="596" t="s">
        <v>145</v>
      </c>
      <c r="L20" s="597"/>
      <c r="M20" s="99"/>
      <c r="N20" s="99"/>
      <c r="O20" s="99"/>
      <c r="P20" s="99"/>
      <c r="Q20" s="99"/>
      <c r="R20" s="100"/>
      <c r="S20" s="101"/>
    </row>
    <row r="21" spans="2:19" ht="13" customHeight="1" thickBot="1" x14ac:dyDescent="0.45">
      <c r="B21" s="102"/>
      <c r="C21" s="595"/>
      <c r="D21" s="595"/>
      <c r="E21" s="595"/>
      <c r="F21" s="595"/>
      <c r="G21" s="595"/>
      <c r="H21" s="595"/>
      <c r="I21" s="70"/>
      <c r="J21" s="99"/>
      <c r="K21" s="99"/>
      <c r="L21" s="99"/>
      <c r="M21" s="99"/>
      <c r="N21" s="99"/>
      <c r="O21" s="99"/>
      <c r="P21" s="99"/>
      <c r="Q21" s="99"/>
      <c r="R21" s="100"/>
      <c r="S21" s="101"/>
    </row>
    <row r="22" spans="2:19" ht="42.75" customHeight="1" thickBot="1" x14ac:dyDescent="0.45">
      <c r="B22" s="102"/>
      <c r="C22" s="598" t="s">
        <v>138</v>
      </c>
      <c r="D22" s="599"/>
      <c r="E22" s="600"/>
      <c r="F22" s="103" t="s">
        <v>139</v>
      </c>
      <c r="G22" s="104" t="s">
        <v>140</v>
      </c>
      <c r="H22" s="105" t="s">
        <v>141</v>
      </c>
      <c r="I22" s="70"/>
      <c r="J22" s="99"/>
      <c r="K22" s="598" t="s">
        <v>138</v>
      </c>
      <c r="L22" s="599"/>
      <c r="M22" s="600"/>
      <c r="N22" s="103" t="s">
        <v>139</v>
      </c>
      <c r="O22" s="104" t="s">
        <v>140</v>
      </c>
      <c r="P22" s="105" t="s">
        <v>141</v>
      </c>
      <c r="Q22" s="99"/>
      <c r="R22" s="100"/>
      <c r="S22" s="101"/>
    </row>
    <row r="23" spans="2:19" ht="18" customHeight="1" x14ac:dyDescent="0.4">
      <c r="B23" s="102"/>
      <c r="C23" s="601" t="s">
        <v>142</v>
      </c>
      <c r="D23" s="602"/>
      <c r="E23" s="603"/>
      <c r="F23" s="106"/>
      <c r="G23" s="107"/>
      <c r="H23" s="108">
        <f>(F23*G23)/$E$15</f>
        <v>0</v>
      </c>
      <c r="I23" s="70"/>
      <c r="J23" s="99"/>
      <c r="K23" s="604" t="s">
        <v>146</v>
      </c>
      <c r="L23" s="605"/>
      <c r="M23" s="606"/>
      <c r="N23" s="109">
        <v>800</v>
      </c>
      <c r="O23" s="110">
        <v>12</v>
      </c>
      <c r="P23" s="108">
        <f>(N23*O23)/$E$15</f>
        <v>21.333333333333332</v>
      </c>
      <c r="Q23" s="99"/>
      <c r="R23" s="100"/>
      <c r="S23" s="101"/>
    </row>
    <row r="24" spans="2:19" ht="18" customHeight="1" x14ac:dyDescent="0.4">
      <c r="B24" s="102"/>
      <c r="C24" s="607" t="s">
        <v>142</v>
      </c>
      <c r="D24" s="608"/>
      <c r="E24" s="609"/>
      <c r="F24" s="111"/>
      <c r="G24" s="111"/>
      <c r="H24" s="108">
        <f t="shared" ref="H24:H40" si="0">(F24*G24)/$E$15</f>
        <v>0</v>
      </c>
      <c r="I24" s="70"/>
      <c r="J24" s="99"/>
      <c r="K24" s="610" t="s">
        <v>147</v>
      </c>
      <c r="L24" s="611"/>
      <c r="M24" s="612"/>
      <c r="N24" s="112">
        <v>200</v>
      </c>
      <c r="O24" s="112">
        <v>15</v>
      </c>
      <c r="P24" s="108">
        <f>(N24*O24)/$E$15</f>
        <v>6.666666666666667</v>
      </c>
      <c r="Q24" s="99"/>
      <c r="R24" s="100"/>
      <c r="S24" s="101"/>
    </row>
    <row r="25" spans="2:19" ht="18" customHeight="1" x14ac:dyDescent="0.4">
      <c r="B25" s="102"/>
      <c r="C25" s="607" t="s">
        <v>142</v>
      </c>
      <c r="D25" s="608"/>
      <c r="E25" s="609"/>
      <c r="F25" s="111"/>
      <c r="G25" s="111"/>
      <c r="H25" s="108">
        <f t="shared" si="0"/>
        <v>0</v>
      </c>
      <c r="I25" s="70"/>
      <c r="J25" s="99"/>
      <c r="K25" s="610" t="s">
        <v>6</v>
      </c>
      <c r="L25" s="611"/>
      <c r="M25" s="612"/>
      <c r="N25" s="112">
        <v>300</v>
      </c>
      <c r="O25" s="112">
        <v>8</v>
      </c>
      <c r="P25" s="108">
        <f>(N25*O25)/$E$15</f>
        <v>5.333333333333333</v>
      </c>
      <c r="Q25" s="99"/>
      <c r="R25" s="100"/>
      <c r="S25" s="101"/>
    </row>
    <row r="26" spans="2:19" ht="18" customHeight="1" x14ac:dyDescent="0.4">
      <c r="B26" s="102"/>
      <c r="C26" s="607" t="s">
        <v>142</v>
      </c>
      <c r="D26" s="608"/>
      <c r="E26" s="609"/>
      <c r="F26" s="111"/>
      <c r="G26" s="111"/>
      <c r="H26" s="108">
        <f t="shared" si="0"/>
        <v>0</v>
      </c>
      <c r="I26" s="70"/>
      <c r="J26" s="99"/>
      <c r="K26" s="610" t="s">
        <v>148</v>
      </c>
      <c r="L26" s="611"/>
      <c r="M26" s="612"/>
      <c r="N26" s="112">
        <v>100</v>
      </c>
      <c r="O26" s="112">
        <v>9</v>
      </c>
      <c r="P26" s="108">
        <f>(N26*O26)/$E$15</f>
        <v>2</v>
      </c>
      <c r="Q26" s="99"/>
      <c r="R26" s="100"/>
      <c r="S26" s="101"/>
    </row>
    <row r="27" spans="2:19" ht="18" customHeight="1" thickBot="1" x14ac:dyDescent="0.45">
      <c r="B27" s="102"/>
      <c r="C27" s="607" t="s">
        <v>142</v>
      </c>
      <c r="D27" s="608"/>
      <c r="E27" s="609"/>
      <c r="F27" s="111"/>
      <c r="G27" s="111"/>
      <c r="H27" s="108">
        <f t="shared" si="0"/>
        <v>0</v>
      </c>
      <c r="I27" s="70"/>
      <c r="J27" s="99"/>
      <c r="K27" s="613" t="s">
        <v>149</v>
      </c>
      <c r="L27" s="614"/>
      <c r="M27" s="615"/>
      <c r="N27" s="113">
        <v>150</v>
      </c>
      <c r="O27" s="113">
        <v>10</v>
      </c>
      <c r="P27" s="114">
        <f>(N27*O27)/$E$15</f>
        <v>3.3333333333333335</v>
      </c>
      <c r="Q27" s="99"/>
      <c r="R27" s="100"/>
      <c r="S27" s="101"/>
    </row>
    <row r="28" spans="2:19" ht="18" customHeight="1" thickBot="1" x14ac:dyDescent="0.45">
      <c r="B28" s="102"/>
      <c r="C28" s="607" t="s">
        <v>142</v>
      </c>
      <c r="D28" s="608"/>
      <c r="E28" s="609"/>
      <c r="F28" s="111"/>
      <c r="G28" s="111"/>
      <c r="H28" s="108">
        <f t="shared" si="0"/>
        <v>0</v>
      </c>
      <c r="I28" s="70"/>
      <c r="J28" s="99"/>
      <c r="K28" s="616" t="s">
        <v>144</v>
      </c>
      <c r="L28" s="617"/>
      <c r="M28" s="617"/>
      <c r="N28" s="617"/>
      <c r="O28" s="618"/>
      <c r="P28" s="115">
        <f>SUM(P23:P27)</f>
        <v>38.666666666666671</v>
      </c>
      <c r="Q28" s="99"/>
      <c r="R28" s="100"/>
      <c r="S28" s="101"/>
    </row>
    <row r="29" spans="2:19" ht="18" customHeight="1" x14ac:dyDescent="0.4">
      <c r="B29" s="102"/>
      <c r="C29" s="607" t="s">
        <v>142</v>
      </c>
      <c r="D29" s="608"/>
      <c r="E29" s="609"/>
      <c r="F29" s="111"/>
      <c r="G29" s="111"/>
      <c r="H29" s="108">
        <f t="shared" si="0"/>
        <v>0</v>
      </c>
      <c r="I29" s="70"/>
      <c r="J29" s="99"/>
      <c r="K29" s="619"/>
      <c r="L29" s="619"/>
      <c r="M29" s="619"/>
      <c r="N29" s="116"/>
      <c r="O29" s="116"/>
      <c r="P29" s="116"/>
      <c r="Q29" s="99"/>
      <c r="R29" s="100"/>
      <c r="S29" s="101"/>
    </row>
    <row r="30" spans="2:19" ht="18" customHeight="1" x14ac:dyDescent="0.4">
      <c r="B30" s="102"/>
      <c r="C30" s="607" t="s">
        <v>142</v>
      </c>
      <c r="D30" s="608"/>
      <c r="E30" s="609"/>
      <c r="F30" s="111"/>
      <c r="G30" s="111"/>
      <c r="H30" s="108">
        <f t="shared" si="0"/>
        <v>0</v>
      </c>
      <c r="I30" s="70"/>
      <c r="J30" s="99"/>
      <c r="K30" s="620"/>
      <c r="L30" s="620"/>
      <c r="M30" s="620"/>
      <c r="N30" s="116"/>
      <c r="O30" s="116"/>
      <c r="P30" s="116"/>
      <c r="Q30" s="99"/>
      <c r="R30" s="100"/>
      <c r="S30" s="101"/>
    </row>
    <row r="31" spans="2:19" ht="18" customHeight="1" x14ac:dyDescent="0.4">
      <c r="B31" s="102"/>
      <c r="C31" s="607" t="s">
        <v>142</v>
      </c>
      <c r="D31" s="608"/>
      <c r="E31" s="609"/>
      <c r="F31" s="111"/>
      <c r="G31" s="111"/>
      <c r="H31" s="108">
        <f t="shared" si="0"/>
        <v>0</v>
      </c>
      <c r="I31" s="70"/>
      <c r="J31" s="70"/>
      <c r="K31" s="621"/>
      <c r="L31" s="621"/>
      <c r="M31" s="621"/>
      <c r="N31" s="117"/>
      <c r="O31" s="117"/>
      <c r="P31" s="117"/>
      <c r="Q31" s="98"/>
      <c r="R31" s="100"/>
      <c r="S31" s="101"/>
    </row>
    <row r="32" spans="2:19" ht="18" customHeight="1" x14ac:dyDescent="0.4">
      <c r="B32" s="102"/>
      <c r="C32" s="607" t="s">
        <v>142</v>
      </c>
      <c r="D32" s="608"/>
      <c r="E32" s="609"/>
      <c r="F32" s="111"/>
      <c r="G32" s="111"/>
      <c r="H32" s="108">
        <f t="shared" si="0"/>
        <v>0</v>
      </c>
      <c r="I32" s="70"/>
      <c r="J32" s="70"/>
      <c r="K32" s="621"/>
      <c r="L32" s="621"/>
      <c r="M32" s="621"/>
      <c r="N32" s="117"/>
      <c r="O32" s="117"/>
      <c r="P32" s="117"/>
      <c r="Q32" s="98"/>
      <c r="R32" s="100"/>
      <c r="S32" s="101"/>
    </row>
    <row r="33" spans="2:19" ht="18" customHeight="1" x14ac:dyDescent="0.4">
      <c r="B33" s="102"/>
      <c r="C33" s="607" t="s">
        <v>142</v>
      </c>
      <c r="D33" s="608"/>
      <c r="E33" s="609"/>
      <c r="F33" s="111"/>
      <c r="G33" s="111"/>
      <c r="H33" s="108">
        <f t="shared" si="0"/>
        <v>0</v>
      </c>
      <c r="I33" s="70"/>
      <c r="J33" s="70"/>
      <c r="K33" s="117"/>
      <c r="L33" s="117"/>
      <c r="M33" s="117"/>
      <c r="N33" s="117"/>
      <c r="O33" s="117"/>
      <c r="P33" s="117"/>
      <c r="Q33" s="98"/>
      <c r="R33" s="100"/>
      <c r="S33" s="101"/>
    </row>
    <row r="34" spans="2:19" ht="18" customHeight="1" x14ac:dyDescent="0.4">
      <c r="B34" s="102"/>
      <c r="C34" s="607" t="s">
        <v>142</v>
      </c>
      <c r="D34" s="608"/>
      <c r="E34" s="609"/>
      <c r="F34" s="111"/>
      <c r="G34" s="111"/>
      <c r="H34" s="108">
        <f t="shared" si="0"/>
        <v>0</v>
      </c>
      <c r="I34" s="70"/>
      <c r="J34" s="70"/>
      <c r="K34" s="117"/>
      <c r="L34" s="117"/>
      <c r="M34" s="117"/>
      <c r="N34" s="117"/>
      <c r="O34" s="117"/>
      <c r="P34" s="117"/>
      <c r="Q34" s="98"/>
      <c r="R34" s="100"/>
      <c r="S34" s="101"/>
    </row>
    <row r="35" spans="2:19" ht="18" customHeight="1" x14ac:dyDescent="0.4">
      <c r="B35" s="102"/>
      <c r="C35" s="607" t="s">
        <v>142</v>
      </c>
      <c r="D35" s="608"/>
      <c r="E35" s="609"/>
      <c r="F35" s="111"/>
      <c r="G35" s="111"/>
      <c r="H35" s="108">
        <f t="shared" si="0"/>
        <v>0</v>
      </c>
      <c r="I35" s="70"/>
      <c r="J35" s="70"/>
      <c r="K35" s="117"/>
      <c r="L35" s="117"/>
      <c r="M35" s="117"/>
      <c r="N35" s="117"/>
      <c r="O35" s="117"/>
      <c r="P35" s="117"/>
      <c r="Q35" s="98"/>
      <c r="R35" s="100"/>
      <c r="S35" s="101"/>
    </row>
    <row r="36" spans="2:19" ht="18" customHeight="1" x14ac:dyDescent="0.4">
      <c r="B36" s="102"/>
      <c r="C36" s="607" t="s">
        <v>142</v>
      </c>
      <c r="D36" s="608"/>
      <c r="E36" s="609"/>
      <c r="F36" s="111"/>
      <c r="G36" s="111"/>
      <c r="H36" s="108">
        <f t="shared" si="0"/>
        <v>0</v>
      </c>
      <c r="I36" s="70"/>
      <c r="J36" s="70"/>
      <c r="K36" s="117"/>
      <c r="L36" s="117"/>
      <c r="M36" s="117"/>
      <c r="N36" s="117"/>
      <c r="O36" s="117"/>
      <c r="P36" s="117"/>
      <c r="Q36" s="98"/>
      <c r="R36" s="100"/>
      <c r="S36" s="101"/>
    </row>
    <row r="37" spans="2:19" ht="18" customHeight="1" x14ac:dyDescent="0.4">
      <c r="B37" s="102"/>
      <c r="C37" s="607" t="s">
        <v>142</v>
      </c>
      <c r="D37" s="608"/>
      <c r="E37" s="609"/>
      <c r="F37" s="111"/>
      <c r="G37" s="111"/>
      <c r="H37" s="108">
        <f t="shared" si="0"/>
        <v>0</v>
      </c>
      <c r="I37" s="70"/>
      <c r="J37" s="70"/>
      <c r="K37" s="117"/>
      <c r="L37" s="117"/>
      <c r="M37" s="117"/>
      <c r="N37" s="117"/>
      <c r="O37" s="117"/>
      <c r="P37" s="117"/>
      <c r="Q37" s="98"/>
      <c r="R37" s="100"/>
      <c r="S37" s="101"/>
    </row>
    <row r="38" spans="2:19" ht="18" customHeight="1" x14ac:dyDescent="0.4">
      <c r="B38" s="102"/>
      <c r="C38" s="607" t="s">
        <v>142</v>
      </c>
      <c r="D38" s="608"/>
      <c r="E38" s="609"/>
      <c r="F38" s="111"/>
      <c r="G38" s="111"/>
      <c r="H38" s="108">
        <f t="shared" si="0"/>
        <v>0</v>
      </c>
      <c r="I38" s="70"/>
      <c r="J38" s="70"/>
      <c r="K38" s="117"/>
      <c r="L38" s="117"/>
      <c r="M38" s="117"/>
      <c r="N38" s="117"/>
      <c r="O38" s="117"/>
      <c r="P38" s="117"/>
      <c r="Q38" s="98"/>
      <c r="R38" s="100"/>
      <c r="S38" s="101"/>
    </row>
    <row r="39" spans="2:19" ht="18" customHeight="1" x14ac:dyDescent="0.4">
      <c r="B39" s="102"/>
      <c r="C39" s="607" t="s">
        <v>142</v>
      </c>
      <c r="D39" s="608"/>
      <c r="E39" s="609"/>
      <c r="F39" s="111"/>
      <c r="G39" s="111"/>
      <c r="H39" s="108">
        <f t="shared" si="0"/>
        <v>0</v>
      </c>
      <c r="I39" s="70"/>
      <c r="J39" s="70"/>
      <c r="K39" s="117"/>
      <c r="L39" s="117"/>
      <c r="M39" s="117"/>
      <c r="N39" s="117"/>
      <c r="O39" s="117"/>
      <c r="P39" s="117"/>
      <c r="Q39" s="98"/>
      <c r="R39" s="100"/>
      <c r="S39" s="101"/>
    </row>
    <row r="40" spans="2:19" ht="18" customHeight="1" thickBot="1" x14ac:dyDescent="0.45">
      <c r="B40" s="102"/>
      <c r="C40" s="622" t="s">
        <v>143</v>
      </c>
      <c r="D40" s="623"/>
      <c r="E40" s="624"/>
      <c r="F40" s="118"/>
      <c r="G40" s="118"/>
      <c r="H40" s="108">
        <f t="shared" si="0"/>
        <v>0</v>
      </c>
      <c r="I40" s="70"/>
      <c r="J40" s="70"/>
      <c r="K40" s="119"/>
      <c r="L40" s="119"/>
      <c r="M40" s="119"/>
      <c r="N40" s="117"/>
      <c r="O40" s="117"/>
      <c r="P40" s="117"/>
      <c r="Q40" s="98"/>
      <c r="R40" s="100"/>
      <c r="S40" s="101"/>
    </row>
    <row r="41" spans="2:19" ht="18" customHeight="1" thickBot="1" x14ac:dyDescent="0.45">
      <c r="B41" s="102"/>
      <c r="C41" s="616" t="s">
        <v>144</v>
      </c>
      <c r="D41" s="617"/>
      <c r="E41" s="617"/>
      <c r="F41" s="617"/>
      <c r="G41" s="618"/>
      <c r="H41" s="115">
        <f>SUM(H23:H40)</f>
        <v>0</v>
      </c>
      <c r="I41" s="70"/>
      <c r="J41" s="70"/>
      <c r="K41" s="70"/>
      <c r="L41" s="70"/>
      <c r="M41" s="70"/>
      <c r="N41" s="70"/>
      <c r="O41" s="70"/>
      <c r="P41" s="70"/>
      <c r="Q41" s="98"/>
      <c r="R41" s="100"/>
      <c r="S41" s="101"/>
    </row>
    <row r="42" spans="2:19" ht="13" customHeight="1" thickBot="1" x14ac:dyDescent="0.45">
      <c r="B42" s="120"/>
      <c r="C42" s="121"/>
      <c r="D42" s="121"/>
      <c r="E42" s="121"/>
      <c r="F42" s="121"/>
      <c r="G42" s="121"/>
      <c r="H42" s="121"/>
      <c r="I42" s="121"/>
      <c r="J42" s="121"/>
      <c r="K42" s="122"/>
      <c r="L42" s="122"/>
      <c r="M42" s="122"/>
      <c r="N42" s="122"/>
      <c r="O42" s="122"/>
      <c r="P42" s="122"/>
      <c r="Q42" s="122"/>
      <c r="R42" s="123"/>
      <c r="S42" s="124"/>
    </row>
    <row r="43" spans="2:19" ht="17.5" x14ac:dyDescent="0.35">
      <c r="B43" s="70"/>
      <c r="C43" s="70"/>
      <c r="D43" s="70"/>
      <c r="E43" s="70"/>
      <c r="F43" s="70"/>
      <c r="G43" s="70"/>
      <c r="H43" s="70"/>
      <c r="I43" s="70"/>
      <c r="J43" s="70"/>
      <c r="K43" s="70"/>
      <c r="L43" s="70"/>
      <c r="M43" s="70"/>
      <c r="N43" s="70"/>
      <c r="O43" s="70"/>
      <c r="P43" s="70"/>
      <c r="Q43" s="70"/>
    </row>
    <row r="44" spans="2:19" ht="17.5" x14ac:dyDescent="0.35">
      <c r="B44" s="70"/>
      <c r="C44" s="70"/>
      <c r="D44" s="70"/>
      <c r="E44" s="70"/>
      <c r="F44" s="70"/>
      <c r="G44" s="70"/>
      <c r="H44" s="70"/>
      <c r="I44" s="70"/>
      <c r="J44" s="70"/>
      <c r="K44" s="70"/>
      <c r="L44" s="70"/>
      <c r="M44" s="70"/>
      <c r="N44" s="70"/>
      <c r="O44" s="70"/>
      <c r="P44" s="70"/>
      <c r="Q44" s="70"/>
    </row>
    <row r="45" spans="2:19" ht="18" thickBot="1" x14ac:dyDescent="0.4">
      <c r="B45" s="70"/>
      <c r="C45" s="70"/>
      <c r="D45" s="70"/>
      <c r="E45" s="70"/>
      <c r="F45" s="70"/>
      <c r="G45" s="70"/>
      <c r="H45" s="70"/>
      <c r="I45" s="70"/>
      <c r="J45" s="70"/>
      <c r="K45" s="70"/>
      <c r="L45" s="70"/>
      <c r="M45" s="70"/>
      <c r="N45" s="70"/>
      <c r="O45" s="70"/>
      <c r="P45" s="70"/>
      <c r="Q45" s="70"/>
    </row>
    <row r="46" spans="2:19" ht="17.5" x14ac:dyDescent="0.35">
      <c r="B46" s="93"/>
      <c r="C46" s="94"/>
      <c r="D46" s="94"/>
      <c r="E46" s="94"/>
      <c r="F46" s="94"/>
      <c r="G46" s="94"/>
      <c r="H46" s="94"/>
      <c r="I46" s="94"/>
      <c r="J46" s="94"/>
      <c r="K46" s="94"/>
      <c r="L46" s="94"/>
      <c r="M46" s="94"/>
      <c r="N46" s="94"/>
      <c r="O46" s="94"/>
      <c r="P46" s="94"/>
      <c r="Q46" s="94"/>
      <c r="R46" s="95"/>
      <c r="S46" s="96"/>
    </row>
    <row r="47" spans="2:19" ht="18" x14ac:dyDescent="0.4">
      <c r="B47" s="97" t="s">
        <v>7</v>
      </c>
      <c r="C47" s="98" t="s">
        <v>150</v>
      </c>
      <c r="D47" s="70"/>
      <c r="E47" s="70"/>
      <c r="F47" s="70"/>
      <c r="G47" s="70"/>
      <c r="H47" s="70"/>
      <c r="I47" s="70"/>
      <c r="J47" s="125"/>
      <c r="K47" s="593"/>
      <c r="L47" s="593"/>
      <c r="M47" s="125"/>
      <c r="N47" s="125"/>
      <c r="O47" s="125"/>
      <c r="P47" s="125"/>
      <c r="Q47" s="125"/>
      <c r="S47" s="101"/>
    </row>
    <row r="48" spans="2:19" ht="18" thickBot="1" x14ac:dyDescent="0.4">
      <c r="B48" s="102"/>
      <c r="C48" s="594" t="s">
        <v>151</v>
      </c>
      <c r="D48" s="594"/>
      <c r="E48" s="594"/>
      <c r="F48" s="594"/>
      <c r="G48" s="594"/>
      <c r="H48" s="594"/>
      <c r="I48" s="70"/>
      <c r="J48" s="125"/>
      <c r="K48" s="125"/>
      <c r="L48" s="125"/>
      <c r="M48" s="125"/>
      <c r="N48" s="125"/>
      <c r="O48" s="125"/>
      <c r="P48" s="125"/>
      <c r="Q48" s="125"/>
      <c r="S48" s="101"/>
    </row>
    <row r="49" spans="2:19" ht="18.5" thickBot="1" x14ac:dyDescent="0.45">
      <c r="B49" s="102"/>
      <c r="C49" s="594"/>
      <c r="D49" s="594"/>
      <c r="E49" s="594"/>
      <c r="F49" s="594"/>
      <c r="G49" s="594"/>
      <c r="H49" s="594"/>
      <c r="I49" s="70"/>
      <c r="J49" s="125"/>
      <c r="K49" s="596" t="s">
        <v>145</v>
      </c>
      <c r="L49" s="597"/>
      <c r="M49" s="125"/>
      <c r="N49" s="125"/>
      <c r="O49" s="125"/>
      <c r="P49" s="125"/>
      <c r="Q49" s="125"/>
      <c r="S49" s="101"/>
    </row>
    <row r="50" spans="2:19" ht="18" thickBot="1" x14ac:dyDescent="0.4">
      <c r="B50" s="102"/>
      <c r="C50" s="595"/>
      <c r="D50" s="595"/>
      <c r="E50" s="595"/>
      <c r="F50" s="595"/>
      <c r="G50" s="595"/>
      <c r="H50" s="595"/>
      <c r="I50" s="70"/>
      <c r="J50" s="125"/>
      <c r="K50" s="125"/>
      <c r="L50" s="125"/>
      <c r="M50" s="125"/>
      <c r="N50" s="125"/>
      <c r="O50" s="125"/>
      <c r="P50" s="125"/>
      <c r="Q50" s="125"/>
      <c r="S50" s="101"/>
    </row>
    <row r="51" spans="2:19" ht="18.5" thickBot="1" x14ac:dyDescent="0.4">
      <c r="B51" s="102"/>
      <c r="C51" s="625" t="s">
        <v>152</v>
      </c>
      <c r="D51" s="626"/>
      <c r="E51" s="626"/>
      <c r="F51" s="626"/>
      <c r="G51" s="626"/>
      <c r="H51" s="627"/>
      <c r="I51" s="126"/>
      <c r="J51" s="125"/>
      <c r="K51" s="625" t="s">
        <v>152</v>
      </c>
      <c r="L51" s="626"/>
      <c r="M51" s="626"/>
      <c r="N51" s="626"/>
      <c r="O51" s="626"/>
      <c r="P51" s="627"/>
      <c r="Q51" s="125"/>
      <c r="S51" s="101"/>
    </row>
    <row r="52" spans="2:19" ht="53.25" customHeight="1" thickBot="1" x14ac:dyDescent="0.4">
      <c r="B52" s="102"/>
      <c r="C52" s="628"/>
      <c r="D52" s="629"/>
      <c r="E52" s="630"/>
      <c r="F52" s="127" t="s">
        <v>140</v>
      </c>
      <c r="G52" s="127" t="s">
        <v>153</v>
      </c>
      <c r="H52" s="128" t="s">
        <v>154</v>
      </c>
      <c r="I52" s="129"/>
      <c r="J52" s="125"/>
      <c r="K52" s="628"/>
      <c r="L52" s="629"/>
      <c r="M52" s="630"/>
      <c r="N52" s="127" t="s">
        <v>140</v>
      </c>
      <c r="O52" s="127" t="s">
        <v>153</v>
      </c>
      <c r="P52" s="128" t="s">
        <v>154</v>
      </c>
      <c r="Q52" s="125"/>
      <c r="S52" s="101"/>
    </row>
    <row r="53" spans="2:19" ht="20.149999999999999" customHeight="1" x14ac:dyDescent="0.35">
      <c r="B53" s="102"/>
      <c r="C53" s="631" t="s">
        <v>155</v>
      </c>
      <c r="D53" s="632"/>
      <c r="E53" s="633"/>
      <c r="F53" s="130"/>
      <c r="G53" s="131">
        <v>1.3</v>
      </c>
      <c r="H53" s="132">
        <f>F53*G53</f>
        <v>0</v>
      </c>
      <c r="I53" s="133"/>
      <c r="J53" s="125"/>
      <c r="K53" s="631" t="s">
        <v>155</v>
      </c>
      <c r="L53" s="632"/>
      <c r="M53" s="633"/>
      <c r="N53" s="134">
        <v>20</v>
      </c>
      <c r="O53" s="135">
        <v>1.3</v>
      </c>
      <c r="P53" s="112">
        <f t="shared" ref="P53:P59" si="1">N53*O53</f>
        <v>26</v>
      </c>
      <c r="Q53" s="125"/>
      <c r="S53" s="101"/>
    </row>
    <row r="54" spans="2:19" ht="20.149999999999999" customHeight="1" x14ac:dyDescent="0.35">
      <c r="B54" s="102"/>
      <c r="C54" s="634" t="s">
        <v>156</v>
      </c>
      <c r="D54" s="635"/>
      <c r="E54" s="636"/>
      <c r="F54" s="136"/>
      <c r="G54" s="137">
        <v>1</v>
      </c>
      <c r="H54" s="108">
        <f t="shared" ref="H54:H59" si="2">F54*G54</f>
        <v>0</v>
      </c>
      <c r="I54" s="133"/>
      <c r="J54" s="125"/>
      <c r="K54" s="634" t="s">
        <v>156</v>
      </c>
      <c r="L54" s="635"/>
      <c r="M54" s="636"/>
      <c r="N54" s="138">
        <v>10</v>
      </c>
      <c r="O54" s="139">
        <v>1</v>
      </c>
      <c r="P54" s="112">
        <f t="shared" si="1"/>
        <v>10</v>
      </c>
      <c r="Q54" s="125"/>
      <c r="S54" s="101"/>
    </row>
    <row r="55" spans="2:19" ht="20.149999999999999" customHeight="1" x14ac:dyDescent="0.35">
      <c r="B55" s="102"/>
      <c r="C55" s="634" t="s">
        <v>8</v>
      </c>
      <c r="D55" s="635"/>
      <c r="E55" s="142"/>
      <c r="F55" s="143"/>
      <c r="G55" s="137">
        <v>0.4</v>
      </c>
      <c r="H55" s="108">
        <f t="shared" si="2"/>
        <v>0</v>
      </c>
      <c r="I55" s="133"/>
      <c r="J55" s="125"/>
      <c r="K55" s="140" t="s">
        <v>8</v>
      </c>
      <c r="L55" s="141"/>
      <c r="M55" s="142"/>
      <c r="N55" s="138">
        <v>12</v>
      </c>
      <c r="O55" s="139">
        <v>0.4</v>
      </c>
      <c r="P55" s="112">
        <f t="shared" si="1"/>
        <v>4.8000000000000007</v>
      </c>
      <c r="Q55" s="125"/>
      <c r="S55" s="101"/>
    </row>
    <row r="56" spans="2:19" ht="39" customHeight="1" x14ac:dyDescent="0.35">
      <c r="B56" s="102"/>
      <c r="C56" s="634" t="s">
        <v>157</v>
      </c>
      <c r="D56" s="635"/>
      <c r="E56" s="636"/>
      <c r="F56" s="143"/>
      <c r="G56" s="144">
        <v>0.5</v>
      </c>
      <c r="H56" s="108">
        <f t="shared" si="2"/>
        <v>0</v>
      </c>
      <c r="I56" s="133"/>
      <c r="J56" s="125"/>
      <c r="K56" s="634" t="s">
        <v>157</v>
      </c>
      <c r="L56" s="635"/>
      <c r="M56" s="636"/>
      <c r="N56" s="138">
        <v>6</v>
      </c>
      <c r="O56" s="145">
        <v>0.5</v>
      </c>
      <c r="P56" s="112">
        <f t="shared" si="1"/>
        <v>3</v>
      </c>
      <c r="Q56" s="125"/>
      <c r="S56" s="101"/>
    </row>
    <row r="57" spans="2:19" ht="20.149999999999999" customHeight="1" x14ac:dyDescent="0.35">
      <c r="B57" s="102"/>
      <c r="C57" s="637" t="s">
        <v>158</v>
      </c>
      <c r="D57" s="638"/>
      <c r="E57" s="639"/>
      <c r="F57" s="143"/>
      <c r="G57" s="144">
        <v>0.3</v>
      </c>
      <c r="H57" s="108">
        <f t="shared" si="2"/>
        <v>0</v>
      </c>
      <c r="I57" s="133"/>
      <c r="J57" s="125"/>
      <c r="K57" s="637" t="s">
        <v>158</v>
      </c>
      <c r="L57" s="638"/>
      <c r="M57" s="639"/>
      <c r="N57" s="138">
        <v>13</v>
      </c>
      <c r="O57" s="139">
        <v>0.3</v>
      </c>
      <c r="P57" s="112">
        <f t="shared" si="1"/>
        <v>3.9</v>
      </c>
      <c r="Q57" s="125"/>
      <c r="S57" s="101"/>
    </row>
    <row r="58" spans="2:19" ht="20.149999999999999" customHeight="1" x14ac:dyDescent="0.35">
      <c r="B58" s="102"/>
      <c r="C58" s="634" t="s">
        <v>159</v>
      </c>
      <c r="D58" s="635"/>
      <c r="E58" s="636"/>
      <c r="F58" s="143"/>
      <c r="G58" s="146">
        <v>0.3</v>
      </c>
      <c r="H58" s="108">
        <f t="shared" si="2"/>
        <v>0</v>
      </c>
      <c r="I58" s="133"/>
      <c r="J58" s="125"/>
      <c r="K58" s="634" t="s">
        <v>159</v>
      </c>
      <c r="L58" s="635"/>
      <c r="M58" s="636"/>
      <c r="N58" s="138">
        <v>0</v>
      </c>
      <c r="O58" s="139">
        <v>0.3</v>
      </c>
      <c r="P58" s="112">
        <f t="shared" si="1"/>
        <v>0</v>
      </c>
      <c r="Q58" s="125"/>
      <c r="S58" s="101"/>
    </row>
    <row r="59" spans="2:19" ht="20.149999999999999" customHeight="1" x14ac:dyDescent="0.35">
      <c r="B59" s="102"/>
      <c r="C59" s="634" t="s">
        <v>160</v>
      </c>
      <c r="D59" s="635"/>
      <c r="E59" s="636"/>
      <c r="F59" s="147"/>
      <c r="G59" s="144">
        <v>0.3</v>
      </c>
      <c r="H59" s="108">
        <f t="shared" si="2"/>
        <v>0</v>
      </c>
      <c r="I59" s="133"/>
      <c r="J59" s="125"/>
      <c r="K59" s="634" t="s">
        <v>160</v>
      </c>
      <c r="L59" s="635"/>
      <c r="M59" s="636"/>
      <c r="N59" s="138">
        <v>0</v>
      </c>
      <c r="O59" s="145">
        <v>0.3</v>
      </c>
      <c r="P59" s="112">
        <f t="shared" si="1"/>
        <v>0</v>
      </c>
      <c r="Q59" s="125"/>
      <c r="S59" s="101"/>
    </row>
    <row r="60" spans="2:19" ht="20.149999999999999" customHeight="1" thickBot="1" x14ac:dyDescent="0.4">
      <c r="B60" s="102"/>
      <c r="C60" s="148" t="s">
        <v>9</v>
      </c>
      <c r="D60" s="149"/>
      <c r="E60" s="149"/>
      <c r="F60" s="150"/>
      <c r="G60" s="151"/>
      <c r="H60" s="114"/>
      <c r="I60" s="133"/>
      <c r="J60" s="125"/>
      <c r="K60" s="148" t="s">
        <v>9</v>
      </c>
      <c r="L60" s="149"/>
      <c r="M60" s="149"/>
      <c r="N60" s="152"/>
      <c r="O60" s="153"/>
      <c r="P60" s="113"/>
      <c r="Q60" s="125"/>
      <c r="S60" s="101"/>
    </row>
    <row r="61" spans="2:19" ht="20.149999999999999" customHeight="1" thickBot="1" x14ac:dyDescent="0.45">
      <c r="B61" s="102"/>
      <c r="C61" s="616" t="s">
        <v>144</v>
      </c>
      <c r="D61" s="617"/>
      <c r="E61" s="617"/>
      <c r="F61" s="617"/>
      <c r="G61" s="618"/>
      <c r="H61" s="115">
        <f>SUM(H53:H60)</f>
        <v>0</v>
      </c>
      <c r="I61" s="154"/>
      <c r="J61" s="125"/>
      <c r="K61" s="616" t="s">
        <v>144</v>
      </c>
      <c r="L61" s="617"/>
      <c r="M61" s="617"/>
      <c r="N61" s="617"/>
      <c r="O61" s="618"/>
      <c r="P61" s="115">
        <f>SUM(P53:P60)</f>
        <v>47.699999999999996</v>
      </c>
      <c r="Q61" s="155"/>
      <c r="R61" s="156"/>
      <c r="S61" s="157"/>
    </row>
    <row r="62" spans="2:19" ht="17.5" x14ac:dyDescent="0.35">
      <c r="B62" s="102"/>
      <c r="C62" s="70"/>
      <c r="D62" s="70"/>
      <c r="E62" s="70"/>
      <c r="F62" s="70"/>
      <c r="G62" s="70"/>
      <c r="H62" s="70"/>
      <c r="I62" s="70"/>
      <c r="J62" s="125"/>
      <c r="K62" s="158"/>
      <c r="L62" s="158"/>
      <c r="M62" s="158"/>
      <c r="N62" s="125"/>
      <c r="O62" s="125"/>
      <c r="P62" s="125"/>
      <c r="Q62" s="155"/>
      <c r="R62" s="156"/>
      <c r="S62" s="157"/>
    </row>
    <row r="63" spans="2:19" ht="17.5" x14ac:dyDescent="0.35">
      <c r="B63" s="102"/>
      <c r="C63" s="70"/>
      <c r="D63" s="70"/>
      <c r="E63" s="70"/>
      <c r="F63" s="70"/>
      <c r="G63" s="70"/>
      <c r="H63" s="70"/>
      <c r="I63" s="70"/>
      <c r="J63" s="125"/>
      <c r="K63" s="158"/>
      <c r="L63" s="158"/>
      <c r="M63" s="158"/>
      <c r="N63" s="125"/>
      <c r="O63" s="125"/>
      <c r="P63" s="125"/>
      <c r="Q63" s="155"/>
      <c r="R63" s="156"/>
      <c r="S63" s="157"/>
    </row>
    <row r="64" spans="2:19" ht="18" thickBot="1" x14ac:dyDescent="0.4">
      <c r="B64" s="120"/>
      <c r="C64" s="121"/>
      <c r="D64" s="121"/>
      <c r="E64" s="121"/>
      <c r="F64" s="121"/>
      <c r="G64" s="121"/>
      <c r="H64" s="121"/>
      <c r="I64" s="121"/>
      <c r="J64" s="121"/>
      <c r="K64" s="121"/>
      <c r="L64" s="159"/>
      <c r="M64" s="159"/>
      <c r="N64" s="159"/>
      <c r="O64" s="159"/>
      <c r="P64" s="121"/>
      <c r="Q64" s="121"/>
      <c r="R64" s="160"/>
      <c r="S64" s="124"/>
    </row>
    <row r="65" spans="2:19" ht="17.5" x14ac:dyDescent="0.35">
      <c r="B65" s="70"/>
      <c r="C65" s="70"/>
      <c r="D65" s="70"/>
      <c r="E65" s="70"/>
      <c r="F65" s="70"/>
      <c r="G65" s="70"/>
      <c r="H65" s="70"/>
      <c r="I65" s="70"/>
      <c r="J65" s="70"/>
      <c r="K65" s="70"/>
      <c r="L65" s="161"/>
      <c r="M65" s="161"/>
      <c r="N65" s="161"/>
      <c r="O65" s="161"/>
      <c r="P65" s="70"/>
      <c r="Q65" s="70"/>
    </row>
    <row r="66" spans="2:19" ht="17.5" x14ac:dyDescent="0.35">
      <c r="B66" s="70"/>
      <c r="C66" s="70"/>
      <c r="D66" s="70"/>
      <c r="E66" s="70"/>
      <c r="F66" s="70"/>
      <c r="G66" s="70"/>
      <c r="H66" s="70"/>
      <c r="I66" s="70"/>
      <c r="J66" s="70"/>
      <c r="K66" s="70"/>
      <c r="L66" s="161"/>
      <c r="M66" s="161"/>
      <c r="N66" s="161"/>
      <c r="O66" s="161"/>
      <c r="P66" s="70"/>
      <c r="Q66" s="70"/>
    </row>
    <row r="67" spans="2:19" ht="18" thickBot="1" x14ac:dyDescent="0.4">
      <c r="B67" s="70"/>
      <c r="C67" s="70"/>
      <c r="D67" s="70"/>
      <c r="E67" s="70"/>
      <c r="F67" s="70"/>
      <c r="G67" s="70"/>
      <c r="H67" s="70"/>
      <c r="I67" s="70"/>
      <c r="J67" s="70"/>
      <c r="K67" s="70"/>
      <c r="L67" s="161"/>
      <c r="M67" s="161"/>
      <c r="N67" s="161"/>
      <c r="O67" s="161"/>
      <c r="P67" s="70"/>
      <c r="Q67" s="70"/>
    </row>
    <row r="68" spans="2:19" ht="17.5" x14ac:dyDescent="0.35">
      <c r="B68" s="93"/>
      <c r="C68" s="94"/>
      <c r="D68" s="94"/>
      <c r="E68" s="94"/>
      <c r="F68" s="94"/>
      <c r="G68" s="94"/>
      <c r="H68" s="94"/>
      <c r="I68" s="94"/>
      <c r="J68" s="94"/>
      <c r="K68" s="94"/>
      <c r="L68" s="162"/>
      <c r="M68" s="162"/>
      <c r="N68" s="162"/>
      <c r="O68" s="162"/>
      <c r="P68" s="94"/>
      <c r="Q68" s="94"/>
      <c r="R68" s="95"/>
      <c r="S68" s="96"/>
    </row>
    <row r="69" spans="2:19" ht="18" x14ac:dyDescent="0.4">
      <c r="B69" s="97" t="s">
        <v>10</v>
      </c>
      <c r="C69" s="98" t="s">
        <v>163</v>
      </c>
      <c r="D69" s="70"/>
      <c r="E69" s="70"/>
      <c r="F69" s="70"/>
      <c r="G69" s="70"/>
      <c r="H69" s="70"/>
      <c r="I69" s="70"/>
      <c r="J69" s="125"/>
      <c r="K69" s="593"/>
      <c r="L69" s="593"/>
      <c r="M69" s="125"/>
      <c r="N69" s="125"/>
      <c r="O69" s="125"/>
      <c r="P69" s="125"/>
      <c r="Q69" s="125"/>
      <c r="S69" s="101"/>
    </row>
    <row r="70" spans="2:19" ht="18" thickBot="1" x14ac:dyDescent="0.4">
      <c r="B70" s="102"/>
      <c r="C70" s="594" t="s">
        <v>161</v>
      </c>
      <c r="D70" s="594"/>
      <c r="E70" s="594"/>
      <c r="F70" s="594"/>
      <c r="G70" s="594"/>
      <c r="H70" s="594"/>
      <c r="I70" s="70"/>
      <c r="J70" s="125"/>
      <c r="K70" s="125"/>
      <c r="L70" s="125"/>
      <c r="M70" s="125"/>
      <c r="N70" s="125"/>
      <c r="O70" s="125"/>
      <c r="P70" s="125"/>
      <c r="Q70" s="125"/>
      <c r="S70" s="101"/>
    </row>
    <row r="71" spans="2:19" ht="18.5" thickBot="1" x14ac:dyDescent="0.45">
      <c r="B71" s="102"/>
      <c r="C71" s="594"/>
      <c r="D71" s="594"/>
      <c r="E71" s="594"/>
      <c r="F71" s="594"/>
      <c r="G71" s="594"/>
      <c r="H71" s="594"/>
      <c r="I71" s="70"/>
      <c r="J71" s="125"/>
      <c r="K71" s="596" t="s">
        <v>145</v>
      </c>
      <c r="L71" s="597"/>
      <c r="M71" s="125"/>
      <c r="N71" s="125"/>
      <c r="O71" s="125"/>
      <c r="P71" s="125"/>
      <c r="Q71" s="125"/>
      <c r="S71" s="101"/>
    </row>
    <row r="72" spans="2:19" ht="18" thickBot="1" x14ac:dyDescent="0.4">
      <c r="B72" s="102"/>
      <c r="C72" s="594"/>
      <c r="D72" s="594"/>
      <c r="E72" s="594"/>
      <c r="F72" s="594"/>
      <c r="G72" s="594"/>
      <c r="H72" s="594"/>
      <c r="I72" s="70"/>
      <c r="J72" s="125"/>
      <c r="K72" s="125"/>
      <c r="L72" s="125"/>
      <c r="M72" s="125"/>
      <c r="N72" s="163"/>
      <c r="O72" s="125"/>
      <c r="P72" s="125"/>
      <c r="Q72" s="125"/>
      <c r="S72" s="101"/>
    </row>
    <row r="73" spans="2:19" ht="18.5" thickBot="1" x14ac:dyDescent="0.45">
      <c r="B73" s="102"/>
      <c r="C73" s="644" t="s">
        <v>162</v>
      </c>
      <c r="D73" s="645"/>
      <c r="E73" s="646"/>
      <c r="F73" s="164" t="s">
        <v>166</v>
      </c>
      <c r="G73" s="165" t="s">
        <v>167</v>
      </c>
      <c r="H73" s="70"/>
      <c r="I73" s="70"/>
      <c r="J73" s="125"/>
      <c r="K73" s="644" t="s">
        <v>162</v>
      </c>
      <c r="L73" s="645"/>
      <c r="M73" s="646"/>
      <c r="N73" s="164" t="s">
        <v>166</v>
      </c>
      <c r="O73" s="165" t="s">
        <v>167</v>
      </c>
      <c r="P73" s="125"/>
      <c r="Q73" s="125"/>
      <c r="S73" s="101"/>
    </row>
    <row r="74" spans="2:19" ht="17.5" x14ac:dyDescent="0.35">
      <c r="B74" s="102"/>
      <c r="C74" s="647" t="s">
        <v>164</v>
      </c>
      <c r="D74" s="648"/>
      <c r="E74" s="648"/>
      <c r="F74" s="130"/>
      <c r="G74" s="166"/>
      <c r="H74" s="70"/>
      <c r="I74" s="70"/>
      <c r="J74" s="125"/>
      <c r="K74" s="647" t="s">
        <v>164</v>
      </c>
      <c r="L74" s="648"/>
      <c r="M74" s="648"/>
      <c r="N74" s="167">
        <v>32</v>
      </c>
      <c r="O74" s="168">
        <v>12</v>
      </c>
      <c r="P74" s="169"/>
      <c r="Q74" s="125"/>
      <c r="S74" s="101"/>
    </row>
    <row r="75" spans="2:19" ht="19.5" customHeight="1" thickBot="1" x14ac:dyDescent="0.4">
      <c r="B75" s="102"/>
      <c r="C75" s="640" t="s">
        <v>165</v>
      </c>
      <c r="D75" s="641"/>
      <c r="E75" s="641"/>
      <c r="F75" s="150"/>
      <c r="G75" s="170"/>
      <c r="H75" s="70"/>
      <c r="I75" s="70"/>
      <c r="J75" s="125"/>
      <c r="K75" s="640" t="s">
        <v>165</v>
      </c>
      <c r="L75" s="641"/>
      <c r="M75" s="641"/>
      <c r="N75" s="171">
        <v>2600</v>
      </c>
      <c r="O75" s="172">
        <v>350</v>
      </c>
      <c r="P75" s="125"/>
      <c r="Q75" s="125"/>
      <c r="S75" s="101"/>
    </row>
    <row r="76" spans="2:19" ht="18.75" customHeight="1" thickBot="1" x14ac:dyDescent="0.4">
      <c r="B76" s="102"/>
      <c r="C76" s="642" t="s">
        <v>144</v>
      </c>
      <c r="D76" s="643"/>
      <c r="E76" s="643"/>
      <c r="F76" s="173" t="e">
        <f>F75/F74</f>
        <v>#DIV/0!</v>
      </c>
      <c r="G76" s="174" t="e">
        <f>G75/G74</f>
        <v>#DIV/0!</v>
      </c>
      <c r="H76" s="70"/>
      <c r="I76" s="70"/>
      <c r="J76" s="125"/>
      <c r="K76" s="642" t="s">
        <v>144</v>
      </c>
      <c r="L76" s="643"/>
      <c r="M76" s="643"/>
      <c r="N76" s="175">
        <f>N75/N74</f>
        <v>81.25</v>
      </c>
      <c r="O76" s="176">
        <f>O75/O74</f>
        <v>29.166666666666668</v>
      </c>
      <c r="P76" s="158"/>
      <c r="Q76" s="158"/>
      <c r="S76" s="101"/>
    </row>
    <row r="77" spans="2:19" ht="13" customHeight="1" x14ac:dyDescent="0.35">
      <c r="B77" s="102"/>
      <c r="C77" s="177"/>
      <c r="D77" s="177"/>
      <c r="E77" s="177"/>
      <c r="F77" s="70"/>
      <c r="G77" s="70"/>
      <c r="H77" s="70"/>
      <c r="I77" s="70"/>
      <c r="J77" s="125"/>
      <c r="K77" s="178"/>
      <c r="L77" s="178"/>
      <c r="M77" s="178"/>
      <c r="N77" s="125"/>
      <c r="O77" s="158"/>
      <c r="P77" s="158"/>
      <c r="Q77" s="158"/>
      <c r="S77" s="101"/>
    </row>
    <row r="78" spans="2:19" ht="17.5" x14ac:dyDescent="0.35">
      <c r="B78" s="102"/>
      <c r="C78" s="70"/>
      <c r="D78" s="70"/>
      <c r="E78" s="70"/>
      <c r="F78" s="70"/>
      <c r="G78" s="70"/>
      <c r="H78" s="70"/>
      <c r="I78" s="70"/>
      <c r="J78" s="125"/>
      <c r="K78" s="125"/>
      <c r="L78" s="125"/>
      <c r="M78" s="125"/>
      <c r="N78" s="125"/>
      <c r="O78" s="158"/>
      <c r="P78" s="158"/>
      <c r="Q78" s="158"/>
      <c r="S78" s="101"/>
    </row>
    <row r="79" spans="2:19" ht="18" thickBot="1" x14ac:dyDescent="0.4">
      <c r="B79" s="120"/>
      <c r="C79" s="121"/>
      <c r="D79" s="121"/>
      <c r="E79" s="121"/>
      <c r="F79" s="121"/>
      <c r="G79" s="121"/>
      <c r="H79" s="121"/>
      <c r="I79" s="121"/>
      <c r="J79" s="121"/>
      <c r="K79" s="121"/>
      <c r="L79" s="121"/>
      <c r="M79" s="121"/>
      <c r="N79" s="121"/>
      <c r="O79" s="121"/>
      <c r="P79" s="121"/>
      <c r="Q79" s="121"/>
      <c r="R79" s="160"/>
      <c r="S79" s="124"/>
    </row>
  </sheetData>
  <sheetProtection selectLockedCells="1"/>
  <mergeCells count="68">
    <mergeCell ref="C75:E75"/>
    <mergeCell ref="K75:M75"/>
    <mergeCell ref="C76:E76"/>
    <mergeCell ref="K76:M76"/>
    <mergeCell ref="C55:D55"/>
    <mergeCell ref="K69:L69"/>
    <mergeCell ref="C70:H72"/>
    <mergeCell ref="K71:L71"/>
    <mergeCell ref="C73:E73"/>
    <mergeCell ref="K73:M73"/>
    <mergeCell ref="C74:E74"/>
    <mergeCell ref="K74:M74"/>
    <mergeCell ref="C58:E58"/>
    <mergeCell ref="K58:M58"/>
    <mergeCell ref="C59:E59"/>
    <mergeCell ref="K59:M59"/>
    <mergeCell ref="C61:G61"/>
    <mergeCell ref="K61:O61"/>
    <mergeCell ref="C53:E53"/>
    <mergeCell ref="C54:E54"/>
    <mergeCell ref="K54:M54"/>
    <mergeCell ref="C56:E56"/>
    <mergeCell ref="K56:M56"/>
    <mergeCell ref="C57:E57"/>
    <mergeCell ref="K57:M57"/>
    <mergeCell ref="K53:M53"/>
    <mergeCell ref="C48:H50"/>
    <mergeCell ref="K49:L49"/>
    <mergeCell ref="C51:H51"/>
    <mergeCell ref="K51:P51"/>
    <mergeCell ref="C52:E52"/>
    <mergeCell ref="K52:M52"/>
    <mergeCell ref="K47:L47"/>
    <mergeCell ref="C32:E32"/>
    <mergeCell ref="K32:M32"/>
    <mergeCell ref="C33:E33"/>
    <mergeCell ref="C34:E34"/>
    <mergeCell ref="C35:E35"/>
    <mergeCell ref="C36:E36"/>
    <mergeCell ref="C37:E37"/>
    <mergeCell ref="C38:E38"/>
    <mergeCell ref="C39:E39"/>
    <mergeCell ref="C40:E40"/>
    <mergeCell ref="C41:G41"/>
    <mergeCell ref="C29:E29"/>
    <mergeCell ref="K29:M29"/>
    <mergeCell ref="C30:E30"/>
    <mergeCell ref="K30:M30"/>
    <mergeCell ref="C31:E31"/>
    <mergeCell ref="K31:M31"/>
    <mergeCell ref="C26:E26"/>
    <mergeCell ref="K26:M26"/>
    <mergeCell ref="C27:E27"/>
    <mergeCell ref="K27:M27"/>
    <mergeCell ref="C28:E28"/>
    <mergeCell ref="K28:O28"/>
    <mergeCell ref="C23:E23"/>
    <mergeCell ref="K23:M23"/>
    <mergeCell ref="C24:E24"/>
    <mergeCell ref="K24:M24"/>
    <mergeCell ref="C25:E25"/>
    <mergeCell ref="K25:M25"/>
    <mergeCell ref="B7:Q7"/>
    <mergeCell ref="K18:L18"/>
    <mergeCell ref="C19:H21"/>
    <mergeCell ref="K20:L20"/>
    <mergeCell ref="C22:E22"/>
    <mergeCell ref="K22:M22"/>
  </mergeCells>
  <dataValidations count="1">
    <dataValidation allowBlank="1" showInputMessage="1" showErrorMessage="1" prompt="Diese Zahl in Linie 13 &quot;Umgerechnete HMZ&quot; in der relevanten Erhebungsmaske (Stufe 1, 2 oder 3) übertragen." sqref="F77 P28" xr:uid="{2AE64023-2EB3-4F6E-A664-D7176C667948}"/>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C82BC-6877-41A7-A394-6F537B592FA4}">
  <sheetPr codeName="Tabelle24"/>
  <dimension ref="B1:D67"/>
  <sheetViews>
    <sheetView showGridLines="0" topLeftCell="A8" zoomScale="90" zoomScaleNormal="90" workbookViewId="0">
      <selection activeCell="J27" sqref="J27"/>
    </sheetView>
  </sheetViews>
  <sheetFormatPr baseColWidth="10" defaultColWidth="11.54296875" defaultRowHeight="12.5" x14ac:dyDescent="0.25"/>
  <cols>
    <col min="2" max="2" width="28.54296875" customWidth="1"/>
    <col min="3" max="3" width="42" customWidth="1"/>
    <col min="4" max="4" width="31.453125" customWidth="1"/>
  </cols>
  <sheetData>
    <row r="1" spans="2:4" ht="13" thickBot="1" x14ac:dyDescent="0.3"/>
    <row r="2" spans="2:4" ht="71.25" customHeight="1" thickBot="1" x14ac:dyDescent="0.3">
      <c r="B2" s="649" t="s">
        <v>168</v>
      </c>
      <c r="C2" s="650"/>
      <c r="D2" s="651"/>
    </row>
    <row r="5" spans="2:4" ht="15.5" x14ac:dyDescent="0.35">
      <c r="B5" s="21" t="s">
        <v>169</v>
      </c>
    </row>
    <row r="6" spans="2:4" ht="13" thickBot="1" x14ac:dyDescent="0.3"/>
    <row r="7" spans="2:4" ht="13.5" thickBot="1" x14ac:dyDescent="0.3">
      <c r="B7" s="179" t="s">
        <v>21</v>
      </c>
      <c r="C7" s="180" t="s">
        <v>22</v>
      </c>
      <c r="D7" s="180" t="s">
        <v>23</v>
      </c>
    </row>
    <row r="8" spans="2:4" ht="50.5" thickBot="1" x14ac:dyDescent="0.3">
      <c r="B8" s="181" t="s">
        <v>27</v>
      </c>
      <c r="C8" s="182" t="s">
        <v>172</v>
      </c>
      <c r="D8" s="182" t="s">
        <v>173</v>
      </c>
    </row>
    <row r="9" spans="2:4" ht="51.75" customHeight="1" thickBot="1" x14ac:dyDescent="0.3">
      <c r="B9" s="181" t="s">
        <v>28</v>
      </c>
      <c r="C9" s="182" t="s">
        <v>174</v>
      </c>
      <c r="D9" s="182" t="s">
        <v>24</v>
      </c>
    </row>
    <row r="10" spans="2:4" ht="25.5" thickBot="1" x14ac:dyDescent="0.3">
      <c r="B10" s="181" t="s">
        <v>29</v>
      </c>
      <c r="C10" s="182" t="s">
        <v>175</v>
      </c>
      <c r="D10" s="182" t="s">
        <v>176</v>
      </c>
    </row>
    <row r="11" spans="2:4" ht="50.5" thickBot="1" x14ac:dyDescent="0.3">
      <c r="B11" s="181" t="s">
        <v>30</v>
      </c>
      <c r="C11" s="182" t="s">
        <v>177</v>
      </c>
      <c r="D11" s="182" t="s">
        <v>178</v>
      </c>
    </row>
    <row r="12" spans="2:4" ht="38" thickBot="1" x14ac:dyDescent="0.3">
      <c r="B12" s="181" t="s">
        <v>31</v>
      </c>
      <c r="C12" s="182" t="s">
        <v>179</v>
      </c>
      <c r="D12" s="182" t="s">
        <v>180</v>
      </c>
    </row>
    <row r="16" spans="2:4" ht="15.5" x14ac:dyDescent="0.35">
      <c r="B16" s="21" t="s">
        <v>170</v>
      </c>
      <c r="C16" s="21"/>
    </row>
    <row r="17" spans="2:4" ht="13" thickBot="1" x14ac:dyDescent="0.3"/>
    <row r="18" spans="2:4" x14ac:dyDescent="0.25">
      <c r="B18" s="652" t="s">
        <v>181</v>
      </c>
      <c r="C18" s="652" t="s">
        <v>122</v>
      </c>
      <c r="D18" s="183" t="s">
        <v>182</v>
      </c>
    </row>
    <row r="19" spans="2:4" ht="13" thickBot="1" x14ac:dyDescent="0.3">
      <c r="B19" s="653"/>
      <c r="C19" s="653"/>
      <c r="D19" s="184" t="s">
        <v>183</v>
      </c>
    </row>
    <row r="20" spans="2:4" ht="36.5" thickBot="1" x14ac:dyDescent="0.3">
      <c r="B20" s="185" t="s">
        <v>184</v>
      </c>
      <c r="C20" s="186" t="s">
        <v>185</v>
      </c>
      <c r="D20" s="186" t="s">
        <v>186</v>
      </c>
    </row>
    <row r="21" spans="2:4" x14ac:dyDescent="0.25">
      <c r="B21" s="187"/>
      <c r="C21" s="187"/>
      <c r="D21" s="187"/>
    </row>
    <row r="22" spans="2:4" x14ac:dyDescent="0.25">
      <c r="B22" s="188"/>
    </row>
    <row r="24" spans="2:4" ht="15.5" x14ac:dyDescent="0.35">
      <c r="B24" s="21" t="s">
        <v>171</v>
      </c>
    </row>
    <row r="26" spans="2:4" ht="12.75" customHeight="1" x14ac:dyDescent="0.25">
      <c r="B26" s="654" t="s">
        <v>187</v>
      </c>
      <c r="C26" s="654"/>
      <c r="D26" s="654"/>
    </row>
    <row r="27" spans="2:4" x14ac:dyDescent="0.25">
      <c r="B27" s="654"/>
      <c r="C27" s="654"/>
      <c r="D27" s="654"/>
    </row>
    <row r="28" spans="2:4" x14ac:dyDescent="0.25">
      <c r="B28" s="654"/>
      <c r="C28" s="654"/>
      <c r="D28" s="654"/>
    </row>
    <row r="29" spans="2:4" ht="42.75" customHeight="1" x14ac:dyDescent="0.25">
      <c r="B29" s="654"/>
      <c r="C29" s="654"/>
      <c r="D29" s="654"/>
    </row>
    <row r="30" spans="2:4" x14ac:dyDescent="0.25">
      <c r="B30" s="654"/>
      <c r="C30" s="654"/>
      <c r="D30" s="654"/>
    </row>
    <row r="31" spans="2:4" ht="13" thickBot="1" x14ac:dyDescent="0.3"/>
    <row r="32" spans="2:4" ht="13" thickBot="1" x14ac:dyDescent="0.3">
      <c r="B32" s="294" t="s">
        <v>188</v>
      </c>
      <c r="C32" s="295" t="s">
        <v>189</v>
      </c>
      <c r="D32" s="295" t="s">
        <v>190</v>
      </c>
    </row>
    <row r="33" spans="2:4" ht="13" thickBot="1" x14ac:dyDescent="0.3">
      <c r="B33" s="296" t="s">
        <v>191</v>
      </c>
      <c r="C33" s="297"/>
      <c r="D33" s="297"/>
    </row>
    <row r="34" spans="2:4" ht="13" thickBot="1" x14ac:dyDescent="0.3">
      <c r="B34" s="298" t="s">
        <v>192</v>
      </c>
      <c r="C34" s="299" t="s">
        <v>193</v>
      </c>
      <c r="D34" s="299" t="s">
        <v>194</v>
      </c>
    </row>
    <row r="35" spans="2:4" ht="13" thickBot="1" x14ac:dyDescent="0.3">
      <c r="B35" s="298" t="s">
        <v>25</v>
      </c>
      <c r="C35" s="299" t="s">
        <v>195</v>
      </c>
      <c r="D35" s="299" t="s">
        <v>196</v>
      </c>
    </row>
    <row r="36" spans="2:4" ht="13" thickBot="1" x14ac:dyDescent="0.3">
      <c r="B36" s="298" t="s">
        <v>197</v>
      </c>
      <c r="C36" s="299" t="s">
        <v>195</v>
      </c>
      <c r="D36" s="299" t="s">
        <v>198</v>
      </c>
    </row>
    <row r="37" spans="2:4" ht="13" thickBot="1" x14ac:dyDescent="0.3">
      <c r="B37" s="298" t="s">
        <v>199</v>
      </c>
      <c r="C37" s="299" t="s">
        <v>200</v>
      </c>
      <c r="D37" s="299" t="s">
        <v>201</v>
      </c>
    </row>
    <row r="38" spans="2:4" ht="13" thickBot="1" x14ac:dyDescent="0.3">
      <c r="B38" s="298" t="s">
        <v>202</v>
      </c>
      <c r="C38" s="299" t="s">
        <v>203</v>
      </c>
      <c r="D38" s="299" t="s">
        <v>198</v>
      </c>
    </row>
    <row r="39" spans="2:4" ht="13" thickBot="1" x14ac:dyDescent="0.3">
      <c r="B39" s="298" t="s">
        <v>204</v>
      </c>
      <c r="C39" s="299" t="s">
        <v>195</v>
      </c>
      <c r="D39" s="299" t="s">
        <v>205</v>
      </c>
    </row>
    <row r="40" spans="2:4" ht="13" thickBot="1" x14ac:dyDescent="0.3">
      <c r="B40" s="298" t="s">
        <v>26</v>
      </c>
      <c r="C40" s="299" t="s">
        <v>206</v>
      </c>
      <c r="D40" s="299" t="s">
        <v>207</v>
      </c>
    </row>
    <row r="41" spans="2:4" ht="13" thickBot="1" x14ac:dyDescent="0.3">
      <c r="B41" s="298" t="s">
        <v>208</v>
      </c>
      <c r="C41" s="299" t="s">
        <v>209</v>
      </c>
      <c r="D41" s="299" t="s">
        <v>210</v>
      </c>
    </row>
    <row r="42" spans="2:4" ht="13" thickBot="1" x14ac:dyDescent="0.3">
      <c r="B42" s="298" t="s">
        <v>211</v>
      </c>
      <c r="C42" s="299" t="s">
        <v>195</v>
      </c>
      <c r="D42" s="299" t="s">
        <v>212</v>
      </c>
    </row>
    <row r="43" spans="2:4" ht="13" thickBot="1" x14ac:dyDescent="0.3">
      <c r="B43" s="298" t="s">
        <v>213</v>
      </c>
      <c r="C43" s="299" t="s">
        <v>214</v>
      </c>
      <c r="D43" s="299" t="s">
        <v>215</v>
      </c>
    </row>
    <row r="44" spans="2:4" ht="13" thickBot="1" x14ac:dyDescent="0.3">
      <c r="B44" s="298" t="s">
        <v>216</v>
      </c>
      <c r="C44" s="299" t="s">
        <v>195</v>
      </c>
      <c r="D44" s="299" t="s">
        <v>217</v>
      </c>
    </row>
    <row r="45" spans="2:4" ht="23.5" thickBot="1" x14ac:dyDescent="0.3">
      <c r="B45" s="298" t="s">
        <v>218</v>
      </c>
      <c r="C45" s="299" t="s">
        <v>193</v>
      </c>
      <c r="D45" s="299" t="s">
        <v>219</v>
      </c>
    </row>
    <row r="46" spans="2:4" ht="13" thickBot="1" x14ac:dyDescent="0.3">
      <c r="B46" s="298" t="s">
        <v>220</v>
      </c>
      <c r="C46" s="299" t="s">
        <v>221</v>
      </c>
      <c r="D46" s="299" t="s">
        <v>222</v>
      </c>
    </row>
    <row r="47" spans="2:4" ht="13" thickBot="1" x14ac:dyDescent="0.3">
      <c r="B47" s="296" t="s">
        <v>223</v>
      </c>
      <c r="C47" s="300"/>
      <c r="D47" s="300"/>
    </row>
    <row r="48" spans="2:4" ht="13" thickBot="1" x14ac:dyDescent="0.3">
      <c r="B48" s="298" t="s">
        <v>224</v>
      </c>
      <c r="C48" s="299" t="s">
        <v>195</v>
      </c>
      <c r="D48" s="299" t="s">
        <v>212</v>
      </c>
    </row>
    <row r="49" spans="2:4" ht="13" thickBot="1" x14ac:dyDescent="0.3">
      <c r="B49" s="298" t="s">
        <v>225</v>
      </c>
      <c r="C49" s="299" t="s">
        <v>226</v>
      </c>
      <c r="D49" s="301"/>
    </row>
    <row r="50" spans="2:4" ht="13" thickBot="1" x14ac:dyDescent="0.3">
      <c r="B50" s="298" t="s">
        <v>227</v>
      </c>
      <c r="C50" s="299" t="s">
        <v>228</v>
      </c>
      <c r="D50" s="301"/>
    </row>
    <row r="51" spans="2:4" ht="13" thickBot="1" x14ac:dyDescent="0.3">
      <c r="B51" s="298" t="s">
        <v>229</v>
      </c>
      <c r="C51" s="301"/>
      <c r="D51" s="299" t="s">
        <v>230</v>
      </c>
    </row>
    <row r="52" spans="2:4" ht="13" thickBot="1" x14ac:dyDescent="0.3">
      <c r="B52" s="298" t="s">
        <v>231</v>
      </c>
      <c r="C52" s="299" t="s">
        <v>232</v>
      </c>
      <c r="D52" s="301"/>
    </row>
    <row r="53" spans="2:4" ht="13" thickBot="1" x14ac:dyDescent="0.3">
      <c r="B53" s="298" t="s">
        <v>233</v>
      </c>
      <c r="C53" s="299" t="s">
        <v>234</v>
      </c>
      <c r="D53" s="299" t="s">
        <v>235</v>
      </c>
    </row>
    <row r="54" spans="2:4" ht="13" thickBot="1" x14ac:dyDescent="0.3">
      <c r="B54" s="298" t="s">
        <v>236</v>
      </c>
      <c r="C54" s="299" t="s">
        <v>237</v>
      </c>
      <c r="D54" s="299" t="s">
        <v>238</v>
      </c>
    </row>
    <row r="55" spans="2:4" ht="13" thickBot="1" x14ac:dyDescent="0.3">
      <c r="B55" s="298" t="s">
        <v>239</v>
      </c>
      <c r="C55" s="299" t="s">
        <v>237</v>
      </c>
      <c r="D55" s="299" t="s">
        <v>240</v>
      </c>
    </row>
    <row r="56" spans="2:4" ht="13" thickBot="1" x14ac:dyDescent="0.3">
      <c r="B56" s="298" t="s">
        <v>241</v>
      </c>
      <c r="C56" s="299" t="s">
        <v>242</v>
      </c>
      <c r="D56" s="299" t="s">
        <v>243</v>
      </c>
    </row>
    <row r="57" spans="2:4" ht="23.5" thickBot="1" x14ac:dyDescent="0.3">
      <c r="B57" s="298" t="s">
        <v>244</v>
      </c>
      <c r="C57" s="299" t="s">
        <v>245</v>
      </c>
      <c r="D57" s="299" t="s">
        <v>246</v>
      </c>
    </row>
    <row r="58" spans="2:4" ht="13" thickBot="1" x14ac:dyDescent="0.3">
      <c r="B58" s="298" t="s">
        <v>247</v>
      </c>
      <c r="C58" s="299" t="s">
        <v>248</v>
      </c>
      <c r="D58" s="299" t="s">
        <v>249</v>
      </c>
    </row>
    <row r="59" spans="2:4" ht="13" thickBot="1" x14ac:dyDescent="0.3">
      <c r="B59" s="298" t="s">
        <v>250</v>
      </c>
      <c r="C59" s="299" t="s">
        <v>251</v>
      </c>
      <c r="D59" s="299" t="s">
        <v>252</v>
      </c>
    </row>
    <row r="60" spans="2:4" ht="13" thickBot="1" x14ac:dyDescent="0.3">
      <c r="B60" s="296" t="s">
        <v>253</v>
      </c>
      <c r="C60" s="300"/>
      <c r="D60" s="300"/>
    </row>
    <row r="61" spans="2:4" ht="13" thickBot="1" x14ac:dyDescent="0.3">
      <c r="B61" s="298" t="s">
        <v>254</v>
      </c>
      <c r="C61" s="301"/>
      <c r="D61" s="299" t="s">
        <v>255</v>
      </c>
    </row>
    <row r="62" spans="2:4" ht="13" thickBot="1" x14ac:dyDescent="0.3">
      <c r="B62" s="296" t="s">
        <v>256</v>
      </c>
      <c r="C62" s="300"/>
      <c r="D62" s="300"/>
    </row>
    <row r="63" spans="2:4" ht="13" thickBot="1" x14ac:dyDescent="0.3">
      <c r="B63" s="298" t="s">
        <v>257</v>
      </c>
      <c r="C63" s="299" t="s">
        <v>258</v>
      </c>
      <c r="D63" s="299" t="s">
        <v>259</v>
      </c>
    </row>
    <row r="64" spans="2:4" ht="13" thickBot="1" x14ac:dyDescent="0.3">
      <c r="B64" s="298" t="s">
        <v>260</v>
      </c>
      <c r="C64" s="299" t="s">
        <v>261</v>
      </c>
      <c r="D64" s="299" t="s">
        <v>262</v>
      </c>
    </row>
    <row r="65" spans="2:4" ht="13" thickBot="1" x14ac:dyDescent="0.3">
      <c r="B65" s="298" t="s">
        <v>263</v>
      </c>
      <c r="C65" s="299" t="s">
        <v>264</v>
      </c>
      <c r="D65" s="299" t="s">
        <v>265</v>
      </c>
    </row>
    <row r="66" spans="2:4" ht="13" thickBot="1" x14ac:dyDescent="0.3">
      <c r="B66" s="296" t="s">
        <v>266</v>
      </c>
      <c r="C66" s="300"/>
      <c r="D66" s="300"/>
    </row>
    <row r="67" spans="2:4" ht="13" thickBot="1" x14ac:dyDescent="0.3">
      <c r="B67" s="298" t="s">
        <v>267</v>
      </c>
      <c r="C67" s="301"/>
      <c r="D67" s="299" t="s">
        <v>268</v>
      </c>
    </row>
  </sheetData>
  <mergeCells count="5">
    <mergeCell ref="B2:D2"/>
    <mergeCell ref="B18:B19"/>
    <mergeCell ref="C18:C19"/>
    <mergeCell ref="B26:D29"/>
    <mergeCell ref="B30:D3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00FD9-436A-40AA-812A-221F096B046A}">
  <sheetPr codeName="Tabelle1"/>
  <dimension ref="B1:AL29"/>
  <sheetViews>
    <sheetView showGridLines="0" zoomScale="65" zoomScaleNormal="90" workbookViewId="0">
      <pane ySplit="4" topLeftCell="A5" activePane="bottomLeft" state="frozen"/>
      <selection pane="bottomLeft" activeCell="D43" sqref="D43"/>
    </sheetView>
  </sheetViews>
  <sheetFormatPr baseColWidth="10" defaultColWidth="11.54296875" defaultRowHeight="12.5" x14ac:dyDescent="0.25"/>
  <cols>
    <col min="1" max="1" width="2.54296875" customWidth="1"/>
    <col min="2" max="2" width="50.453125" customWidth="1"/>
    <col min="3" max="3" width="38.1796875" customWidth="1"/>
    <col min="4" max="32" width="12.54296875" customWidth="1"/>
    <col min="34" max="34" width="11.453125" customWidth="1"/>
    <col min="35" max="35" width="27.81640625" customWidth="1"/>
    <col min="36" max="36" width="20.453125" customWidth="1"/>
    <col min="37" max="37" width="24.54296875" customWidth="1"/>
    <col min="38" max="38" width="16.81640625" customWidth="1"/>
  </cols>
  <sheetData>
    <row r="1" spans="2:38" ht="15.5" x14ac:dyDescent="0.35">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189"/>
    </row>
    <row r="2" spans="2:38" ht="19.5" customHeight="1" x14ac:dyDescent="0.35">
      <c r="B2" s="510" t="s">
        <v>49</v>
      </c>
      <c r="C2" s="510"/>
      <c r="D2" s="510"/>
      <c r="E2" s="190" t="s">
        <v>50</v>
      </c>
      <c r="F2" s="190"/>
      <c r="G2" s="190"/>
      <c r="H2" s="190"/>
      <c r="I2" s="190"/>
      <c r="J2" s="190"/>
      <c r="K2" s="190"/>
      <c r="L2" s="190"/>
      <c r="M2" s="20"/>
      <c r="N2" s="20"/>
      <c r="O2" s="20"/>
      <c r="P2" s="20"/>
      <c r="Q2" s="20"/>
      <c r="R2" s="20"/>
      <c r="S2" s="20"/>
      <c r="T2" s="20"/>
      <c r="U2" s="20"/>
      <c r="V2" s="20"/>
      <c r="W2" s="20"/>
      <c r="X2" s="20"/>
      <c r="Y2" s="20"/>
      <c r="Z2" s="20"/>
      <c r="AA2" s="20"/>
      <c r="AB2" s="20"/>
      <c r="AC2" s="20"/>
      <c r="AD2" s="20"/>
      <c r="AE2" s="20"/>
      <c r="AF2" s="20"/>
      <c r="AG2" s="189"/>
    </row>
    <row r="3" spans="2:38" ht="27" customHeight="1" x14ac:dyDescent="0.35">
      <c r="B3" s="229"/>
      <c r="C3" s="229"/>
      <c r="E3" s="511" t="s">
        <v>51</v>
      </c>
      <c r="F3" s="511"/>
      <c r="G3" s="511"/>
      <c r="H3" s="511"/>
      <c r="I3" s="511"/>
      <c r="J3" s="511"/>
      <c r="K3" s="511"/>
      <c r="L3" s="511"/>
      <c r="M3" s="20"/>
      <c r="N3" s="20"/>
      <c r="O3" s="20"/>
      <c r="P3" s="20"/>
      <c r="Q3" s="20"/>
      <c r="R3" s="20"/>
      <c r="S3" s="20"/>
      <c r="T3" s="20"/>
      <c r="U3" s="20"/>
      <c r="V3" s="20"/>
      <c r="W3" s="20"/>
      <c r="X3" s="20"/>
      <c r="Y3" s="20"/>
      <c r="Z3" s="20"/>
      <c r="AA3" s="20"/>
      <c r="AB3" s="20"/>
      <c r="AC3" s="20"/>
      <c r="AD3" s="20"/>
      <c r="AE3" s="20"/>
      <c r="AF3" s="20"/>
      <c r="AG3" s="189"/>
    </row>
    <row r="4" spans="2:38" ht="34" customHeight="1" x14ac:dyDescent="0.35">
      <c r="B4" s="229"/>
      <c r="C4" s="229"/>
      <c r="E4" s="511"/>
      <c r="F4" s="511"/>
      <c r="G4" s="511"/>
      <c r="H4" s="511"/>
      <c r="I4" s="511"/>
      <c r="J4" s="511"/>
      <c r="K4" s="511"/>
      <c r="L4" s="511"/>
      <c r="M4" s="20"/>
      <c r="N4" s="20"/>
      <c r="O4" s="20"/>
      <c r="P4" s="20"/>
      <c r="Q4" s="20"/>
      <c r="R4" s="20"/>
      <c r="S4" s="20"/>
      <c r="T4" s="20"/>
      <c r="U4" s="20"/>
      <c r="V4" s="20"/>
      <c r="W4" s="20"/>
      <c r="X4" s="20"/>
      <c r="Y4" s="20"/>
      <c r="Z4" s="20"/>
      <c r="AA4" s="20"/>
      <c r="AB4" s="20"/>
      <c r="AC4" s="20"/>
      <c r="AD4" s="20"/>
      <c r="AE4" s="20"/>
      <c r="AF4" s="20"/>
      <c r="AG4" s="189"/>
    </row>
    <row r="5" spans="2:38" ht="16" thickBot="1" x14ac:dyDescent="0.4">
      <c r="B5" s="20"/>
      <c r="C5" s="20"/>
      <c r="M5" s="20"/>
      <c r="N5" s="20"/>
      <c r="O5" s="20"/>
      <c r="P5" s="20"/>
      <c r="Q5" s="20"/>
      <c r="R5" s="20"/>
      <c r="S5" s="20"/>
      <c r="T5" s="20"/>
      <c r="U5" s="20"/>
      <c r="V5" s="20"/>
      <c r="W5" s="20"/>
      <c r="X5" s="20"/>
      <c r="Y5" s="20"/>
      <c r="Z5" s="20"/>
      <c r="AA5" s="20"/>
      <c r="AB5" s="20"/>
      <c r="AC5" s="20"/>
      <c r="AD5" s="20"/>
      <c r="AE5" s="20"/>
      <c r="AF5" s="20"/>
      <c r="AG5" s="189"/>
    </row>
    <row r="6" spans="2:38" ht="15.5" x14ac:dyDescent="0.35">
      <c r="B6" s="191"/>
      <c r="C6" s="192"/>
      <c r="D6" s="193"/>
      <c r="E6" s="193"/>
      <c r="F6" s="193"/>
      <c r="G6" s="193"/>
      <c r="H6" s="193"/>
      <c r="I6" s="193"/>
      <c r="J6" s="193"/>
      <c r="K6" s="193"/>
      <c r="L6" s="193"/>
      <c r="M6" s="193"/>
      <c r="N6" s="193"/>
      <c r="O6" s="193"/>
      <c r="P6" s="193"/>
      <c r="Q6" s="193"/>
      <c r="R6" s="193"/>
      <c r="S6" s="193"/>
      <c r="T6" s="193"/>
      <c r="U6" s="193"/>
      <c r="V6" s="193"/>
      <c r="W6" s="193"/>
      <c r="X6" s="193"/>
      <c r="Y6" s="193"/>
      <c r="Z6" s="193"/>
      <c r="AA6" s="193"/>
      <c r="AB6" s="193"/>
      <c r="AC6" s="193"/>
      <c r="AD6" s="193"/>
      <c r="AE6" s="193"/>
      <c r="AF6" s="194"/>
      <c r="AG6" s="189"/>
      <c r="AI6" s="195" t="s">
        <v>56</v>
      </c>
      <c r="AJ6" s="43"/>
      <c r="AK6" s="196"/>
    </row>
    <row r="7" spans="2:38" ht="15.5" x14ac:dyDescent="0.35">
      <c r="B7" s="197" t="s">
        <v>387</v>
      </c>
      <c r="C7" s="198"/>
      <c r="D7" s="199"/>
      <c r="E7" s="200"/>
      <c r="F7" s="199"/>
      <c r="G7" s="199"/>
      <c r="H7" s="199"/>
      <c r="I7" s="199"/>
      <c r="J7" s="199"/>
      <c r="K7" s="199"/>
      <c r="L7" s="199"/>
      <c r="M7" s="199"/>
      <c r="N7" s="199"/>
      <c r="O7" s="199"/>
      <c r="P7" s="199"/>
      <c r="Q7" s="199"/>
      <c r="R7" s="199"/>
      <c r="S7" s="199"/>
      <c r="T7" s="199"/>
      <c r="U7" s="199"/>
      <c r="V7" s="200"/>
      <c r="W7" s="199"/>
      <c r="X7" s="199"/>
      <c r="Y7" s="199"/>
      <c r="Z7" s="199"/>
      <c r="AA7" s="199"/>
      <c r="AB7" s="199"/>
      <c r="AC7" s="199"/>
      <c r="AD7" s="199"/>
      <c r="AE7" s="199"/>
      <c r="AF7" s="201"/>
      <c r="AG7" s="189"/>
      <c r="AI7" s="202" t="s">
        <v>57</v>
      </c>
      <c r="AK7" s="58"/>
    </row>
    <row r="8" spans="2:38" ht="15.5" x14ac:dyDescent="0.35">
      <c r="B8" s="197" t="s">
        <v>33</v>
      </c>
      <c r="C8" s="203"/>
      <c r="D8" s="199"/>
      <c r="E8" s="199"/>
      <c r="F8" s="199"/>
      <c r="G8" s="199"/>
      <c r="H8" s="199"/>
      <c r="I8" s="199"/>
      <c r="J8" s="199"/>
      <c r="K8" s="199"/>
      <c r="L8" s="199"/>
      <c r="M8" s="199"/>
      <c r="N8" s="199"/>
      <c r="O8" s="199"/>
      <c r="P8" s="199"/>
      <c r="Q8" s="199"/>
      <c r="R8" s="199"/>
      <c r="S8" s="199"/>
      <c r="T8" s="199"/>
      <c r="U8" s="199"/>
      <c r="V8" s="199"/>
      <c r="W8" s="199"/>
      <c r="X8" s="199"/>
      <c r="Y8" s="199"/>
      <c r="Z8" s="199"/>
      <c r="AA8" s="199"/>
      <c r="AB8" s="199"/>
      <c r="AC8" s="199"/>
      <c r="AD8" s="199"/>
      <c r="AE8" s="199"/>
      <c r="AF8" s="201"/>
      <c r="AG8" s="189"/>
      <c r="AI8" s="202" t="s">
        <v>58</v>
      </c>
      <c r="AJ8" s="204"/>
      <c r="AK8" s="58"/>
    </row>
    <row r="9" spans="2:38" ht="15.5" x14ac:dyDescent="0.35">
      <c r="B9" s="197" t="s">
        <v>388</v>
      </c>
      <c r="C9" s="318"/>
      <c r="D9" s="199"/>
      <c r="E9" s="199"/>
      <c r="F9" s="199"/>
      <c r="G9" s="199"/>
      <c r="H9" s="199"/>
      <c r="I9" s="199"/>
      <c r="J9" s="199"/>
      <c r="K9" s="199"/>
      <c r="L9" s="199"/>
      <c r="M9" s="199"/>
      <c r="N9" s="199"/>
      <c r="O9" s="199"/>
      <c r="P9" s="199"/>
      <c r="Q9" s="199"/>
      <c r="R9" s="199"/>
      <c r="S9" s="199"/>
      <c r="T9" s="199"/>
      <c r="U9" s="199"/>
      <c r="V9" s="199"/>
      <c r="W9" s="199"/>
      <c r="X9" s="199"/>
      <c r="Y9" s="199"/>
      <c r="Z9" s="199"/>
      <c r="AA9" s="199"/>
      <c r="AB9" s="199"/>
      <c r="AC9" s="199"/>
      <c r="AD9" s="199"/>
      <c r="AE9" s="199"/>
      <c r="AF9" s="201"/>
      <c r="AG9" s="189"/>
      <c r="AJ9" s="204"/>
      <c r="AK9" s="58"/>
    </row>
    <row r="10" spans="2:38" ht="15.5" x14ac:dyDescent="0.35">
      <c r="B10" s="197" t="s">
        <v>389</v>
      </c>
      <c r="C10" s="203"/>
      <c r="D10" s="199"/>
      <c r="E10" s="199"/>
      <c r="F10" s="199"/>
      <c r="G10" s="199"/>
      <c r="H10" s="199"/>
      <c r="I10" s="199"/>
      <c r="J10" s="199"/>
      <c r="K10" s="199"/>
      <c r="L10" s="199"/>
      <c r="M10" s="199"/>
      <c r="N10" s="199"/>
      <c r="O10" s="199"/>
      <c r="P10" s="199"/>
      <c r="Q10" s="199"/>
      <c r="R10" s="199"/>
      <c r="S10" s="199"/>
      <c r="T10" s="199"/>
      <c r="U10" s="199"/>
      <c r="V10" s="199"/>
      <c r="W10" s="199"/>
      <c r="X10" s="199"/>
      <c r="Y10" s="199"/>
      <c r="Z10" s="199"/>
      <c r="AA10" s="199"/>
      <c r="AB10" s="199"/>
      <c r="AC10" s="199"/>
      <c r="AD10" s="199"/>
      <c r="AE10" s="199"/>
      <c r="AF10" s="201"/>
      <c r="AG10" s="189"/>
      <c r="AJ10" s="204"/>
      <c r="AK10" s="58"/>
    </row>
    <row r="11" spans="2:38" ht="15.5" x14ac:dyDescent="0.35">
      <c r="B11" s="197" t="s">
        <v>53</v>
      </c>
      <c r="C11" s="318"/>
      <c r="D11" s="199"/>
      <c r="E11" s="199"/>
      <c r="F11" s="199"/>
      <c r="G11" s="199"/>
      <c r="H11" s="199"/>
      <c r="I11" s="199"/>
      <c r="J11" s="199"/>
      <c r="K11" s="199"/>
      <c r="L11" s="199"/>
      <c r="M11" s="199"/>
      <c r="N11" s="199"/>
      <c r="O11" s="199"/>
      <c r="P11" s="199"/>
      <c r="Q11" s="199"/>
      <c r="R11" s="199"/>
      <c r="S11" s="199"/>
      <c r="T11" s="199"/>
      <c r="U11" s="199"/>
      <c r="V11" s="199"/>
      <c r="W11" s="199"/>
      <c r="X11" s="199"/>
      <c r="Y11" s="199"/>
      <c r="Z11" s="199"/>
      <c r="AA11" s="199"/>
      <c r="AB11" s="199"/>
      <c r="AC11" s="199"/>
      <c r="AD11" s="199"/>
      <c r="AE11" s="199"/>
      <c r="AF11" s="201"/>
      <c r="AG11" s="189"/>
      <c r="AJ11" s="204"/>
      <c r="AK11" s="58"/>
    </row>
    <row r="12" spans="2:38" ht="15.5" x14ac:dyDescent="0.35">
      <c r="B12" s="197" t="s">
        <v>385</v>
      </c>
      <c r="C12" s="203"/>
      <c r="D12" s="504" t="s">
        <v>48</v>
      </c>
      <c r="E12" s="505"/>
      <c r="F12" s="505"/>
      <c r="G12" s="505"/>
      <c r="H12" s="505"/>
      <c r="I12" s="505"/>
      <c r="J12" s="505"/>
      <c r="K12" s="505"/>
      <c r="L12" s="505"/>
      <c r="M12" s="505"/>
      <c r="N12" s="505"/>
      <c r="O12" s="505"/>
      <c r="P12" s="505"/>
      <c r="Q12" s="505"/>
      <c r="R12" s="505"/>
      <c r="S12" s="505"/>
      <c r="T12" s="505"/>
      <c r="U12" s="505"/>
      <c r="V12" s="505"/>
      <c r="W12" s="505"/>
      <c r="X12" s="505"/>
      <c r="Y12" s="505"/>
      <c r="Z12" s="505"/>
      <c r="AA12" s="505"/>
      <c r="AB12" s="505"/>
      <c r="AC12" s="505"/>
      <c r="AD12" s="505"/>
      <c r="AE12" s="505"/>
      <c r="AF12" s="506"/>
      <c r="AG12" s="189"/>
      <c r="AK12" s="204"/>
      <c r="AL12" s="58"/>
    </row>
    <row r="13" spans="2:38" ht="18" customHeight="1" thickBot="1" x14ac:dyDescent="0.35">
      <c r="B13" s="444"/>
      <c r="C13" s="445"/>
      <c r="D13" s="206">
        <v>1</v>
      </c>
      <c r="E13" s="206">
        <v>2</v>
      </c>
      <c r="F13" s="206">
        <v>3</v>
      </c>
      <c r="G13" s="206">
        <v>4</v>
      </c>
      <c r="H13" s="206">
        <v>5</v>
      </c>
      <c r="I13" s="206">
        <v>6</v>
      </c>
      <c r="J13" s="206">
        <v>7</v>
      </c>
      <c r="K13" s="206">
        <v>8</v>
      </c>
      <c r="L13" s="206">
        <v>9</v>
      </c>
      <c r="M13" s="206">
        <v>10</v>
      </c>
      <c r="N13" s="206">
        <v>11</v>
      </c>
      <c r="O13" s="206">
        <v>12</v>
      </c>
      <c r="P13" s="206">
        <v>13</v>
      </c>
      <c r="Q13" s="206">
        <v>14</v>
      </c>
      <c r="R13" s="206">
        <v>15</v>
      </c>
      <c r="S13" s="206">
        <v>16</v>
      </c>
      <c r="T13" s="206">
        <v>17</v>
      </c>
      <c r="U13" s="206">
        <v>18</v>
      </c>
      <c r="V13" s="206">
        <v>19</v>
      </c>
      <c r="W13" s="206">
        <v>20</v>
      </c>
      <c r="X13" s="206">
        <v>21</v>
      </c>
      <c r="Y13" s="206">
        <v>22</v>
      </c>
      <c r="Z13" s="206">
        <v>23</v>
      </c>
      <c r="AA13" s="206">
        <v>24</v>
      </c>
      <c r="AB13" s="206">
        <v>25</v>
      </c>
      <c r="AC13" s="206">
        <v>26</v>
      </c>
      <c r="AD13" s="206">
        <v>27</v>
      </c>
      <c r="AE13" s="207">
        <v>28</v>
      </c>
      <c r="AF13" s="208" t="s">
        <v>40</v>
      </c>
      <c r="AG13" s="189"/>
      <c r="AI13" s="205"/>
      <c r="AJ13" s="205"/>
      <c r="AK13" s="204"/>
      <c r="AL13" s="58"/>
    </row>
    <row r="14" spans="2:38" ht="16" thickBot="1" x14ac:dyDescent="0.35">
      <c r="B14" s="507" t="s">
        <v>54</v>
      </c>
      <c r="C14" s="508"/>
      <c r="D14" s="319"/>
      <c r="E14" s="319"/>
      <c r="F14" s="319"/>
      <c r="G14" s="319"/>
      <c r="H14" s="319"/>
      <c r="I14" s="319"/>
      <c r="J14" s="319"/>
      <c r="K14" s="319"/>
      <c r="L14" s="319"/>
      <c r="M14" s="319"/>
      <c r="N14" s="319"/>
      <c r="O14" s="319"/>
      <c r="P14" s="319"/>
      <c r="Q14" s="319"/>
      <c r="R14" s="319"/>
      <c r="S14" s="319"/>
      <c r="T14" s="319"/>
      <c r="U14" s="319"/>
      <c r="V14" s="319"/>
      <c r="W14" s="319"/>
      <c r="X14" s="319"/>
      <c r="Y14" s="319"/>
      <c r="Z14" s="319"/>
      <c r="AA14" s="319"/>
      <c r="AB14" s="319"/>
      <c r="AC14" s="319"/>
      <c r="AD14" s="319"/>
      <c r="AE14" s="320"/>
      <c r="AF14" s="211"/>
      <c r="AG14" s="189"/>
      <c r="AH14" s="205"/>
      <c r="AI14" s="205"/>
      <c r="AJ14" s="205"/>
    </row>
    <row r="15" spans="2:38" ht="16" thickBot="1" x14ac:dyDescent="0.35">
      <c r="B15" s="434" t="s">
        <v>34</v>
      </c>
      <c r="C15" s="435"/>
      <c r="D15" s="440"/>
      <c r="E15" s="441"/>
      <c r="F15" s="441"/>
      <c r="G15" s="441"/>
      <c r="H15" s="441"/>
      <c r="I15" s="441"/>
      <c r="J15" s="441"/>
      <c r="K15" s="441"/>
      <c r="L15" s="441"/>
      <c r="M15" s="441"/>
      <c r="N15" s="441"/>
      <c r="O15" s="441"/>
      <c r="P15" s="441"/>
      <c r="Q15" s="441"/>
      <c r="R15" s="441"/>
      <c r="S15" s="441"/>
      <c r="T15" s="441"/>
      <c r="U15" s="441"/>
      <c r="V15" s="441"/>
      <c r="W15" s="441"/>
      <c r="X15" s="441"/>
      <c r="Y15" s="441"/>
      <c r="Z15" s="441"/>
      <c r="AA15" s="441"/>
      <c r="AB15" s="441"/>
      <c r="AC15" s="441"/>
      <c r="AD15" s="441"/>
      <c r="AE15" s="441"/>
      <c r="AF15" s="442"/>
      <c r="AG15" s="189"/>
      <c r="AH15" s="205"/>
      <c r="AI15" s="205"/>
      <c r="AJ15" s="205"/>
    </row>
    <row r="16" spans="2:38" ht="18" customHeight="1" x14ac:dyDescent="0.3">
      <c r="B16" s="212" t="s">
        <v>55</v>
      </c>
      <c r="C16" s="213" t="s">
        <v>56</v>
      </c>
      <c r="D16" s="436"/>
      <c r="E16" s="437"/>
      <c r="F16" s="437"/>
      <c r="G16" s="437"/>
      <c r="H16" s="437"/>
      <c r="I16" s="437"/>
      <c r="J16" s="437"/>
      <c r="K16" s="437"/>
      <c r="L16" s="437"/>
      <c r="M16" s="437"/>
      <c r="N16" s="437"/>
      <c r="O16" s="437"/>
      <c r="P16" s="437"/>
      <c r="Q16" s="437"/>
      <c r="R16" s="437"/>
      <c r="S16" s="437"/>
      <c r="T16" s="437"/>
      <c r="U16" s="437"/>
      <c r="V16" s="437"/>
      <c r="W16" s="437"/>
      <c r="X16" s="437"/>
      <c r="Y16" s="437"/>
      <c r="Z16" s="437"/>
      <c r="AA16" s="437"/>
      <c r="AB16" s="437"/>
      <c r="AC16" s="437"/>
      <c r="AD16" s="437"/>
      <c r="AE16" s="437"/>
      <c r="AF16" s="220"/>
      <c r="AG16" s="189"/>
      <c r="AH16" s="205"/>
      <c r="AI16" s="205"/>
      <c r="AJ16" s="205"/>
      <c r="AK16" s="205"/>
    </row>
    <row r="17" spans="2:37" ht="18" customHeight="1" x14ac:dyDescent="0.3">
      <c r="B17" s="215"/>
      <c r="C17" s="216" t="str">
        <f>IF(C16="Nombre de repas principaux","Repas principaux (RP, sans RS):",(IF(C16="Quantité produite","Quantité produite (en kg):",IF(C16="Quantité distribuée","Quantité distribuée (en kg):"," "))))</f>
        <v>Repas principaux (RP, sans RS):</v>
      </c>
      <c r="D17" s="209"/>
      <c r="E17" s="209"/>
      <c r="F17" s="209"/>
      <c r="G17" s="209"/>
      <c r="H17" s="209"/>
      <c r="I17" s="209"/>
      <c r="J17" s="209"/>
      <c r="K17" s="209"/>
      <c r="L17" s="209"/>
      <c r="M17" s="209"/>
      <c r="N17" s="209"/>
      <c r="O17" s="209"/>
      <c r="P17" s="209"/>
      <c r="Q17" s="209"/>
      <c r="R17" s="209"/>
      <c r="S17" s="209"/>
      <c r="T17" s="209"/>
      <c r="U17" s="209"/>
      <c r="V17" s="209"/>
      <c r="W17" s="209"/>
      <c r="X17" s="209"/>
      <c r="Y17" s="209"/>
      <c r="Z17" s="209"/>
      <c r="AA17" s="209"/>
      <c r="AB17" s="209"/>
      <c r="AC17" s="209"/>
      <c r="AD17" s="209"/>
      <c r="AE17" s="210"/>
      <c r="AF17" s="220"/>
      <c r="AG17" s="189"/>
      <c r="AH17" s="205"/>
      <c r="AI17" s="214"/>
      <c r="AK17" s="205"/>
    </row>
    <row r="18" spans="2:37" ht="18" customHeight="1" thickBot="1" x14ac:dyDescent="0.35">
      <c r="B18" s="215"/>
      <c r="C18" s="303" t="str">
        <f>IF(C16="Nombre de repas principaux","Repas secondaires (RS) convertis en RP:"," ")</f>
        <v>Repas secondaires (RS) convertis en RP:</v>
      </c>
      <c r="D18" s="315"/>
      <c r="E18" s="314"/>
      <c r="F18" s="314"/>
      <c r="G18" s="314"/>
      <c r="H18" s="314"/>
      <c r="I18" s="314"/>
      <c r="J18" s="314"/>
      <c r="K18" s="314"/>
      <c r="L18" s="314"/>
      <c r="M18" s="314"/>
      <c r="N18" s="314"/>
      <c r="O18" s="314"/>
      <c r="P18" s="314"/>
      <c r="Q18" s="314"/>
      <c r="R18" s="314"/>
      <c r="S18" s="314"/>
      <c r="T18" s="314"/>
      <c r="U18" s="314"/>
      <c r="V18" s="314"/>
      <c r="W18" s="314"/>
      <c r="X18" s="314"/>
      <c r="Y18" s="314"/>
      <c r="Z18" s="314"/>
      <c r="AA18" s="314"/>
      <c r="AB18" s="314"/>
      <c r="AC18" s="314"/>
      <c r="AD18" s="314"/>
      <c r="AE18" s="315"/>
      <c r="AF18" s="443"/>
      <c r="AG18" s="189"/>
      <c r="AI18" s="214"/>
      <c r="AK18" s="205"/>
    </row>
    <row r="19" spans="2:37" ht="18" customHeight="1" thickBot="1" x14ac:dyDescent="0.4">
      <c r="B19" s="430" t="s">
        <v>59</v>
      </c>
      <c r="C19" s="431"/>
      <c r="D19" s="218">
        <f t="shared" ref="D19:AE19" si="0">IF($C$16=$AI$6, D17+D18,D17/0.45)</f>
        <v>0</v>
      </c>
      <c r="E19" s="217">
        <f t="shared" si="0"/>
        <v>0</v>
      </c>
      <c r="F19" s="316">
        <f t="shared" si="0"/>
        <v>0</v>
      </c>
      <c r="G19" s="316">
        <f t="shared" si="0"/>
        <v>0</v>
      </c>
      <c r="H19" s="316">
        <f t="shared" si="0"/>
        <v>0</v>
      </c>
      <c r="I19" s="316">
        <f t="shared" si="0"/>
        <v>0</v>
      </c>
      <c r="J19" s="316">
        <f t="shared" si="0"/>
        <v>0</v>
      </c>
      <c r="K19" s="316">
        <f t="shared" si="0"/>
        <v>0</v>
      </c>
      <c r="L19" s="316">
        <f t="shared" si="0"/>
        <v>0</v>
      </c>
      <c r="M19" s="316">
        <f t="shared" si="0"/>
        <v>0</v>
      </c>
      <c r="N19" s="316">
        <f t="shared" si="0"/>
        <v>0</v>
      </c>
      <c r="O19" s="316">
        <f t="shared" si="0"/>
        <v>0</v>
      </c>
      <c r="P19" s="316">
        <f t="shared" si="0"/>
        <v>0</v>
      </c>
      <c r="Q19" s="316">
        <f t="shared" si="0"/>
        <v>0</v>
      </c>
      <c r="R19" s="316">
        <f t="shared" si="0"/>
        <v>0</v>
      </c>
      <c r="S19" s="316">
        <f t="shared" si="0"/>
        <v>0</v>
      </c>
      <c r="T19" s="316">
        <f t="shared" si="0"/>
        <v>0</v>
      </c>
      <c r="U19" s="316">
        <f t="shared" si="0"/>
        <v>0</v>
      </c>
      <c r="V19" s="316">
        <f t="shared" si="0"/>
        <v>0</v>
      </c>
      <c r="W19" s="316">
        <f t="shared" si="0"/>
        <v>0</v>
      </c>
      <c r="X19" s="316">
        <f t="shared" si="0"/>
        <v>0</v>
      </c>
      <c r="Y19" s="316">
        <f t="shared" si="0"/>
        <v>0</v>
      </c>
      <c r="Z19" s="316">
        <f t="shared" si="0"/>
        <v>0</v>
      </c>
      <c r="AA19" s="316">
        <f t="shared" si="0"/>
        <v>0</v>
      </c>
      <c r="AB19" s="316">
        <f t="shared" si="0"/>
        <v>0</v>
      </c>
      <c r="AC19" s="316">
        <f t="shared" si="0"/>
        <v>0</v>
      </c>
      <c r="AD19" s="316">
        <f t="shared" si="0"/>
        <v>0</v>
      </c>
      <c r="AE19" s="317">
        <f t="shared" si="0"/>
        <v>0</v>
      </c>
      <c r="AF19" s="219">
        <f>SUM(D19:AE19)</f>
        <v>0</v>
      </c>
      <c r="AG19" s="189"/>
    </row>
    <row r="20" spans="2:37" ht="18" customHeight="1" thickBot="1" x14ac:dyDescent="0.35">
      <c r="B20" s="434" t="s">
        <v>60</v>
      </c>
      <c r="C20" s="435"/>
      <c r="D20" s="436"/>
      <c r="E20" s="437"/>
      <c r="F20" s="437"/>
      <c r="G20" s="437"/>
      <c r="H20" s="437"/>
      <c r="I20" s="437"/>
      <c r="J20" s="437"/>
      <c r="K20" s="437"/>
      <c r="L20" s="437"/>
      <c r="M20" s="437"/>
      <c r="N20" s="437"/>
      <c r="O20" s="437"/>
      <c r="P20" s="437"/>
      <c r="Q20" s="437"/>
      <c r="R20" s="437"/>
      <c r="S20" s="437"/>
      <c r="T20" s="437"/>
      <c r="U20" s="437"/>
      <c r="V20" s="437"/>
      <c r="W20" s="437"/>
      <c r="X20" s="437"/>
      <c r="Y20" s="437"/>
      <c r="Z20" s="437"/>
      <c r="AA20" s="437"/>
      <c r="AB20" s="437"/>
      <c r="AC20" s="437"/>
      <c r="AD20" s="437"/>
      <c r="AE20" s="437"/>
      <c r="AF20" s="220"/>
      <c r="AG20" s="189"/>
    </row>
    <row r="21" spans="2:37" ht="18" customHeight="1" thickBot="1" x14ac:dyDescent="0.4">
      <c r="B21" s="438" t="s">
        <v>61</v>
      </c>
      <c r="C21" s="439"/>
      <c r="D21" s="221"/>
      <c r="E21" s="222"/>
      <c r="F21" s="222"/>
      <c r="G21" s="222"/>
      <c r="H21" s="222"/>
      <c r="I21" s="222"/>
      <c r="J21" s="222"/>
      <c r="K21" s="222"/>
      <c r="L21" s="222"/>
      <c r="M21" s="222"/>
      <c r="N21" s="222"/>
      <c r="O21" s="222"/>
      <c r="P21" s="222"/>
      <c r="Q21" s="222"/>
      <c r="R21" s="222"/>
      <c r="S21" s="222"/>
      <c r="T21" s="223"/>
      <c r="U21" s="223"/>
      <c r="V21" s="223"/>
      <c r="W21" s="223"/>
      <c r="X21" s="223"/>
      <c r="Y21" s="223"/>
      <c r="Z21" s="223"/>
      <c r="AA21" s="223"/>
      <c r="AB21" s="223"/>
      <c r="AC21" s="223"/>
      <c r="AD21" s="223"/>
      <c r="AE21" s="224"/>
      <c r="AF21" s="219">
        <f>SUM(D21:AE21)</f>
        <v>0</v>
      </c>
      <c r="AG21" s="189"/>
    </row>
    <row r="22" spans="2:37" ht="27" customHeight="1" thickBot="1" x14ac:dyDescent="0.4">
      <c r="B22" s="438" t="s">
        <v>62</v>
      </c>
      <c r="C22" s="439"/>
      <c r="D22" s="221"/>
      <c r="E22" s="222"/>
      <c r="F22" s="222"/>
      <c r="G22" s="222"/>
      <c r="H22" s="222"/>
      <c r="I22" s="222"/>
      <c r="J22" s="222"/>
      <c r="K22" s="222"/>
      <c r="L22" s="222"/>
      <c r="M22" s="222"/>
      <c r="N22" s="222"/>
      <c r="O22" s="222"/>
      <c r="P22" s="222"/>
      <c r="Q22" s="222"/>
      <c r="R22" s="222"/>
      <c r="S22" s="222"/>
      <c r="T22" s="223"/>
      <c r="U22" s="223"/>
      <c r="V22" s="223"/>
      <c r="W22" s="223"/>
      <c r="X22" s="223"/>
      <c r="Y22" s="223"/>
      <c r="Z22" s="223"/>
      <c r="AA22" s="223"/>
      <c r="AB22" s="223"/>
      <c r="AC22" s="223"/>
      <c r="AD22" s="223"/>
      <c r="AE22" s="224"/>
      <c r="AF22" s="219">
        <f>SUM(D22:AE22)</f>
        <v>0</v>
      </c>
      <c r="AG22" s="189"/>
    </row>
    <row r="23" spans="2:37" ht="27" customHeight="1" thickBot="1" x14ac:dyDescent="0.4">
      <c r="B23" s="438" t="s">
        <v>63</v>
      </c>
      <c r="C23" s="439"/>
      <c r="D23" s="221"/>
      <c r="E23" s="222"/>
      <c r="F23" s="222"/>
      <c r="G23" s="222"/>
      <c r="H23" s="222"/>
      <c r="I23" s="222"/>
      <c r="J23" s="222"/>
      <c r="K23" s="222"/>
      <c r="L23" s="222"/>
      <c r="M23" s="222"/>
      <c r="N23" s="222"/>
      <c r="O23" s="222"/>
      <c r="P23" s="222"/>
      <c r="Q23" s="222"/>
      <c r="R23" s="222"/>
      <c r="S23" s="222"/>
      <c r="T23" s="223"/>
      <c r="U23" s="223"/>
      <c r="V23" s="223"/>
      <c r="W23" s="223"/>
      <c r="X23" s="223"/>
      <c r="Y23" s="223"/>
      <c r="Z23" s="223"/>
      <c r="AA23" s="223"/>
      <c r="AB23" s="223"/>
      <c r="AC23" s="223"/>
      <c r="AD23" s="223"/>
      <c r="AE23" s="224"/>
      <c r="AF23" s="219">
        <f>SUM(D23:AE23)</f>
        <v>0</v>
      </c>
      <c r="AG23" s="189"/>
    </row>
    <row r="24" spans="2:37" ht="27" customHeight="1" thickBot="1" x14ac:dyDescent="0.4">
      <c r="B24" s="432" t="s">
        <v>64</v>
      </c>
      <c r="C24" s="433"/>
      <c r="D24" s="225">
        <f t="shared" ref="D24:AF24" si="1">SUM(D21:D23)</f>
        <v>0</v>
      </c>
      <c r="E24" s="225">
        <f t="shared" si="1"/>
        <v>0</v>
      </c>
      <c r="F24" s="225">
        <f t="shared" si="1"/>
        <v>0</v>
      </c>
      <c r="G24" s="225">
        <f t="shared" si="1"/>
        <v>0</v>
      </c>
      <c r="H24" s="225">
        <f t="shared" si="1"/>
        <v>0</v>
      </c>
      <c r="I24" s="225">
        <f t="shared" si="1"/>
        <v>0</v>
      </c>
      <c r="J24" s="225">
        <f t="shared" si="1"/>
        <v>0</v>
      </c>
      <c r="K24" s="225">
        <f t="shared" si="1"/>
        <v>0</v>
      </c>
      <c r="L24" s="225">
        <f t="shared" si="1"/>
        <v>0</v>
      </c>
      <c r="M24" s="225">
        <f t="shared" si="1"/>
        <v>0</v>
      </c>
      <c r="N24" s="225">
        <f t="shared" si="1"/>
        <v>0</v>
      </c>
      <c r="O24" s="225">
        <f t="shared" si="1"/>
        <v>0</v>
      </c>
      <c r="P24" s="225">
        <f t="shared" si="1"/>
        <v>0</v>
      </c>
      <c r="Q24" s="225">
        <f t="shared" si="1"/>
        <v>0</v>
      </c>
      <c r="R24" s="225">
        <f t="shared" si="1"/>
        <v>0</v>
      </c>
      <c r="S24" s="225">
        <f t="shared" si="1"/>
        <v>0</v>
      </c>
      <c r="T24" s="225">
        <f t="shared" si="1"/>
        <v>0</v>
      </c>
      <c r="U24" s="225">
        <f t="shared" si="1"/>
        <v>0</v>
      </c>
      <c r="V24" s="225">
        <f t="shared" si="1"/>
        <v>0</v>
      </c>
      <c r="W24" s="225">
        <f t="shared" si="1"/>
        <v>0</v>
      </c>
      <c r="X24" s="225">
        <f t="shared" si="1"/>
        <v>0</v>
      </c>
      <c r="Y24" s="225">
        <f t="shared" si="1"/>
        <v>0</v>
      </c>
      <c r="Z24" s="225">
        <f t="shared" si="1"/>
        <v>0</v>
      </c>
      <c r="AA24" s="225">
        <f t="shared" si="1"/>
        <v>0</v>
      </c>
      <c r="AB24" s="225">
        <f t="shared" si="1"/>
        <v>0</v>
      </c>
      <c r="AC24" s="225">
        <f t="shared" si="1"/>
        <v>0</v>
      </c>
      <c r="AD24" s="225">
        <f t="shared" si="1"/>
        <v>0</v>
      </c>
      <c r="AE24" s="226">
        <f t="shared" si="1"/>
        <v>0</v>
      </c>
      <c r="AF24" s="219">
        <f t="shared" si="1"/>
        <v>0</v>
      </c>
      <c r="AG24" s="189"/>
    </row>
    <row r="25" spans="2:37" ht="18" customHeight="1" thickBot="1" x14ac:dyDescent="0.4">
      <c r="B25" s="502" t="s">
        <v>65</v>
      </c>
      <c r="C25" s="509"/>
      <c r="D25" s="225">
        <f t="shared" ref="D25:AF25" si="2">IF((D24&gt;0),(D24/D19)*1000,0)</f>
        <v>0</v>
      </c>
      <c r="E25" s="225">
        <f t="shared" si="2"/>
        <v>0</v>
      </c>
      <c r="F25" s="225">
        <f t="shared" si="2"/>
        <v>0</v>
      </c>
      <c r="G25" s="225">
        <f t="shared" si="2"/>
        <v>0</v>
      </c>
      <c r="H25" s="225">
        <f t="shared" si="2"/>
        <v>0</v>
      </c>
      <c r="I25" s="225">
        <f t="shared" si="2"/>
        <v>0</v>
      </c>
      <c r="J25" s="225">
        <f t="shared" si="2"/>
        <v>0</v>
      </c>
      <c r="K25" s="225">
        <f t="shared" si="2"/>
        <v>0</v>
      </c>
      <c r="L25" s="225">
        <f t="shared" si="2"/>
        <v>0</v>
      </c>
      <c r="M25" s="225">
        <f t="shared" si="2"/>
        <v>0</v>
      </c>
      <c r="N25" s="225">
        <f t="shared" si="2"/>
        <v>0</v>
      </c>
      <c r="O25" s="225">
        <f t="shared" si="2"/>
        <v>0</v>
      </c>
      <c r="P25" s="225">
        <f t="shared" si="2"/>
        <v>0</v>
      </c>
      <c r="Q25" s="225">
        <f t="shared" si="2"/>
        <v>0</v>
      </c>
      <c r="R25" s="225">
        <f t="shared" si="2"/>
        <v>0</v>
      </c>
      <c r="S25" s="225">
        <f t="shared" si="2"/>
        <v>0</v>
      </c>
      <c r="T25" s="225">
        <f t="shared" si="2"/>
        <v>0</v>
      </c>
      <c r="U25" s="225">
        <f t="shared" si="2"/>
        <v>0</v>
      </c>
      <c r="V25" s="225">
        <f t="shared" si="2"/>
        <v>0</v>
      </c>
      <c r="W25" s="225">
        <f t="shared" si="2"/>
        <v>0</v>
      </c>
      <c r="X25" s="225">
        <f t="shared" si="2"/>
        <v>0</v>
      </c>
      <c r="Y25" s="225">
        <f t="shared" si="2"/>
        <v>0</v>
      </c>
      <c r="Z25" s="225">
        <f t="shared" si="2"/>
        <v>0</v>
      </c>
      <c r="AA25" s="225">
        <f t="shared" si="2"/>
        <v>0</v>
      </c>
      <c r="AB25" s="225">
        <f t="shared" si="2"/>
        <v>0</v>
      </c>
      <c r="AC25" s="225">
        <f t="shared" si="2"/>
        <v>0</v>
      </c>
      <c r="AD25" s="225">
        <f t="shared" si="2"/>
        <v>0</v>
      </c>
      <c r="AE25" s="226">
        <f t="shared" si="2"/>
        <v>0</v>
      </c>
      <c r="AF25" s="227">
        <f t="shared" si="2"/>
        <v>0</v>
      </c>
      <c r="AG25" s="189"/>
    </row>
    <row r="26" spans="2:37" ht="18" customHeight="1" x14ac:dyDescent="0.3">
      <c r="AG26" s="189"/>
    </row>
    <row r="27" spans="2:37" ht="15.5" x14ac:dyDescent="0.35">
      <c r="B27" s="20"/>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189"/>
    </row>
    <row r="28" spans="2:37" ht="15.5" x14ac:dyDescent="0.35">
      <c r="B28" s="20"/>
      <c r="C28" s="20"/>
      <c r="D28" s="228"/>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189"/>
    </row>
    <row r="29" spans="2:37" x14ac:dyDescent="0.25">
      <c r="B29" s="42"/>
    </row>
  </sheetData>
  <sheetProtection selectLockedCells="1"/>
  <mergeCells count="5">
    <mergeCell ref="D12:AF12"/>
    <mergeCell ref="B14:C14"/>
    <mergeCell ref="B25:C25"/>
    <mergeCell ref="B2:D2"/>
    <mergeCell ref="E3:L4"/>
  </mergeCells>
  <dataValidations count="2">
    <dataValidation type="list" allowBlank="1" showInputMessage="1" showErrorMessage="1" prompt="Veuillez sélectionner l'unité de mesure pour le calcul des pertes alimentaires " sqref="C16" xr:uid="{7AB53099-49BB-41A7-8F99-9A180FD8FE05}">
      <formula1>$AI$6:$AI$8</formula1>
    </dataValidation>
    <dataValidation allowBlank="1" showInputMessage="1" showErrorMessage="1" prompt="Veuillez indiquer la période pendant laquelle vous avez effectué les mesures." sqref="C8" xr:uid="{7E88E670-4473-4D9B-826E-4DE49FE172FC}"/>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D34F1-F1B8-40C1-BFAC-D434F384C3BA}">
  <sheetPr codeName="Tabelle4">
    <pageSetUpPr autoPageBreaks="0"/>
  </sheetPr>
  <dimension ref="A2:BU69"/>
  <sheetViews>
    <sheetView showGridLines="0" zoomScale="70" zoomScaleNormal="70" workbookViewId="0">
      <pane xSplit="4" ySplit="8" topLeftCell="E37" activePane="bottomRight" state="frozen"/>
      <selection pane="topRight" activeCell="E1" sqref="E1"/>
      <selection pane="bottomLeft" activeCell="A9" sqref="A9"/>
      <selection pane="bottomRight" activeCell="G12" sqref="G12"/>
    </sheetView>
  </sheetViews>
  <sheetFormatPr baseColWidth="10" defaultColWidth="11.453125" defaultRowHeight="12.5" outlineLevelCol="1" x14ac:dyDescent="0.25"/>
  <cols>
    <col min="1" max="1" width="10.453125" style="230" customWidth="1"/>
    <col min="2" max="2" width="33.54296875" style="230" customWidth="1"/>
    <col min="3" max="3" width="36.453125" style="230" customWidth="1"/>
    <col min="4" max="4" width="38.453125" style="230" customWidth="1"/>
    <col min="5" max="5" width="33" style="230" customWidth="1" outlineLevel="1"/>
    <col min="6" max="6" width="22.54296875" style="230" customWidth="1" outlineLevel="1"/>
    <col min="7" max="7" width="20.26953125" style="230" customWidth="1" outlineLevel="1"/>
    <col min="8" max="8" width="34.54296875" style="230" customWidth="1" outlineLevel="1"/>
    <col min="9" max="9" width="3.453125" style="411" customWidth="1"/>
    <col min="10" max="10" width="24.26953125" style="230" customWidth="1" outlineLevel="1"/>
    <col min="11" max="11" width="22.54296875" style="230" customWidth="1" outlineLevel="1"/>
    <col min="12" max="12" width="23.7265625" style="230" customWidth="1" outlineLevel="1"/>
    <col min="13" max="13" width="33.453125" style="230" customWidth="1" outlineLevel="1"/>
    <col min="14" max="14" width="6.26953125" style="399" customWidth="1"/>
    <col min="15" max="15" width="22.81640625" style="230" customWidth="1" outlineLevel="1"/>
    <col min="16" max="18" width="32.54296875" style="230" customWidth="1" outlineLevel="1"/>
    <col min="19" max="19" width="3.54296875" style="230" customWidth="1"/>
    <col min="20" max="20" width="24" style="230" customWidth="1" outlineLevel="1"/>
    <col min="21" max="23" width="30.7265625" style="230" customWidth="1" outlineLevel="1"/>
    <col min="24" max="24" width="6" style="230" customWidth="1"/>
    <col min="25" max="28" width="23.81640625" style="230" hidden="1" customWidth="1" outlineLevel="1"/>
    <col min="29" max="29" width="5.54296875" style="230" customWidth="1" collapsed="1"/>
    <col min="30" max="33" width="20.453125" style="230" hidden="1" customWidth="1" outlineLevel="1"/>
    <col min="34" max="34" width="5.54296875" style="230" customWidth="1" collapsed="1"/>
    <col min="35" max="38" width="24.54296875" style="230" hidden="1" customWidth="1" outlineLevel="1"/>
    <col min="39" max="39" width="6.453125" style="230" customWidth="1" collapsed="1"/>
    <col min="40" max="43" width="22.81640625" style="230" hidden="1" customWidth="1" outlineLevel="1"/>
    <col min="44" max="44" width="4.1796875" style="230" customWidth="1" collapsed="1"/>
    <col min="45" max="48" width="25.54296875" style="230" hidden="1" customWidth="1" outlineLevel="1"/>
    <col min="49" max="49" width="11.453125" style="230" collapsed="1"/>
    <col min="50" max="50" width="11.453125" style="230"/>
    <col min="51" max="72" width="0" style="230" hidden="1" customWidth="1" outlineLevel="1"/>
    <col min="73" max="73" width="11.453125" style="230" collapsed="1"/>
    <col min="74" max="16384" width="11.453125" style="230"/>
  </cols>
  <sheetData>
    <row r="2" spans="2:72" ht="31.5" customHeight="1" thickBot="1" x14ac:dyDescent="0.35">
      <c r="AY2" s="422" t="s">
        <v>367</v>
      </c>
      <c r="AZ2" s="422"/>
      <c r="BA2" s="422"/>
      <c r="BB2" s="422"/>
      <c r="BC2" s="422"/>
      <c r="BD2" s="422"/>
      <c r="BE2" s="422"/>
      <c r="BF2" s="422"/>
      <c r="BG2" s="422"/>
      <c r="BH2" s="422"/>
      <c r="BI2" s="422"/>
      <c r="BJ2" s="422"/>
      <c r="BK2" s="422"/>
      <c r="BL2" s="422"/>
      <c r="BM2" s="422"/>
      <c r="BN2" s="422"/>
      <c r="BO2" s="422"/>
      <c r="BP2" s="422"/>
    </row>
    <row r="3" spans="2:72" ht="24.75" customHeight="1" x14ac:dyDescent="0.3">
      <c r="B3" s="231" t="s">
        <v>52</v>
      </c>
      <c r="C3" s="232"/>
      <c r="AY3" s="422"/>
      <c r="AZ3" s="422"/>
      <c r="BA3" s="422"/>
      <c r="BB3" s="422"/>
      <c r="BC3" s="422"/>
      <c r="BD3" s="422"/>
      <c r="BE3" s="422"/>
      <c r="BF3" s="422"/>
      <c r="BG3" s="422"/>
      <c r="BH3" s="422"/>
      <c r="BI3" s="422"/>
      <c r="BJ3" s="422"/>
      <c r="BK3" s="422"/>
      <c r="BL3" s="422"/>
      <c r="BM3" s="422"/>
      <c r="BN3" s="422"/>
      <c r="BO3" s="422"/>
      <c r="BP3" s="422"/>
    </row>
    <row r="4" spans="2:72" ht="24.75" customHeight="1" thickBot="1" x14ac:dyDescent="0.4">
      <c r="B4" s="233" t="s">
        <v>53</v>
      </c>
      <c r="C4" s="234"/>
      <c r="AY4" s="422"/>
      <c r="AZ4" s="422"/>
      <c r="BA4" s="422"/>
      <c r="BB4" s="422"/>
      <c r="BC4" s="422"/>
      <c r="BD4" s="422"/>
      <c r="BE4" s="422"/>
      <c r="BF4" s="422"/>
      <c r="BG4" s="422"/>
      <c r="BH4" s="422"/>
      <c r="BI4" s="422"/>
      <c r="BJ4" s="422"/>
      <c r="BK4" s="422"/>
      <c r="BL4" s="422"/>
      <c r="BM4" s="422"/>
      <c r="BN4" s="422"/>
      <c r="BO4" s="422"/>
      <c r="BP4" s="422"/>
    </row>
    <row r="5" spans="2:72" ht="14.5" thickBot="1" x14ac:dyDescent="0.35">
      <c r="AY5" s="422"/>
      <c r="AZ5" s="422"/>
      <c r="BA5" s="422"/>
      <c r="BB5" s="422"/>
      <c r="BC5" s="422"/>
      <c r="BD5" s="422"/>
      <c r="BE5" s="422"/>
      <c r="BF5" s="422"/>
      <c r="BG5" s="422"/>
      <c r="BH5" s="422"/>
      <c r="BI5" s="422"/>
      <c r="BJ5" s="422"/>
      <c r="BK5" s="422"/>
      <c r="BL5" s="422"/>
      <c r="BM5" s="422"/>
      <c r="BN5" s="422"/>
      <c r="BO5" s="422"/>
      <c r="BP5" s="422"/>
    </row>
    <row r="6" spans="2:72" ht="24" customHeight="1" thickBot="1" x14ac:dyDescent="0.35">
      <c r="B6" s="395" t="s">
        <v>77</v>
      </c>
      <c r="C6" s="392"/>
      <c r="D6" s="392"/>
      <c r="E6" s="321">
        <v>2022</v>
      </c>
      <c r="F6" s="392"/>
      <c r="G6" s="392"/>
      <c r="H6" s="394"/>
      <c r="I6" s="412"/>
      <c r="J6" s="321">
        <v>2023</v>
      </c>
      <c r="K6" s="392"/>
      <c r="L6" s="392"/>
      <c r="M6" s="394"/>
      <c r="N6" s="400"/>
      <c r="O6" s="321">
        <v>2024</v>
      </c>
      <c r="P6" s="392"/>
      <c r="Q6" s="392"/>
      <c r="R6" s="394"/>
      <c r="T6" s="321">
        <v>2025</v>
      </c>
      <c r="U6" s="392"/>
      <c r="V6" s="392"/>
      <c r="W6" s="394"/>
      <c r="Y6" s="321">
        <v>2026</v>
      </c>
      <c r="Z6" s="392"/>
      <c r="AA6" s="392"/>
      <c r="AB6" s="394"/>
      <c r="AD6" s="321">
        <v>2027</v>
      </c>
      <c r="AE6" s="392"/>
      <c r="AF6" s="392"/>
      <c r="AG6" s="394"/>
      <c r="AI6" s="321">
        <v>2028</v>
      </c>
      <c r="AJ6" s="392"/>
      <c r="AK6" s="392"/>
      <c r="AL6" s="394"/>
      <c r="AN6" s="321">
        <v>2029</v>
      </c>
      <c r="AO6" s="392"/>
      <c r="AP6" s="392"/>
      <c r="AQ6" s="394"/>
      <c r="AS6" s="321">
        <v>2030</v>
      </c>
      <c r="AT6" s="392"/>
      <c r="AU6" s="392"/>
      <c r="AV6" s="394"/>
      <c r="AY6" s="422">
        <v>2022</v>
      </c>
      <c r="AZ6" s="422">
        <v>2022</v>
      </c>
      <c r="BA6" s="422">
        <v>2023</v>
      </c>
      <c r="BB6" s="422">
        <v>2023</v>
      </c>
      <c r="BC6" s="422">
        <v>2024</v>
      </c>
      <c r="BD6" s="422">
        <v>2024</v>
      </c>
      <c r="BE6" s="422">
        <v>2025</v>
      </c>
      <c r="BF6" s="422">
        <v>2025</v>
      </c>
      <c r="BG6" s="422">
        <v>2026</v>
      </c>
      <c r="BH6" s="422">
        <v>2026</v>
      </c>
      <c r="BI6" s="422">
        <v>2027</v>
      </c>
      <c r="BJ6" s="422">
        <v>2027</v>
      </c>
      <c r="BK6" s="422">
        <v>2028</v>
      </c>
      <c r="BL6" s="422">
        <v>2028</v>
      </c>
      <c r="BM6" s="422">
        <v>2029</v>
      </c>
      <c r="BN6" s="422">
        <v>2029</v>
      </c>
      <c r="BO6" s="422">
        <v>2030</v>
      </c>
      <c r="BP6" s="422">
        <v>2030</v>
      </c>
    </row>
    <row r="7" spans="2:72" ht="51" customHeight="1" thickBot="1" x14ac:dyDescent="0.35">
      <c r="B7" s="235"/>
      <c r="C7" s="236"/>
      <c r="D7" s="236"/>
      <c r="E7" s="237" t="s">
        <v>78</v>
      </c>
      <c r="F7" s="521" t="s">
        <v>79</v>
      </c>
      <c r="G7" s="522"/>
      <c r="H7" s="522"/>
      <c r="I7" s="413"/>
      <c r="J7" s="237" t="s">
        <v>78</v>
      </c>
      <c r="K7" s="521" t="s">
        <v>79</v>
      </c>
      <c r="L7" s="522"/>
      <c r="M7" s="522"/>
      <c r="N7" s="401"/>
      <c r="O7" s="237" t="s">
        <v>78</v>
      </c>
      <c r="P7" s="521" t="s">
        <v>79</v>
      </c>
      <c r="Q7" s="522"/>
      <c r="R7" s="522"/>
      <c r="S7" s="238"/>
      <c r="T7" s="237" t="s">
        <v>78</v>
      </c>
      <c r="U7" s="521" t="s">
        <v>79</v>
      </c>
      <c r="V7" s="522"/>
      <c r="W7" s="522"/>
      <c r="Y7" s="237" t="s">
        <v>78</v>
      </c>
      <c r="Z7" s="521" t="s">
        <v>79</v>
      </c>
      <c r="AA7" s="522"/>
      <c r="AB7" s="522"/>
      <c r="AD7" s="237" t="s">
        <v>78</v>
      </c>
      <c r="AE7" s="521" t="s">
        <v>79</v>
      </c>
      <c r="AF7" s="522"/>
      <c r="AG7" s="522"/>
      <c r="AI7" s="237" t="s">
        <v>78</v>
      </c>
      <c r="AJ7" s="521" t="s">
        <v>79</v>
      </c>
      <c r="AK7" s="522"/>
      <c r="AL7" s="522"/>
      <c r="AN7" s="237" t="s">
        <v>78</v>
      </c>
      <c r="AO7" s="521" t="s">
        <v>79</v>
      </c>
      <c r="AP7" s="522"/>
      <c r="AQ7" s="522"/>
      <c r="AS7" s="237" t="s">
        <v>78</v>
      </c>
      <c r="AT7" s="521" t="s">
        <v>79</v>
      </c>
      <c r="AU7" s="522"/>
      <c r="AV7" s="522"/>
      <c r="AY7" s="422"/>
      <c r="AZ7" s="422"/>
      <c r="BA7" s="422"/>
      <c r="BB7" s="422"/>
      <c r="BC7" s="422"/>
      <c r="BD7" s="422"/>
      <c r="BE7" s="422"/>
      <c r="BF7" s="422"/>
      <c r="BG7" s="422"/>
      <c r="BH7" s="422"/>
      <c r="BI7" s="422"/>
      <c r="BJ7" s="422"/>
      <c r="BK7" s="422"/>
      <c r="BL7" s="422"/>
      <c r="BM7" s="422"/>
      <c r="BN7" s="422"/>
      <c r="BO7" s="422"/>
      <c r="BP7" s="422"/>
      <c r="BR7" s="512" t="s">
        <v>368</v>
      </c>
      <c r="BS7" s="512"/>
      <c r="BT7" s="512"/>
    </row>
    <row r="8" spans="2:72" ht="160.5" customHeight="1" thickBot="1" x14ac:dyDescent="0.3">
      <c r="B8" s="529" t="s">
        <v>85</v>
      </c>
      <c r="C8" s="530"/>
      <c r="D8" s="530"/>
      <c r="E8" s="239" t="s">
        <v>80</v>
      </c>
      <c r="F8" s="240" t="s">
        <v>81</v>
      </c>
      <c r="G8" s="241" t="s">
        <v>82</v>
      </c>
      <c r="H8" s="242" t="s">
        <v>83</v>
      </c>
      <c r="I8" s="414"/>
      <c r="J8" s="239" t="s">
        <v>80</v>
      </c>
      <c r="K8" s="240" t="s">
        <v>81</v>
      </c>
      <c r="L8" s="241" t="s">
        <v>82</v>
      </c>
      <c r="M8" s="242" t="s">
        <v>83</v>
      </c>
      <c r="N8" s="402"/>
      <c r="O8" s="239" t="s">
        <v>80</v>
      </c>
      <c r="P8" s="240" t="s">
        <v>81</v>
      </c>
      <c r="Q8" s="241" t="s">
        <v>82</v>
      </c>
      <c r="R8" s="242" t="s">
        <v>83</v>
      </c>
      <c r="S8" s="243"/>
      <c r="T8" s="239" t="s">
        <v>80</v>
      </c>
      <c r="U8" s="240" t="s">
        <v>81</v>
      </c>
      <c r="V8" s="241" t="s">
        <v>82</v>
      </c>
      <c r="W8" s="242" t="s">
        <v>83</v>
      </c>
      <c r="Y8" s="239" t="s">
        <v>80</v>
      </c>
      <c r="Z8" s="240" t="s">
        <v>81</v>
      </c>
      <c r="AA8" s="241" t="s">
        <v>82</v>
      </c>
      <c r="AB8" s="242" t="s">
        <v>83</v>
      </c>
      <c r="AD8" s="239" t="s">
        <v>80</v>
      </c>
      <c r="AE8" s="240" t="s">
        <v>81</v>
      </c>
      <c r="AF8" s="241" t="s">
        <v>82</v>
      </c>
      <c r="AG8" s="242" t="s">
        <v>83</v>
      </c>
      <c r="AI8" s="239" t="s">
        <v>80</v>
      </c>
      <c r="AJ8" s="240" t="s">
        <v>81</v>
      </c>
      <c r="AK8" s="241" t="s">
        <v>82</v>
      </c>
      <c r="AL8" s="242" t="s">
        <v>83</v>
      </c>
      <c r="AN8" s="239" t="s">
        <v>80</v>
      </c>
      <c r="AO8" s="240" t="s">
        <v>81</v>
      </c>
      <c r="AP8" s="241" t="s">
        <v>82</v>
      </c>
      <c r="AQ8" s="242" t="s">
        <v>83</v>
      </c>
      <c r="AS8" s="239" t="s">
        <v>80</v>
      </c>
      <c r="AT8" s="240" t="s">
        <v>81</v>
      </c>
      <c r="AU8" s="241" t="s">
        <v>82</v>
      </c>
      <c r="AV8" s="242" t="s">
        <v>83</v>
      </c>
      <c r="AY8" s="423" t="s">
        <v>116</v>
      </c>
      <c r="AZ8" s="423" t="s">
        <v>118</v>
      </c>
      <c r="BA8" s="423" t="s">
        <v>116</v>
      </c>
      <c r="BB8" s="423" t="s">
        <v>118</v>
      </c>
      <c r="BC8" s="423" t="s">
        <v>116</v>
      </c>
      <c r="BD8" s="423" t="s">
        <v>118</v>
      </c>
      <c r="BE8" s="423" t="s">
        <v>116</v>
      </c>
      <c r="BF8" s="423" t="s">
        <v>118</v>
      </c>
      <c r="BG8" s="423" t="s">
        <v>116</v>
      </c>
      <c r="BH8" s="423" t="s">
        <v>118</v>
      </c>
      <c r="BI8" s="423" t="s">
        <v>116</v>
      </c>
      <c r="BJ8" s="423" t="s">
        <v>118</v>
      </c>
      <c r="BK8" s="423" t="s">
        <v>116</v>
      </c>
      <c r="BL8" s="423" t="s">
        <v>118</v>
      </c>
      <c r="BM8" s="423" t="s">
        <v>116</v>
      </c>
      <c r="BN8" s="423" t="s">
        <v>118</v>
      </c>
      <c r="BO8" s="423" t="s">
        <v>116</v>
      </c>
      <c r="BP8" s="423" t="s">
        <v>118</v>
      </c>
      <c r="BR8" s="18" t="s">
        <v>116</v>
      </c>
      <c r="BS8" s="18" t="s">
        <v>118</v>
      </c>
      <c r="BT8" s="18" t="s">
        <v>117</v>
      </c>
    </row>
    <row r="9" spans="2:72" ht="50.25" customHeight="1" x14ac:dyDescent="0.25">
      <c r="B9" s="531" t="s">
        <v>84</v>
      </c>
      <c r="C9" s="534" t="s">
        <v>372</v>
      </c>
      <c r="D9" s="535"/>
      <c r="E9" s="244"/>
      <c r="F9" s="245"/>
      <c r="G9" s="246"/>
      <c r="H9" s="245"/>
      <c r="I9" s="415"/>
      <c r="J9" s="244"/>
      <c r="K9" s="245"/>
      <c r="L9" s="246"/>
      <c r="M9" s="245"/>
      <c r="N9" s="403"/>
      <c r="O9" s="244"/>
      <c r="P9" s="245"/>
      <c r="Q9" s="246"/>
      <c r="R9" s="245"/>
      <c r="S9" s="238"/>
      <c r="T9" s="244"/>
      <c r="U9" s="245"/>
      <c r="V9" s="246"/>
      <c r="W9" s="245"/>
      <c r="Y9" s="244"/>
      <c r="Z9" s="245"/>
      <c r="AA9" s="246"/>
      <c r="AB9" s="245"/>
      <c r="AD9" s="244"/>
      <c r="AE9" s="245"/>
      <c r="AF9" s="246"/>
      <c r="AG9" s="245"/>
      <c r="AI9" s="244"/>
      <c r="AJ9" s="245"/>
      <c r="AK9" s="246"/>
      <c r="AL9" s="245"/>
      <c r="AN9" s="244"/>
      <c r="AO9" s="245"/>
      <c r="AP9" s="246"/>
      <c r="AQ9" s="245"/>
      <c r="AS9" s="244"/>
      <c r="AT9" s="245"/>
      <c r="AU9" s="246"/>
      <c r="AV9" s="245"/>
      <c r="AY9" s="424">
        <f>IF(LOOKUP(AY$6,$E$6:$AR$6,$E9:$AR9)=$BR$8,1,0)</f>
        <v>0</v>
      </c>
      <c r="AZ9" s="424">
        <f>IF(LOOKUP(AZ$6,$E$6:$AR$6,$E9:$AR9)=$BS$8,1,0)</f>
        <v>0</v>
      </c>
      <c r="BA9" s="424">
        <f>IF(LOOKUP(BA$6,$E$6:$AR$6,$E9:$AR9)=$BR$8,1,0)</f>
        <v>0</v>
      </c>
      <c r="BB9" s="424">
        <f>IF(LOOKUP(BB$6,$E$6:$AR$6,$E9:$AR9)=$BS$8,1,0)</f>
        <v>0</v>
      </c>
      <c r="BC9" s="424">
        <f>IF(LOOKUP(BC$6,$E$6:$AR$6,$E9:$AR9)=$BR$8,1,0)</f>
        <v>0</v>
      </c>
      <c r="BD9" s="424">
        <f>IF(LOOKUP(BD$6,$E$6:$AR$6,$E9:$AR9)=$BS$8,1,0)</f>
        <v>0</v>
      </c>
      <c r="BE9" s="424">
        <f>IF(LOOKUP(BE$6,$E$6:$AR$6,$E9:$AR9)=$BR$8,1,0)</f>
        <v>0</v>
      </c>
      <c r="BF9" s="424">
        <f>IF(LOOKUP(BF$6,$E$6:$AR$6,$E9:$AR9)=$BS$8,1,0)</f>
        <v>0</v>
      </c>
      <c r="BG9" s="424">
        <f>IF(LOOKUP(BG$6,$E$6:$AR$6,$E9:$AR9)=$BR$8,1,0)</f>
        <v>0</v>
      </c>
      <c r="BH9" s="424">
        <f>IF(LOOKUP(BH$6,$E$6:$AR$6,$E9:$AR9)=$BS$8,1,0)</f>
        <v>0</v>
      </c>
      <c r="BI9" s="424">
        <f>IF(LOOKUP(BI$6,$E$6:$AR$6,$E9:$AR9)=$BR$8,1,0)</f>
        <v>0</v>
      </c>
      <c r="BJ9" s="424">
        <f>IF(LOOKUP(BJ$6,$E$6:$AR$6,$E9:$AR9)=$BS$8,1,0)</f>
        <v>0</v>
      </c>
      <c r="BK9" s="424">
        <f>IF(LOOKUP(BK$6,$E$6:$AR$6,$E9:$AR9)=$BR$8,1,0)</f>
        <v>0</v>
      </c>
      <c r="BL9" s="424">
        <f>IF(LOOKUP(BL$6,$E$6:$AR$6,$E9:$AR9)=$BS$8,1,0)</f>
        <v>0</v>
      </c>
      <c r="BM9" s="424">
        <f>IF(LOOKUP(BM$6,$E$6:$AR$6,$E9:$AR9)=$BR$8,1,0)</f>
        <v>0</v>
      </c>
      <c r="BN9" s="424">
        <f>IF(LOOKUP(BN$6,$E$6:$AR$6,$E9:$AR9)=$BS$8,1,0)</f>
        <v>0</v>
      </c>
      <c r="BO9" s="424">
        <f>IF(LOOKUP(BO$6,$E$6:$AV$6,$E9:$AV9)=$BR$8,1,0)</f>
        <v>0</v>
      </c>
      <c r="BP9" s="424">
        <f>IF(LOOKUP(BP$6,$E$6:$AV$6,$E9:$AV9)=$BS$8,1,0)</f>
        <v>0</v>
      </c>
    </row>
    <row r="10" spans="2:72" ht="50.25" customHeight="1" x14ac:dyDescent="0.25">
      <c r="B10" s="532"/>
      <c r="C10" s="536" t="s">
        <v>90</v>
      </c>
      <c r="D10" s="537"/>
      <c r="E10" s="244"/>
      <c r="F10" s="247"/>
      <c r="G10" s="248"/>
      <c r="H10" s="247"/>
      <c r="I10" s="415"/>
      <c r="J10" s="244"/>
      <c r="K10" s="247"/>
      <c r="L10" s="248"/>
      <c r="M10" s="247"/>
      <c r="N10" s="403"/>
      <c r="O10" s="244"/>
      <c r="P10" s="247"/>
      <c r="Q10" s="248"/>
      <c r="R10" s="247"/>
      <c r="T10" s="244"/>
      <c r="U10" s="247"/>
      <c r="V10" s="248"/>
      <c r="W10" s="247"/>
      <c r="Y10" s="244"/>
      <c r="Z10" s="247"/>
      <c r="AA10" s="248"/>
      <c r="AB10" s="247"/>
      <c r="AD10" s="244"/>
      <c r="AE10" s="247"/>
      <c r="AF10" s="248"/>
      <c r="AG10" s="247"/>
      <c r="AI10" s="244"/>
      <c r="AJ10" s="247"/>
      <c r="AK10" s="248"/>
      <c r="AL10" s="247"/>
      <c r="AN10" s="244"/>
      <c r="AO10" s="247"/>
      <c r="AP10" s="248"/>
      <c r="AQ10" s="247"/>
      <c r="AS10" s="244"/>
      <c r="AT10" s="247"/>
      <c r="AU10" s="248"/>
      <c r="AV10" s="247"/>
      <c r="AY10" s="424">
        <f t="shared" ref="AY10:AY44" si="0">IF(LOOKUP(AY$6,$E$6:$AR$6,$E10:$AR10)=$BR$8,1,0)</f>
        <v>0</v>
      </c>
      <c r="AZ10" s="424">
        <f t="shared" ref="AZ10:AZ44" si="1">IF(LOOKUP(AZ$6,$E$6:$AR$6,$E10:$AR10)=$BS$8,1,0)</f>
        <v>0</v>
      </c>
      <c r="BA10" s="424">
        <f t="shared" ref="BA10:BA44" si="2">IF(LOOKUP(BA$6,$E$6:$AR$6,$E10:$AR10)=$BR$8,1,0)</f>
        <v>0</v>
      </c>
      <c r="BB10" s="424">
        <f t="shared" ref="BB10:BB44" si="3">IF(LOOKUP(BB$6,$E$6:$AR$6,$E10:$AR10)=$BS$8,1,0)</f>
        <v>0</v>
      </c>
      <c r="BC10" s="424">
        <f t="shared" ref="BC10:BC44" si="4">IF(LOOKUP(BC$6,$E$6:$AR$6,$E10:$AR10)=$BR$8,1,0)</f>
        <v>0</v>
      </c>
      <c r="BD10" s="424">
        <f t="shared" ref="BD10:BD44" si="5">IF(LOOKUP(BD$6,$E$6:$AR$6,$E10:$AR10)=$BS$8,1,0)</f>
        <v>0</v>
      </c>
      <c r="BE10" s="424">
        <f t="shared" ref="BE10:BE44" si="6">IF(LOOKUP(BE$6,$E$6:$AR$6,$E10:$AR10)=$BR$8,1,0)</f>
        <v>0</v>
      </c>
      <c r="BF10" s="424">
        <f t="shared" ref="BF10:BF44" si="7">IF(LOOKUP(BF$6,$E$6:$AR$6,$E10:$AR10)=$BS$8,1,0)</f>
        <v>0</v>
      </c>
      <c r="BG10" s="424">
        <f t="shared" ref="BG10:BG44" si="8">IF(LOOKUP(BG$6,$E$6:$AR$6,$E10:$AR10)=$BR$8,1,0)</f>
        <v>0</v>
      </c>
      <c r="BH10" s="424">
        <f t="shared" ref="BH10:BH44" si="9">IF(LOOKUP(BH$6,$E$6:$AR$6,$E10:$AR10)=$BS$8,1,0)</f>
        <v>0</v>
      </c>
      <c r="BI10" s="424">
        <f t="shared" ref="BI10:BI44" si="10">IF(LOOKUP(BI$6,$E$6:$AR$6,$E10:$AR10)=$BR$8,1,0)</f>
        <v>0</v>
      </c>
      <c r="BJ10" s="424">
        <f t="shared" ref="BJ10:BJ44" si="11">IF(LOOKUP(BJ$6,$E$6:$AR$6,$E10:$AR10)=$BS$8,1,0)</f>
        <v>0</v>
      </c>
      <c r="BK10" s="424">
        <f t="shared" ref="BK10:BK44" si="12">IF(LOOKUP(BK$6,$E$6:$AR$6,$E10:$AR10)=$BR$8,1,0)</f>
        <v>0</v>
      </c>
      <c r="BL10" s="424">
        <f t="shared" ref="BL10:BL44" si="13">IF(LOOKUP(BL$6,$E$6:$AR$6,$E10:$AR10)=$BS$8,1,0)</f>
        <v>0</v>
      </c>
      <c r="BM10" s="424">
        <f t="shared" ref="BM10:BM44" si="14">IF(LOOKUP(BM$6,$E$6:$AR$6,$E10:$AR10)=$BR$8,1,0)</f>
        <v>0</v>
      </c>
      <c r="BN10" s="424">
        <f t="shared" ref="BN10:BN44" si="15">IF(LOOKUP(BN$6,$E$6:$AR$6,$E10:$AR10)=$BS$8,1,0)</f>
        <v>0</v>
      </c>
      <c r="BO10" s="424">
        <f t="shared" ref="BO10:BO44" si="16">IF(LOOKUP(BO$6,$E$6:$AV$6,$E10:$AV10)=$BR$8,1,0)</f>
        <v>0</v>
      </c>
      <c r="BP10" s="424">
        <f t="shared" ref="BP10:BP44" si="17">IF(LOOKUP(BP$6,$E$6:$AV$6,$E10:$AV10)=$BS$8,1,0)</f>
        <v>0</v>
      </c>
    </row>
    <row r="11" spans="2:72" ht="56.25" customHeight="1" x14ac:dyDescent="0.25">
      <c r="B11" s="532"/>
      <c r="C11" s="536" t="s">
        <v>373</v>
      </c>
      <c r="D11" s="537"/>
      <c r="E11" s="244"/>
      <c r="F11" s="247"/>
      <c r="G11" s="248"/>
      <c r="H11" s="247"/>
      <c r="I11" s="415"/>
      <c r="J11" s="244"/>
      <c r="K11" s="247"/>
      <c r="L11" s="248"/>
      <c r="M11" s="247"/>
      <c r="N11" s="403"/>
      <c r="O11" s="244"/>
      <c r="P11" s="247"/>
      <c r="Q11" s="248"/>
      <c r="R11" s="247"/>
      <c r="T11" s="244"/>
      <c r="U11" s="247"/>
      <c r="V11" s="248"/>
      <c r="W11" s="247"/>
      <c r="Y11" s="244"/>
      <c r="Z11" s="247"/>
      <c r="AA11" s="248"/>
      <c r="AB11" s="247"/>
      <c r="AD11" s="244"/>
      <c r="AE11" s="247"/>
      <c r="AF11" s="248"/>
      <c r="AG11" s="247"/>
      <c r="AI11" s="244"/>
      <c r="AJ11" s="247"/>
      <c r="AK11" s="248"/>
      <c r="AL11" s="247"/>
      <c r="AN11" s="244"/>
      <c r="AO11" s="247"/>
      <c r="AP11" s="248"/>
      <c r="AQ11" s="247"/>
      <c r="AS11" s="244"/>
      <c r="AT11" s="247"/>
      <c r="AU11" s="248"/>
      <c r="AV11" s="247"/>
      <c r="AY11" s="424">
        <f t="shared" si="0"/>
        <v>0</v>
      </c>
      <c r="AZ11" s="424">
        <f t="shared" si="1"/>
        <v>0</v>
      </c>
      <c r="BA11" s="424">
        <f t="shared" si="2"/>
        <v>0</v>
      </c>
      <c r="BB11" s="424">
        <f t="shared" si="3"/>
        <v>0</v>
      </c>
      <c r="BC11" s="424">
        <f t="shared" si="4"/>
        <v>0</v>
      </c>
      <c r="BD11" s="424">
        <f t="shared" si="5"/>
        <v>0</v>
      </c>
      <c r="BE11" s="424">
        <f t="shared" si="6"/>
        <v>0</v>
      </c>
      <c r="BF11" s="424">
        <f t="shared" si="7"/>
        <v>0</v>
      </c>
      <c r="BG11" s="424">
        <f t="shared" si="8"/>
        <v>0</v>
      </c>
      <c r="BH11" s="424">
        <f t="shared" si="9"/>
        <v>0</v>
      </c>
      <c r="BI11" s="424">
        <f t="shared" si="10"/>
        <v>0</v>
      </c>
      <c r="BJ11" s="424">
        <f t="shared" si="11"/>
        <v>0</v>
      </c>
      <c r="BK11" s="424">
        <f t="shared" si="12"/>
        <v>0</v>
      </c>
      <c r="BL11" s="424">
        <f t="shared" si="13"/>
        <v>0</v>
      </c>
      <c r="BM11" s="424">
        <f t="shared" si="14"/>
        <v>0</v>
      </c>
      <c r="BN11" s="424">
        <f t="shared" si="15"/>
        <v>0</v>
      </c>
      <c r="BO11" s="424">
        <f t="shared" si="16"/>
        <v>0</v>
      </c>
      <c r="BP11" s="424">
        <f t="shared" si="17"/>
        <v>0</v>
      </c>
    </row>
    <row r="12" spans="2:72" ht="50.25" customHeight="1" x14ac:dyDescent="0.25">
      <c r="B12" s="532"/>
      <c r="C12" s="536" t="s">
        <v>374</v>
      </c>
      <c r="D12" s="537"/>
      <c r="E12" s="244"/>
      <c r="F12" s="247"/>
      <c r="G12" s="248"/>
      <c r="H12" s="247"/>
      <c r="I12" s="415"/>
      <c r="J12" s="244"/>
      <c r="K12" s="247"/>
      <c r="L12" s="248"/>
      <c r="M12" s="247"/>
      <c r="N12" s="403"/>
      <c r="O12" s="244"/>
      <c r="P12" s="247"/>
      <c r="Q12" s="248"/>
      <c r="R12" s="247"/>
      <c r="T12" s="244"/>
      <c r="U12" s="247"/>
      <c r="V12" s="248"/>
      <c r="W12" s="247"/>
      <c r="Y12" s="244"/>
      <c r="Z12" s="247"/>
      <c r="AA12" s="248"/>
      <c r="AB12" s="247"/>
      <c r="AD12" s="244"/>
      <c r="AE12" s="247"/>
      <c r="AF12" s="248"/>
      <c r="AG12" s="247"/>
      <c r="AI12" s="244"/>
      <c r="AJ12" s="247"/>
      <c r="AK12" s="248"/>
      <c r="AL12" s="247"/>
      <c r="AN12" s="244"/>
      <c r="AO12" s="247"/>
      <c r="AP12" s="248"/>
      <c r="AQ12" s="247"/>
      <c r="AS12" s="244"/>
      <c r="AT12" s="247"/>
      <c r="AU12" s="248"/>
      <c r="AV12" s="247"/>
      <c r="AY12" s="424">
        <f t="shared" si="0"/>
        <v>0</v>
      </c>
      <c r="AZ12" s="424">
        <f t="shared" si="1"/>
        <v>0</v>
      </c>
      <c r="BA12" s="424">
        <f t="shared" si="2"/>
        <v>0</v>
      </c>
      <c r="BB12" s="424">
        <f t="shared" si="3"/>
        <v>0</v>
      </c>
      <c r="BC12" s="424">
        <f t="shared" si="4"/>
        <v>0</v>
      </c>
      <c r="BD12" s="424">
        <f t="shared" si="5"/>
        <v>0</v>
      </c>
      <c r="BE12" s="424">
        <f t="shared" si="6"/>
        <v>0</v>
      </c>
      <c r="BF12" s="424">
        <f t="shared" si="7"/>
        <v>0</v>
      </c>
      <c r="BG12" s="424">
        <f t="shared" si="8"/>
        <v>0</v>
      </c>
      <c r="BH12" s="424">
        <f t="shared" si="9"/>
        <v>0</v>
      </c>
      <c r="BI12" s="424">
        <f t="shared" si="10"/>
        <v>0</v>
      </c>
      <c r="BJ12" s="424">
        <f t="shared" si="11"/>
        <v>0</v>
      </c>
      <c r="BK12" s="424">
        <f t="shared" si="12"/>
        <v>0</v>
      </c>
      <c r="BL12" s="424">
        <f t="shared" si="13"/>
        <v>0</v>
      </c>
      <c r="BM12" s="424">
        <f t="shared" si="14"/>
        <v>0</v>
      </c>
      <c r="BN12" s="424">
        <f t="shared" si="15"/>
        <v>0</v>
      </c>
      <c r="BO12" s="424">
        <f t="shared" si="16"/>
        <v>0</v>
      </c>
      <c r="BP12" s="424">
        <f t="shared" si="17"/>
        <v>0</v>
      </c>
    </row>
    <row r="13" spans="2:72" ht="50.25" customHeight="1" x14ac:dyDescent="0.25">
      <c r="B13" s="532"/>
      <c r="C13" s="536" t="s">
        <v>375</v>
      </c>
      <c r="D13" s="537"/>
      <c r="E13" s="244"/>
      <c r="F13" s="247"/>
      <c r="G13" s="248"/>
      <c r="H13" s="247"/>
      <c r="I13" s="415"/>
      <c r="J13" s="244"/>
      <c r="K13" s="247"/>
      <c r="L13" s="248"/>
      <c r="M13" s="247"/>
      <c r="N13" s="403"/>
      <c r="O13" s="244"/>
      <c r="P13" s="247"/>
      <c r="Q13" s="248"/>
      <c r="R13" s="247"/>
      <c r="T13" s="244"/>
      <c r="U13" s="247"/>
      <c r="V13" s="248"/>
      <c r="W13" s="247"/>
      <c r="Y13" s="244"/>
      <c r="Z13" s="247"/>
      <c r="AA13" s="248"/>
      <c r="AB13" s="247"/>
      <c r="AD13" s="244"/>
      <c r="AE13" s="247"/>
      <c r="AF13" s="248"/>
      <c r="AG13" s="247"/>
      <c r="AI13" s="244"/>
      <c r="AJ13" s="247"/>
      <c r="AK13" s="248"/>
      <c r="AL13" s="247"/>
      <c r="AN13" s="244"/>
      <c r="AO13" s="247"/>
      <c r="AP13" s="248"/>
      <c r="AQ13" s="247"/>
      <c r="AS13" s="244"/>
      <c r="AT13" s="247"/>
      <c r="AU13" s="248"/>
      <c r="AV13" s="247"/>
      <c r="AY13" s="424">
        <f t="shared" si="0"/>
        <v>0</v>
      </c>
      <c r="AZ13" s="424">
        <f t="shared" si="1"/>
        <v>0</v>
      </c>
      <c r="BA13" s="424">
        <f t="shared" si="2"/>
        <v>0</v>
      </c>
      <c r="BB13" s="424">
        <f t="shared" si="3"/>
        <v>0</v>
      </c>
      <c r="BC13" s="424">
        <f t="shared" si="4"/>
        <v>0</v>
      </c>
      <c r="BD13" s="424">
        <f t="shared" si="5"/>
        <v>0</v>
      </c>
      <c r="BE13" s="424">
        <f t="shared" si="6"/>
        <v>0</v>
      </c>
      <c r="BF13" s="424">
        <f t="shared" si="7"/>
        <v>0</v>
      </c>
      <c r="BG13" s="424">
        <f t="shared" si="8"/>
        <v>0</v>
      </c>
      <c r="BH13" s="424">
        <f t="shared" si="9"/>
        <v>0</v>
      </c>
      <c r="BI13" s="424">
        <f t="shared" si="10"/>
        <v>0</v>
      </c>
      <c r="BJ13" s="424">
        <f t="shared" si="11"/>
        <v>0</v>
      </c>
      <c r="BK13" s="424">
        <f t="shared" si="12"/>
        <v>0</v>
      </c>
      <c r="BL13" s="424">
        <f t="shared" si="13"/>
        <v>0</v>
      </c>
      <c r="BM13" s="424">
        <f t="shared" si="14"/>
        <v>0</v>
      </c>
      <c r="BN13" s="424">
        <f t="shared" si="15"/>
        <v>0</v>
      </c>
      <c r="BO13" s="424">
        <f t="shared" si="16"/>
        <v>0</v>
      </c>
      <c r="BP13" s="424">
        <f t="shared" si="17"/>
        <v>0</v>
      </c>
    </row>
    <row r="14" spans="2:72" ht="50.25" customHeight="1" x14ac:dyDescent="0.25">
      <c r="B14" s="532"/>
      <c r="C14" s="536" t="s">
        <v>94</v>
      </c>
      <c r="D14" s="537"/>
      <c r="E14" s="244"/>
      <c r="F14" s="247"/>
      <c r="G14" s="248"/>
      <c r="H14" s="247"/>
      <c r="I14" s="415"/>
      <c r="J14" s="244"/>
      <c r="K14" s="247"/>
      <c r="L14" s="248"/>
      <c r="M14" s="247"/>
      <c r="N14" s="403"/>
      <c r="O14" s="244"/>
      <c r="P14" s="247"/>
      <c r="Q14" s="248"/>
      <c r="R14" s="247"/>
      <c r="T14" s="244"/>
      <c r="U14" s="247"/>
      <c r="V14" s="248"/>
      <c r="W14" s="247"/>
      <c r="Y14" s="244"/>
      <c r="Z14" s="247"/>
      <c r="AA14" s="248"/>
      <c r="AB14" s="247"/>
      <c r="AD14" s="244"/>
      <c r="AE14" s="247"/>
      <c r="AF14" s="248"/>
      <c r="AG14" s="247"/>
      <c r="AI14" s="244"/>
      <c r="AJ14" s="247"/>
      <c r="AK14" s="248"/>
      <c r="AL14" s="247"/>
      <c r="AN14" s="244"/>
      <c r="AO14" s="247"/>
      <c r="AP14" s="248"/>
      <c r="AQ14" s="247"/>
      <c r="AS14" s="244"/>
      <c r="AT14" s="247"/>
      <c r="AU14" s="248"/>
      <c r="AV14" s="247"/>
      <c r="AY14" s="424">
        <f t="shared" si="0"/>
        <v>0</v>
      </c>
      <c r="AZ14" s="424">
        <f t="shared" si="1"/>
        <v>0</v>
      </c>
      <c r="BA14" s="424">
        <f t="shared" si="2"/>
        <v>0</v>
      </c>
      <c r="BB14" s="424">
        <f t="shared" si="3"/>
        <v>0</v>
      </c>
      <c r="BC14" s="424">
        <f t="shared" si="4"/>
        <v>0</v>
      </c>
      <c r="BD14" s="424">
        <f t="shared" si="5"/>
        <v>0</v>
      </c>
      <c r="BE14" s="424">
        <f t="shared" si="6"/>
        <v>0</v>
      </c>
      <c r="BF14" s="424">
        <f t="shared" si="7"/>
        <v>0</v>
      </c>
      <c r="BG14" s="424">
        <f t="shared" si="8"/>
        <v>0</v>
      </c>
      <c r="BH14" s="424">
        <f t="shared" si="9"/>
        <v>0</v>
      </c>
      <c r="BI14" s="424">
        <f t="shared" si="10"/>
        <v>0</v>
      </c>
      <c r="BJ14" s="424">
        <f t="shared" si="11"/>
        <v>0</v>
      </c>
      <c r="BK14" s="424">
        <f t="shared" si="12"/>
        <v>0</v>
      </c>
      <c r="BL14" s="424">
        <f t="shared" si="13"/>
        <v>0</v>
      </c>
      <c r="BM14" s="424">
        <f t="shared" si="14"/>
        <v>0</v>
      </c>
      <c r="BN14" s="424">
        <f t="shared" si="15"/>
        <v>0</v>
      </c>
      <c r="BO14" s="424">
        <f t="shared" si="16"/>
        <v>0</v>
      </c>
      <c r="BP14" s="424">
        <f t="shared" si="17"/>
        <v>0</v>
      </c>
    </row>
    <row r="15" spans="2:72" ht="50.25" customHeight="1" x14ac:dyDescent="0.25">
      <c r="B15" s="532"/>
      <c r="C15" s="536" t="s">
        <v>95</v>
      </c>
      <c r="D15" s="537"/>
      <c r="E15" s="244"/>
      <c r="F15" s="247"/>
      <c r="G15" s="248"/>
      <c r="H15" s="247"/>
      <c r="I15" s="415"/>
      <c r="J15" s="244"/>
      <c r="K15" s="247"/>
      <c r="L15" s="248"/>
      <c r="M15" s="247"/>
      <c r="N15" s="403"/>
      <c r="O15" s="244"/>
      <c r="P15" s="247"/>
      <c r="Q15" s="248"/>
      <c r="R15" s="247"/>
      <c r="T15" s="244"/>
      <c r="U15" s="247"/>
      <c r="V15" s="248"/>
      <c r="W15" s="247"/>
      <c r="Y15" s="244"/>
      <c r="Z15" s="247"/>
      <c r="AA15" s="248"/>
      <c r="AB15" s="247"/>
      <c r="AD15" s="244"/>
      <c r="AE15" s="247"/>
      <c r="AF15" s="248"/>
      <c r="AG15" s="247"/>
      <c r="AI15" s="244"/>
      <c r="AJ15" s="247"/>
      <c r="AK15" s="248"/>
      <c r="AL15" s="247"/>
      <c r="AN15" s="244"/>
      <c r="AO15" s="247"/>
      <c r="AP15" s="248"/>
      <c r="AQ15" s="247"/>
      <c r="AS15" s="244"/>
      <c r="AT15" s="247"/>
      <c r="AU15" s="248"/>
      <c r="AV15" s="247"/>
      <c r="AY15" s="424">
        <f t="shared" si="0"/>
        <v>0</v>
      </c>
      <c r="AZ15" s="424">
        <f t="shared" si="1"/>
        <v>0</v>
      </c>
      <c r="BA15" s="424">
        <f t="shared" si="2"/>
        <v>0</v>
      </c>
      <c r="BB15" s="424">
        <f t="shared" si="3"/>
        <v>0</v>
      </c>
      <c r="BC15" s="424">
        <f t="shared" si="4"/>
        <v>0</v>
      </c>
      <c r="BD15" s="424">
        <f t="shared" si="5"/>
        <v>0</v>
      </c>
      <c r="BE15" s="424">
        <f t="shared" si="6"/>
        <v>0</v>
      </c>
      <c r="BF15" s="424">
        <f t="shared" si="7"/>
        <v>0</v>
      </c>
      <c r="BG15" s="424">
        <f t="shared" si="8"/>
        <v>0</v>
      </c>
      <c r="BH15" s="424">
        <f t="shared" si="9"/>
        <v>0</v>
      </c>
      <c r="BI15" s="424">
        <f t="shared" si="10"/>
        <v>0</v>
      </c>
      <c r="BJ15" s="424">
        <f t="shared" si="11"/>
        <v>0</v>
      </c>
      <c r="BK15" s="424">
        <f t="shared" si="12"/>
        <v>0</v>
      </c>
      <c r="BL15" s="424">
        <f t="shared" si="13"/>
        <v>0</v>
      </c>
      <c r="BM15" s="424">
        <f t="shared" si="14"/>
        <v>0</v>
      </c>
      <c r="BN15" s="424">
        <f t="shared" si="15"/>
        <v>0</v>
      </c>
      <c r="BO15" s="424">
        <f t="shared" si="16"/>
        <v>0</v>
      </c>
      <c r="BP15" s="424">
        <f t="shared" si="17"/>
        <v>0</v>
      </c>
    </row>
    <row r="16" spans="2:72" ht="50.25" customHeight="1" x14ac:dyDescent="0.25">
      <c r="B16" s="532"/>
      <c r="C16" s="538" t="s">
        <v>370</v>
      </c>
      <c r="D16" s="539"/>
      <c r="E16" s="244"/>
      <c r="F16" s="247"/>
      <c r="G16" s="248"/>
      <c r="H16" s="247"/>
      <c r="I16" s="415"/>
      <c r="J16" s="244"/>
      <c r="K16" s="247"/>
      <c r="L16" s="248"/>
      <c r="M16" s="247"/>
      <c r="N16" s="403"/>
      <c r="O16" s="244"/>
      <c r="P16" s="247"/>
      <c r="Q16" s="248"/>
      <c r="R16" s="247"/>
      <c r="T16" s="244"/>
      <c r="U16" s="247"/>
      <c r="V16" s="248"/>
      <c r="W16" s="247"/>
      <c r="Y16" s="244"/>
      <c r="Z16" s="247"/>
      <c r="AA16" s="248"/>
      <c r="AB16" s="247"/>
      <c r="AD16" s="244"/>
      <c r="AE16" s="247"/>
      <c r="AF16" s="248"/>
      <c r="AG16" s="247"/>
      <c r="AI16" s="244"/>
      <c r="AJ16" s="247"/>
      <c r="AK16" s="248"/>
      <c r="AL16" s="247"/>
      <c r="AN16" s="244"/>
      <c r="AO16" s="247"/>
      <c r="AP16" s="248"/>
      <c r="AQ16" s="247"/>
      <c r="AS16" s="244"/>
      <c r="AT16" s="247"/>
      <c r="AU16" s="248"/>
      <c r="AV16" s="247"/>
      <c r="AY16" s="424">
        <f t="shared" si="0"/>
        <v>0</v>
      </c>
      <c r="AZ16" s="424">
        <f t="shared" si="1"/>
        <v>0</v>
      </c>
      <c r="BA16" s="424">
        <f t="shared" si="2"/>
        <v>0</v>
      </c>
      <c r="BB16" s="424">
        <f t="shared" si="3"/>
        <v>0</v>
      </c>
      <c r="BC16" s="424">
        <f t="shared" si="4"/>
        <v>0</v>
      </c>
      <c r="BD16" s="424">
        <f t="shared" si="5"/>
        <v>0</v>
      </c>
      <c r="BE16" s="424">
        <f t="shared" si="6"/>
        <v>0</v>
      </c>
      <c r="BF16" s="424">
        <f t="shared" si="7"/>
        <v>0</v>
      </c>
      <c r="BG16" s="424">
        <f t="shared" si="8"/>
        <v>0</v>
      </c>
      <c r="BH16" s="424">
        <f t="shared" si="9"/>
        <v>0</v>
      </c>
      <c r="BI16" s="424">
        <f t="shared" si="10"/>
        <v>0</v>
      </c>
      <c r="BJ16" s="424">
        <f t="shared" si="11"/>
        <v>0</v>
      </c>
      <c r="BK16" s="424">
        <f t="shared" si="12"/>
        <v>0</v>
      </c>
      <c r="BL16" s="424">
        <f t="shared" si="13"/>
        <v>0</v>
      </c>
      <c r="BM16" s="424">
        <f t="shared" si="14"/>
        <v>0</v>
      </c>
      <c r="BN16" s="424">
        <f t="shared" si="15"/>
        <v>0</v>
      </c>
      <c r="BO16" s="424">
        <f t="shared" si="16"/>
        <v>0</v>
      </c>
      <c r="BP16" s="424">
        <f t="shared" si="17"/>
        <v>0</v>
      </c>
    </row>
    <row r="17" spans="2:68" ht="50.25" customHeight="1" x14ac:dyDescent="0.25">
      <c r="B17" s="532"/>
      <c r="C17" s="538" t="s">
        <v>376</v>
      </c>
      <c r="D17" s="539"/>
      <c r="E17" s="244"/>
      <c r="F17" s="247"/>
      <c r="G17" s="248"/>
      <c r="H17" s="247"/>
      <c r="I17" s="415"/>
      <c r="J17" s="244"/>
      <c r="K17" s="247"/>
      <c r="L17" s="248"/>
      <c r="M17" s="247"/>
      <c r="N17" s="403"/>
      <c r="O17" s="244"/>
      <c r="P17" s="247"/>
      <c r="Q17" s="248"/>
      <c r="R17" s="247"/>
      <c r="T17" s="244"/>
      <c r="U17" s="247"/>
      <c r="V17" s="248"/>
      <c r="W17" s="247"/>
      <c r="Y17" s="244"/>
      <c r="Z17" s="247"/>
      <c r="AA17" s="248"/>
      <c r="AB17" s="247"/>
      <c r="AD17" s="244"/>
      <c r="AE17" s="247"/>
      <c r="AF17" s="248"/>
      <c r="AG17" s="247"/>
      <c r="AI17" s="244"/>
      <c r="AJ17" s="247"/>
      <c r="AK17" s="248"/>
      <c r="AL17" s="247"/>
      <c r="AN17" s="244"/>
      <c r="AO17" s="247"/>
      <c r="AP17" s="248"/>
      <c r="AQ17" s="247"/>
      <c r="AS17" s="244"/>
      <c r="AT17" s="247"/>
      <c r="AU17" s="248"/>
      <c r="AV17" s="247"/>
      <c r="AY17" s="424">
        <f t="shared" si="0"/>
        <v>0</v>
      </c>
      <c r="AZ17" s="424">
        <f t="shared" si="1"/>
        <v>0</v>
      </c>
      <c r="BA17" s="424">
        <f t="shared" si="2"/>
        <v>0</v>
      </c>
      <c r="BB17" s="424">
        <f t="shared" si="3"/>
        <v>0</v>
      </c>
      <c r="BC17" s="424">
        <f t="shared" si="4"/>
        <v>0</v>
      </c>
      <c r="BD17" s="424">
        <f t="shared" si="5"/>
        <v>0</v>
      </c>
      <c r="BE17" s="424">
        <f t="shared" si="6"/>
        <v>0</v>
      </c>
      <c r="BF17" s="424">
        <f t="shared" si="7"/>
        <v>0</v>
      </c>
      <c r="BG17" s="424">
        <f t="shared" si="8"/>
        <v>0</v>
      </c>
      <c r="BH17" s="424">
        <f t="shared" si="9"/>
        <v>0</v>
      </c>
      <c r="BI17" s="424">
        <f t="shared" si="10"/>
        <v>0</v>
      </c>
      <c r="BJ17" s="424">
        <f t="shared" si="11"/>
        <v>0</v>
      </c>
      <c r="BK17" s="424">
        <f t="shared" si="12"/>
        <v>0</v>
      </c>
      <c r="BL17" s="424">
        <f t="shared" si="13"/>
        <v>0</v>
      </c>
      <c r="BM17" s="424">
        <f t="shared" si="14"/>
        <v>0</v>
      </c>
      <c r="BN17" s="424">
        <f t="shared" si="15"/>
        <v>0</v>
      </c>
      <c r="BO17" s="424">
        <f t="shared" si="16"/>
        <v>0</v>
      </c>
      <c r="BP17" s="424">
        <f t="shared" si="17"/>
        <v>0</v>
      </c>
    </row>
    <row r="18" spans="2:68" ht="33" customHeight="1" x14ac:dyDescent="0.25">
      <c r="B18" s="532"/>
      <c r="C18" s="540" t="s">
        <v>97</v>
      </c>
      <c r="D18" s="540"/>
      <c r="E18" s="513"/>
      <c r="F18" s="523"/>
      <c r="G18" s="525"/>
      <c r="H18" s="525"/>
      <c r="I18" s="416"/>
      <c r="J18" s="513"/>
      <c r="K18" s="523"/>
      <c r="L18" s="525"/>
      <c r="M18" s="525"/>
      <c r="N18" s="404"/>
      <c r="O18" s="513"/>
      <c r="P18" s="523"/>
      <c r="Q18" s="525"/>
      <c r="R18" s="525"/>
      <c r="T18" s="513"/>
      <c r="U18" s="523"/>
      <c r="V18" s="525"/>
      <c r="W18" s="525"/>
      <c r="Y18" s="513"/>
      <c r="Z18" s="523"/>
      <c r="AA18" s="525"/>
      <c r="AB18" s="525"/>
      <c r="AD18" s="513"/>
      <c r="AE18" s="523"/>
      <c r="AF18" s="525"/>
      <c r="AG18" s="525"/>
      <c r="AI18" s="513"/>
      <c r="AJ18" s="523"/>
      <c r="AK18" s="525"/>
      <c r="AL18" s="525"/>
      <c r="AN18" s="513"/>
      <c r="AO18" s="523"/>
      <c r="AP18" s="525"/>
      <c r="AQ18" s="525"/>
      <c r="AS18" s="513"/>
      <c r="AT18" s="523"/>
      <c r="AU18" s="525"/>
      <c r="AV18" s="525"/>
      <c r="AY18" s="424">
        <f t="shared" si="0"/>
        <v>0</v>
      </c>
      <c r="AZ18" s="424">
        <f t="shared" si="1"/>
        <v>0</v>
      </c>
      <c r="BA18" s="424">
        <f t="shared" si="2"/>
        <v>0</v>
      </c>
      <c r="BB18" s="424">
        <f t="shared" si="3"/>
        <v>0</v>
      </c>
      <c r="BC18" s="424">
        <f t="shared" si="4"/>
        <v>0</v>
      </c>
      <c r="BD18" s="424">
        <f t="shared" si="5"/>
        <v>0</v>
      </c>
      <c r="BE18" s="424">
        <f t="shared" si="6"/>
        <v>0</v>
      </c>
      <c r="BF18" s="424">
        <f t="shared" si="7"/>
        <v>0</v>
      </c>
      <c r="BG18" s="424">
        <f t="shared" si="8"/>
        <v>0</v>
      </c>
      <c r="BH18" s="424">
        <f t="shared" si="9"/>
        <v>0</v>
      </c>
      <c r="BI18" s="424">
        <f t="shared" si="10"/>
        <v>0</v>
      </c>
      <c r="BJ18" s="424">
        <f t="shared" si="11"/>
        <v>0</v>
      </c>
      <c r="BK18" s="424">
        <f t="shared" si="12"/>
        <v>0</v>
      </c>
      <c r="BL18" s="424">
        <f t="shared" si="13"/>
        <v>0</v>
      </c>
      <c r="BM18" s="424">
        <f t="shared" si="14"/>
        <v>0</v>
      </c>
      <c r="BN18" s="424">
        <f t="shared" si="15"/>
        <v>0</v>
      </c>
      <c r="BO18" s="424">
        <f t="shared" si="16"/>
        <v>0</v>
      </c>
      <c r="BP18" s="424">
        <f t="shared" si="17"/>
        <v>0</v>
      </c>
    </row>
    <row r="19" spans="2:68" ht="12.75" customHeight="1" x14ac:dyDescent="0.25">
      <c r="B19" s="532"/>
      <c r="C19" s="548" t="s">
        <v>98</v>
      </c>
      <c r="D19" s="548"/>
      <c r="E19" s="514"/>
      <c r="F19" s="524"/>
      <c r="G19" s="526"/>
      <c r="H19" s="526"/>
      <c r="I19" s="416"/>
      <c r="J19" s="514"/>
      <c r="K19" s="524"/>
      <c r="L19" s="526"/>
      <c r="M19" s="526"/>
      <c r="N19" s="404"/>
      <c r="O19" s="514"/>
      <c r="P19" s="524"/>
      <c r="Q19" s="526"/>
      <c r="R19" s="526"/>
      <c r="T19" s="514"/>
      <c r="U19" s="524"/>
      <c r="V19" s="526"/>
      <c r="W19" s="526"/>
      <c r="Y19" s="514"/>
      <c r="Z19" s="524"/>
      <c r="AA19" s="526"/>
      <c r="AB19" s="526"/>
      <c r="AD19" s="514"/>
      <c r="AE19" s="524"/>
      <c r="AF19" s="526"/>
      <c r="AG19" s="526"/>
      <c r="AI19" s="514"/>
      <c r="AJ19" s="524"/>
      <c r="AK19" s="526"/>
      <c r="AL19" s="526"/>
      <c r="AN19" s="514"/>
      <c r="AO19" s="524"/>
      <c r="AP19" s="526"/>
      <c r="AQ19" s="526"/>
      <c r="AS19" s="514"/>
      <c r="AT19" s="524"/>
      <c r="AU19" s="526"/>
      <c r="AV19" s="526"/>
      <c r="AY19" s="424">
        <f t="shared" si="0"/>
        <v>0</v>
      </c>
      <c r="AZ19" s="424">
        <f t="shared" si="1"/>
        <v>0</v>
      </c>
      <c r="BA19" s="424">
        <f t="shared" si="2"/>
        <v>0</v>
      </c>
      <c r="BB19" s="424">
        <f t="shared" si="3"/>
        <v>0</v>
      </c>
      <c r="BC19" s="424">
        <f t="shared" si="4"/>
        <v>0</v>
      </c>
      <c r="BD19" s="424">
        <f t="shared" si="5"/>
        <v>0</v>
      </c>
      <c r="BE19" s="424">
        <f t="shared" si="6"/>
        <v>0</v>
      </c>
      <c r="BF19" s="424">
        <f t="shared" si="7"/>
        <v>0</v>
      </c>
      <c r="BG19" s="424">
        <f t="shared" si="8"/>
        <v>0</v>
      </c>
      <c r="BH19" s="424">
        <f t="shared" si="9"/>
        <v>0</v>
      </c>
      <c r="BI19" s="424">
        <f t="shared" si="10"/>
        <v>0</v>
      </c>
      <c r="BJ19" s="424">
        <f t="shared" si="11"/>
        <v>0</v>
      </c>
      <c r="BK19" s="424">
        <f t="shared" si="12"/>
        <v>0</v>
      </c>
      <c r="BL19" s="424">
        <f t="shared" si="13"/>
        <v>0</v>
      </c>
      <c r="BM19" s="424">
        <f t="shared" si="14"/>
        <v>0</v>
      </c>
      <c r="BN19" s="424">
        <f t="shared" si="15"/>
        <v>0</v>
      </c>
      <c r="BO19" s="424">
        <f t="shared" si="16"/>
        <v>0</v>
      </c>
      <c r="BP19" s="424">
        <f t="shared" si="17"/>
        <v>0</v>
      </c>
    </row>
    <row r="20" spans="2:68" ht="70.5" customHeight="1" thickBot="1" x14ac:dyDescent="0.3">
      <c r="B20" s="533"/>
      <c r="C20" s="549" t="s">
        <v>377</v>
      </c>
      <c r="D20" s="550"/>
      <c r="E20" s="250"/>
      <c r="F20" s="251"/>
      <c r="G20" s="252"/>
      <c r="H20" s="252"/>
      <c r="I20" s="415"/>
      <c r="J20" s="250"/>
      <c r="K20" s="251"/>
      <c r="L20" s="252"/>
      <c r="M20" s="252"/>
      <c r="N20" s="403"/>
      <c r="O20" s="250"/>
      <c r="P20" s="251"/>
      <c r="Q20" s="252"/>
      <c r="R20" s="252"/>
      <c r="T20" s="250"/>
      <c r="U20" s="251"/>
      <c r="V20" s="252"/>
      <c r="W20" s="252"/>
      <c r="Y20" s="250"/>
      <c r="Z20" s="251"/>
      <c r="AA20" s="252"/>
      <c r="AB20" s="252"/>
      <c r="AD20" s="250"/>
      <c r="AE20" s="251"/>
      <c r="AF20" s="252"/>
      <c r="AG20" s="252"/>
      <c r="AI20" s="250"/>
      <c r="AJ20" s="251"/>
      <c r="AK20" s="252"/>
      <c r="AL20" s="252"/>
      <c r="AN20" s="250"/>
      <c r="AO20" s="251"/>
      <c r="AP20" s="252"/>
      <c r="AQ20" s="252"/>
      <c r="AS20" s="250"/>
      <c r="AT20" s="251"/>
      <c r="AU20" s="252"/>
      <c r="AV20" s="252"/>
      <c r="AY20" s="424">
        <f t="shared" si="0"/>
        <v>0</v>
      </c>
      <c r="AZ20" s="424">
        <f t="shared" si="1"/>
        <v>0</v>
      </c>
      <c r="BA20" s="424">
        <f t="shared" si="2"/>
        <v>0</v>
      </c>
      <c r="BB20" s="424">
        <f t="shared" si="3"/>
        <v>0</v>
      </c>
      <c r="BC20" s="424">
        <f t="shared" si="4"/>
        <v>0</v>
      </c>
      <c r="BD20" s="424">
        <f t="shared" si="5"/>
        <v>0</v>
      </c>
      <c r="BE20" s="424">
        <f t="shared" si="6"/>
        <v>0</v>
      </c>
      <c r="BF20" s="424">
        <f t="shared" si="7"/>
        <v>0</v>
      </c>
      <c r="BG20" s="424">
        <f t="shared" si="8"/>
        <v>0</v>
      </c>
      <c r="BH20" s="424">
        <f t="shared" si="9"/>
        <v>0</v>
      </c>
      <c r="BI20" s="424">
        <f t="shared" si="10"/>
        <v>0</v>
      </c>
      <c r="BJ20" s="424">
        <f t="shared" si="11"/>
        <v>0</v>
      </c>
      <c r="BK20" s="424">
        <f t="shared" si="12"/>
        <v>0</v>
      </c>
      <c r="BL20" s="424">
        <f t="shared" si="13"/>
        <v>0</v>
      </c>
      <c r="BM20" s="424">
        <f t="shared" si="14"/>
        <v>0</v>
      </c>
      <c r="BN20" s="424">
        <f t="shared" si="15"/>
        <v>0</v>
      </c>
      <c r="BO20" s="424">
        <f t="shared" si="16"/>
        <v>0</v>
      </c>
      <c r="BP20" s="424">
        <f t="shared" si="17"/>
        <v>0</v>
      </c>
    </row>
    <row r="21" spans="2:68" ht="50.25" customHeight="1" x14ac:dyDescent="0.25">
      <c r="B21" s="531" t="s">
        <v>86</v>
      </c>
      <c r="C21" s="542" t="s">
        <v>378</v>
      </c>
      <c r="D21" s="543"/>
      <c r="E21" s="244"/>
      <c r="F21" s="253"/>
      <c r="G21" s="254"/>
      <c r="H21" s="254"/>
      <c r="I21" s="415"/>
      <c r="J21" s="244"/>
      <c r="K21" s="253"/>
      <c r="L21" s="254"/>
      <c r="M21" s="254"/>
      <c r="N21" s="403"/>
      <c r="O21" s="244"/>
      <c r="P21" s="253"/>
      <c r="Q21" s="254"/>
      <c r="R21" s="254"/>
      <c r="T21" s="244"/>
      <c r="U21" s="253"/>
      <c r="V21" s="254"/>
      <c r="W21" s="254"/>
      <c r="Y21" s="244"/>
      <c r="Z21" s="253"/>
      <c r="AA21" s="254"/>
      <c r="AB21" s="254"/>
      <c r="AD21" s="244"/>
      <c r="AE21" s="253"/>
      <c r="AF21" s="254"/>
      <c r="AG21" s="254"/>
      <c r="AI21" s="244"/>
      <c r="AJ21" s="253"/>
      <c r="AK21" s="254"/>
      <c r="AL21" s="254"/>
      <c r="AN21" s="244"/>
      <c r="AO21" s="253"/>
      <c r="AP21" s="254"/>
      <c r="AQ21" s="254"/>
      <c r="AS21" s="244"/>
      <c r="AT21" s="253"/>
      <c r="AU21" s="254"/>
      <c r="AV21" s="254"/>
      <c r="AY21" s="424">
        <f t="shared" si="0"/>
        <v>0</v>
      </c>
      <c r="AZ21" s="424">
        <f t="shared" si="1"/>
        <v>0</v>
      </c>
      <c r="BA21" s="424">
        <f t="shared" si="2"/>
        <v>0</v>
      </c>
      <c r="BB21" s="424">
        <f t="shared" si="3"/>
        <v>0</v>
      </c>
      <c r="BC21" s="424">
        <f t="shared" si="4"/>
        <v>0</v>
      </c>
      <c r="BD21" s="424">
        <f t="shared" si="5"/>
        <v>0</v>
      </c>
      <c r="BE21" s="424">
        <f t="shared" si="6"/>
        <v>0</v>
      </c>
      <c r="BF21" s="424">
        <f t="shared" si="7"/>
        <v>0</v>
      </c>
      <c r="BG21" s="424">
        <f t="shared" si="8"/>
        <v>0</v>
      </c>
      <c r="BH21" s="424">
        <f t="shared" si="9"/>
        <v>0</v>
      </c>
      <c r="BI21" s="424">
        <f t="shared" si="10"/>
        <v>0</v>
      </c>
      <c r="BJ21" s="424">
        <f t="shared" si="11"/>
        <v>0</v>
      </c>
      <c r="BK21" s="424">
        <f t="shared" si="12"/>
        <v>0</v>
      </c>
      <c r="BL21" s="424">
        <f t="shared" si="13"/>
        <v>0</v>
      </c>
      <c r="BM21" s="424">
        <f t="shared" si="14"/>
        <v>0</v>
      </c>
      <c r="BN21" s="424">
        <f t="shared" si="15"/>
        <v>0</v>
      </c>
      <c r="BO21" s="424">
        <f t="shared" si="16"/>
        <v>0</v>
      </c>
      <c r="BP21" s="424">
        <f t="shared" si="17"/>
        <v>0</v>
      </c>
    </row>
    <row r="22" spans="2:68" ht="50.25" customHeight="1" x14ac:dyDescent="0.25">
      <c r="B22" s="532"/>
      <c r="C22" s="544" t="s">
        <v>100</v>
      </c>
      <c r="D22" s="545"/>
      <c r="E22" s="244"/>
      <c r="F22" s="255"/>
      <c r="G22" s="248"/>
      <c r="H22" s="248"/>
      <c r="I22" s="415"/>
      <c r="J22" s="244"/>
      <c r="K22" s="255"/>
      <c r="L22" s="248"/>
      <c r="M22" s="248"/>
      <c r="N22" s="403"/>
      <c r="O22" s="244"/>
      <c r="P22" s="255"/>
      <c r="Q22" s="248"/>
      <c r="R22" s="248"/>
      <c r="T22" s="244"/>
      <c r="U22" s="255"/>
      <c r="V22" s="248"/>
      <c r="W22" s="248"/>
      <c r="Y22" s="244"/>
      <c r="Z22" s="255"/>
      <c r="AA22" s="248"/>
      <c r="AB22" s="248"/>
      <c r="AD22" s="244"/>
      <c r="AE22" s="255"/>
      <c r="AF22" s="248"/>
      <c r="AG22" s="248"/>
      <c r="AI22" s="244"/>
      <c r="AJ22" s="255"/>
      <c r="AK22" s="248"/>
      <c r="AL22" s="248"/>
      <c r="AN22" s="244"/>
      <c r="AO22" s="255"/>
      <c r="AP22" s="248"/>
      <c r="AQ22" s="248"/>
      <c r="AS22" s="244"/>
      <c r="AT22" s="255"/>
      <c r="AU22" s="248"/>
      <c r="AV22" s="248"/>
      <c r="AY22" s="424">
        <f t="shared" si="0"/>
        <v>0</v>
      </c>
      <c r="AZ22" s="424">
        <f t="shared" si="1"/>
        <v>0</v>
      </c>
      <c r="BA22" s="424">
        <f t="shared" si="2"/>
        <v>0</v>
      </c>
      <c r="BB22" s="424">
        <f t="shared" si="3"/>
        <v>0</v>
      </c>
      <c r="BC22" s="424">
        <f t="shared" si="4"/>
        <v>0</v>
      </c>
      <c r="BD22" s="424">
        <f t="shared" si="5"/>
        <v>0</v>
      </c>
      <c r="BE22" s="424">
        <f t="shared" si="6"/>
        <v>0</v>
      </c>
      <c r="BF22" s="424">
        <f t="shared" si="7"/>
        <v>0</v>
      </c>
      <c r="BG22" s="424">
        <f t="shared" si="8"/>
        <v>0</v>
      </c>
      <c r="BH22" s="424">
        <f t="shared" si="9"/>
        <v>0</v>
      </c>
      <c r="BI22" s="424">
        <f t="shared" si="10"/>
        <v>0</v>
      </c>
      <c r="BJ22" s="424">
        <f t="shared" si="11"/>
        <v>0</v>
      </c>
      <c r="BK22" s="424">
        <f t="shared" si="12"/>
        <v>0</v>
      </c>
      <c r="BL22" s="424">
        <f t="shared" si="13"/>
        <v>0</v>
      </c>
      <c r="BM22" s="424">
        <f t="shared" si="14"/>
        <v>0</v>
      </c>
      <c r="BN22" s="424">
        <f t="shared" si="15"/>
        <v>0</v>
      </c>
      <c r="BO22" s="424">
        <f t="shared" si="16"/>
        <v>0</v>
      </c>
      <c r="BP22" s="424">
        <f t="shared" si="17"/>
        <v>0</v>
      </c>
    </row>
    <row r="23" spans="2:68" ht="50.25" customHeight="1" x14ac:dyDescent="0.25">
      <c r="B23" s="541"/>
      <c r="C23" s="546" t="s">
        <v>371</v>
      </c>
      <c r="D23" s="539"/>
      <c r="E23" s="256"/>
      <c r="F23" s="257"/>
      <c r="G23" s="254"/>
      <c r="H23" s="254"/>
      <c r="I23" s="415"/>
      <c r="J23" s="256"/>
      <c r="K23" s="257"/>
      <c r="L23" s="254"/>
      <c r="M23" s="254"/>
      <c r="N23" s="403"/>
      <c r="O23" s="256"/>
      <c r="P23" s="257"/>
      <c r="Q23" s="254"/>
      <c r="R23" s="254"/>
      <c r="T23" s="256"/>
      <c r="U23" s="257"/>
      <c r="V23" s="254"/>
      <c r="W23" s="254"/>
      <c r="Y23" s="256"/>
      <c r="Z23" s="257"/>
      <c r="AA23" s="254"/>
      <c r="AB23" s="254"/>
      <c r="AD23" s="256"/>
      <c r="AE23" s="257"/>
      <c r="AF23" s="254"/>
      <c r="AG23" s="254"/>
      <c r="AI23" s="256"/>
      <c r="AJ23" s="257"/>
      <c r="AK23" s="254"/>
      <c r="AL23" s="254"/>
      <c r="AN23" s="256"/>
      <c r="AO23" s="257"/>
      <c r="AP23" s="254"/>
      <c r="AQ23" s="254"/>
      <c r="AS23" s="256"/>
      <c r="AT23" s="257"/>
      <c r="AU23" s="254"/>
      <c r="AV23" s="254"/>
      <c r="AY23" s="424">
        <f t="shared" si="0"/>
        <v>0</v>
      </c>
      <c r="AZ23" s="424">
        <f t="shared" si="1"/>
        <v>0</v>
      </c>
      <c r="BA23" s="424">
        <f t="shared" si="2"/>
        <v>0</v>
      </c>
      <c r="BB23" s="424">
        <f t="shared" si="3"/>
        <v>0</v>
      </c>
      <c r="BC23" s="424">
        <f t="shared" si="4"/>
        <v>0</v>
      </c>
      <c r="BD23" s="424">
        <f t="shared" si="5"/>
        <v>0</v>
      </c>
      <c r="BE23" s="424">
        <f t="shared" si="6"/>
        <v>0</v>
      </c>
      <c r="BF23" s="424">
        <f t="shared" si="7"/>
        <v>0</v>
      </c>
      <c r="BG23" s="424">
        <f t="shared" si="8"/>
        <v>0</v>
      </c>
      <c r="BH23" s="424">
        <f t="shared" si="9"/>
        <v>0</v>
      </c>
      <c r="BI23" s="424">
        <f t="shared" si="10"/>
        <v>0</v>
      </c>
      <c r="BJ23" s="424">
        <f t="shared" si="11"/>
        <v>0</v>
      </c>
      <c r="BK23" s="424">
        <f t="shared" si="12"/>
        <v>0</v>
      </c>
      <c r="BL23" s="424">
        <f t="shared" si="13"/>
        <v>0</v>
      </c>
      <c r="BM23" s="424">
        <f t="shared" si="14"/>
        <v>0</v>
      </c>
      <c r="BN23" s="424">
        <f t="shared" si="15"/>
        <v>0</v>
      </c>
      <c r="BO23" s="424">
        <f t="shared" si="16"/>
        <v>0</v>
      </c>
      <c r="BP23" s="424">
        <f t="shared" si="17"/>
        <v>0</v>
      </c>
    </row>
    <row r="24" spans="2:68" ht="50.25" customHeight="1" thickBot="1" x14ac:dyDescent="0.3">
      <c r="B24" s="533"/>
      <c r="C24" s="547" t="s">
        <v>379</v>
      </c>
      <c r="D24" s="537"/>
      <c r="E24" s="250"/>
      <c r="F24" s="258"/>
      <c r="G24" s="252"/>
      <c r="H24" s="252"/>
      <c r="I24" s="415"/>
      <c r="J24" s="250"/>
      <c r="K24" s="258"/>
      <c r="L24" s="252"/>
      <c r="M24" s="252"/>
      <c r="N24" s="403"/>
      <c r="O24" s="250"/>
      <c r="P24" s="258"/>
      <c r="Q24" s="252"/>
      <c r="R24" s="252"/>
      <c r="T24" s="250"/>
      <c r="U24" s="258"/>
      <c r="V24" s="252"/>
      <c r="W24" s="252"/>
      <c r="Y24" s="250"/>
      <c r="Z24" s="258"/>
      <c r="AA24" s="252"/>
      <c r="AB24" s="252"/>
      <c r="AD24" s="250"/>
      <c r="AE24" s="258"/>
      <c r="AF24" s="252"/>
      <c r="AG24" s="252"/>
      <c r="AI24" s="250"/>
      <c r="AJ24" s="258"/>
      <c r="AK24" s="252"/>
      <c r="AL24" s="252"/>
      <c r="AN24" s="250"/>
      <c r="AO24" s="258"/>
      <c r="AP24" s="252"/>
      <c r="AQ24" s="252"/>
      <c r="AS24" s="250"/>
      <c r="AT24" s="258"/>
      <c r="AU24" s="252"/>
      <c r="AV24" s="252"/>
      <c r="AY24" s="424">
        <f t="shared" si="0"/>
        <v>0</v>
      </c>
      <c r="AZ24" s="424">
        <f t="shared" si="1"/>
        <v>0</v>
      </c>
      <c r="BA24" s="424">
        <f t="shared" si="2"/>
        <v>0</v>
      </c>
      <c r="BB24" s="424">
        <f t="shared" si="3"/>
        <v>0</v>
      </c>
      <c r="BC24" s="424">
        <f t="shared" si="4"/>
        <v>0</v>
      </c>
      <c r="BD24" s="424">
        <f t="shared" si="5"/>
        <v>0</v>
      </c>
      <c r="BE24" s="424">
        <f t="shared" si="6"/>
        <v>0</v>
      </c>
      <c r="BF24" s="424">
        <f t="shared" si="7"/>
        <v>0</v>
      </c>
      <c r="BG24" s="424">
        <f t="shared" si="8"/>
        <v>0</v>
      </c>
      <c r="BH24" s="424">
        <f t="shared" si="9"/>
        <v>0</v>
      </c>
      <c r="BI24" s="424">
        <f t="shared" si="10"/>
        <v>0</v>
      </c>
      <c r="BJ24" s="424">
        <f t="shared" si="11"/>
        <v>0</v>
      </c>
      <c r="BK24" s="424">
        <f t="shared" si="12"/>
        <v>0</v>
      </c>
      <c r="BL24" s="424">
        <f t="shared" si="13"/>
        <v>0</v>
      </c>
      <c r="BM24" s="424">
        <f t="shared" si="14"/>
        <v>0</v>
      </c>
      <c r="BN24" s="424">
        <f t="shared" si="15"/>
        <v>0</v>
      </c>
      <c r="BO24" s="424">
        <f t="shared" si="16"/>
        <v>0</v>
      </c>
      <c r="BP24" s="424">
        <f t="shared" si="17"/>
        <v>0</v>
      </c>
    </row>
    <row r="25" spans="2:68" ht="50.25" customHeight="1" x14ac:dyDescent="0.25">
      <c r="B25" s="531" t="s">
        <v>87</v>
      </c>
      <c r="C25" s="534" t="s">
        <v>380</v>
      </c>
      <c r="D25" s="543"/>
      <c r="E25" s="244"/>
      <c r="F25" s="253"/>
      <c r="G25" s="254"/>
      <c r="H25" s="254"/>
      <c r="I25" s="415"/>
      <c r="J25" s="244"/>
      <c r="K25" s="253"/>
      <c r="L25" s="254"/>
      <c r="M25" s="254"/>
      <c r="N25" s="403"/>
      <c r="O25" s="244"/>
      <c r="P25" s="253"/>
      <c r="Q25" s="254"/>
      <c r="R25" s="254"/>
      <c r="T25" s="244"/>
      <c r="U25" s="253"/>
      <c r="V25" s="254"/>
      <c r="W25" s="254"/>
      <c r="Y25" s="244"/>
      <c r="Z25" s="253"/>
      <c r="AA25" s="254"/>
      <c r="AB25" s="254"/>
      <c r="AD25" s="244"/>
      <c r="AE25" s="253"/>
      <c r="AF25" s="254"/>
      <c r="AG25" s="254"/>
      <c r="AI25" s="244"/>
      <c r="AJ25" s="253"/>
      <c r="AK25" s="254"/>
      <c r="AL25" s="254"/>
      <c r="AN25" s="244"/>
      <c r="AO25" s="253"/>
      <c r="AP25" s="254"/>
      <c r="AQ25" s="254"/>
      <c r="AS25" s="244"/>
      <c r="AT25" s="253"/>
      <c r="AU25" s="254"/>
      <c r="AV25" s="254"/>
      <c r="AY25" s="424">
        <f t="shared" si="0"/>
        <v>0</v>
      </c>
      <c r="AZ25" s="424">
        <f t="shared" si="1"/>
        <v>0</v>
      </c>
      <c r="BA25" s="424">
        <f t="shared" si="2"/>
        <v>0</v>
      </c>
      <c r="BB25" s="424">
        <f t="shared" si="3"/>
        <v>0</v>
      </c>
      <c r="BC25" s="424">
        <f t="shared" si="4"/>
        <v>0</v>
      </c>
      <c r="BD25" s="424">
        <f t="shared" si="5"/>
        <v>0</v>
      </c>
      <c r="BE25" s="424">
        <f t="shared" si="6"/>
        <v>0</v>
      </c>
      <c r="BF25" s="424">
        <f t="shared" si="7"/>
        <v>0</v>
      </c>
      <c r="BG25" s="424">
        <f t="shared" si="8"/>
        <v>0</v>
      </c>
      <c r="BH25" s="424">
        <f t="shared" si="9"/>
        <v>0</v>
      </c>
      <c r="BI25" s="424">
        <f t="shared" si="10"/>
        <v>0</v>
      </c>
      <c r="BJ25" s="424">
        <f t="shared" si="11"/>
        <v>0</v>
      </c>
      <c r="BK25" s="424">
        <f t="shared" si="12"/>
        <v>0</v>
      </c>
      <c r="BL25" s="424">
        <f t="shared" si="13"/>
        <v>0</v>
      </c>
      <c r="BM25" s="424">
        <f t="shared" si="14"/>
        <v>0</v>
      </c>
      <c r="BN25" s="424">
        <f t="shared" si="15"/>
        <v>0</v>
      </c>
      <c r="BO25" s="424">
        <f t="shared" si="16"/>
        <v>0</v>
      </c>
      <c r="BP25" s="424">
        <f t="shared" si="17"/>
        <v>0</v>
      </c>
    </row>
    <row r="26" spans="2:68" ht="65.25" customHeight="1" x14ac:dyDescent="0.25">
      <c r="B26" s="532"/>
      <c r="C26" s="536" t="s">
        <v>106</v>
      </c>
      <c r="D26" s="553"/>
      <c r="E26" s="244"/>
      <c r="F26" s="247"/>
      <c r="G26" s="248"/>
      <c r="H26" s="248"/>
      <c r="I26" s="415"/>
      <c r="J26" s="244"/>
      <c r="K26" s="247"/>
      <c r="L26" s="248"/>
      <c r="M26" s="248"/>
      <c r="N26" s="403"/>
      <c r="O26" s="244"/>
      <c r="P26" s="247"/>
      <c r="Q26" s="248"/>
      <c r="R26" s="248"/>
      <c r="T26" s="244"/>
      <c r="U26" s="247"/>
      <c r="V26" s="248"/>
      <c r="W26" s="248"/>
      <c r="Y26" s="244"/>
      <c r="Z26" s="247"/>
      <c r="AA26" s="248"/>
      <c r="AB26" s="248"/>
      <c r="AD26" s="244"/>
      <c r="AE26" s="247"/>
      <c r="AF26" s="248"/>
      <c r="AG26" s="248"/>
      <c r="AI26" s="244"/>
      <c r="AJ26" s="247"/>
      <c r="AK26" s="248"/>
      <c r="AL26" s="248"/>
      <c r="AN26" s="244"/>
      <c r="AO26" s="247"/>
      <c r="AP26" s="248"/>
      <c r="AQ26" s="248"/>
      <c r="AS26" s="244"/>
      <c r="AT26" s="247"/>
      <c r="AU26" s="248"/>
      <c r="AV26" s="248"/>
      <c r="AY26" s="424">
        <f t="shared" si="0"/>
        <v>0</v>
      </c>
      <c r="AZ26" s="424">
        <f t="shared" si="1"/>
        <v>0</v>
      </c>
      <c r="BA26" s="424">
        <f t="shared" si="2"/>
        <v>0</v>
      </c>
      <c r="BB26" s="424">
        <f t="shared" si="3"/>
        <v>0</v>
      </c>
      <c r="BC26" s="424">
        <f t="shared" si="4"/>
        <v>0</v>
      </c>
      <c r="BD26" s="424">
        <f t="shared" si="5"/>
        <v>0</v>
      </c>
      <c r="BE26" s="424">
        <f t="shared" si="6"/>
        <v>0</v>
      </c>
      <c r="BF26" s="424">
        <f t="shared" si="7"/>
        <v>0</v>
      </c>
      <c r="BG26" s="424">
        <f t="shared" si="8"/>
        <v>0</v>
      </c>
      <c r="BH26" s="424">
        <f t="shared" si="9"/>
        <v>0</v>
      </c>
      <c r="BI26" s="424">
        <f t="shared" si="10"/>
        <v>0</v>
      </c>
      <c r="BJ26" s="424">
        <f t="shared" si="11"/>
        <v>0</v>
      </c>
      <c r="BK26" s="424">
        <f t="shared" si="12"/>
        <v>0</v>
      </c>
      <c r="BL26" s="424">
        <f t="shared" si="13"/>
        <v>0</v>
      </c>
      <c r="BM26" s="424">
        <f t="shared" si="14"/>
        <v>0</v>
      </c>
      <c r="BN26" s="424">
        <f t="shared" si="15"/>
        <v>0</v>
      </c>
      <c r="BO26" s="424">
        <f t="shared" si="16"/>
        <v>0</v>
      </c>
      <c r="BP26" s="424">
        <f t="shared" si="17"/>
        <v>0</v>
      </c>
    </row>
    <row r="27" spans="2:68" ht="50.25" customHeight="1" x14ac:dyDescent="0.25">
      <c r="B27" s="532"/>
      <c r="C27" s="554" t="s">
        <v>369</v>
      </c>
      <c r="D27" s="554"/>
      <c r="E27" s="513"/>
      <c r="F27" s="515"/>
      <c r="G27" s="517"/>
      <c r="H27" s="517"/>
      <c r="I27" s="417"/>
      <c r="J27" s="513"/>
      <c r="K27" s="515"/>
      <c r="L27" s="517"/>
      <c r="M27" s="517"/>
      <c r="N27" s="405"/>
      <c r="O27" s="513"/>
      <c r="P27" s="515"/>
      <c r="Q27" s="517"/>
      <c r="R27" s="517"/>
      <c r="T27" s="513"/>
      <c r="U27" s="515"/>
      <c r="V27" s="517"/>
      <c r="W27" s="517"/>
      <c r="Y27" s="513"/>
      <c r="Z27" s="515"/>
      <c r="AA27" s="517"/>
      <c r="AB27" s="517"/>
      <c r="AD27" s="513"/>
      <c r="AE27" s="515"/>
      <c r="AF27" s="517"/>
      <c r="AG27" s="517"/>
      <c r="AI27" s="513"/>
      <c r="AJ27" s="515"/>
      <c r="AK27" s="517"/>
      <c r="AL27" s="517"/>
      <c r="AN27" s="513"/>
      <c r="AO27" s="515"/>
      <c r="AP27" s="517"/>
      <c r="AQ27" s="517"/>
      <c r="AS27" s="513"/>
      <c r="AT27" s="515"/>
      <c r="AU27" s="517"/>
      <c r="AV27" s="517"/>
      <c r="AY27" s="424">
        <f t="shared" si="0"/>
        <v>0</v>
      </c>
      <c r="AZ27" s="424">
        <f t="shared" si="1"/>
        <v>0</v>
      </c>
      <c r="BA27" s="424">
        <f t="shared" si="2"/>
        <v>0</v>
      </c>
      <c r="BB27" s="424">
        <f t="shared" si="3"/>
        <v>0</v>
      </c>
      <c r="BC27" s="424">
        <f t="shared" si="4"/>
        <v>0</v>
      </c>
      <c r="BD27" s="424">
        <f t="shared" si="5"/>
        <v>0</v>
      </c>
      <c r="BE27" s="424">
        <f t="shared" si="6"/>
        <v>0</v>
      </c>
      <c r="BF27" s="424">
        <f t="shared" si="7"/>
        <v>0</v>
      </c>
      <c r="BG27" s="424">
        <f t="shared" si="8"/>
        <v>0</v>
      </c>
      <c r="BH27" s="424">
        <f t="shared" si="9"/>
        <v>0</v>
      </c>
      <c r="BI27" s="424">
        <f t="shared" si="10"/>
        <v>0</v>
      </c>
      <c r="BJ27" s="424">
        <f t="shared" si="11"/>
        <v>0</v>
      </c>
      <c r="BK27" s="424">
        <f t="shared" si="12"/>
        <v>0</v>
      </c>
      <c r="BL27" s="424">
        <f t="shared" si="13"/>
        <v>0</v>
      </c>
      <c r="BM27" s="424">
        <f t="shared" si="14"/>
        <v>0</v>
      </c>
      <c r="BN27" s="424">
        <f t="shared" si="15"/>
        <v>0</v>
      </c>
      <c r="BO27" s="424">
        <f t="shared" si="16"/>
        <v>0</v>
      </c>
      <c r="BP27" s="424">
        <f t="shared" si="17"/>
        <v>0</v>
      </c>
    </row>
    <row r="28" spans="2:68" ht="12.75" customHeight="1" x14ac:dyDescent="0.25">
      <c r="B28" s="532"/>
      <c r="C28" s="555" t="s">
        <v>126</v>
      </c>
      <c r="D28" s="556"/>
      <c r="E28" s="514"/>
      <c r="F28" s="516"/>
      <c r="G28" s="518"/>
      <c r="H28" s="518"/>
      <c r="I28" s="417"/>
      <c r="J28" s="514"/>
      <c r="K28" s="516"/>
      <c r="L28" s="518"/>
      <c r="M28" s="518"/>
      <c r="N28" s="405"/>
      <c r="O28" s="514"/>
      <c r="P28" s="516"/>
      <c r="Q28" s="518"/>
      <c r="R28" s="518"/>
      <c r="T28" s="514"/>
      <c r="U28" s="516"/>
      <c r="V28" s="518"/>
      <c r="W28" s="518"/>
      <c r="Y28" s="514"/>
      <c r="Z28" s="516"/>
      <c r="AA28" s="518"/>
      <c r="AB28" s="518"/>
      <c r="AD28" s="514"/>
      <c r="AE28" s="516"/>
      <c r="AF28" s="518"/>
      <c r="AG28" s="518"/>
      <c r="AI28" s="514"/>
      <c r="AJ28" s="516"/>
      <c r="AK28" s="518"/>
      <c r="AL28" s="518"/>
      <c r="AN28" s="514"/>
      <c r="AO28" s="516"/>
      <c r="AP28" s="518"/>
      <c r="AQ28" s="518"/>
      <c r="AS28" s="514"/>
      <c r="AT28" s="516"/>
      <c r="AU28" s="518"/>
      <c r="AV28" s="518"/>
      <c r="AY28" s="424">
        <f t="shared" si="0"/>
        <v>0</v>
      </c>
      <c r="AZ28" s="424">
        <f t="shared" si="1"/>
        <v>0</v>
      </c>
      <c r="BA28" s="424">
        <f t="shared" si="2"/>
        <v>0</v>
      </c>
      <c r="BB28" s="424">
        <f t="shared" si="3"/>
        <v>0</v>
      </c>
      <c r="BC28" s="424">
        <f t="shared" si="4"/>
        <v>0</v>
      </c>
      <c r="BD28" s="424">
        <f t="shared" si="5"/>
        <v>0</v>
      </c>
      <c r="BE28" s="424">
        <f t="shared" si="6"/>
        <v>0</v>
      </c>
      <c r="BF28" s="424">
        <f t="shared" si="7"/>
        <v>0</v>
      </c>
      <c r="BG28" s="424">
        <f t="shared" si="8"/>
        <v>0</v>
      </c>
      <c r="BH28" s="424">
        <f t="shared" si="9"/>
        <v>0</v>
      </c>
      <c r="BI28" s="424">
        <f t="shared" si="10"/>
        <v>0</v>
      </c>
      <c r="BJ28" s="424">
        <f t="shared" si="11"/>
        <v>0</v>
      </c>
      <c r="BK28" s="424">
        <f t="shared" si="12"/>
        <v>0</v>
      </c>
      <c r="BL28" s="424">
        <f t="shared" si="13"/>
        <v>0</v>
      </c>
      <c r="BM28" s="424">
        <f t="shared" si="14"/>
        <v>0</v>
      </c>
      <c r="BN28" s="424">
        <f t="shared" si="15"/>
        <v>0</v>
      </c>
      <c r="BO28" s="424">
        <f t="shared" si="16"/>
        <v>0</v>
      </c>
      <c r="BP28" s="424">
        <f t="shared" si="17"/>
        <v>0</v>
      </c>
    </row>
    <row r="29" spans="2:68" ht="79.5" customHeight="1" x14ac:dyDescent="0.25">
      <c r="B29" s="532"/>
      <c r="C29" s="536" t="s">
        <v>381</v>
      </c>
      <c r="D29" s="553"/>
      <c r="E29" s="244"/>
      <c r="F29" s="259"/>
      <c r="G29" s="260"/>
      <c r="H29" s="261"/>
      <c r="I29" s="418"/>
      <c r="J29" s="244"/>
      <c r="K29" s="259"/>
      <c r="L29" s="260"/>
      <c r="M29" s="261"/>
      <c r="N29" s="406"/>
      <c r="O29" s="244"/>
      <c r="P29" s="259"/>
      <c r="Q29" s="260"/>
      <c r="R29" s="261"/>
      <c r="T29" s="244"/>
      <c r="U29" s="259"/>
      <c r="V29" s="260"/>
      <c r="W29" s="261"/>
      <c r="Y29" s="244"/>
      <c r="Z29" s="259"/>
      <c r="AA29" s="260"/>
      <c r="AB29" s="261"/>
      <c r="AD29" s="244"/>
      <c r="AE29" s="259"/>
      <c r="AF29" s="260"/>
      <c r="AG29" s="261"/>
      <c r="AI29" s="244"/>
      <c r="AJ29" s="259"/>
      <c r="AK29" s="260"/>
      <c r="AL29" s="261"/>
      <c r="AN29" s="244"/>
      <c r="AO29" s="259"/>
      <c r="AP29" s="260"/>
      <c r="AQ29" s="261"/>
      <c r="AS29" s="244"/>
      <c r="AT29" s="259"/>
      <c r="AU29" s="260"/>
      <c r="AV29" s="261"/>
      <c r="AY29" s="424">
        <f t="shared" si="0"/>
        <v>0</v>
      </c>
      <c r="AZ29" s="424">
        <f t="shared" si="1"/>
        <v>0</v>
      </c>
      <c r="BA29" s="424">
        <f t="shared" si="2"/>
        <v>0</v>
      </c>
      <c r="BB29" s="424">
        <f t="shared" si="3"/>
        <v>0</v>
      </c>
      <c r="BC29" s="424">
        <f t="shared" si="4"/>
        <v>0</v>
      </c>
      <c r="BD29" s="424">
        <f t="shared" si="5"/>
        <v>0</v>
      </c>
      <c r="BE29" s="424">
        <f t="shared" si="6"/>
        <v>0</v>
      </c>
      <c r="BF29" s="424">
        <f t="shared" si="7"/>
        <v>0</v>
      </c>
      <c r="BG29" s="424">
        <f t="shared" si="8"/>
        <v>0</v>
      </c>
      <c r="BH29" s="424">
        <f t="shared" si="9"/>
        <v>0</v>
      </c>
      <c r="BI29" s="424">
        <f t="shared" si="10"/>
        <v>0</v>
      </c>
      <c r="BJ29" s="424">
        <f t="shared" si="11"/>
        <v>0</v>
      </c>
      <c r="BK29" s="424">
        <f t="shared" si="12"/>
        <v>0</v>
      </c>
      <c r="BL29" s="424">
        <f t="shared" si="13"/>
        <v>0</v>
      </c>
      <c r="BM29" s="424">
        <f t="shared" si="14"/>
        <v>0</v>
      </c>
      <c r="BN29" s="424">
        <f t="shared" si="15"/>
        <v>0</v>
      </c>
      <c r="BO29" s="424">
        <f t="shared" si="16"/>
        <v>0</v>
      </c>
      <c r="BP29" s="424">
        <f t="shared" si="17"/>
        <v>0</v>
      </c>
    </row>
    <row r="30" spans="2:68" ht="50.25" customHeight="1" x14ac:dyDescent="0.25">
      <c r="B30" s="532"/>
      <c r="C30" s="536" t="s">
        <v>110</v>
      </c>
      <c r="D30" s="537"/>
      <c r="E30" s="244"/>
      <c r="F30" s="257"/>
      <c r="G30" s="254"/>
      <c r="H30" s="248"/>
      <c r="I30" s="415"/>
      <c r="J30" s="244"/>
      <c r="K30" s="257"/>
      <c r="L30" s="254"/>
      <c r="M30" s="248"/>
      <c r="N30" s="403"/>
      <c r="O30" s="244"/>
      <c r="P30" s="257"/>
      <c r="Q30" s="254"/>
      <c r="R30" s="248"/>
      <c r="T30" s="244"/>
      <c r="U30" s="257"/>
      <c r="V30" s="254"/>
      <c r="W30" s="248"/>
      <c r="Y30" s="244"/>
      <c r="Z30" s="257"/>
      <c r="AA30" s="254"/>
      <c r="AB30" s="248"/>
      <c r="AD30" s="244"/>
      <c r="AE30" s="257"/>
      <c r="AF30" s="254"/>
      <c r="AG30" s="248"/>
      <c r="AI30" s="244"/>
      <c r="AJ30" s="257"/>
      <c r="AK30" s="254"/>
      <c r="AL30" s="248"/>
      <c r="AN30" s="244"/>
      <c r="AO30" s="257"/>
      <c r="AP30" s="254"/>
      <c r="AQ30" s="248"/>
      <c r="AS30" s="244"/>
      <c r="AT30" s="257"/>
      <c r="AU30" s="254"/>
      <c r="AV30" s="248"/>
      <c r="AY30" s="424">
        <f t="shared" si="0"/>
        <v>0</v>
      </c>
      <c r="AZ30" s="424">
        <f t="shared" si="1"/>
        <v>0</v>
      </c>
      <c r="BA30" s="424">
        <f t="shared" si="2"/>
        <v>0</v>
      </c>
      <c r="BB30" s="424">
        <f t="shared" si="3"/>
        <v>0</v>
      </c>
      <c r="BC30" s="424">
        <f t="shared" si="4"/>
        <v>0</v>
      </c>
      <c r="BD30" s="424">
        <f t="shared" si="5"/>
        <v>0</v>
      </c>
      <c r="BE30" s="424">
        <f t="shared" si="6"/>
        <v>0</v>
      </c>
      <c r="BF30" s="424">
        <f t="shared" si="7"/>
        <v>0</v>
      </c>
      <c r="BG30" s="424">
        <f t="shared" si="8"/>
        <v>0</v>
      </c>
      <c r="BH30" s="424">
        <f t="shared" si="9"/>
        <v>0</v>
      </c>
      <c r="BI30" s="424">
        <f t="shared" si="10"/>
        <v>0</v>
      </c>
      <c r="BJ30" s="424">
        <f t="shared" si="11"/>
        <v>0</v>
      </c>
      <c r="BK30" s="424">
        <f t="shared" si="12"/>
        <v>0</v>
      </c>
      <c r="BL30" s="424">
        <f t="shared" si="13"/>
        <v>0</v>
      </c>
      <c r="BM30" s="424">
        <f t="shared" si="14"/>
        <v>0</v>
      </c>
      <c r="BN30" s="424">
        <f t="shared" si="15"/>
        <v>0</v>
      </c>
      <c r="BO30" s="424">
        <f t="shared" si="16"/>
        <v>0</v>
      </c>
      <c r="BP30" s="424">
        <f t="shared" si="17"/>
        <v>0</v>
      </c>
    </row>
    <row r="31" spans="2:68" ht="65.25" customHeight="1" thickBot="1" x14ac:dyDescent="0.3">
      <c r="B31" s="533"/>
      <c r="C31" s="551" t="s">
        <v>382</v>
      </c>
      <c r="D31" s="552"/>
      <c r="E31" s="262"/>
      <c r="F31" s="258"/>
      <c r="G31" s="252"/>
      <c r="H31" s="252"/>
      <c r="I31" s="415"/>
      <c r="J31" s="262"/>
      <c r="K31" s="258"/>
      <c r="L31" s="252"/>
      <c r="M31" s="252"/>
      <c r="N31" s="403"/>
      <c r="O31" s="262"/>
      <c r="P31" s="258"/>
      <c r="Q31" s="252"/>
      <c r="R31" s="252"/>
      <c r="T31" s="262"/>
      <c r="U31" s="258"/>
      <c r="V31" s="252"/>
      <c r="W31" s="252"/>
      <c r="Y31" s="262"/>
      <c r="Z31" s="258"/>
      <c r="AA31" s="252"/>
      <c r="AB31" s="252"/>
      <c r="AD31" s="262"/>
      <c r="AE31" s="258"/>
      <c r="AF31" s="252"/>
      <c r="AG31" s="252"/>
      <c r="AI31" s="262"/>
      <c r="AJ31" s="258"/>
      <c r="AK31" s="252"/>
      <c r="AL31" s="252"/>
      <c r="AN31" s="262"/>
      <c r="AO31" s="258"/>
      <c r="AP31" s="252"/>
      <c r="AQ31" s="252"/>
      <c r="AS31" s="262"/>
      <c r="AT31" s="258"/>
      <c r="AU31" s="252"/>
      <c r="AV31" s="252"/>
      <c r="AY31" s="424">
        <f t="shared" si="0"/>
        <v>0</v>
      </c>
      <c r="AZ31" s="424">
        <f t="shared" si="1"/>
        <v>0</v>
      </c>
      <c r="BA31" s="424">
        <f t="shared" si="2"/>
        <v>0</v>
      </c>
      <c r="BB31" s="424">
        <f t="shared" si="3"/>
        <v>0</v>
      </c>
      <c r="BC31" s="424">
        <f t="shared" si="4"/>
        <v>0</v>
      </c>
      <c r="BD31" s="424">
        <f t="shared" si="5"/>
        <v>0</v>
      </c>
      <c r="BE31" s="424">
        <f t="shared" si="6"/>
        <v>0</v>
      </c>
      <c r="BF31" s="424">
        <f t="shared" si="7"/>
        <v>0</v>
      </c>
      <c r="BG31" s="424">
        <f t="shared" si="8"/>
        <v>0</v>
      </c>
      <c r="BH31" s="424">
        <f t="shared" si="9"/>
        <v>0</v>
      </c>
      <c r="BI31" s="424">
        <f t="shared" si="10"/>
        <v>0</v>
      </c>
      <c r="BJ31" s="424">
        <f t="shared" si="11"/>
        <v>0</v>
      </c>
      <c r="BK31" s="424">
        <f t="shared" si="12"/>
        <v>0</v>
      </c>
      <c r="BL31" s="424">
        <f t="shared" si="13"/>
        <v>0</v>
      </c>
      <c r="BM31" s="424">
        <f t="shared" si="14"/>
        <v>0</v>
      </c>
      <c r="BN31" s="424">
        <f t="shared" si="15"/>
        <v>0</v>
      </c>
      <c r="BO31" s="424">
        <f t="shared" si="16"/>
        <v>0</v>
      </c>
      <c r="BP31" s="424">
        <f t="shared" si="17"/>
        <v>0</v>
      </c>
    </row>
    <row r="32" spans="2:68" ht="50.25" customHeight="1" thickBot="1" x14ac:dyDescent="0.3">
      <c r="B32" s="531" t="s">
        <v>88</v>
      </c>
      <c r="C32" s="578" t="s">
        <v>383</v>
      </c>
      <c r="D32" s="579"/>
      <c r="E32" s="263"/>
      <c r="F32" s="264"/>
      <c r="G32" s="246"/>
      <c r="H32" s="265"/>
      <c r="I32" s="415"/>
      <c r="J32" s="263"/>
      <c r="K32" s="264"/>
      <c r="L32" s="246"/>
      <c r="M32" s="265"/>
      <c r="N32" s="403"/>
      <c r="O32" s="263"/>
      <c r="P32" s="264"/>
      <c r="Q32" s="246"/>
      <c r="R32" s="265"/>
      <c r="T32" s="263"/>
      <c r="U32" s="264"/>
      <c r="V32" s="246"/>
      <c r="W32" s="265"/>
      <c r="Y32" s="263"/>
      <c r="Z32" s="264"/>
      <c r="AA32" s="246"/>
      <c r="AB32" s="265"/>
      <c r="AD32" s="263"/>
      <c r="AE32" s="264"/>
      <c r="AF32" s="246"/>
      <c r="AG32" s="265"/>
      <c r="AI32" s="263"/>
      <c r="AJ32" s="264"/>
      <c r="AK32" s="246"/>
      <c r="AL32" s="265"/>
      <c r="AN32" s="263"/>
      <c r="AO32" s="264"/>
      <c r="AP32" s="246"/>
      <c r="AQ32" s="265"/>
      <c r="AS32" s="263"/>
      <c r="AT32" s="264"/>
      <c r="AU32" s="246"/>
      <c r="AV32" s="265"/>
      <c r="AY32" s="424">
        <f t="shared" si="0"/>
        <v>0</v>
      </c>
      <c r="AZ32" s="424">
        <f t="shared" si="1"/>
        <v>0</v>
      </c>
      <c r="BA32" s="424">
        <f t="shared" si="2"/>
        <v>0</v>
      </c>
      <c r="BB32" s="424">
        <f t="shared" si="3"/>
        <v>0</v>
      </c>
      <c r="BC32" s="424">
        <f t="shared" si="4"/>
        <v>0</v>
      </c>
      <c r="BD32" s="424">
        <f t="shared" si="5"/>
        <v>0</v>
      </c>
      <c r="BE32" s="424">
        <f t="shared" si="6"/>
        <v>0</v>
      </c>
      <c r="BF32" s="424">
        <f t="shared" si="7"/>
        <v>0</v>
      </c>
      <c r="BG32" s="424">
        <f t="shared" si="8"/>
        <v>0</v>
      </c>
      <c r="BH32" s="424">
        <f t="shared" si="9"/>
        <v>0</v>
      </c>
      <c r="BI32" s="424">
        <f t="shared" si="10"/>
        <v>0</v>
      </c>
      <c r="BJ32" s="424">
        <f t="shared" si="11"/>
        <v>0</v>
      </c>
      <c r="BK32" s="424">
        <f t="shared" si="12"/>
        <v>0</v>
      </c>
      <c r="BL32" s="424">
        <f t="shared" si="13"/>
        <v>0</v>
      </c>
      <c r="BM32" s="424">
        <f t="shared" si="14"/>
        <v>0</v>
      </c>
      <c r="BN32" s="424">
        <f t="shared" si="15"/>
        <v>0</v>
      </c>
      <c r="BO32" s="424">
        <f t="shared" si="16"/>
        <v>0</v>
      </c>
      <c r="BP32" s="424">
        <f t="shared" si="17"/>
        <v>0</v>
      </c>
    </row>
    <row r="33" spans="1:68" ht="50.25" customHeight="1" thickBot="1" x14ac:dyDescent="0.3">
      <c r="A33" s="266"/>
      <c r="B33" s="532"/>
      <c r="C33" s="547" t="s">
        <v>384</v>
      </c>
      <c r="D33" s="553"/>
      <c r="E33" s="263"/>
      <c r="F33" s="268"/>
      <c r="G33" s="248"/>
      <c r="H33" s="269"/>
      <c r="I33" s="419"/>
      <c r="J33" s="263"/>
      <c r="K33" s="268"/>
      <c r="L33" s="248"/>
      <c r="M33" s="269"/>
      <c r="N33" s="407"/>
      <c r="O33" s="263"/>
      <c r="P33" s="268"/>
      <c r="Q33" s="248"/>
      <c r="R33" s="269"/>
      <c r="T33" s="263"/>
      <c r="U33" s="268"/>
      <c r="V33" s="248"/>
      <c r="W33" s="269"/>
      <c r="Y33" s="263"/>
      <c r="Z33" s="268"/>
      <c r="AA33" s="248"/>
      <c r="AB33" s="269"/>
      <c r="AD33" s="263"/>
      <c r="AE33" s="268"/>
      <c r="AF33" s="248"/>
      <c r="AG33" s="269"/>
      <c r="AI33" s="263"/>
      <c r="AJ33" s="268"/>
      <c r="AK33" s="248"/>
      <c r="AL33" s="269"/>
      <c r="AN33" s="263"/>
      <c r="AO33" s="268"/>
      <c r="AP33" s="248"/>
      <c r="AQ33" s="269"/>
      <c r="AS33" s="263"/>
      <c r="AT33" s="268"/>
      <c r="AU33" s="248"/>
      <c r="AV33" s="269"/>
      <c r="AY33" s="424">
        <f t="shared" si="0"/>
        <v>0</v>
      </c>
      <c r="AZ33" s="424">
        <f t="shared" si="1"/>
        <v>0</v>
      </c>
      <c r="BA33" s="424">
        <f t="shared" si="2"/>
        <v>0</v>
      </c>
      <c r="BB33" s="424">
        <f t="shared" si="3"/>
        <v>0</v>
      </c>
      <c r="BC33" s="424">
        <f t="shared" si="4"/>
        <v>0</v>
      </c>
      <c r="BD33" s="424">
        <f t="shared" si="5"/>
        <v>0</v>
      </c>
      <c r="BE33" s="424">
        <f t="shared" si="6"/>
        <v>0</v>
      </c>
      <c r="BF33" s="424">
        <f t="shared" si="7"/>
        <v>0</v>
      </c>
      <c r="BG33" s="424">
        <f t="shared" si="8"/>
        <v>0</v>
      </c>
      <c r="BH33" s="424">
        <f t="shared" si="9"/>
        <v>0</v>
      </c>
      <c r="BI33" s="424">
        <f t="shared" si="10"/>
        <v>0</v>
      </c>
      <c r="BJ33" s="424">
        <f t="shared" si="11"/>
        <v>0</v>
      </c>
      <c r="BK33" s="424">
        <f t="shared" si="12"/>
        <v>0</v>
      </c>
      <c r="BL33" s="424">
        <f t="shared" si="13"/>
        <v>0</v>
      </c>
      <c r="BM33" s="424">
        <f t="shared" si="14"/>
        <v>0</v>
      </c>
      <c r="BN33" s="424">
        <f t="shared" si="15"/>
        <v>0</v>
      </c>
      <c r="BO33" s="424">
        <f t="shared" si="16"/>
        <v>0</v>
      </c>
      <c r="BP33" s="424">
        <f t="shared" si="17"/>
        <v>0</v>
      </c>
    </row>
    <row r="34" spans="1:68" ht="50.25" customHeight="1" x14ac:dyDescent="0.25">
      <c r="A34" s="266"/>
      <c r="B34" s="532"/>
      <c r="C34" s="573" t="s">
        <v>114</v>
      </c>
      <c r="D34" s="574"/>
      <c r="E34" s="263"/>
      <c r="F34" s="271"/>
      <c r="G34" s="272"/>
      <c r="H34" s="272"/>
      <c r="I34" s="420"/>
      <c r="J34" s="263"/>
      <c r="K34" s="271"/>
      <c r="L34" s="272"/>
      <c r="M34" s="272"/>
      <c r="N34" s="408"/>
      <c r="O34" s="263"/>
      <c r="P34" s="271"/>
      <c r="Q34" s="272"/>
      <c r="R34" s="272"/>
      <c r="S34" s="238"/>
      <c r="T34" s="263"/>
      <c r="U34" s="271"/>
      <c r="V34" s="272"/>
      <c r="W34" s="272"/>
      <c r="Y34" s="263"/>
      <c r="Z34" s="271"/>
      <c r="AA34" s="272"/>
      <c r="AB34" s="272"/>
      <c r="AD34" s="263"/>
      <c r="AE34" s="271"/>
      <c r="AF34" s="272"/>
      <c r="AG34" s="272"/>
      <c r="AI34" s="263"/>
      <c r="AJ34" s="271"/>
      <c r="AK34" s="272"/>
      <c r="AL34" s="272"/>
      <c r="AN34" s="263"/>
      <c r="AO34" s="271"/>
      <c r="AP34" s="272"/>
      <c r="AQ34" s="272"/>
      <c r="AS34" s="263"/>
      <c r="AT34" s="271"/>
      <c r="AU34" s="272"/>
      <c r="AV34" s="272"/>
      <c r="AY34" s="424">
        <f t="shared" si="0"/>
        <v>0</v>
      </c>
      <c r="AZ34" s="424">
        <f t="shared" si="1"/>
        <v>0</v>
      </c>
      <c r="BA34" s="424">
        <f t="shared" si="2"/>
        <v>0</v>
      </c>
      <c r="BB34" s="424">
        <f t="shared" si="3"/>
        <v>0</v>
      </c>
      <c r="BC34" s="424">
        <f t="shared" si="4"/>
        <v>0</v>
      </c>
      <c r="BD34" s="424">
        <f t="shared" si="5"/>
        <v>0</v>
      </c>
      <c r="BE34" s="424">
        <f t="shared" si="6"/>
        <v>0</v>
      </c>
      <c r="BF34" s="424">
        <f t="shared" si="7"/>
        <v>0</v>
      </c>
      <c r="BG34" s="424">
        <f t="shared" si="8"/>
        <v>0</v>
      </c>
      <c r="BH34" s="424">
        <f t="shared" si="9"/>
        <v>0</v>
      </c>
      <c r="BI34" s="424">
        <f t="shared" si="10"/>
        <v>0</v>
      </c>
      <c r="BJ34" s="424">
        <f t="shared" si="11"/>
        <v>0</v>
      </c>
      <c r="BK34" s="424">
        <f t="shared" si="12"/>
        <v>0</v>
      </c>
      <c r="BL34" s="424">
        <f t="shared" si="13"/>
        <v>0</v>
      </c>
      <c r="BM34" s="424">
        <f t="shared" si="14"/>
        <v>0</v>
      </c>
      <c r="BN34" s="424">
        <f t="shared" si="15"/>
        <v>0</v>
      </c>
      <c r="BO34" s="424">
        <f t="shared" si="16"/>
        <v>0</v>
      </c>
      <c r="BP34" s="424">
        <f t="shared" si="17"/>
        <v>0</v>
      </c>
    </row>
    <row r="35" spans="1:68" ht="15.75" customHeight="1" thickBot="1" x14ac:dyDescent="0.3">
      <c r="B35" s="398" t="s">
        <v>89</v>
      </c>
      <c r="C35" s="396"/>
      <c r="D35" s="396"/>
      <c r="E35" s="396"/>
      <c r="F35" s="396"/>
      <c r="G35" s="396"/>
      <c r="H35" s="397"/>
      <c r="I35" s="421"/>
      <c r="J35" s="396"/>
      <c r="K35" s="396"/>
      <c r="L35" s="396"/>
      <c r="M35" s="397"/>
      <c r="N35" s="409"/>
      <c r="O35" s="396"/>
      <c r="P35" s="396"/>
      <c r="Q35" s="396"/>
      <c r="R35" s="397"/>
      <c r="T35" s="396"/>
      <c r="U35" s="396"/>
      <c r="V35" s="396"/>
      <c r="W35" s="397"/>
      <c r="Y35" s="396"/>
      <c r="Z35" s="396"/>
      <c r="AA35" s="396"/>
      <c r="AB35" s="397"/>
      <c r="AD35" s="396"/>
      <c r="AE35" s="396"/>
      <c r="AF35" s="396"/>
      <c r="AG35" s="397"/>
      <c r="AI35" s="396"/>
      <c r="AJ35" s="396"/>
      <c r="AK35" s="396"/>
      <c r="AL35" s="397"/>
      <c r="AN35" s="396"/>
      <c r="AO35" s="396"/>
      <c r="AP35" s="396"/>
      <c r="AQ35" s="397"/>
      <c r="AS35" s="396"/>
      <c r="AT35" s="396"/>
      <c r="AU35" s="396"/>
      <c r="AV35" s="397"/>
    </row>
    <row r="36" spans="1:68" ht="88.5" customHeight="1" thickBot="1" x14ac:dyDescent="0.3">
      <c r="B36" s="527" t="s">
        <v>115</v>
      </c>
      <c r="C36" s="528"/>
      <c r="D36" s="528"/>
      <c r="E36" s="393"/>
      <c r="F36" s="392"/>
      <c r="G36" s="392"/>
      <c r="H36" s="394"/>
      <c r="I36" s="412"/>
      <c r="J36" s="393"/>
      <c r="K36" s="392"/>
      <c r="L36" s="392"/>
      <c r="M36" s="394"/>
      <c r="N36" s="400"/>
      <c r="O36" s="393"/>
      <c r="P36" s="392"/>
      <c r="Q36" s="392"/>
      <c r="R36" s="394"/>
      <c r="T36" s="393"/>
      <c r="U36" s="392"/>
      <c r="V36" s="392"/>
      <c r="W36" s="394"/>
      <c r="Y36" s="393"/>
      <c r="Z36" s="392"/>
      <c r="AA36" s="392"/>
      <c r="AB36" s="394"/>
      <c r="AD36" s="393"/>
      <c r="AE36" s="392"/>
      <c r="AF36" s="392"/>
      <c r="AG36" s="394"/>
      <c r="AI36" s="393"/>
      <c r="AJ36" s="392"/>
      <c r="AK36" s="392"/>
      <c r="AL36" s="394"/>
      <c r="AN36" s="393"/>
      <c r="AO36" s="392"/>
      <c r="AP36" s="392"/>
      <c r="AQ36" s="394"/>
      <c r="AS36" s="393"/>
      <c r="AT36" s="392"/>
      <c r="AU36" s="392"/>
      <c r="AV36" s="394"/>
    </row>
    <row r="37" spans="1:68" ht="49.5" customHeight="1" thickBot="1" x14ac:dyDescent="0.3">
      <c r="B37" s="575"/>
      <c r="C37" s="576"/>
      <c r="D37" s="577"/>
      <c r="E37" s="273" t="s">
        <v>78</v>
      </c>
      <c r="F37" s="519" t="s">
        <v>120</v>
      </c>
      <c r="G37" s="519"/>
      <c r="H37" s="520"/>
      <c r="I37" s="410"/>
      <c r="J37" s="273" t="s">
        <v>78</v>
      </c>
      <c r="K37" s="519" t="s">
        <v>120</v>
      </c>
      <c r="L37" s="519"/>
      <c r="M37" s="520"/>
      <c r="N37" s="410"/>
      <c r="O37" s="273" t="s">
        <v>78</v>
      </c>
      <c r="P37" s="519" t="s">
        <v>120</v>
      </c>
      <c r="Q37" s="519"/>
      <c r="R37" s="520"/>
      <c r="T37" s="273" t="s">
        <v>78</v>
      </c>
      <c r="U37" s="519" t="s">
        <v>120</v>
      </c>
      <c r="V37" s="519"/>
      <c r="W37" s="520"/>
      <c r="Y37" s="273" t="s">
        <v>78</v>
      </c>
      <c r="Z37" s="519" t="s">
        <v>120</v>
      </c>
      <c r="AA37" s="519"/>
      <c r="AB37" s="520"/>
      <c r="AD37" s="273" t="s">
        <v>78</v>
      </c>
      <c r="AE37" s="519" t="s">
        <v>120</v>
      </c>
      <c r="AF37" s="519"/>
      <c r="AG37" s="520"/>
      <c r="AI37" s="273" t="s">
        <v>78</v>
      </c>
      <c r="AJ37" s="519" t="s">
        <v>120</v>
      </c>
      <c r="AK37" s="519"/>
      <c r="AL37" s="520"/>
      <c r="AN37" s="273" t="s">
        <v>78</v>
      </c>
      <c r="AO37" s="519" t="s">
        <v>120</v>
      </c>
      <c r="AP37" s="519"/>
      <c r="AQ37" s="520"/>
      <c r="AS37" s="273" t="s">
        <v>78</v>
      </c>
      <c r="AT37" s="519" t="s">
        <v>120</v>
      </c>
      <c r="AU37" s="519"/>
      <c r="AV37" s="520"/>
    </row>
    <row r="38" spans="1:68" ht="175.5" customHeight="1" thickBot="1" x14ac:dyDescent="0.3">
      <c r="B38" s="274" t="s">
        <v>119</v>
      </c>
      <c r="C38" s="557" t="s">
        <v>85</v>
      </c>
      <c r="D38" s="558"/>
      <c r="E38" s="239" t="s">
        <v>80</v>
      </c>
      <c r="F38" s="240" t="s">
        <v>81</v>
      </c>
      <c r="G38" s="241" t="s">
        <v>82</v>
      </c>
      <c r="H38" s="242" t="s">
        <v>83</v>
      </c>
      <c r="I38" s="414"/>
      <c r="J38" s="239" t="s">
        <v>80</v>
      </c>
      <c r="K38" s="240" t="s">
        <v>81</v>
      </c>
      <c r="L38" s="241" t="s">
        <v>82</v>
      </c>
      <c r="M38" s="242" t="s">
        <v>83</v>
      </c>
      <c r="N38" s="402"/>
      <c r="O38" s="239" t="s">
        <v>80</v>
      </c>
      <c r="P38" s="240" t="s">
        <v>81</v>
      </c>
      <c r="Q38" s="241" t="s">
        <v>82</v>
      </c>
      <c r="R38" s="242" t="s">
        <v>83</v>
      </c>
      <c r="T38" s="239" t="s">
        <v>80</v>
      </c>
      <c r="U38" s="240" t="s">
        <v>81</v>
      </c>
      <c r="V38" s="241" t="s">
        <v>82</v>
      </c>
      <c r="W38" s="242" t="s">
        <v>83</v>
      </c>
      <c r="Y38" s="239" t="s">
        <v>80</v>
      </c>
      <c r="Z38" s="240" t="s">
        <v>81</v>
      </c>
      <c r="AA38" s="241" t="s">
        <v>82</v>
      </c>
      <c r="AB38" s="242" t="s">
        <v>83</v>
      </c>
      <c r="AD38" s="239" t="s">
        <v>80</v>
      </c>
      <c r="AE38" s="240" t="s">
        <v>81</v>
      </c>
      <c r="AF38" s="241" t="s">
        <v>82</v>
      </c>
      <c r="AG38" s="242" t="s">
        <v>83</v>
      </c>
      <c r="AI38" s="239" t="s">
        <v>80</v>
      </c>
      <c r="AJ38" s="240" t="s">
        <v>81</v>
      </c>
      <c r="AK38" s="241" t="s">
        <v>82</v>
      </c>
      <c r="AL38" s="242" t="s">
        <v>83</v>
      </c>
      <c r="AN38" s="239" t="s">
        <v>80</v>
      </c>
      <c r="AO38" s="240" t="s">
        <v>81</v>
      </c>
      <c r="AP38" s="241" t="s">
        <v>82</v>
      </c>
      <c r="AQ38" s="242" t="s">
        <v>83</v>
      </c>
      <c r="AS38" s="239" t="s">
        <v>80</v>
      </c>
      <c r="AT38" s="240" t="s">
        <v>81</v>
      </c>
      <c r="AU38" s="241" t="s">
        <v>82</v>
      </c>
      <c r="AV38" s="242" t="s">
        <v>83</v>
      </c>
    </row>
    <row r="39" spans="1:68" ht="50.25" customHeight="1" x14ac:dyDescent="0.25">
      <c r="B39" s="275"/>
      <c r="C39" s="559" t="s">
        <v>66</v>
      </c>
      <c r="D39" s="560"/>
      <c r="E39" s="276"/>
      <c r="F39" s="277"/>
      <c r="G39" s="278"/>
      <c r="H39" s="278"/>
      <c r="I39" s="418"/>
      <c r="J39" s="276"/>
      <c r="K39" s="277"/>
      <c r="L39" s="278"/>
      <c r="M39" s="278"/>
      <c r="N39" s="406"/>
      <c r="O39" s="276"/>
      <c r="P39" s="277"/>
      <c r="Q39" s="278"/>
      <c r="R39" s="278"/>
      <c r="T39" s="276"/>
      <c r="U39" s="277"/>
      <c r="V39" s="278"/>
      <c r="W39" s="278"/>
      <c r="Y39" s="276"/>
      <c r="Z39" s="277"/>
      <c r="AA39" s="278"/>
      <c r="AB39" s="278"/>
      <c r="AD39" s="276"/>
      <c r="AE39" s="277"/>
      <c r="AF39" s="278"/>
      <c r="AG39" s="278"/>
      <c r="AI39" s="276"/>
      <c r="AJ39" s="277"/>
      <c r="AK39" s="278"/>
      <c r="AL39" s="278"/>
      <c r="AN39" s="276"/>
      <c r="AO39" s="277"/>
      <c r="AP39" s="278"/>
      <c r="AQ39" s="278"/>
      <c r="AS39" s="276"/>
      <c r="AT39" s="277"/>
      <c r="AU39" s="278"/>
      <c r="AV39" s="278"/>
      <c r="AY39" s="424">
        <f t="shared" si="0"/>
        <v>0</v>
      </c>
      <c r="AZ39" s="424">
        <f t="shared" si="1"/>
        <v>0</v>
      </c>
      <c r="BA39" s="424">
        <f t="shared" si="2"/>
        <v>0</v>
      </c>
      <c r="BB39" s="424">
        <f t="shared" si="3"/>
        <v>0</v>
      </c>
      <c r="BC39" s="424">
        <f t="shared" si="4"/>
        <v>0</v>
      </c>
      <c r="BD39" s="424">
        <f t="shared" si="5"/>
        <v>0</v>
      </c>
      <c r="BE39" s="424">
        <f t="shared" si="6"/>
        <v>0</v>
      </c>
      <c r="BF39" s="424">
        <f t="shared" si="7"/>
        <v>0</v>
      </c>
      <c r="BG39" s="424">
        <f t="shared" si="8"/>
        <v>0</v>
      </c>
      <c r="BH39" s="424">
        <f t="shared" si="9"/>
        <v>0</v>
      </c>
      <c r="BI39" s="424">
        <f t="shared" si="10"/>
        <v>0</v>
      </c>
      <c r="BJ39" s="424">
        <f t="shared" si="11"/>
        <v>0</v>
      </c>
      <c r="BK39" s="424">
        <f t="shared" si="12"/>
        <v>0</v>
      </c>
      <c r="BL39" s="424">
        <f t="shared" si="13"/>
        <v>0</v>
      </c>
      <c r="BM39" s="424">
        <f t="shared" si="14"/>
        <v>0</v>
      </c>
      <c r="BN39" s="424">
        <f t="shared" si="15"/>
        <v>0</v>
      </c>
      <c r="BO39" s="424">
        <f t="shared" si="16"/>
        <v>0</v>
      </c>
      <c r="BP39" s="424">
        <f t="shared" si="17"/>
        <v>0</v>
      </c>
    </row>
    <row r="40" spans="1:68" ht="50.25" customHeight="1" x14ac:dyDescent="0.25">
      <c r="B40" s="279"/>
      <c r="C40" s="559" t="s">
        <v>67</v>
      </c>
      <c r="D40" s="561"/>
      <c r="E40" s="256"/>
      <c r="F40" s="280"/>
      <c r="G40" s="260"/>
      <c r="H40" s="260"/>
      <c r="I40" s="418"/>
      <c r="J40" s="256"/>
      <c r="K40" s="280"/>
      <c r="L40" s="260"/>
      <c r="M40" s="260"/>
      <c r="N40" s="406"/>
      <c r="O40" s="256"/>
      <c r="P40" s="280"/>
      <c r="Q40" s="260"/>
      <c r="R40" s="260"/>
      <c r="T40" s="256"/>
      <c r="U40" s="280"/>
      <c r="V40" s="260"/>
      <c r="W40" s="260"/>
      <c r="Y40" s="256"/>
      <c r="Z40" s="280"/>
      <c r="AA40" s="260"/>
      <c r="AB40" s="260"/>
      <c r="AD40" s="256"/>
      <c r="AE40" s="280"/>
      <c r="AF40" s="260"/>
      <c r="AG40" s="260"/>
      <c r="AI40" s="256"/>
      <c r="AJ40" s="280"/>
      <c r="AK40" s="260"/>
      <c r="AL40" s="260"/>
      <c r="AN40" s="256"/>
      <c r="AO40" s="280"/>
      <c r="AP40" s="260"/>
      <c r="AQ40" s="260"/>
      <c r="AS40" s="256"/>
      <c r="AT40" s="280"/>
      <c r="AU40" s="260"/>
      <c r="AV40" s="260"/>
      <c r="AY40" s="424">
        <f t="shared" si="0"/>
        <v>0</v>
      </c>
      <c r="AZ40" s="424">
        <f t="shared" si="1"/>
        <v>0</v>
      </c>
      <c r="BA40" s="424">
        <f t="shared" si="2"/>
        <v>0</v>
      </c>
      <c r="BB40" s="424">
        <f t="shared" si="3"/>
        <v>0</v>
      </c>
      <c r="BC40" s="424">
        <f t="shared" si="4"/>
        <v>0</v>
      </c>
      <c r="BD40" s="424">
        <f t="shared" si="5"/>
        <v>0</v>
      </c>
      <c r="BE40" s="424">
        <f t="shared" si="6"/>
        <v>0</v>
      </c>
      <c r="BF40" s="424">
        <f t="shared" si="7"/>
        <v>0</v>
      </c>
      <c r="BG40" s="424">
        <f t="shared" si="8"/>
        <v>0</v>
      </c>
      <c r="BH40" s="424">
        <f t="shared" si="9"/>
        <v>0</v>
      </c>
      <c r="BI40" s="424">
        <f t="shared" si="10"/>
        <v>0</v>
      </c>
      <c r="BJ40" s="424">
        <f t="shared" si="11"/>
        <v>0</v>
      </c>
      <c r="BK40" s="424">
        <f t="shared" si="12"/>
        <v>0</v>
      </c>
      <c r="BL40" s="424">
        <f t="shared" si="13"/>
        <v>0</v>
      </c>
      <c r="BM40" s="424">
        <f t="shared" si="14"/>
        <v>0</v>
      </c>
      <c r="BN40" s="424">
        <f t="shared" si="15"/>
        <v>0</v>
      </c>
      <c r="BO40" s="424">
        <f t="shared" si="16"/>
        <v>0</v>
      </c>
      <c r="BP40" s="424">
        <f t="shared" si="17"/>
        <v>0</v>
      </c>
    </row>
    <row r="41" spans="1:68" ht="50.25" customHeight="1" x14ac:dyDescent="0.25">
      <c r="A41" s="266"/>
      <c r="B41" s="279"/>
      <c r="C41" s="562" t="s">
        <v>68</v>
      </c>
      <c r="D41" s="563"/>
      <c r="E41" s="256"/>
      <c r="F41" s="280"/>
      <c r="G41" s="260"/>
      <c r="H41" s="260"/>
      <c r="I41" s="418"/>
      <c r="J41" s="256"/>
      <c r="K41" s="280"/>
      <c r="L41" s="260"/>
      <c r="M41" s="260"/>
      <c r="N41" s="406"/>
      <c r="O41" s="256"/>
      <c r="P41" s="280"/>
      <c r="Q41" s="260"/>
      <c r="R41" s="260"/>
      <c r="T41" s="256"/>
      <c r="U41" s="280"/>
      <c r="V41" s="260"/>
      <c r="W41" s="260"/>
      <c r="Y41" s="256"/>
      <c r="Z41" s="280"/>
      <c r="AA41" s="260"/>
      <c r="AB41" s="260"/>
      <c r="AD41" s="256"/>
      <c r="AE41" s="280"/>
      <c r="AF41" s="260"/>
      <c r="AG41" s="260"/>
      <c r="AI41" s="256"/>
      <c r="AJ41" s="280"/>
      <c r="AK41" s="260"/>
      <c r="AL41" s="260"/>
      <c r="AN41" s="256"/>
      <c r="AO41" s="280"/>
      <c r="AP41" s="260"/>
      <c r="AQ41" s="260"/>
      <c r="AS41" s="256"/>
      <c r="AT41" s="280"/>
      <c r="AU41" s="260"/>
      <c r="AV41" s="260"/>
      <c r="AY41" s="424">
        <f t="shared" si="0"/>
        <v>0</v>
      </c>
      <c r="AZ41" s="424">
        <f t="shared" si="1"/>
        <v>0</v>
      </c>
      <c r="BA41" s="424">
        <f t="shared" si="2"/>
        <v>0</v>
      </c>
      <c r="BB41" s="424">
        <f t="shared" si="3"/>
        <v>0</v>
      </c>
      <c r="BC41" s="424">
        <f t="shared" si="4"/>
        <v>0</v>
      </c>
      <c r="BD41" s="424">
        <f t="shared" si="5"/>
        <v>0</v>
      </c>
      <c r="BE41" s="424">
        <f t="shared" si="6"/>
        <v>0</v>
      </c>
      <c r="BF41" s="424">
        <f t="shared" si="7"/>
        <v>0</v>
      </c>
      <c r="BG41" s="424">
        <f t="shared" si="8"/>
        <v>0</v>
      </c>
      <c r="BH41" s="424">
        <f t="shared" si="9"/>
        <v>0</v>
      </c>
      <c r="BI41" s="424">
        <f t="shared" si="10"/>
        <v>0</v>
      </c>
      <c r="BJ41" s="424">
        <f t="shared" si="11"/>
        <v>0</v>
      </c>
      <c r="BK41" s="424">
        <f t="shared" si="12"/>
        <v>0</v>
      </c>
      <c r="BL41" s="424">
        <f t="shared" si="13"/>
        <v>0</v>
      </c>
      <c r="BM41" s="424">
        <f t="shared" si="14"/>
        <v>0</v>
      </c>
      <c r="BN41" s="424">
        <f t="shared" si="15"/>
        <v>0</v>
      </c>
      <c r="BO41" s="424">
        <f t="shared" si="16"/>
        <v>0</v>
      </c>
      <c r="BP41" s="424">
        <f t="shared" si="17"/>
        <v>0</v>
      </c>
    </row>
    <row r="42" spans="1:68" ht="50.25" customHeight="1" x14ac:dyDescent="0.25">
      <c r="A42" s="266"/>
      <c r="B42" s="279"/>
      <c r="C42" s="559" t="s">
        <v>69</v>
      </c>
      <c r="D42" s="561"/>
      <c r="E42" s="281"/>
      <c r="F42" s="280"/>
      <c r="G42" s="260"/>
      <c r="H42" s="260"/>
      <c r="I42" s="418"/>
      <c r="J42" s="281"/>
      <c r="K42" s="280"/>
      <c r="L42" s="260"/>
      <c r="M42" s="260"/>
      <c r="N42" s="406"/>
      <c r="O42" s="281"/>
      <c r="P42" s="280"/>
      <c r="Q42" s="260"/>
      <c r="R42" s="260"/>
      <c r="T42" s="281"/>
      <c r="U42" s="280"/>
      <c r="V42" s="260"/>
      <c r="W42" s="260"/>
      <c r="Y42" s="281"/>
      <c r="Z42" s="280"/>
      <c r="AA42" s="260"/>
      <c r="AB42" s="260"/>
      <c r="AD42" s="281"/>
      <c r="AE42" s="280"/>
      <c r="AF42" s="260"/>
      <c r="AG42" s="260"/>
      <c r="AI42" s="281"/>
      <c r="AJ42" s="280"/>
      <c r="AK42" s="260"/>
      <c r="AL42" s="260"/>
      <c r="AN42" s="281"/>
      <c r="AO42" s="280"/>
      <c r="AP42" s="260"/>
      <c r="AQ42" s="260"/>
      <c r="AS42" s="281"/>
      <c r="AT42" s="280"/>
      <c r="AU42" s="260"/>
      <c r="AV42" s="260"/>
      <c r="AY42" s="424">
        <f t="shared" si="0"/>
        <v>0</v>
      </c>
      <c r="AZ42" s="424">
        <f t="shared" si="1"/>
        <v>0</v>
      </c>
      <c r="BA42" s="424">
        <f t="shared" si="2"/>
        <v>0</v>
      </c>
      <c r="BB42" s="424">
        <f t="shared" si="3"/>
        <v>0</v>
      </c>
      <c r="BC42" s="424">
        <f t="shared" si="4"/>
        <v>0</v>
      </c>
      <c r="BD42" s="424">
        <f t="shared" si="5"/>
        <v>0</v>
      </c>
      <c r="BE42" s="424">
        <f t="shared" si="6"/>
        <v>0</v>
      </c>
      <c r="BF42" s="424">
        <f t="shared" si="7"/>
        <v>0</v>
      </c>
      <c r="BG42" s="424">
        <f t="shared" si="8"/>
        <v>0</v>
      </c>
      <c r="BH42" s="424">
        <f t="shared" si="9"/>
        <v>0</v>
      </c>
      <c r="BI42" s="424">
        <f t="shared" si="10"/>
        <v>0</v>
      </c>
      <c r="BJ42" s="424">
        <f t="shared" si="11"/>
        <v>0</v>
      </c>
      <c r="BK42" s="424">
        <f t="shared" si="12"/>
        <v>0</v>
      </c>
      <c r="BL42" s="424">
        <f t="shared" si="13"/>
        <v>0</v>
      </c>
      <c r="BM42" s="424">
        <f t="shared" si="14"/>
        <v>0</v>
      </c>
      <c r="BN42" s="424">
        <f t="shared" si="15"/>
        <v>0</v>
      </c>
      <c r="BO42" s="424">
        <f t="shared" si="16"/>
        <v>0</v>
      </c>
      <c r="BP42" s="424">
        <f t="shared" si="17"/>
        <v>0</v>
      </c>
    </row>
    <row r="43" spans="1:68" ht="50.25" customHeight="1" x14ac:dyDescent="0.25">
      <c r="A43" s="266"/>
      <c r="B43" s="279"/>
      <c r="C43" s="559" t="s">
        <v>70</v>
      </c>
      <c r="D43" s="561"/>
      <c r="E43" s="281"/>
      <c r="F43" s="280"/>
      <c r="G43" s="260"/>
      <c r="H43" s="260"/>
      <c r="I43" s="418"/>
      <c r="J43" s="281"/>
      <c r="K43" s="280"/>
      <c r="L43" s="260"/>
      <c r="M43" s="260"/>
      <c r="N43" s="406"/>
      <c r="O43" s="281"/>
      <c r="P43" s="280"/>
      <c r="Q43" s="260"/>
      <c r="R43" s="260"/>
      <c r="T43" s="281"/>
      <c r="U43" s="280"/>
      <c r="V43" s="260"/>
      <c r="W43" s="260"/>
      <c r="Y43" s="281"/>
      <c r="Z43" s="280"/>
      <c r="AA43" s="260"/>
      <c r="AB43" s="260"/>
      <c r="AD43" s="281"/>
      <c r="AE43" s="280"/>
      <c r="AF43" s="260"/>
      <c r="AG43" s="260"/>
      <c r="AI43" s="281"/>
      <c r="AJ43" s="280"/>
      <c r="AK43" s="260"/>
      <c r="AL43" s="260"/>
      <c r="AN43" s="281"/>
      <c r="AO43" s="280"/>
      <c r="AP43" s="260"/>
      <c r="AQ43" s="260"/>
      <c r="AS43" s="281"/>
      <c r="AT43" s="280"/>
      <c r="AU43" s="260"/>
      <c r="AV43" s="260"/>
      <c r="AY43" s="424">
        <f t="shared" si="0"/>
        <v>0</v>
      </c>
      <c r="AZ43" s="424">
        <f t="shared" si="1"/>
        <v>0</v>
      </c>
      <c r="BA43" s="424">
        <f t="shared" si="2"/>
        <v>0</v>
      </c>
      <c r="BB43" s="424">
        <f t="shared" si="3"/>
        <v>0</v>
      </c>
      <c r="BC43" s="424">
        <f t="shared" si="4"/>
        <v>0</v>
      </c>
      <c r="BD43" s="424">
        <f t="shared" si="5"/>
        <v>0</v>
      </c>
      <c r="BE43" s="424">
        <f t="shared" si="6"/>
        <v>0</v>
      </c>
      <c r="BF43" s="424">
        <f t="shared" si="7"/>
        <v>0</v>
      </c>
      <c r="BG43" s="424">
        <f t="shared" si="8"/>
        <v>0</v>
      </c>
      <c r="BH43" s="424">
        <f t="shared" si="9"/>
        <v>0</v>
      </c>
      <c r="BI43" s="424">
        <f t="shared" si="10"/>
        <v>0</v>
      </c>
      <c r="BJ43" s="424">
        <f t="shared" si="11"/>
        <v>0</v>
      </c>
      <c r="BK43" s="424">
        <f t="shared" si="12"/>
        <v>0</v>
      </c>
      <c r="BL43" s="424">
        <f t="shared" si="13"/>
        <v>0</v>
      </c>
      <c r="BM43" s="424">
        <f t="shared" si="14"/>
        <v>0</v>
      </c>
      <c r="BN43" s="424">
        <f t="shared" si="15"/>
        <v>0</v>
      </c>
      <c r="BO43" s="424">
        <f t="shared" si="16"/>
        <v>0</v>
      </c>
      <c r="BP43" s="424">
        <f t="shared" si="17"/>
        <v>0</v>
      </c>
    </row>
    <row r="44" spans="1:68" ht="50.25" customHeight="1" x14ac:dyDescent="0.25">
      <c r="A44" s="266"/>
      <c r="B44" s="279"/>
      <c r="C44" s="559" t="s">
        <v>71</v>
      </c>
      <c r="D44" s="561"/>
      <c r="E44" s="256"/>
      <c r="F44" s="280"/>
      <c r="G44" s="260"/>
      <c r="H44" s="260"/>
      <c r="I44" s="418"/>
      <c r="J44" s="256"/>
      <c r="K44" s="280"/>
      <c r="L44" s="260"/>
      <c r="M44" s="260"/>
      <c r="N44" s="406"/>
      <c r="O44" s="256"/>
      <c r="P44" s="280"/>
      <c r="Q44" s="260"/>
      <c r="R44" s="260"/>
      <c r="T44" s="256"/>
      <c r="U44" s="280"/>
      <c r="V44" s="260"/>
      <c r="W44" s="260"/>
      <c r="Y44" s="256"/>
      <c r="Z44" s="280"/>
      <c r="AA44" s="260"/>
      <c r="AB44" s="260"/>
      <c r="AD44" s="256"/>
      <c r="AE44" s="280"/>
      <c r="AF44" s="260"/>
      <c r="AG44" s="260"/>
      <c r="AI44" s="256"/>
      <c r="AJ44" s="280"/>
      <c r="AK44" s="260"/>
      <c r="AL44" s="260"/>
      <c r="AN44" s="256"/>
      <c r="AO44" s="280"/>
      <c r="AP44" s="260"/>
      <c r="AQ44" s="260"/>
      <c r="AS44" s="256"/>
      <c r="AT44" s="280"/>
      <c r="AU44" s="260"/>
      <c r="AV44" s="260"/>
      <c r="AY44" s="424">
        <f t="shared" si="0"/>
        <v>0</v>
      </c>
      <c r="AZ44" s="424">
        <f t="shared" si="1"/>
        <v>0</v>
      </c>
      <c r="BA44" s="424">
        <f t="shared" si="2"/>
        <v>0</v>
      </c>
      <c r="BB44" s="424">
        <f t="shared" si="3"/>
        <v>0</v>
      </c>
      <c r="BC44" s="424">
        <f t="shared" si="4"/>
        <v>0</v>
      </c>
      <c r="BD44" s="424">
        <f t="shared" si="5"/>
        <v>0</v>
      </c>
      <c r="BE44" s="424">
        <f t="shared" si="6"/>
        <v>0</v>
      </c>
      <c r="BF44" s="424">
        <f t="shared" si="7"/>
        <v>0</v>
      </c>
      <c r="BG44" s="424">
        <f t="shared" si="8"/>
        <v>0</v>
      </c>
      <c r="BH44" s="424">
        <f t="shared" si="9"/>
        <v>0</v>
      </c>
      <c r="BI44" s="424">
        <f t="shared" si="10"/>
        <v>0</v>
      </c>
      <c r="BJ44" s="424">
        <f t="shared" si="11"/>
        <v>0</v>
      </c>
      <c r="BK44" s="424">
        <f t="shared" si="12"/>
        <v>0</v>
      </c>
      <c r="BL44" s="424">
        <f t="shared" si="13"/>
        <v>0</v>
      </c>
      <c r="BM44" s="424">
        <f t="shared" si="14"/>
        <v>0</v>
      </c>
      <c r="BN44" s="424">
        <f t="shared" si="15"/>
        <v>0</v>
      </c>
      <c r="BO44" s="424">
        <f t="shared" si="16"/>
        <v>0</v>
      </c>
      <c r="BP44" s="424">
        <f t="shared" si="17"/>
        <v>0</v>
      </c>
    </row>
    <row r="45" spans="1:68" ht="50.25" customHeight="1" x14ac:dyDescent="0.3">
      <c r="A45" s="282"/>
      <c r="B45" s="279"/>
      <c r="C45" s="559" t="s">
        <v>72</v>
      </c>
      <c r="D45" s="561"/>
      <c r="E45" s="256"/>
      <c r="F45" s="280"/>
      <c r="G45" s="260"/>
      <c r="H45" s="260"/>
      <c r="I45" s="418"/>
      <c r="J45" s="256"/>
      <c r="K45" s="280"/>
      <c r="L45" s="260"/>
      <c r="M45" s="260"/>
      <c r="N45" s="406"/>
      <c r="O45" s="256"/>
      <c r="P45" s="280"/>
      <c r="Q45" s="260"/>
      <c r="R45" s="260"/>
      <c r="T45" s="256"/>
      <c r="U45" s="280"/>
      <c r="V45" s="260"/>
      <c r="W45" s="260"/>
      <c r="Y45" s="256"/>
      <c r="Z45" s="280"/>
      <c r="AA45" s="260"/>
      <c r="AB45" s="260"/>
      <c r="AD45" s="256"/>
      <c r="AE45" s="280"/>
      <c r="AF45" s="260"/>
      <c r="AG45" s="260"/>
      <c r="AI45" s="256"/>
      <c r="AJ45" s="280"/>
      <c r="AK45" s="260"/>
      <c r="AL45" s="260"/>
      <c r="AN45" s="256"/>
      <c r="AO45" s="280"/>
      <c r="AP45" s="260"/>
      <c r="AQ45" s="260"/>
      <c r="AS45" s="256"/>
      <c r="AT45" s="280"/>
      <c r="AU45" s="260"/>
      <c r="AV45" s="260"/>
      <c r="AY45" s="425"/>
      <c r="AZ45" s="425"/>
      <c r="BA45" s="425"/>
      <c r="BB45" s="425"/>
      <c r="BC45" s="425"/>
      <c r="BD45" s="425"/>
      <c r="BE45" s="425"/>
      <c r="BF45" s="425"/>
      <c r="BG45" s="425"/>
      <c r="BH45" s="425"/>
      <c r="BI45" s="425"/>
      <c r="BJ45" s="425"/>
      <c r="BK45" s="425"/>
      <c r="BL45" s="425"/>
      <c r="BM45" s="425"/>
      <c r="BN45" s="425"/>
      <c r="BO45" s="425"/>
      <c r="BP45" s="425"/>
    </row>
    <row r="46" spans="1:68" ht="50.25" customHeight="1" x14ac:dyDescent="0.3">
      <c r="A46" s="282"/>
      <c r="B46" s="279"/>
      <c r="C46" s="559" t="s">
        <v>73</v>
      </c>
      <c r="D46" s="561"/>
      <c r="E46" s="256"/>
      <c r="F46" s="280"/>
      <c r="G46" s="260"/>
      <c r="H46" s="260"/>
      <c r="I46" s="418"/>
      <c r="J46" s="256"/>
      <c r="K46" s="280"/>
      <c r="L46" s="260"/>
      <c r="M46" s="260"/>
      <c r="N46" s="406"/>
      <c r="O46" s="256"/>
      <c r="P46" s="280"/>
      <c r="Q46" s="260"/>
      <c r="R46" s="260"/>
      <c r="T46" s="256"/>
      <c r="U46" s="280"/>
      <c r="V46" s="260"/>
      <c r="W46" s="260"/>
      <c r="Y46" s="256"/>
      <c r="Z46" s="280"/>
      <c r="AA46" s="260"/>
      <c r="AB46" s="260"/>
      <c r="AD46" s="256"/>
      <c r="AE46" s="280"/>
      <c r="AF46" s="260"/>
      <c r="AG46" s="260"/>
      <c r="AI46" s="256"/>
      <c r="AJ46" s="280"/>
      <c r="AK46" s="260"/>
      <c r="AL46" s="260"/>
      <c r="AN46" s="256"/>
      <c r="AO46" s="280"/>
      <c r="AP46" s="260"/>
      <c r="AQ46" s="260"/>
      <c r="AS46" s="256"/>
      <c r="AT46" s="280"/>
      <c r="AU46" s="260"/>
      <c r="AV46" s="260"/>
      <c r="AY46" s="425"/>
      <c r="AZ46" s="425"/>
      <c r="BA46" s="425"/>
      <c r="BB46" s="425"/>
      <c r="BC46" s="425"/>
      <c r="BD46" s="425"/>
      <c r="BE46" s="425"/>
      <c r="BF46" s="425"/>
      <c r="BG46" s="425"/>
      <c r="BH46" s="425"/>
      <c r="BI46" s="425"/>
      <c r="BJ46" s="425"/>
      <c r="BK46" s="425"/>
      <c r="BL46" s="425"/>
      <c r="BM46" s="425"/>
      <c r="BN46" s="425"/>
      <c r="BO46" s="425"/>
      <c r="BP46" s="425"/>
    </row>
    <row r="47" spans="1:68" ht="50.25" customHeight="1" x14ac:dyDescent="0.3">
      <c r="A47" s="282"/>
      <c r="B47" s="279"/>
      <c r="C47" s="571" t="s">
        <v>74</v>
      </c>
      <c r="D47" s="572"/>
      <c r="E47" s="256"/>
      <c r="F47" s="280"/>
      <c r="G47" s="260"/>
      <c r="H47" s="260"/>
      <c r="I47" s="418"/>
      <c r="J47" s="256"/>
      <c r="K47" s="280"/>
      <c r="L47" s="260"/>
      <c r="M47" s="260"/>
      <c r="N47" s="406"/>
      <c r="O47" s="256"/>
      <c r="P47" s="280"/>
      <c r="Q47" s="260"/>
      <c r="R47" s="260"/>
      <c r="T47" s="256"/>
      <c r="U47" s="280"/>
      <c r="V47" s="260"/>
      <c r="W47" s="260"/>
      <c r="Y47" s="256"/>
      <c r="Z47" s="280"/>
      <c r="AA47" s="260"/>
      <c r="AB47" s="260"/>
      <c r="AD47" s="256"/>
      <c r="AE47" s="280"/>
      <c r="AF47" s="260"/>
      <c r="AG47" s="260"/>
      <c r="AI47" s="256"/>
      <c r="AJ47" s="280"/>
      <c r="AK47" s="260"/>
      <c r="AL47" s="260"/>
      <c r="AN47" s="256"/>
      <c r="AO47" s="280"/>
      <c r="AP47" s="260"/>
      <c r="AQ47" s="260"/>
      <c r="AS47" s="256"/>
      <c r="AT47" s="280"/>
      <c r="AU47" s="260"/>
      <c r="AV47" s="260"/>
      <c r="AY47" s="425"/>
      <c r="AZ47" s="425"/>
      <c r="BA47" s="425"/>
      <c r="BB47" s="425"/>
      <c r="BC47" s="425"/>
      <c r="BD47" s="425"/>
      <c r="BE47" s="425"/>
      <c r="BF47" s="425"/>
      <c r="BG47" s="425"/>
      <c r="BH47" s="425"/>
      <c r="BI47" s="425"/>
      <c r="BJ47" s="425"/>
      <c r="BK47" s="425"/>
      <c r="BL47" s="425"/>
      <c r="BM47" s="425"/>
      <c r="BN47" s="425"/>
      <c r="BO47" s="425"/>
      <c r="BP47" s="425"/>
    </row>
    <row r="48" spans="1:68" ht="50.25" customHeight="1" thickBot="1" x14ac:dyDescent="0.35">
      <c r="A48" s="282"/>
      <c r="B48" s="566" t="s">
        <v>125</v>
      </c>
      <c r="C48" s="567"/>
      <c r="D48" s="568"/>
      <c r="E48" s="283"/>
      <c r="F48" s="284"/>
      <c r="G48" s="285"/>
      <c r="H48" s="285"/>
      <c r="I48" s="418"/>
      <c r="J48" s="283"/>
      <c r="K48" s="284"/>
      <c r="L48" s="285"/>
      <c r="M48" s="285"/>
      <c r="N48" s="406"/>
      <c r="O48" s="283"/>
      <c r="P48" s="284"/>
      <c r="Q48" s="285"/>
      <c r="R48" s="285"/>
      <c r="T48" s="283"/>
      <c r="U48" s="284"/>
      <c r="V48" s="285"/>
      <c r="W48" s="285"/>
      <c r="Y48" s="283"/>
      <c r="Z48" s="284"/>
      <c r="AA48" s="285"/>
      <c r="AB48" s="285"/>
      <c r="AD48" s="283"/>
      <c r="AE48" s="284"/>
      <c r="AF48" s="285"/>
      <c r="AG48" s="285"/>
      <c r="AI48" s="283"/>
      <c r="AJ48" s="284"/>
      <c r="AK48" s="285"/>
      <c r="AL48" s="285"/>
      <c r="AN48" s="283"/>
      <c r="AO48" s="284"/>
      <c r="AP48" s="285"/>
      <c r="AQ48" s="285"/>
      <c r="AS48" s="283"/>
      <c r="AT48" s="284"/>
      <c r="AU48" s="285"/>
      <c r="AV48" s="285"/>
      <c r="AY48" s="425"/>
      <c r="AZ48" s="425"/>
      <c r="BA48" s="425"/>
      <c r="BB48" s="425"/>
      <c r="BC48" s="425"/>
      <c r="BD48" s="425"/>
      <c r="BE48" s="425"/>
      <c r="BF48" s="425"/>
      <c r="BG48" s="425"/>
      <c r="BH48" s="425"/>
      <c r="BI48" s="425"/>
      <c r="BJ48" s="425"/>
      <c r="BK48" s="425"/>
      <c r="BL48" s="425"/>
      <c r="BM48" s="425"/>
      <c r="BN48" s="425"/>
      <c r="BO48" s="425"/>
      <c r="BP48" s="425"/>
    </row>
    <row r="49" spans="1:5" ht="35.15" customHeight="1" x14ac:dyDescent="0.25">
      <c r="A49" s="286"/>
      <c r="B49" s="287"/>
      <c r="C49" s="569"/>
      <c r="D49" s="569"/>
      <c r="E49" s="288"/>
    </row>
    <row r="50" spans="1:5" ht="35.15" customHeight="1" x14ac:dyDescent="0.25">
      <c r="A50" s="286"/>
      <c r="B50" s="286"/>
      <c r="C50" s="570"/>
      <c r="D50" s="570"/>
    </row>
    <row r="51" spans="1:5" ht="35.15" customHeight="1" x14ac:dyDescent="0.25">
      <c r="A51" s="286"/>
      <c r="B51" s="286"/>
      <c r="C51" s="570"/>
      <c r="D51" s="570"/>
    </row>
    <row r="52" spans="1:5" ht="15.5" x14ac:dyDescent="0.25">
      <c r="A52" s="286"/>
      <c r="B52" s="286"/>
      <c r="C52" s="570"/>
      <c r="D52" s="570"/>
    </row>
    <row r="53" spans="1:5" ht="15.5" hidden="1" x14ac:dyDescent="0.25">
      <c r="A53" s="286"/>
      <c r="B53" s="286"/>
      <c r="C53" s="571" t="s">
        <v>69</v>
      </c>
      <c r="D53" s="572"/>
    </row>
    <row r="54" spans="1:5" ht="31" customHeight="1" x14ac:dyDescent="0.35">
      <c r="A54" s="286"/>
      <c r="B54" s="289" t="str">
        <f>BR8</f>
        <v>Oui</v>
      </c>
      <c r="C54" s="564" t="s">
        <v>70</v>
      </c>
      <c r="D54" s="565"/>
    </row>
    <row r="55" spans="1:5" ht="31" customHeight="1" x14ac:dyDescent="0.35">
      <c r="A55" s="286"/>
      <c r="B55" s="290" t="str">
        <f>BT8</f>
        <v>Non</v>
      </c>
      <c r="C55" s="564" t="s">
        <v>71</v>
      </c>
      <c r="D55" s="565"/>
    </row>
    <row r="56" spans="1:5" ht="31" customHeight="1" x14ac:dyDescent="0.35">
      <c r="A56" s="286"/>
      <c r="B56" s="290" t="s">
        <v>118</v>
      </c>
      <c r="C56" s="324"/>
      <c r="D56" s="325"/>
    </row>
    <row r="57" spans="1:5" ht="25.5" customHeight="1" thickBot="1" x14ac:dyDescent="0.4">
      <c r="A57" s="286"/>
      <c r="B57" s="290" t="s">
        <v>292</v>
      </c>
      <c r="C57" s="291"/>
      <c r="D57" s="292"/>
    </row>
    <row r="58" spans="1:5" ht="17.5" x14ac:dyDescent="0.35">
      <c r="A58" s="286"/>
      <c r="B58" s="293"/>
      <c r="C58" s="286"/>
    </row>
    <row r="59" spans="1:5" ht="25" x14ac:dyDescent="0.25">
      <c r="A59" s="286"/>
      <c r="B59" s="230" t="s">
        <v>121</v>
      </c>
      <c r="C59" s="286"/>
    </row>
    <row r="60" spans="1:5" x14ac:dyDescent="0.25">
      <c r="A60" s="286"/>
      <c r="C60" s="286"/>
    </row>
    <row r="61" spans="1:5" x14ac:dyDescent="0.25">
      <c r="A61" s="286"/>
      <c r="B61" s="230" t="s">
        <v>122</v>
      </c>
      <c r="C61" s="286"/>
    </row>
    <row r="62" spans="1:5" x14ac:dyDescent="0.25">
      <c r="A62" s="286"/>
      <c r="B62" s="230" t="s">
        <v>123</v>
      </c>
      <c r="C62" s="286"/>
    </row>
    <row r="63" spans="1:5" x14ac:dyDescent="0.25">
      <c r="A63" s="286"/>
      <c r="B63" s="230" t="s">
        <v>124</v>
      </c>
      <c r="C63" s="286"/>
    </row>
    <row r="64" spans="1:5" x14ac:dyDescent="0.25">
      <c r="C64" s="286"/>
    </row>
    <row r="65" spans="3:27" x14ac:dyDescent="0.25">
      <c r="C65" s="286"/>
    </row>
    <row r="66" spans="3:27" x14ac:dyDescent="0.25">
      <c r="C66" s="286"/>
    </row>
    <row r="67" spans="3:27" x14ac:dyDescent="0.25">
      <c r="C67" s="286"/>
    </row>
    <row r="68" spans="3:27" x14ac:dyDescent="0.25">
      <c r="C68" s="286"/>
      <c r="AA68" s="230" t="s">
        <v>75</v>
      </c>
    </row>
    <row r="69" spans="3:27" x14ac:dyDescent="0.25">
      <c r="AA69" s="230" t="s">
        <v>76</v>
      </c>
    </row>
  </sheetData>
  <sheetProtection selectLockedCells="1"/>
  <mergeCells count="142">
    <mergeCell ref="C54:D54"/>
    <mergeCell ref="C55:D55"/>
    <mergeCell ref="B48:D48"/>
    <mergeCell ref="C49:D49"/>
    <mergeCell ref="C50:D50"/>
    <mergeCell ref="C51:D51"/>
    <mergeCell ref="C52:D52"/>
    <mergeCell ref="C53:D53"/>
    <mergeCell ref="C34:D34"/>
    <mergeCell ref="C47:D47"/>
    <mergeCell ref="B37:D37"/>
    <mergeCell ref="C46:D46"/>
    <mergeCell ref="B32:B34"/>
    <mergeCell ref="C32:D32"/>
    <mergeCell ref="C33:D33"/>
    <mergeCell ref="F37:H37"/>
    <mergeCell ref="C38:D38"/>
    <mergeCell ref="C39:D39"/>
    <mergeCell ref="C40:D40"/>
    <mergeCell ref="C41:D41"/>
    <mergeCell ref="C42:D42"/>
    <mergeCell ref="C43:D43"/>
    <mergeCell ref="C44:D44"/>
    <mergeCell ref="C45:D45"/>
    <mergeCell ref="H18:H19"/>
    <mergeCell ref="C19:D19"/>
    <mergeCell ref="C20:D20"/>
    <mergeCell ref="F18:F19"/>
    <mergeCell ref="C31:D31"/>
    <mergeCell ref="H27:H28"/>
    <mergeCell ref="B25:B31"/>
    <mergeCell ref="C25:D25"/>
    <mergeCell ref="C26:D26"/>
    <mergeCell ref="C27:D27"/>
    <mergeCell ref="G27:G28"/>
    <mergeCell ref="C28:D28"/>
    <mergeCell ref="C29:D29"/>
    <mergeCell ref="C30:D30"/>
    <mergeCell ref="E27:E28"/>
    <mergeCell ref="F27:F28"/>
    <mergeCell ref="C13:D13"/>
    <mergeCell ref="C14:D14"/>
    <mergeCell ref="C15:D15"/>
    <mergeCell ref="C16:D16"/>
    <mergeCell ref="C17:D17"/>
    <mergeCell ref="C18:D18"/>
    <mergeCell ref="E18:E19"/>
    <mergeCell ref="G18:G19"/>
    <mergeCell ref="B21:B24"/>
    <mergeCell ref="C21:D21"/>
    <mergeCell ref="C22:D22"/>
    <mergeCell ref="C23:D23"/>
    <mergeCell ref="C24:D24"/>
    <mergeCell ref="U37:W37"/>
    <mergeCell ref="B36:D36"/>
    <mergeCell ref="U7:W7"/>
    <mergeCell ref="T18:T19"/>
    <mergeCell ref="U18:U19"/>
    <mergeCell ref="V18:V19"/>
    <mergeCell ref="W18:W19"/>
    <mergeCell ref="T27:T28"/>
    <mergeCell ref="U27:U28"/>
    <mergeCell ref="V27:V28"/>
    <mergeCell ref="W27:W28"/>
    <mergeCell ref="K7:M7"/>
    <mergeCell ref="J18:J19"/>
    <mergeCell ref="K18:K19"/>
    <mergeCell ref="L18:L19"/>
    <mergeCell ref="M18:M19"/>
    <mergeCell ref="J27:J28"/>
    <mergeCell ref="F7:H7"/>
    <mergeCell ref="B8:D8"/>
    <mergeCell ref="B9:B20"/>
    <mergeCell ref="C9:D9"/>
    <mergeCell ref="C10:D10"/>
    <mergeCell ref="C11:D11"/>
    <mergeCell ref="C12:D12"/>
    <mergeCell ref="K27:K28"/>
    <mergeCell ref="L27:L28"/>
    <mergeCell ref="M27:M28"/>
    <mergeCell ref="K37:M37"/>
    <mergeCell ref="P7:R7"/>
    <mergeCell ref="O18:O19"/>
    <mergeCell ref="P18:P19"/>
    <mergeCell ref="Q18:Q19"/>
    <mergeCell ref="R18:R19"/>
    <mergeCell ref="O27:O28"/>
    <mergeCell ref="P27:P28"/>
    <mergeCell ref="Q27:Q28"/>
    <mergeCell ref="R27:R28"/>
    <mergeCell ref="P37:R37"/>
    <mergeCell ref="Y27:Y28"/>
    <mergeCell ref="Z27:Z28"/>
    <mergeCell ref="AA27:AA28"/>
    <mergeCell ref="AB27:AB28"/>
    <mergeCell ref="Z37:AB37"/>
    <mergeCell ref="Z7:AB7"/>
    <mergeCell ref="Y18:Y19"/>
    <mergeCell ref="Z18:Z19"/>
    <mergeCell ref="AA18:AA19"/>
    <mergeCell ref="AB18:AB19"/>
    <mergeCell ref="AD27:AD28"/>
    <mergeCell ref="AE27:AE28"/>
    <mergeCell ref="AF27:AF28"/>
    <mergeCell ref="AG27:AG28"/>
    <mergeCell ref="AE37:AG37"/>
    <mergeCell ref="AE7:AG7"/>
    <mergeCell ref="AD18:AD19"/>
    <mergeCell ref="AE18:AE19"/>
    <mergeCell ref="AF18:AF19"/>
    <mergeCell ref="AG18:AG19"/>
    <mergeCell ref="AI27:AI28"/>
    <mergeCell ref="AJ27:AJ28"/>
    <mergeCell ref="AK27:AK28"/>
    <mergeCell ref="AL27:AL28"/>
    <mergeCell ref="AJ37:AL37"/>
    <mergeCell ref="AJ7:AL7"/>
    <mergeCell ref="AI18:AI19"/>
    <mergeCell ref="AJ18:AJ19"/>
    <mergeCell ref="AK18:AK19"/>
    <mergeCell ref="AL18:AL19"/>
    <mergeCell ref="AN27:AN28"/>
    <mergeCell ref="AO27:AO28"/>
    <mergeCell ref="AP27:AP28"/>
    <mergeCell ref="AQ27:AQ28"/>
    <mergeCell ref="AO37:AQ37"/>
    <mergeCell ref="AO7:AQ7"/>
    <mergeCell ref="AN18:AN19"/>
    <mergeCell ref="AO18:AO19"/>
    <mergeCell ref="AP18:AP19"/>
    <mergeCell ref="AQ18:AQ19"/>
    <mergeCell ref="BR7:BT7"/>
    <mergeCell ref="AS27:AS28"/>
    <mergeCell ref="AT27:AT28"/>
    <mergeCell ref="AU27:AU28"/>
    <mergeCell ref="AV27:AV28"/>
    <mergeCell ref="AT37:AV37"/>
    <mergeCell ref="AT7:AV7"/>
    <mergeCell ref="AS18:AS19"/>
    <mergeCell ref="AT18:AT19"/>
    <mergeCell ref="AU18:AU19"/>
    <mergeCell ref="AV18:AV19"/>
  </mergeCells>
  <dataValidations count="3">
    <dataValidation type="list" allowBlank="1" showInputMessage="1" showErrorMessage="1" sqref="E39:E48 O20:O27 O9:O18 O29:O34 O39:O48 J20:J27 J9:J18 J29:J34 J39:J48 T20:T27 T9:T18 T29:T34 T39:T48 E20:E27 E9:E18 E29:E34 Y20:Y27 Y9:Y18 Y29:Y34 Y39:Y48 AD20:AD27 AD9:AD18 AD29:AD34 AD39:AD48 AI20:AI27 AI9:AI18 AI29:AI34 AI39:AI48 AN20:AN27 AN9:AN18 AN29:AN34 AN39:AN48 AS20:AS27 AS9:AS18 AS29:AS34 AS39:AS48" xr:uid="{61DAB5A0-E33E-497D-89A0-4B3FC26E99C3}">
      <formula1>$B$54:$B$57</formula1>
    </dataValidation>
    <dataValidation type="list" allowBlank="1" showInputMessage="1" showErrorMessage="1" sqref="E49" xr:uid="{3B76556D-3C1F-45D9-A9DB-1B7C28181174}">
      <formula1>$B$54:$B$58</formula1>
    </dataValidation>
    <dataValidation type="list" allowBlank="1" showInputMessage="1" showErrorMessage="1" sqref="B39:B47" xr:uid="{1DC6E862-8023-4D2B-A43A-A597A39587FD}">
      <formula1>$B$59:$B$63</formula1>
    </dataValidation>
  </dataValidations>
  <hyperlinks>
    <hyperlink ref="C28:D28" r:id="rId1" display="https://www.foodsaveapp.ch/ (uniquement en allemand pour l'instant)" xr:uid="{DE077764-D927-4AA3-A148-4FF49EE7A3E7}"/>
    <hyperlink ref="C19:D19" r:id="rId2" display="voir fiche d'information à ce sujet" xr:uid="{EA5DBC0F-8DAB-482A-B72B-C8059AAA730F}"/>
  </hyperlinks>
  <pageMargins left="0.70866141732283472" right="0.70866141732283472" top="0.78740157480314965" bottom="0.78740157480314965" header="0.31496062992125984" footer="0.31496062992125984"/>
  <pageSetup paperSize="9" fitToWidth="0" fitToHeight="0"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CD417-F138-4E2F-AD11-5531B38BCEAE}">
  <sheetPr codeName="Tabelle5"/>
  <dimension ref="B1:AL29"/>
  <sheetViews>
    <sheetView showGridLines="0" zoomScale="90" zoomScaleNormal="90" workbookViewId="0">
      <pane ySplit="4" topLeftCell="A5" activePane="bottomLeft" state="frozen"/>
      <selection pane="bottomLeft" activeCell="B14" sqref="B14:C14"/>
    </sheetView>
  </sheetViews>
  <sheetFormatPr baseColWidth="10" defaultColWidth="11.54296875" defaultRowHeight="12.5" x14ac:dyDescent="0.25"/>
  <cols>
    <col min="1" max="1" width="2.54296875" customWidth="1"/>
    <col min="2" max="2" width="50.453125" customWidth="1"/>
    <col min="3" max="3" width="38.1796875" customWidth="1"/>
    <col min="4" max="32" width="12.54296875" customWidth="1"/>
    <col min="34" max="34" width="11.453125" customWidth="1"/>
    <col min="35" max="35" width="27.81640625" customWidth="1"/>
    <col min="36" max="36" width="20.453125" customWidth="1"/>
    <col min="37" max="37" width="24.54296875" customWidth="1"/>
    <col min="38" max="38" width="16.81640625" customWidth="1"/>
  </cols>
  <sheetData>
    <row r="1" spans="2:38" ht="15.5" x14ac:dyDescent="0.35">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189"/>
    </row>
    <row r="2" spans="2:38" ht="19.5" customHeight="1" x14ac:dyDescent="0.35">
      <c r="B2" s="510" t="s">
        <v>49</v>
      </c>
      <c r="C2" s="510"/>
      <c r="D2" s="510"/>
      <c r="E2" s="190" t="s">
        <v>50</v>
      </c>
      <c r="F2" s="190"/>
      <c r="G2" s="190"/>
      <c r="H2" s="190"/>
      <c r="I2" s="190"/>
      <c r="J2" s="190"/>
      <c r="K2" s="190"/>
      <c r="L2" s="190"/>
      <c r="M2" s="20"/>
      <c r="N2" s="20"/>
      <c r="O2" s="20"/>
      <c r="P2" s="20"/>
      <c r="Q2" s="20"/>
      <c r="R2" s="20"/>
      <c r="S2" s="20"/>
      <c r="T2" s="20"/>
      <c r="U2" s="20"/>
      <c r="V2" s="20"/>
      <c r="W2" s="20"/>
      <c r="X2" s="20"/>
      <c r="Y2" s="20"/>
      <c r="Z2" s="20"/>
      <c r="AA2" s="20"/>
      <c r="AB2" s="20"/>
      <c r="AC2" s="20"/>
      <c r="AD2" s="20"/>
      <c r="AE2" s="20"/>
      <c r="AF2" s="20"/>
      <c r="AG2" s="189"/>
    </row>
    <row r="3" spans="2:38" ht="27" customHeight="1" x14ac:dyDescent="0.35">
      <c r="B3" s="229"/>
      <c r="C3" s="229"/>
      <c r="E3" s="511" t="s">
        <v>51</v>
      </c>
      <c r="F3" s="511"/>
      <c r="G3" s="511"/>
      <c r="H3" s="511"/>
      <c r="I3" s="511"/>
      <c r="J3" s="511"/>
      <c r="K3" s="511"/>
      <c r="L3" s="511"/>
      <c r="M3" s="20"/>
      <c r="N3" s="20"/>
      <c r="O3" s="20"/>
      <c r="P3" s="20"/>
      <c r="Q3" s="20"/>
      <c r="R3" s="20"/>
      <c r="S3" s="20"/>
      <c r="T3" s="20"/>
      <c r="U3" s="20"/>
      <c r="V3" s="20"/>
      <c r="W3" s="20"/>
      <c r="X3" s="20"/>
      <c r="Y3" s="20"/>
      <c r="Z3" s="20"/>
      <c r="AA3" s="20"/>
      <c r="AB3" s="20"/>
      <c r="AC3" s="20"/>
      <c r="AD3" s="20"/>
      <c r="AE3" s="20"/>
      <c r="AF3" s="20"/>
      <c r="AG3" s="189"/>
    </row>
    <row r="4" spans="2:38" ht="34" customHeight="1" x14ac:dyDescent="0.35">
      <c r="B4" s="229"/>
      <c r="C4" s="229"/>
      <c r="E4" s="511"/>
      <c r="F4" s="511"/>
      <c r="G4" s="511"/>
      <c r="H4" s="511"/>
      <c r="I4" s="511"/>
      <c r="J4" s="511"/>
      <c r="K4" s="511"/>
      <c r="L4" s="511"/>
      <c r="M4" s="20"/>
      <c r="N4" s="20"/>
      <c r="O4" s="20"/>
      <c r="P4" s="20"/>
      <c r="Q4" s="20"/>
      <c r="R4" s="20"/>
      <c r="S4" s="20"/>
      <c r="T4" s="20"/>
      <c r="U4" s="20"/>
      <c r="V4" s="20"/>
      <c r="W4" s="20"/>
      <c r="X4" s="20"/>
      <c r="Y4" s="20"/>
      <c r="Z4" s="20"/>
      <c r="AA4" s="20"/>
      <c r="AB4" s="20"/>
      <c r="AC4" s="20"/>
      <c r="AD4" s="20"/>
      <c r="AE4" s="20"/>
      <c r="AF4" s="20"/>
      <c r="AG4" s="189"/>
    </row>
    <row r="5" spans="2:38" ht="16" thickBot="1" x14ac:dyDescent="0.4">
      <c r="B5" s="20"/>
      <c r="C5" s="20"/>
      <c r="M5" s="20"/>
      <c r="N5" s="20"/>
      <c r="O5" s="20"/>
      <c r="P5" s="20"/>
      <c r="Q5" s="20"/>
      <c r="R5" s="20"/>
      <c r="S5" s="20"/>
      <c r="T5" s="20"/>
      <c r="U5" s="20"/>
      <c r="V5" s="20"/>
      <c r="W5" s="20"/>
      <c r="X5" s="20"/>
      <c r="Y5" s="20"/>
      <c r="Z5" s="20"/>
      <c r="AA5" s="20"/>
      <c r="AB5" s="20"/>
      <c r="AC5" s="20"/>
      <c r="AD5" s="20"/>
      <c r="AE5" s="20"/>
      <c r="AF5" s="20"/>
      <c r="AG5" s="189"/>
    </row>
    <row r="6" spans="2:38" ht="15.5" x14ac:dyDescent="0.35">
      <c r="B6" s="191"/>
      <c r="C6" s="192"/>
      <c r="D6" s="193"/>
      <c r="E6" s="193"/>
      <c r="F6" s="193"/>
      <c r="G6" s="193"/>
      <c r="H6" s="193"/>
      <c r="I6" s="193"/>
      <c r="J6" s="193"/>
      <c r="K6" s="193"/>
      <c r="L6" s="193"/>
      <c r="M6" s="193"/>
      <c r="N6" s="193"/>
      <c r="O6" s="193"/>
      <c r="P6" s="193"/>
      <c r="Q6" s="193"/>
      <c r="R6" s="193"/>
      <c r="S6" s="193"/>
      <c r="T6" s="193"/>
      <c r="U6" s="193"/>
      <c r="V6" s="193"/>
      <c r="W6" s="193"/>
      <c r="X6" s="193"/>
      <c r="Y6" s="193"/>
      <c r="Z6" s="193"/>
      <c r="AA6" s="193"/>
      <c r="AB6" s="193"/>
      <c r="AC6" s="193"/>
      <c r="AD6" s="193"/>
      <c r="AE6" s="193"/>
      <c r="AF6" s="194"/>
      <c r="AG6" s="189"/>
      <c r="AI6" s="195" t="s">
        <v>56</v>
      </c>
      <c r="AJ6" s="43"/>
      <c r="AK6" s="196"/>
    </row>
    <row r="7" spans="2:38" ht="15.5" x14ac:dyDescent="0.35">
      <c r="B7" s="197" t="s">
        <v>387</v>
      </c>
      <c r="C7" s="198"/>
      <c r="D7" s="199"/>
      <c r="E7" s="200"/>
      <c r="F7" s="199"/>
      <c r="G7" s="199"/>
      <c r="H7" s="199"/>
      <c r="I7" s="199"/>
      <c r="J7" s="199"/>
      <c r="K7" s="199"/>
      <c r="L7" s="199"/>
      <c r="M7" s="199"/>
      <c r="N7" s="199"/>
      <c r="O7" s="199"/>
      <c r="P7" s="199"/>
      <c r="Q7" s="199"/>
      <c r="R7" s="199"/>
      <c r="S7" s="199"/>
      <c r="T7" s="199"/>
      <c r="U7" s="199"/>
      <c r="V7" s="200"/>
      <c r="W7" s="199"/>
      <c r="X7" s="199"/>
      <c r="Y7" s="199"/>
      <c r="Z7" s="199"/>
      <c r="AA7" s="199"/>
      <c r="AB7" s="199"/>
      <c r="AC7" s="199"/>
      <c r="AD7" s="199"/>
      <c r="AE7" s="199"/>
      <c r="AF7" s="201"/>
      <c r="AG7" s="189"/>
      <c r="AI7" s="202" t="s">
        <v>57</v>
      </c>
      <c r="AK7" s="58"/>
    </row>
    <row r="8" spans="2:38" ht="15.5" x14ac:dyDescent="0.35">
      <c r="B8" s="197" t="s">
        <v>33</v>
      </c>
      <c r="C8" s="203"/>
      <c r="D8" s="199"/>
      <c r="E8" s="199"/>
      <c r="F8" s="199"/>
      <c r="G8" s="199"/>
      <c r="H8" s="199"/>
      <c r="I8" s="199"/>
      <c r="J8" s="199"/>
      <c r="K8" s="199"/>
      <c r="L8" s="199"/>
      <c r="M8" s="199"/>
      <c r="N8" s="199"/>
      <c r="O8" s="199"/>
      <c r="P8" s="199"/>
      <c r="Q8" s="199"/>
      <c r="R8" s="199"/>
      <c r="S8" s="199"/>
      <c r="T8" s="199"/>
      <c r="U8" s="199"/>
      <c r="V8" s="199"/>
      <c r="W8" s="199"/>
      <c r="X8" s="199"/>
      <c r="Y8" s="199"/>
      <c r="Z8" s="199"/>
      <c r="AA8" s="199"/>
      <c r="AB8" s="199"/>
      <c r="AC8" s="199"/>
      <c r="AD8" s="199"/>
      <c r="AE8" s="199"/>
      <c r="AF8" s="201"/>
      <c r="AG8" s="189"/>
      <c r="AI8" s="202" t="s">
        <v>58</v>
      </c>
      <c r="AJ8" s="204"/>
      <c r="AK8" s="58"/>
    </row>
    <row r="9" spans="2:38" ht="15.5" x14ac:dyDescent="0.35">
      <c r="B9" s="197" t="s">
        <v>388</v>
      </c>
      <c r="C9" s="318"/>
      <c r="D9" s="199"/>
      <c r="E9" s="199"/>
      <c r="F9" s="199"/>
      <c r="G9" s="199"/>
      <c r="H9" s="199"/>
      <c r="I9" s="199"/>
      <c r="J9" s="199"/>
      <c r="K9" s="199"/>
      <c r="L9" s="199"/>
      <c r="M9" s="199"/>
      <c r="N9" s="199"/>
      <c r="O9" s="199"/>
      <c r="P9" s="199"/>
      <c r="Q9" s="199"/>
      <c r="R9" s="199"/>
      <c r="S9" s="199"/>
      <c r="T9" s="199"/>
      <c r="U9" s="199"/>
      <c r="V9" s="199"/>
      <c r="W9" s="199"/>
      <c r="X9" s="199"/>
      <c r="Y9" s="199"/>
      <c r="Z9" s="199"/>
      <c r="AA9" s="199"/>
      <c r="AB9" s="199"/>
      <c r="AC9" s="199"/>
      <c r="AD9" s="199"/>
      <c r="AE9" s="199"/>
      <c r="AF9" s="201"/>
      <c r="AG9" s="189"/>
      <c r="AJ9" s="204"/>
      <c r="AK9" s="58"/>
    </row>
    <row r="10" spans="2:38" ht="15.5" x14ac:dyDescent="0.35">
      <c r="B10" s="197" t="s">
        <v>389</v>
      </c>
      <c r="C10" s="203"/>
      <c r="D10" s="199"/>
      <c r="E10" s="199"/>
      <c r="F10" s="199"/>
      <c r="G10" s="199"/>
      <c r="H10" s="199"/>
      <c r="I10" s="199"/>
      <c r="J10" s="199"/>
      <c r="K10" s="199"/>
      <c r="L10" s="199"/>
      <c r="M10" s="199"/>
      <c r="N10" s="199"/>
      <c r="O10" s="199"/>
      <c r="P10" s="199"/>
      <c r="Q10" s="199"/>
      <c r="R10" s="199"/>
      <c r="S10" s="199"/>
      <c r="T10" s="199"/>
      <c r="U10" s="199"/>
      <c r="V10" s="199"/>
      <c r="W10" s="199"/>
      <c r="X10" s="199"/>
      <c r="Y10" s="199"/>
      <c r="Z10" s="199"/>
      <c r="AA10" s="199"/>
      <c r="AB10" s="199"/>
      <c r="AC10" s="199"/>
      <c r="AD10" s="199"/>
      <c r="AE10" s="199"/>
      <c r="AF10" s="201"/>
      <c r="AG10" s="189"/>
      <c r="AJ10" s="204"/>
      <c r="AK10" s="58"/>
    </row>
    <row r="11" spans="2:38" ht="15.5" x14ac:dyDescent="0.35">
      <c r="B11" s="197" t="s">
        <v>53</v>
      </c>
      <c r="C11" s="318"/>
      <c r="D11" s="199"/>
      <c r="E11" s="199"/>
      <c r="F11" s="199"/>
      <c r="G11" s="199"/>
      <c r="H11" s="199"/>
      <c r="I11" s="199"/>
      <c r="J11" s="199"/>
      <c r="K11" s="199"/>
      <c r="L11" s="199"/>
      <c r="M11" s="199"/>
      <c r="N11" s="199"/>
      <c r="O11" s="199"/>
      <c r="P11" s="199"/>
      <c r="Q11" s="199"/>
      <c r="R11" s="199"/>
      <c r="S11" s="199"/>
      <c r="T11" s="199"/>
      <c r="U11" s="199"/>
      <c r="V11" s="199"/>
      <c r="W11" s="199"/>
      <c r="X11" s="199"/>
      <c r="Y11" s="199"/>
      <c r="Z11" s="199"/>
      <c r="AA11" s="199"/>
      <c r="AB11" s="199"/>
      <c r="AC11" s="199"/>
      <c r="AD11" s="199"/>
      <c r="AE11" s="199"/>
      <c r="AF11" s="201"/>
      <c r="AG11" s="189"/>
      <c r="AJ11" s="204"/>
      <c r="AK11" s="58"/>
    </row>
    <row r="12" spans="2:38" ht="15.5" x14ac:dyDescent="0.35">
      <c r="B12" s="197" t="s">
        <v>385</v>
      </c>
      <c r="C12" s="203"/>
      <c r="D12" s="504" t="s">
        <v>48</v>
      </c>
      <c r="E12" s="505"/>
      <c r="F12" s="505"/>
      <c r="G12" s="505"/>
      <c r="H12" s="505"/>
      <c r="I12" s="505"/>
      <c r="J12" s="505"/>
      <c r="K12" s="505"/>
      <c r="L12" s="505"/>
      <c r="M12" s="505"/>
      <c r="N12" s="505"/>
      <c r="O12" s="505"/>
      <c r="P12" s="505"/>
      <c r="Q12" s="505"/>
      <c r="R12" s="505"/>
      <c r="S12" s="505"/>
      <c r="T12" s="505"/>
      <c r="U12" s="505"/>
      <c r="V12" s="505"/>
      <c r="W12" s="505"/>
      <c r="X12" s="505"/>
      <c r="Y12" s="505"/>
      <c r="Z12" s="505"/>
      <c r="AA12" s="505"/>
      <c r="AB12" s="505"/>
      <c r="AC12" s="505"/>
      <c r="AD12" s="505"/>
      <c r="AE12" s="505"/>
      <c r="AF12" s="506"/>
      <c r="AG12" s="189"/>
      <c r="AK12" s="204"/>
      <c r="AL12" s="58"/>
    </row>
    <row r="13" spans="2:38" ht="18" customHeight="1" thickBot="1" x14ac:dyDescent="0.35">
      <c r="B13" s="444"/>
      <c r="C13" s="445"/>
      <c r="D13" s="206">
        <v>1</v>
      </c>
      <c r="E13" s="206">
        <v>2</v>
      </c>
      <c r="F13" s="206">
        <v>3</v>
      </c>
      <c r="G13" s="206">
        <v>4</v>
      </c>
      <c r="H13" s="206">
        <v>5</v>
      </c>
      <c r="I13" s="206">
        <v>6</v>
      </c>
      <c r="J13" s="206">
        <v>7</v>
      </c>
      <c r="K13" s="206">
        <v>8</v>
      </c>
      <c r="L13" s="206">
        <v>9</v>
      </c>
      <c r="M13" s="206">
        <v>10</v>
      </c>
      <c r="N13" s="206">
        <v>11</v>
      </c>
      <c r="O13" s="206">
        <v>12</v>
      </c>
      <c r="P13" s="206">
        <v>13</v>
      </c>
      <c r="Q13" s="206">
        <v>14</v>
      </c>
      <c r="R13" s="206">
        <v>15</v>
      </c>
      <c r="S13" s="206">
        <v>16</v>
      </c>
      <c r="T13" s="206">
        <v>17</v>
      </c>
      <c r="U13" s="206">
        <v>18</v>
      </c>
      <c r="V13" s="206">
        <v>19</v>
      </c>
      <c r="W13" s="206">
        <v>20</v>
      </c>
      <c r="X13" s="206">
        <v>21</v>
      </c>
      <c r="Y13" s="206">
        <v>22</v>
      </c>
      <c r="Z13" s="206">
        <v>23</v>
      </c>
      <c r="AA13" s="206">
        <v>24</v>
      </c>
      <c r="AB13" s="206">
        <v>25</v>
      </c>
      <c r="AC13" s="206">
        <v>26</v>
      </c>
      <c r="AD13" s="206">
        <v>27</v>
      </c>
      <c r="AE13" s="207">
        <v>28</v>
      </c>
      <c r="AF13" s="208" t="s">
        <v>40</v>
      </c>
      <c r="AG13" s="189"/>
      <c r="AI13" s="205"/>
      <c r="AJ13" s="205"/>
      <c r="AK13" s="204"/>
      <c r="AL13" s="58"/>
    </row>
    <row r="14" spans="2:38" ht="16" thickBot="1" x14ac:dyDescent="0.35">
      <c r="B14" s="507" t="s">
        <v>54</v>
      </c>
      <c r="C14" s="508"/>
      <c r="D14" s="319"/>
      <c r="E14" s="319"/>
      <c r="F14" s="319"/>
      <c r="G14" s="319"/>
      <c r="H14" s="319"/>
      <c r="I14" s="319"/>
      <c r="J14" s="319"/>
      <c r="K14" s="319"/>
      <c r="L14" s="319"/>
      <c r="M14" s="319"/>
      <c r="N14" s="319"/>
      <c r="O14" s="319"/>
      <c r="P14" s="319"/>
      <c r="Q14" s="319"/>
      <c r="R14" s="319"/>
      <c r="S14" s="319"/>
      <c r="T14" s="319"/>
      <c r="U14" s="319"/>
      <c r="V14" s="319"/>
      <c r="W14" s="319"/>
      <c r="X14" s="319"/>
      <c r="Y14" s="319"/>
      <c r="Z14" s="319"/>
      <c r="AA14" s="319"/>
      <c r="AB14" s="319"/>
      <c r="AC14" s="319"/>
      <c r="AD14" s="319"/>
      <c r="AE14" s="320"/>
      <c r="AF14" s="211"/>
      <c r="AG14" s="189"/>
      <c r="AH14" s="205"/>
      <c r="AI14" s="205"/>
      <c r="AJ14" s="205"/>
    </row>
    <row r="15" spans="2:38" ht="16" thickBot="1" x14ac:dyDescent="0.35">
      <c r="B15" s="434" t="s">
        <v>34</v>
      </c>
      <c r="C15" s="435"/>
      <c r="D15" s="440"/>
      <c r="E15" s="441"/>
      <c r="F15" s="441"/>
      <c r="G15" s="441"/>
      <c r="H15" s="441"/>
      <c r="I15" s="441"/>
      <c r="J15" s="441"/>
      <c r="K15" s="441"/>
      <c r="L15" s="441"/>
      <c r="M15" s="441"/>
      <c r="N15" s="441"/>
      <c r="O15" s="441"/>
      <c r="P15" s="441"/>
      <c r="Q15" s="441"/>
      <c r="R15" s="441"/>
      <c r="S15" s="441"/>
      <c r="T15" s="441"/>
      <c r="U15" s="441"/>
      <c r="V15" s="441"/>
      <c r="W15" s="441"/>
      <c r="X15" s="441"/>
      <c r="Y15" s="441"/>
      <c r="Z15" s="441"/>
      <c r="AA15" s="441"/>
      <c r="AB15" s="441"/>
      <c r="AC15" s="441"/>
      <c r="AD15" s="441"/>
      <c r="AE15" s="441"/>
      <c r="AF15" s="442"/>
      <c r="AG15" s="189"/>
      <c r="AH15" s="205"/>
      <c r="AI15" s="205"/>
      <c r="AJ15" s="205"/>
    </row>
    <row r="16" spans="2:38" ht="18" customHeight="1" x14ac:dyDescent="0.3">
      <c r="B16" s="212" t="s">
        <v>55</v>
      </c>
      <c r="C16" s="213" t="s">
        <v>56</v>
      </c>
      <c r="D16" s="436"/>
      <c r="E16" s="437"/>
      <c r="F16" s="437"/>
      <c r="G16" s="437"/>
      <c r="H16" s="437"/>
      <c r="I16" s="437"/>
      <c r="J16" s="437"/>
      <c r="K16" s="437"/>
      <c r="L16" s="437"/>
      <c r="M16" s="437"/>
      <c r="N16" s="437"/>
      <c r="O16" s="437"/>
      <c r="P16" s="437"/>
      <c r="Q16" s="437"/>
      <c r="R16" s="437"/>
      <c r="S16" s="437"/>
      <c r="T16" s="437"/>
      <c r="U16" s="437"/>
      <c r="V16" s="437"/>
      <c r="W16" s="437"/>
      <c r="X16" s="437"/>
      <c r="Y16" s="437"/>
      <c r="Z16" s="437"/>
      <c r="AA16" s="437"/>
      <c r="AB16" s="437"/>
      <c r="AC16" s="437"/>
      <c r="AD16" s="437"/>
      <c r="AE16" s="437"/>
      <c r="AF16" s="220"/>
      <c r="AG16" s="189"/>
      <c r="AH16" s="205"/>
      <c r="AI16" s="205"/>
      <c r="AJ16" s="205"/>
      <c r="AK16" s="205"/>
    </row>
    <row r="17" spans="2:37" ht="18" customHeight="1" x14ac:dyDescent="0.3">
      <c r="B17" s="215"/>
      <c r="C17" s="216" t="str">
        <f>IF(C16="Nombre de repas principaux","Repas principaux (RP, sans RS):",(IF(C16="Quantité produite","Quantité produite (en kg):",IF(C16="Quantité distribuée","Quantité distribuée (en kg):"," "))))</f>
        <v>Repas principaux (RP, sans RS):</v>
      </c>
      <c r="D17" s="209"/>
      <c r="E17" s="209"/>
      <c r="F17" s="209"/>
      <c r="G17" s="209"/>
      <c r="H17" s="209"/>
      <c r="I17" s="209"/>
      <c r="J17" s="209"/>
      <c r="K17" s="209"/>
      <c r="L17" s="209"/>
      <c r="M17" s="209"/>
      <c r="N17" s="209"/>
      <c r="O17" s="209"/>
      <c r="P17" s="209"/>
      <c r="Q17" s="209"/>
      <c r="R17" s="209"/>
      <c r="S17" s="209"/>
      <c r="T17" s="209"/>
      <c r="U17" s="209"/>
      <c r="V17" s="209"/>
      <c r="W17" s="209"/>
      <c r="X17" s="209"/>
      <c r="Y17" s="209"/>
      <c r="Z17" s="209"/>
      <c r="AA17" s="209"/>
      <c r="AB17" s="209"/>
      <c r="AC17" s="209"/>
      <c r="AD17" s="209"/>
      <c r="AE17" s="210"/>
      <c r="AF17" s="220"/>
      <c r="AG17" s="189"/>
      <c r="AH17" s="205"/>
      <c r="AI17" s="214"/>
      <c r="AK17" s="205"/>
    </row>
    <row r="18" spans="2:37" ht="18" customHeight="1" thickBot="1" x14ac:dyDescent="0.35">
      <c r="B18" s="215"/>
      <c r="C18" s="303" t="str">
        <f>IF(C16="Nombre de repas principaux","Repas secondaires (RS) convertis en RP:"," ")</f>
        <v>Repas secondaires (RS) convertis en RP:</v>
      </c>
      <c r="D18" s="315"/>
      <c r="E18" s="314"/>
      <c r="F18" s="314"/>
      <c r="G18" s="314"/>
      <c r="H18" s="314"/>
      <c r="I18" s="314"/>
      <c r="J18" s="314"/>
      <c r="K18" s="314"/>
      <c r="L18" s="314"/>
      <c r="M18" s="314"/>
      <c r="N18" s="314"/>
      <c r="O18" s="314"/>
      <c r="P18" s="314"/>
      <c r="Q18" s="314"/>
      <c r="R18" s="314"/>
      <c r="S18" s="314"/>
      <c r="T18" s="314"/>
      <c r="U18" s="314"/>
      <c r="V18" s="314"/>
      <c r="W18" s="314"/>
      <c r="X18" s="314"/>
      <c r="Y18" s="314"/>
      <c r="Z18" s="314"/>
      <c r="AA18" s="314"/>
      <c r="AB18" s="314"/>
      <c r="AC18" s="314"/>
      <c r="AD18" s="314"/>
      <c r="AE18" s="315"/>
      <c r="AF18" s="443"/>
      <c r="AG18" s="189"/>
      <c r="AI18" s="214"/>
      <c r="AK18" s="205"/>
    </row>
    <row r="19" spans="2:37" ht="18" customHeight="1" thickBot="1" x14ac:dyDescent="0.4">
      <c r="B19" s="430" t="s">
        <v>59</v>
      </c>
      <c r="C19" s="431"/>
      <c r="D19" s="218">
        <f t="shared" ref="D19:AE19" si="0">IF($C$16=$AI$6, D17+D18,D17/0.45)</f>
        <v>0</v>
      </c>
      <c r="E19" s="217">
        <f t="shared" si="0"/>
        <v>0</v>
      </c>
      <c r="F19" s="316">
        <f t="shared" si="0"/>
        <v>0</v>
      </c>
      <c r="G19" s="316">
        <f t="shared" si="0"/>
        <v>0</v>
      </c>
      <c r="H19" s="316">
        <f t="shared" si="0"/>
        <v>0</v>
      </c>
      <c r="I19" s="316">
        <f t="shared" si="0"/>
        <v>0</v>
      </c>
      <c r="J19" s="316">
        <f t="shared" si="0"/>
        <v>0</v>
      </c>
      <c r="K19" s="316">
        <f t="shared" si="0"/>
        <v>0</v>
      </c>
      <c r="L19" s="316">
        <f t="shared" si="0"/>
        <v>0</v>
      </c>
      <c r="M19" s="316">
        <f t="shared" si="0"/>
        <v>0</v>
      </c>
      <c r="N19" s="316">
        <f t="shared" si="0"/>
        <v>0</v>
      </c>
      <c r="O19" s="316">
        <f t="shared" si="0"/>
        <v>0</v>
      </c>
      <c r="P19" s="316">
        <f t="shared" si="0"/>
        <v>0</v>
      </c>
      <c r="Q19" s="316">
        <f t="shared" si="0"/>
        <v>0</v>
      </c>
      <c r="R19" s="316">
        <f t="shared" si="0"/>
        <v>0</v>
      </c>
      <c r="S19" s="316">
        <f t="shared" si="0"/>
        <v>0</v>
      </c>
      <c r="T19" s="316">
        <f t="shared" si="0"/>
        <v>0</v>
      </c>
      <c r="U19" s="316">
        <f t="shared" si="0"/>
        <v>0</v>
      </c>
      <c r="V19" s="316">
        <f t="shared" si="0"/>
        <v>0</v>
      </c>
      <c r="W19" s="316">
        <f t="shared" si="0"/>
        <v>0</v>
      </c>
      <c r="X19" s="316">
        <f t="shared" si="0"/>
        <v>0</v>
      </c>
      <c r="Y19" s="316">
        <f t="shared" si="0"/>
        <v>0</v>
      </c>
      <c r="Z19" s="316">
        <f t="shared" si="0"/>
        <v>0</v>
      </c>
      <c r="AA19" s="316">
        <f t="shared" si="0"/>
        <v>0</v>
      </c>
      <c r="AB19" s="316">
        <f t="shared" si="0"/>
        <v>0</v>
      </c>
      <c r="AC19" s="316">
        <f t="shared" si="0"/>
        <v>0</v>
      </c>
      <c r="AD19" s="316">
        <f t="shared" si="0"/>
        <v>0</v>
      </c>
      <c r="AE19" s="317">
        <f t="shared" si="0"/>
        <v>0</v>
      </c>
      <c r="AF19" s="219">
        <f>SUM(D19:AE19)</f>
        <v>0</v>
      </c>
      <c r="AG19" s="189"/>
    </row>
    <row r="20" spans="2:37" ht="18" customHeight="1" thickBot="1" x14ac:dyDescent="0.35">
      <c r="B20" s="434" t="s">
        <v>60</v>
      </c>
      <c r="C20" s="435"/>
      <c r="D20" s="436"/>
      <c r="E20" s="437"/>
      <c r="F20" s="437"/>
      <c r="G20" s="437"/>
      <c r="H20" s="437"/>
      <c r="I20" s="437"/>
      <c r="J20" s="437"/>
      <c r="K20" s="437"/>
      <c r="L20" s="437"/>
      <c r="M20" s="437"/>
      <c r="N20" s="437"/>
      <c r="O20" s="437"/>
      <c r="P20" s="437"/>
      <c r="Q20" s="437"/>
      <c r="R20" s="437"/>
      <c r="S20" s="437"/>
      <c r="T20" s="437"/>
      <c r="U20" s="437"/>
      <c r="V20" s="437"/>
      <c r="W20" s="437"/>
      <c r="X20" s="437"/>
      <c r="Y20" s="437"/>
      <c r="Z20" s="437"/>
      <c r="AA20" s="437"/>
      <c r="AB20" s="437"/>
      <c r="AC20" s="437"/>
      <c r="AD20" s="437"/>
      <c r="AE20" s="437"/>
      <c r="AF20" s="220"/>
      <c r="AG20" s="189"/>
    </row>
    <row r="21" spans="2:37" ht="18" customHeight="1" thickBot="1" x14ac:dyDescent="0.4">
      <c r="B21" s="438" t="s">
        <v>61</v>
      </c>
      <c r="C21" s="439"/>
      <c r="D21" s="221"/>
      <c r="E21" s="222"/>
      <c r="F21" s="222"/>
      <c r="G21" s="222"/>
      <c r="H21" s="222"/>
      <c r="I21" s="222"/>
      <c r="J21" s="222"/>
      <c r="K21" s="222"/>
      <c r="L21" s="222"/>
      <c r="M21" s="222"/>
      <c r="N21" s="222"/>
      <c r="O21" s="222"/>
      <c r="P21" s="222"/>
      <c r="Q21" s="222"/>
      <c r="R21" s="222"/>
      <c r="S21" s="222"/>
      <c r="T21" s="223"/>
      <c r="U21" s="223"/>
      <c r="V21" s="223"/>
      <c r="W21" s="223"/>
      <c r="X21" s="223"/>
      <c r="Y21" s="223"/>
      <c r="Z21" s="223"/>
      <c r="AA21" s="223"/>
      <c r="AB21" s="223"/>
      <c r="AC21" s="223"/>
      <c r="AD21" s="223"/>
      <c r="AE21" s="224"/>
      <c r="AF21" s="219">
        <f>SUM(D21:AE21)</f>
        <v>0</v>
      </c>
      <c r="AG21" s="189"/>
    </row>
    <row r="22" spans="2:37" ht="27" customHeight="1" thickBot="1" x14ac:dyDescent="0.4">
      <c r="B22" s="438" t="s">
        <v>62</v>
      </c>
      <c r="C22" s="439"/>
      <c r="D22" s="221"/>
      <c r="E22" s="222"/>
      <c r="F22" s="222"/>
      <c r="G22" s="222"/>
      <c r="H22" s="222"/>
      <c r="I22" s="222"/>
      <c r="J22" s="222"/>
      <c r="K22" s="222"/>
      <c r="L22" s="222"/>
      <c r="M22" s="222"/>
      <c r="N22" s="222"/>
      <c r="O22" s="222"/>
      <c r="P22" s="222"/>
      <c r="Q22" s="222"/>
      <c r="R22" s="222"/>
      <c r="S22" s="222"/>
      <c r="T22" s="223"/>
      <c r="U22" s="223"/>
      <c r="V22" s="223"/>
      <c r="W22" s="223"/>
      <c r="X22" s="223"/>
      <c r="Y22" s="223"/>
      <c r="Z22" s="223"/>
      <c r="AA22" s="223"/>
      <c r="AB22" s="223"/>
      <c r="AC22" s="223"/>
      <c r="AD22" s="223"/>
      <c r="AE22" s="224"/>
      <c r="AF22" s="219">
        <f>SUM(D22:AE22)</f>
        <v>0</v>
      </c>
      <c r="AG22" s="189"/>
    </row>
    <row r="23" spans="2:37" ht="27" customHeight="1" thickBot="1" x14ac:dyDescent="0.4">
      <c r="B23" s="438" t="s">
        <v>63</v>
      </c>
      <c r="C23" s="439"/>
      <c r="D23" s="221"/>
      <c r="E23" s="222"/>
      <c r="F23" s="222"/>
      <c r="G23" s="222"/>
      <c r="H23" s="222"/>
      <c r="I23" s="222"/>
      <c r="J23" s="222"/>
      <c r="K23" s="222"/>
      <c r="L23" s="222"/>
      <c r="M23" s="222"/>
      <c r="N23" s="222"/>
      <c r="O23" s="222"/>
      <c r="P23" s="222"/>
      <c r="Q23" s="222"/>
      <c r="R23" s="222"/>
      <c r="S23" s="222"/>
      <c r="T23" s="223"/>
      <c r="U23" s="223"/>
      <c r="V23" s="223"/>
      <c r="W23" s="223"/>
      <c r="X23" s="223"/>
      <c r="Y23" s="223"/>
      <c r="Z23" s="223"/>
      <c r="AA23" s="223"/>
      <c r="AB23" s="223"/>
      <c r="AC23" s="223"/>
      <c r="AD23" s="223"/>
      <c r="AE23" s="224"/>
      <c r="AF23" s="219">
        <f>SUM(D23:AE23)</f>
        <v>0</v>
      </c>
      <c r="AG23" s="189"/>
    </row>
    <row r="24" spans="2:37" ht="27" customHeight="1" thickBot="1" x14ac:dyDescent="0.4">
      <c r="B24" s="432" t="s">
        <v>64</v>
      </c>
      <c r="C24" s="433"/>
      <c r="D24" s="225">
        <f t="shared" ref="D24:AF24" si="1">SUM(D21:D23)</f>
        <v>0</v>
      </c>
      <c r="E24" s="225">
        <f t="shared" si="1"/>
        <v>0</v>
      </c>
      <c r="F24" s="225">
        <f t="shared" si="1"/>
        <v>0</v>
      </c>
      <c r="G24" s="225">
        <f t="shared" si="1"/>
        <v>0</v>
      </c>
      <c r="H24" s="225">
        <f t="shared" si="1"/>
        <v>0</v>
      </c>
      <c r="I24" s="225">
        <f t="shared" si="1"/>
        <v>0</v>
      </c>
      <c r="J24" s="225">
        <f t="shared" si="1"/>
        <v>0</v>
      </c>
      <c r="K24" s="225">
        <f t="shared" si="1"/>
        <v>0</v>
      </c>
      <c r="L24" s="225">
        <f t="shared" si="1"/>
        <v>0</v>
      </c>
      <c r="M24" s="225">
        <f t="shared" si="1"/>
        <v>0</v>
      </c>
      <c r="N24" s="225">
        <f t="shared" si="1"/>
        <v>0</v>
      </c>
      <c r="O24" s="225">
        <f t="shared" si="1"/>
        <v>0</v>
      </c>
      <c r="P24" s="225">
        <f t="shared" si="1"/>
        <v>0</v>
      </c>
      <c r="Q24" s="225">
        <f t="shared" si="1"/>
        <v>0</v>
      </c>
      <c r="R24" s="225">
        <f t="shared" si="1"/>
        <v>0</v>
      </c>
      <c r="S24" s="225">
        <f t="shared" si="1"/>
        <v>0</v>
      </c>
      <c r="T24" s="225">
        <f t="shared" si="1"/>
        <v>0</v>
      </c>
      <c r="U24" s="225">
        <f t="shared" si="1"/>
        <v>0</v>
      </c>
      <c r="V24" s="225">
        <f t="shared" si="1"/>
        <v>0</v>
      </c>
      <c r="W24" s="225">
        <f t="shared" si="1"/>
        <v>0</v>
      </c>
      <c r="X24" s="225">
        <f t="shared" si="1"/>
        <v>0</v>
      </c>
      <c r="Y24" s="225">
        <f t="shared" si="1"/>
        <v>0</v>
      </c>
      <c r="Z24" s="225">
        <f t="shared" si="1"/>
        <v>0</v>
      </c>
      <c r="AA24" s="225">
        <f t="shared" si="1"/>
        <v>0</v>
      </c>
      <c r="AB24" s="225">
        <f t="shared" si="1"/>
        <v>0</v>
      </c>
      <c r="AC24" s="225">
        <f t="shared" si="1"/>
        <v>0</v>
      </c>
      <c r="AD24" s="225">
        <f t="shared" si="1"/>
        <v>0</v>
      </c>
      <c r="AE24" s="226">
        <f t="shared" si="1"/>
        <v>0</v>
      </c>
      <c r="AF24" s="219">
        <f t="shared" si="1"/>
        <v>0</v>
      </c>
      <c r="AG24" s="189"/>
    </row>
    <row r="25" spans="2:37" ht="18" customHeight="1" thickBot="1" x14ac:dyDescent="0.4">
      <c r="B25" s="502" t="s">
        <v>65</v>
      </c>
      <c r="C25" s="509"/>
      <c r="D25" s="225">
        <f t="shared" ref="D25:AF25" si="2">IF((D24&gt;0),(D24/D19)*1000,0)</f>
        <v>0</v>
      </c>
      <c r="E25" s="225">
        <f t="shared" si="2"/>
        <v>0</v>
      </c>
      <c r="F25" s="225">
        <f t="shared" si="2"/>
        <v>0</v>
      </c>
      <c r="G25" s="225">
        <f t="shared" si="2"/>
        <v>0</v>
      </c>
      <c r="H25" s="225">
        <f t="shared" si="2"/>
        <v>0</v>
      </c>
      <c r="I25" s="225">
        <f t="shared" si="2"/>
        <v>0</v>
      </c>
      <c r="J25" s="225">
        <f t="shared" si="2"/>
        <v>0</v>
      </c>
      <c r="K25" s="225">
        <f t="shared" si="2"/>
        <v>0</v>
      </c>
      <c r="L25" s="225">
        <f t="shared" si="2"/>
        <v>0</v>
      </c>
      <c r="M25" s="225">
        <f t="shared" si="2"/>
        <v>0</v>
      </c>
      <c r="N25" s="225">
        <f t="shared" si="2"/>
        <v>0</v>
      </c>
      <c r="O25" s="225">
        <f t="shared" si="2"/>
        <v>0</v>
      </c>
      <c r="P25" s="225">
        <f t="shared" si="2"/>
        <v>0</v>
      </c>
      <c r="Q25" s="225">
        <f t="shared" si="2"/>
        <v>0</v>
      </c>
      <c r="R25" s="225">
        <f t="shared" si="2"/>
        <v>0</v>
      </c>
      <c r="S25" s="225">
        <f t="shared" si="2"/>
        <v>0</v>
      </c>
      <c r="T25" s="225">
        <f t="shared" si="2"/>
        <v>0</v>
      </c>
      <c r="U25" s="225">
        <f t="shared" si="2"/>
        <v>0</v>
      </c>
      <c r="V25" s="225">
        <f t="shared" si="2"/>
        <v>0</v>
      </c>
      <c r="W25" s="225">
        <f t="shared" si="2"/>
        <v>0</v>
      </c>
      <c r="X25" s="225">
        <f t="shared" si="2"/>
        <v>0</v>
      </c>
      <c r="Y25" s="225">
        <f t="shared" si="2"/>
        <v>0</v>
      </c>
      <c r="Z25" s="225">
        <f t="shared" si="2"/>
        <v>0</v>
      </c>
      <c r="AA25" s="225">
        <f t="shared" si="2"/>
        <v>0</v>
      </c>
      <c r="AB25" s="225">
        <f t="shared" si="2"/>
        <v>0</v>
      </c>
      <c r="AC25" s="225">
        <f t="shared" si="2"/>
        <v>0</v>
      </c>
      <c r="AD25" s="225">
        <f t="shared" si="2"/>
        <v>0</v>
      </c>
      <c r="AE25" s="226">
        <f t="shared" si="2"/>
        <v>0</v>
      </c>
      <c r="AF25" s="227">
        <f t="shared" si="2"/>
        <v>0</v>
      </c>
      <c r="AG25" s="189"/>
    </row>
    <row r="26" spans="2:37" ht="18" customHeight="1" x14ac:dyDescent="0.3">
      <c r="AG26" s="189"/>
    </row>
    <row r="27" spans="2:37" ht="15.5" x14ac:dyDescent="0.35">
      <c r="B27" s="20"/>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189"/>
    </row>
    <row r="28" spans="2:37" ht="15.5" x14ac:dyDescent="0.35">
      <c r="B28" s="20"/>
      <c r="C28" s="20"/>
      <c r="D28" s="228"/>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189"/>
    </row>
    <row r="29" spans="2:37" x14ac:dyDescent="0.25">
      <c r="B29" s="42"/>
    </row>
  </sheetData>
  <sheetProtection selectLockedCells="1"/>
  <mergeCells count="5">
    <mergeCell ref="B14:C14"/>
    <mergeCell ref="B25:C25"/>
    <mergeCell ref="B2:D2"/>
    <mergeCell ref="D12:AF12"/>
    <mergeCell ref="E3:L4"/>
  </mergeCells>
  <dataValidations count="2">
    <dataValidation allowBlank="1" showInputMessage="1" showErrorMessage="1" prompt="Veuillez indiquer la période pendant laquelle vous avez effectué les mesures." sqref="C8" xr:uid="{9BDA3CEE-3B37-47EF-86A0-54682B9D9702}"/>
    <dataValidation type="list" allowBlank="1" showInputMessage="1" showErrorMessage="1" prompt="Veuillez sélectionner l'unité de mesure pour le calcul des pertes alimentaires " sqref="C16" xr:uid="{02502878-0838-49CE-A817-787D145ADC39}">
      <formula1>$AI$6:$AI$8</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253A0-6CD2-417C-B050-D59328772FE9}">
  <sheetPr codeName="Tabelle6">
    <pageSetUpPr autoPageBreaks="0"/>
  </sheetPr>
  <dimension ref="A2:BU69"/>
  <sheetViews>
    <sheetView showGridLines="0" zoomScale="70" zoomScaleNormal="70" workbookViewId="0">
      <selection sqref="A1:XFD1048576"/>
    </sheetView>
  </sheetViews>
  <sheetFormatPr baseColWidth="10" defaultColWidth="11.453125" defaultRowHeight="12.5" outlineLevelCol="1" x14ac:dyDescent="0.25"/>
  <cols>
    <col min="1" max="1" width="10.453125" style="230" customWidth="1"/>
    <col min="2" max="2" width="33.54296875" style="230" customWidth="1"/>
    <col min="3" max="3" width="36.453125" style="230" customWidth="1"/>
    <col min="4" max="4" width="38.453125" style="230" customWidth="1"/>
    <col min="5" max="5" width="33" style="230" customWidth="1" outlineLevel="1"/>
    <col min="6" max="6" width="22.54296875" style="230" customWidth="1" outlineLevel="1"/>
    <col min="7" max="7" width="20.26953125" style="230" customWidth="1" outlineLevel="1"/>
    <col min="8" max="8" width="34.54296875" style="230" customWidth="1" outlineLevel="1"/>
    <col min="9" max="9" width="3.453125" style="411" customWidth="1"/>
    <col min="10" max="10" width="24.26953125" style="230" customWidth="1" outlineLevel="1"/>
    <col min="11" max="11" width="22.54296875" style="230" customWidth="1" outlineLevel="1"/>
    <col min="12" max="12" width="23.7265625" style="230" customWidth="1" outlineLevel="1"/>
    <col min="13" max="13" width="33.453125" style="230" customWidth="1" outlineLevel="1"/>
    <col min="14" max="14" width="6.26953125" style="399" customWidth="1"/>
    <col min="15" max="15" width="22.81640625" style="230" customWidth="1" outlineLevel="1"/>
    <col min="16" max="18" width="32.54296875" style="230" customWidth="1" outlineLevel="1"/>
    <col min="19" max="19" width="3.54296875" style="230" customWidth="1"/>
    <col min="20" max="20" width="24" style="230" customWidth="1" outlineLevel="1"/>
    <col min="21" max="23" width="30.7265625" style="230" customWidth="1" outlineLevel="1"/>
    <col min="24" max="24" width="6" style="230" customWidth="1"/>
    <col min="25" max="28" width="23.81640625" style="230" hidden="1" customWidth="1" outlineLevel="1"/>
    <col min="29" max="29" width="5.54296875" style="230" customWidth="1" collapsed="1"/>
    <col min="30" max="33" width="20.453125" style="230" hidden="1" customWidth="1" outlineLevel="1"/>
    <col min="34" max="34" width="5.54296875" style="230" customWidth="1" collapsed="1"/>
    <col min="35" max="38" width="24.54296875" style="230" hidden="1" customWidth="1" outlineLevel="1"/>
    <col min="39" max="39" width="6.453125" style="230" customWidth="1" collapsed="1"/>
    <col min="40" max="43" width="22.81640625" style="230" hidden="1" customWidth="1" outlineLevel="1"/>
    <col min="44" max="44" width="4.1796875" style="230" customWidth="1" collapsed="1"/>
    <col min="45" max="48" width="25.54296875" style="230" hidden="1" customWidth="1" outlineLevel="1"/>
    <col min="49" max="49" width="11.453125" style="230" collapsed="1"/>
    <col min="50" max="50" width="11.453125" style="230"/>
    <col min="51" max="72" width="0" style="230" hidden="1" customWidth="1" outlineLevel="1"/>
    <col min="73" max="73" width="11.453125" style="230" collapsed="1"/>
    <col min="74" max="16384" width="11.453125" style="230"/>
  </cols>
  <sheetData>
    <row r="2" spans="2:72" ht="31.5" customHeight="1" thickBot="1" x14ac:dyDescent="0.35">
      <c r="AY2" s="422" t="s">
        <v>367</v>
      </c>
      <c r="AZ2" s="422"/>
      <c r="BA2" s="422"/>
      <c r="BB2" s="422"/>
      <c r="BC2" s="422"/>
      <c r="BD2" s="422"/>
      <c r="BE2" s="422"/>
      <c r="BF2" s="422"/>
      <c r="BG2" s="422"/>
      <c r="BH2" s="422"/>
      <c r="BI2" s="422"/>
      <c r="BJ2" s="422"/>
      <c r="BK2" s="422"/>
      <c r="BL2" s="422"/>
      <c r="BM2" s="422"/>
      <c r="BN2" s="422"/>
      <c r="BO2" s="422"/>
      <c r="BP2" s="422"/>
    </row>
    <row r="3" spans="2:72" ht="24.75" customHeight="1" x14ac:dyDescent="0.3">
      <c r="B3" s="231" t="s">
        <v>52</v>
      </c>
      <c r="C3" s="232"/>
      <c r="AY3" s="422"/>
      <c r="AZ3" s="422"/>
      <c r="BA3" s="422"/>
      <c r="BB3" s="422"/>
      <c r="BC3" s="422"/>
      <c r="BD3" s="422"/>
      <c r="BE3" s="422"/>
      <c r="BF3" s="422"/>
      <c r="BG3" s="422"/>
      <c r="BH3" s="422"/>
      <c r="BI3" s="422"/>
      <c r="BJ3" s="422"/>
      <c r="BK3" s="422"/>
      <c r="BL3" s="422"/>
      <c r="BM3" s="422"/>
      <c r="BN3" s="422"/>
      <c r="BO3" s="422"/>
      <c r="BP3" s="422"/>
    </row>
    <row r="4" spans="2:72" ht="24.75" customHeight="1" thickBot="1" x14ac:dyDescent="0.4">
      <c r="B4" s="233" t="s">
        <v>53</v>
      </c>
      <c r="C4" s="234"/>
      <c r="AY4" s="422"/>
      <c r="AZ4" s="422"/>
      <c r="BA4" s="422"/>
      <c r="BB4" s="422"/>
      <c r="BC4" s="422"/>
      <c r="BD4" s="422"/>
      <c r="BE4" s="422"/>
      <c r="BF4" s="422"/>
      <c r="BG4" s="422"/>
      <c r="BH4" s="422"/>
      <c r="BI4" s="422"/>
      <c r="BJ4" s="422"/>
      <c r="BK4" s="422"/>
      <c r="BL4" s="422"/>
      <c r="BM4" s="422"/>
      <c r="BN4" s="422"/>
      <c r="BO4" s="422"/>
      <c r="BP4" s="422"/>
    </row>
    <row r="5" spans="2:72" ht="14.5" thickBot="1" x14ac:dyDescent="0.35">
      <c r="AY5" s="422"/>
      <c r="AZ5" s="422"/>
      <c r="BA5" s="422"/>
      <c r="BB5" s="422"/>
      <c r="BC5" s="422"/>
      <c r="BD5" s="422"/>
      <c r="BE5" s="422"/>
      <c r="BF5" s="422"/>
      <c r="BG5" s="422"/>
      <c r="BH5" s="422"/>
      <c r="BI5" s="422"/>
      <c r="BJ5" s="422"/>
      <c r="BK5" s="422"/>
      <c r="BL5" s="422"/>
      <c r="BM5" s="422"/>
      <c r="BN5" s="422"/>
      <c r="BO5" s="422"/>
      <c r="BP5" s="422"/>
    </row>
    <row r="6" spans="2:72" ht="24" customHeight="1" thickBot="1" x14ac:dyDescent="0.35">
      <c r="B6" s="395" t="s">
        <v>77</v>
      </c>
      <c r="C6" s="392"/>
      <c r="D6" s="392"/>
      <c r="E6" s="321">
        <v>2022</v>
      </c>
      <c r="F6" s="392"/>
      <c r="G6" s="392"/>
      <c r="H6" s="394"/>
      <c r="I6" s="412"/>
      <c r="J6" s="321">
        <v>2023</v>
      </c>
      <c r="K6" s="392"/>
      <c r="L6" s="392"/>
      <c r="M6" s="394"/>
      <c r="N6" s="400"/>
      <c r="O6" s="321">
        <v>2024</v>
      </c>
      <c r="P6" s="392"/>
      <c r="Q6" s="392"/>
      <c r="R6" s="394"/>
      <c r="T6" s="321">
        <v>2025</v>
      </c>
      <c r="U6" s="392"/>
      <c r="V6" s="392"/>
      <c r="W6" s="394"/>
      <c r="Y6" s="321">
        <v>2026</v>
      </c>
      <c r="Z6" s="392"/>
      <c r="AA6" s="392"/>
      <c r="AB6" s="394"/>
      <c r="AD6" s="321">
        <v>2027</v>
      </c>
      <c r="AE6" s="392"/>
      <c r="AF6" s="392"/>
      <c r="AG6" s="394"/>
      <c r="AI6" s="321">
        <v>2028</v>
      </c>
      <c r="AJ6" s="392"/>
      <c r="AK6" s="392"/>
      <c r="AL6" s="394"/>
      <c r="AN6" s="321">
        <v>2029</v>
      </c>
      <c r="AO6" s="392"/>
      <c r="AP6" s="392"/>
      <c r="AQ6" s="394"/>
      <c r="AS6" s="321">
        <v>2030</v>
      </c>
      <c r="AT6" s="392"/>
      <c r="AU6" s="392"/>
      <c r="AV6" s="394"/>
      <c r="AY6" s="422">
        <v>2022</v>
      </c>
      <c r="AZ6" s="422">
        <v>2022</v>
      </c>
      <c r="BA6" s="422">
        <v>2023</v>
      </c>
      <c r="BB6" s="422">
        <v>2023</v>
      </c>
      <c r="BC6" s="422">
        <v>2024</v>
      </c>
      <c r="BD6" s="422">
        <v>2024</v>
      </c>
      <c r="BE6" s="422">
        <v>2025</v>
      </c>
      <c r="BF6" s="422">
        <v>2025</v>
      </c>
      <c r="BG6" s="422">
        <v>2026</v>
      </c>
      <c r="BH6" s="422">
        <v>2026</v>
      </c>
      <c r="BI6" s="422">
        <v>2027</v>
      </c>
      <c r="BJ6" s="422">
        <v>2027</v>
      </c>
      <c r="BK6" s="422">
        <v>2028</v>
      </c>
      <c r="BL6" s="422">
        <v>2028</v>
      </c>
      <c r="BM6" s="422">
        <v>2029</v>
      </c>
      <c r="BN6" s="422">
        <v>2029</v>
      </c>
      <c r="BO6" s="422">
        <v>2030</v>
      </c>
      <c r="BP6" s="422">
        <v>2030</v>
      </c>
    </row>
    <row r="7" spans="2:72" ht="51" customHeight="1" thickBot="1" x14ac:dyDescent="0.35">
      <c r="B7" s="235"/>
      <c r="C7" s="236"/>
      <c r="D7" s="236"/>
      <c r="E7" s="237" t="s">
        <v>78</v>
      </c>
      <c r="F7" s="521" t="s">
        <v>79</v>
      </c>
      <c r="G7" s="522"/>
      <c r="H7" s="522"/>
      <c r="I7" s="413"/>
      <c r="J7" s="237" t="s">
        <v>78</v>
      </c>
      <c r="K7" s="521" t="s">
        <v>79</v>
      </c>
      <c r="L7" s="522"/>
      <c r="M7" s="522"/>
      <c r="N7" s="401"/>
      <c r="O7" s="237" t="s">
        <v>78</v>
      </c>
      <c r="P7" s="521" t="s">
        <v>79</v>
      </c>
      <c r="Q7" s="522"/>
      <c r="R7" s="522"/>
      <c r="S7" s="238"/>
      <c r="T7" s="237" t="s">
        <v>78</v>
      </c>
      <c r="U7" s="521" t="s">
        <v>79</v>
      </c>
      <c r="V7" s="522"/>
      <c r="W7" s="522"/>
      <c r="Y7" s="237" t="s">
        <v>78</v>
      </c>
      <c r="Z7" s="521" t="s">
        <v>79</v>
      </c>
      <c r="AA7" s="522"/>
      <c r="AB7" s="522"/>
      <c r="AD7" s="237" t="s">
        <v>78</v>
      </c>
      <c r="AE7" s="521" t="s">
        <v>79</v>
      </c>
      <c r="AF7" s="522"/>
      <c r="AG7" s="522"/>
      <c r="AI7" s="237" t="s">
        <v>78</v>
      </c>
      <c r="AJ7" s="521" t="s">
        <v>79</v>
      </c>
      <c r="AK7" s="522"/>
      <c r="AL7" s="522"/>
      <c r="AN7" s="237" t="s">
        <v>78</v>
      </c>
      <c r="AO7" s="521" t="s">
        <v>79</v>
      </c>
      <c r="AP7" s="522"/>
      <c r="AQ7" s="522"/>
      <c r="AS7" s="237" t="s">
        <v>78</v>
      </c>
      <c r="AT7" s="521" t="s">
        <v>79</v>
      </c>
      <c r="AU7" s="522"/>
      <c r="AV7" s="522"/>
      <c r="AY7" s="422"/>
      <c r="AZ7" s="422"/>
      <c r="BA7" s="422"/>
      <c r="BB7" s="422"/>
      <c r="BC7" s="422"/>
      <c r="BD7" s="422"/>
      <c r="BE7" s="422"/>
      <c r="BF7" s="422"/>
      <c r="BG7" s="422"/>
      <c r="BH7" s="422"/>
      <c r="BI7" s="422"/>
      <c r="BJ7" s="422"/>
      <c r="BK7" s="422"/>
      <c r="BL7" s="422"/>
      <c r="BM7" s="422"/>
      <c r="BN7" s="422"/>
      <c r="BO7" s="422"/>
      <c r="BP7" s="422"/>
      <c r="BR7" s="512" t="s">
        <v>368</v>
      </c>
      <c r="BS7" s="512"/>
      <c r="BT7" s="512"/>
    </row>
    <row r="8" spans="2:72" ht="160.5" customHeight="1" thickBot="1" x14ac:dyDescent="0.3">
      <c r="B8" s="529" t="s">
        <v>85</v>
      </c>
      <c r="C8" s="530"/>
      <c r="D8" s="530"/>
      <c r="E8" s="239" t="s">
        <v>80</v>
      </c>
      <c r="F8" s="240" t="s">
        <v>81</v>
      </c>
      <c r="G8" s="241" t="s">
        <v>82</v>
      </c>
      <c r="H8" s="242" t="s">
        <v>83</v>
      </c>
      <c r="I8" s="414"/>
      <c r="J8" s="239" t="s">
        <v>80</v>
      </c>
      <c r="K8" s="240" t="s">
        <v>81</v>
      </c>
      <c r="L8" s="241" t="s">
        <v>82</v>
      </c>
      <c r="M8" s="242" t="s">
        <v>83</v>
      </c>
      <c r="N8" s="402"/>
      <c r="O8" s="239" t="s">
        <v>80</v>
      </c>
      <c r="P8" s="240" t="s">
        <v>81</v>
      </c>
      <c r="Q8" s="241" t="s">
        <v>82</v>
      </c>
      <c r="R8" s="242" t="s">
        <v>83</v>
      </c>
      <c r="S8" s="243"/>
      <c r="T8" s="239" t="s">
        <v>80</v>
      </c>
      <c r="U8" s="240" t="s">
        <v>81</v>
      </c>
      <c r="V8" s="241" t="s">
        <v>82</v>
      </c>
      <c r="W8" s="242" t="s">
        <v>83</v>
      </c>
      <c r="Y8" s="239" t="s">
        <v>80</v>
      </c>
      <c r="Z8" s="240" t="s">
        <v>81</v>
      </c>
      <c r="AA8" s="241" t="s">
        <v>82</v>
      </c>
      <c r="AB8" s="242" t="s">
        <v>83</v>
      </c>
      <c r="AD8" s="239" t="s">
        <v>80</v>
      </c>
      <c r="AE8" s="240" t="s">
        <v>81</v>
      </c>
      <c r="AF8" s="241" t="s">
        <v>82</v>
      </c>
      <c r="AG8" s="242" t="s">
        <v>83</v>
      </c>
      <c r="AI8" s="239" t="s">
        <v>80</v>
      </c>
      <c r="AJ8" s="240" t="s">
        <v>81</v>
      </c>
      <c r="AK8" s="241" t="s">
        <v>82</v>
      </c>
      <c r="AL8" s="242" t="s">
        <v>83</v>
      </c>
      <c r="AN8" s="239" t="s">
        <v>80</v>
      </c>
      <c r="AO8" s="240" t="s">
        <v>81</v>
      </c>
      <c r="AP8" s="241" t="s">
        <v>82</v>
      </c>
      <c r="AQ8" s="242" t="s">
        <v>83</v>
      </c>
      <c r="AS8" s="239" t="s">
        <v>80</v>
      </c>
      <c r="AT8" s="240" t="s">
        <v>81</v>
      </c>
      <c r="AU8" s="241" t="s">
        <v>82</v>
      </c>
      <c r="AV8" s="242" t="s">
        <v>83</v>
      </c>
      <c r="AY8" s="423" t="s">
        <v>116</v>
      </c>
      <c r="AZ8" s="423" t="s">
        <v>118</v>
      </c>
      <c r="BA8" s="423" t="s">
        <v>116</v>
      </c>
      <c r="BB8" s="423" t="s">
        <v>118</v>
      </c>
      <c r="BC8" s="423" t="s">
        <v>116</v>
      </c>
      <c r="BD8" s="423" t="s">
        <v>118</v>
      </c>
      <c r="BE8" s="423" t="s">
        <v>116</v>
      </c>
      <c r="BF8" s="423" t="s">
        <v>118</v>
      </c>
      <c r="BG8" s="423" t="s">
        <v>116</v>
      </c>
      <c r="BH8" s="423" t="s">
        <v>118</v>
      </c>
      <c r="BI8" s="423" t="s">
        <v>116</v>
      </c>
      <c r="BJ8" s="423" t="s">
        <v>118</v>
      </c>
      <c r="BK8" s="423" t="s">
        <v>116</v>
      </c>
      <c r="BL8" s="423" t="s">
        <v>118</v>
      </c>
      <c r="BM8" s="423" t="s">
        <v>116</v>
      </c>
      <c r="BN8" s="423" t="s">
        <v>118</v>
      </c>
      <c r="BO8" s="423" t="s">
        <v>116</v>
      </c>
      <c r="BP8" s="423" t="s">
        <v>118</v>
      </c>
      <c r="BR8" s="18" t="s">
        <v>116</v>
      </c>
      <c r="BS8" s="18" t="s">
        <v>118</v>
      </c>
      <c r="BT8" s="18" t="s">
        <v>117</v>
      </c>
    </row>
    <row r="9" spans="2:72" ht="50.25" customHeight="1" x14ac:dyDescent="0.25">
      <c r="B9" s="531" t="s">
        <v>84</v>
      </c>
      <c r="C9" s="534" t="s">
        <v>372</v>
      </c>
      <c r="D9" s="535"/>
      <c r="E9" s="244"/>
      <c r="F9" s="245"/>
      <c r="G9" s="246"/>
      <c r="H9" s="245"/>
      <c r="I9" s="415"/>
      <c r="J9" s="244"/>
      <c r="K9" s="245"/>
      <c r="L9" s="246"/>
      <c r="M9" s="245"/>
      <c r="N9" s="403"/>
      <c r="O9" s="244"/>
      <c r="P9" s="245"/>
      <c r="Q9" s="246"/>
      <c r="R9" s="245"/>
      <c r="S9" s="238"/>
      <c r="T9" s="244"/>
      <c r="U9" s="245"/>
      <c r="V9" s="246"/>
      <c r="W9" s="245"/>
      <c r="Y9" s="244"/>
      <c r="Z9" s="245"/>
      <c r="AA9" s="246"/>
      <c r="AB9" s="245"/>
      <c r="AD9" s="244"/>
      <c r="AE9" s="245"/>
      <c r="AF9" s="246"/>
      <c r="AG9" s="245"/>
      <c r="AI9" s="244"/>
      <c r="AJ9" s="245"/>
      <c r="AK9" s="246"/>
      <c r="AL9" s="245"/>
      <c r="AN9" s="244"/>
      <c r="AO9" s="245"/>
      <c r="AP9" s="246"/>
      <c r="AQ9" s="245"/>
      <c r="AS9" s="244"/>
      <c r="AT9" s="245"/>
      <c r="AU9" s="246"/>
      <c r="AV9" s="245"/>
      <c r="AY9" s="424">
        <f>IF(LOOKUP(AY$6,$E$6:$AR$6,$E9:$AR9)=$BR$8,1,0)</f>
        <v>0</v>
      </c>
      <c r="AZ9" s="424">
        <f>IF(LOOKUP(AZ$6,$E$6:$AR$6,$E9:$AR9)=$BS$8,1,0)</f>
        <v>0</v>
      </c>
      <c r="BA9" s="424">
        <f>IF(LOOKUP(BA$6,$E$6:$AR$6,$E9:$AR9)=$BR$8,1,0)</f>
        <v>0</v>
      </c>
      <c r="BB9" s="424">
        <f>IF(LOOKUP(BB$6,$E$6:$AR$6,$E9:$AR9)=$BS$8,1,0)</f>
        <v>0</v>
      </c>
      <c r="BC9" s="424">
        <f>IF(LOOKUP(BC$6,$E$6:$AR$6,$E9:$AR9)=$BR$8,1,0)</f>
        <v>0</v>
      </c>
      <c r="BD9" s="424">
        <f>IF(LOOKUP(BD$6,$E$6:$AR$6,$E9:$AR9)=$BS$8,1,0)</f>
        <v>0</v>
      </c>
      <c r="BE9" s="424">
        <f>IF(LOOKUP(BE$6,$E$6:$AR$6,$E9:$AR9)=$BR$8,1,0)</f>
        <v>0</v>
      </c>
      <c r="BF9" s="424">
        <f>IF(LOOKUP(BF$6,$E$6:$AR$6,$E9:$AR9)=$BS$8,1,0)</f>
        <v>0</v>
      </c>
      <c r="BG9" s="424">
        <f>IF(LOOKUP(BG$6,$E$6:$AR$6,$E9:$AR9)=$BR$8,1,0)</f>
        <v>0</v>
      </c>
      <c r="BH9" s="424">
        <f>IF(LOOKUP(BH$6,$E$6:$AR$6,$E9:$AR9)=$BS$8,1,0)</f>
        <v>0</v>
      </c>
      <c r="BI9" s="424">
        <f>IF(LOOKUP(BI$6,$E$6:$AR$6,$E9:$AR9)=$BR$8,1,0)</f>
        <v>0</v>
      </c>
      <c r="BJ9" s="424">
        <f>IF(LOOKUP(BJ$6,$E$6:$AR$6,$E9:$AR9)=$BS$8,1,0)</f>
        <v>0</v>
      </c>
      <c r="BK9" s="424">
        <f>IF(LOOKUP(BK$6,$E$6:$AR$6,$E9:$AR9)=$BR$8,1,0)</f>
        <v>0</v>
      </c>
      <c r="BL9" s="424">
        <f>IF(LOOKUP(BL$6,$E$6:$AR$6,$E9:$AR9)=$BS$8,1,0)</f>
        <v>0</v>
      </c>
      <c r="BM9" s="424">
        <f>IF(LOOKUP(BM$6,$E$6:$AR$6,$E9:$AR9)=$BR$8,1,0)</f>
        <v>0</v>
      </c>
      <c r="BN9" s="424">
        <f>IF(LOOKUP(BN$6,$E$6:$AR$6,$E9:$AR9)=$BS$8,1,0)</f>
        <v>0</v>
      </c>
      <c r="BO9" s="424">
        <f>IF(LOOKUP(BO$6,$E$6:$AV$6,$E9:$AV9)=$BR$8,1,0)</f>
        <v>0</v>
      </c>
      <c r="BP9" s="424">
        <f>IF(LOOKUP(BP$6,$E$6:$AV$6,$E9:$AV9)=$BS$8,1,0)</f>
        <v>0</v>
      </c>
    </row>
    <row r="10" spans="2:72" ht="50.25" customHeight="1" x14ac:dyDescent="0.25">
      <c r="B10" s="532"/>
      <c r="C10" s="536" t="s">
        <v>90</v>
      </c>
      <c r="D10" s="537"/>
      <c r="E10" s="244"/>
      <c r="F10" s="247"/>
      <c r="G10" s="248"/>
      <c r="H10" s="247"/>
      <c r="I10" s="415"/>
      <c r="J10" s="244"/>
      <c r="K10" s="247"/>
      <c r="L10" s="248"/>
      <c r="M10" s="247"/>
      <c r="N10" s="403"/>
      <c r="O10" s="244"/>
      <c r="P10" s="247"/>
      <c r="Q10" s="248"/>
      <c r="R10" s="247"/>
      <c r="T10" s="244"/>
      <c r="U10" s="247"/>
      <c r="V10" s="248"/>
      <c r="W10" s="247"/>
      <c r="Y10" s="244"/>
      <c r="Z10" s="247"/>
      <c r="AA10" s="248"/>
      <c r="AB10" s="247"/>
      <c r="AD10" s="244"/>
      <c r="AE10" s="247"/>
      <c r="AF10" s="248"/>
      <c r="AG10" s="247"/>
      <c r="AI10" s="244"/>
      <c r="AJ10" s="247"/>
      <c r="AK10" s="248"/>
      <c r="AL10" s="247"/>
      <c r="AN10" s="244"/>
      <c r="AO10" s="247"/>
      <c r="AP10" s="248"/>
      <c r="AQ10" s="247"/>
      <c r="AS10" s="244"/>
      <c r="AT10" s="247"/>
      <c r="AU10" s="248"/>
      <c r="AV10" s="247"/>
      <c r="AY10" s="424">
        <f t="shared" ref="AY10:AY44" si="0">IF(LOOKUP(AY$6,$E$6:$AR$6,$E10:$AR10)=$BR$8,1,0)</f>
        <v>0</v>
      </c>
      <c r="AZ10" s="424">
        <f t="shared" ref="AZ10:AZ44" si="1">IF(LOOKUP(AZ$6,$E$6:$AR$6,$E10:$AR10)=$BS$8,1,0)</f>
        <v>0</v>
      </c>
      <c r="BA10" s="424">
        <f t="shared" ref="BA10:BA44" si="2">IF(LOOKUP(BA$6,$E$6:$AR$6,$E10:$AR10)=$BR$8,1,0)</f>
        <v>0</v>
      </c>
      <c r="BB10" s="424">
        <f t="shared" ref="BB10:BB44" si="3">IF(LOOKUP(BB$6,$E$6:$AR$6,$E10:$AR10)=$BS$8,1,0)</f>
        <v>0</v>
      </c>
      <c r="BC10" s="424">
        <f t="shared" ref="BC10:BC44" si="4">IF(LOOKUP(BC$6,$E$6:$AR$6,$E10:$AR10)=$BR$8,1,0)</f>
        <v>0</v>
      </c>
      <c r="BD10" s="424">
        <f t="shared" ref="BD10:BD44" si="5">IF(LOOKUP(BD$6,$E$6:$AR$6,$E10:$AR10)=$BS$8,1,0)</f>
        <v>0</v>
      </c>
      <c r="BE10" s="424">
        <f t="shared" ref="BE10:BE44" si="6">IF(LOOKUP(BE$6,$E$6:$AR$6,$E10:$AR10)=$BR$8,1,0)</f>
        <v>0</v>
      </c>
      <c r="BF10" s="424">
        <f t="shared" ref="BF10:BF44" si="7">IF(LOOKUP(BF$6,$E$6:$AR$6,$E10:$AR10)=$BS$8,1,0)</f>
        <v>0</v>
      </c>
      <c r="BG10" s="424">
        <f t="shared" ref="BG10:BG44" si="8">IF(LOOKUP(BG$6,$E$6:$AR$6,$E10:$AR10)=$BR$8,1,0)</f>
        <v>0</v>
      </c>
      <c r="BH10" s="424">
        <f t="shared" ref="BH10:BH44" si="9">IF(LOOKUP(BH$6,$E$6:$AR$6,$E10:$AR10)=$BS$8,1,0)</f>
        <v>0</v>
      </c>
      <c r="BI10" s="424">
        <f t="shared" ref="BI10:BI44" si="10">IF(LOOKUP(BI$6,$E$6:$AR$6,$E10:$AR10)=$BR$8,1,0)</f>
        <v>0</v>
      </c>
      <c r="BJ10" s="424">
        <f t="shared" ref="BJ10:BJ44" si="11">IF(LOOKUP(BJ$6,$E$6:$AR$6,$E10:$AR10)=$BS$8,1,0)</f>
        <v>0</v>
      </c>
      <c r="BK10" s="424">
        <f t="shared" ref="BK10:BK44" si="12">IF(LOOKUP(BK$6,$E$6:$AR$6,$E10:$AR10)=$BR$8,1,0)</f>
        <v>0</v>
      </c>
      <c r="BL10" s="424">
        <f t="shared" ref="BL10:BL44" si="13">IF(LOOKUP(BL$6,$E$6:$AR$6,$E10:$AR10)=$BS$8,1,0)</f>
        <v>0</v>
      </c>
      <c r="BM10" s="424">
        <f t="shared" ref="BM10:BM44" si="14">IF(LOOKUP(BM$6,$E$6:$AR$6,$E10:$AR10)=$BR$8,1,0)</f>
        <v>0</v>
      </c>
      <c r="BN10" s="424">
        <f t="shared" ref="BN10:BN44" si="15">IF(LOOKUP(BN$6,$E$6:$AR$6,$E10:$AR10)=$BS$8,1,0)</f>
        <v>0</v>
      </c>
      <c r="BO10" s="424">
        <f t="shared" ref="BO10:BO44" si="16">IF(LOOKUP(BO$6,$E$6:$AV$6,$E10:$AV10)=$BR$8,1,0)</f>
        <v>0</v>
      </c>
      <c r="BP10" s="424">
        <f t="shared" ref="BP10:BP44" si="17">IF(LOOKUP(BP$6,$E$6:$AV$6,$E10:$AV10)=$BS$8,1,0)</f>
        <v>0</v>
      </c>
    </row>
    <row r="11" spans="2:72" ht="56.25" customHeight="1" x14ac:dyDescent="0.25">
      <c r="B11" s="532"/>
      <c r="C11" s="536" t="s">
        <v>373</v>
      </c>
      <c r="D11" s="537"/>
      <c r="E11" s="244"/>
      <c r="F11" s="247"/>
      <c r="G11" s="248"/>
      <c r="H11" s="247"/>
      <c r="I11" s="415"/>
      <c r="J11" s="244"/>
      <c r="K11" s="247"/>
      <c r="L11" s="248"/>
      <c r="M11" s="247"/>
      <c r="N11" s="403"/>
      <c r="O11" s="244"/>
      <c r="P11" s="247"/>
      <c r="Q11" s="248"/>
      <c r="R11" s="247"/>
      <c r="T11" s="244"/>
      <c r="U11" s="247"/>
      <c r="V11" s="248"/>
      <c r="W11" s="247"/>
      <c r="Y11" s="244"/>
      <c r="Z11" s="247"/>
      <c r="AA11" s="248"/>
      <c r="AB11" s="247"/>
      <c r="AD11" s="244"/>
      <c r="AE11" s="247"/>
      <c r="AF11" s="248"/>
      <c r="AG11" s="247"/>
      <c r="AI11" s="244"/>
      <c r="AJ11" s="247"/>
      <c r="AK11" s="248"/>
      <c r="AL11" s="247"/>
      <c r="AN11" s="244"/>
      <c r="AO11" s="247"/>
      <c r="AP11" s="248"/>
      <c r="AQ11" s="247"/>
      <c r="AS11" s="244"/>
      <c r="AT11" s="247"/>
      <c r="AU11" s="248"/>
      <c r="AV11" s="247"/>
      <c r="AY11" s="424">
        <f t="shared" si="0"/>
        <v>0</v>
      </c>
      <c r="AZ11" s="424">
        <f t="shared" si="1"/>
        <v>0</v>
      </c>
      <c r="BA11" s="424">
        <f t="shared" si="2"/>
        <v>0</v>
      </c>
      <c r="BB11" s="424">
        <f t="shared" si="3"/>
        <v>0</v>
      </c>
      <c r="BC11" s="424">
        <f t="shared" si="4"/>
        <v>0</v>
      </c>
      <c r="BD11" s="424">
        <f t="shared" si="5"/>
        <v>0</v>
      </c>
      <c r="BE11" s="424">
        <f t="shared" si="6"/>
        <v>0</v>
      </c>
      <c r="BF11" s="424">
        <f t="shared" si="7"/>
        <v>0</v>
      </c>
      <c r="BG11" s="424">
        <f t="shared" si="8"/>
        <v>0</v>
      </c>
      <c r="BH11" s="424">
        <f t="shared" si="9"/>
        <v>0</v>
      </c>
      <c r="BI11" s="424">
        <f t="shared" si="10"/>
        <v>0</v>
      </c>
      <c r="BJ11" s="424">
        <f t="shared" si="11"/>
        <v>0</v>
      </c>
      <c r="BK11" s="424">
        <f t="shared" si="12"/>
        <v>0</v>
      </c>
      <c r="BL11" s="424">
        <f t="shared" si="13"/>
        <v>0</v>
      </c>
      <c r="BM11" s="424">
        <f t="shared" si="14"/>
        <v>0</v>
      </c>
      <c r="BN11" s="424">
        <f t="shared" si="15"/>
        <v>0</v>
      </c>
      <c r="BO11" s="424">
        <f t="shared" si="16"/>
        <v>0</v>
      </c>
      <c r="BP11" s="424">
        <f t="shared" si="17"/>
        <v>0</v>
      </c>
    </row>
    <row r="12" spans="2:72" ht="50.25" customHeight="1" x14ac:dyDescent="0.25">
      <c r="B12" s="532"/>
      <c r="C12" s="536" t="s">
        <v>374</v>
      </c>
      <c r="D12" s="537"/>
      <c r="E12" s="244"/>
      <c r="F12" s="247"/>
      <c r="G12" s="248"/>
      <c r="H12" s="247"/>
      <c r="I12" s="415"/>
      <c r="J12" s="244"/>
      <c r="K12" s="247"/>
      <c r="L12" s="248"/>
      <c r="M12" s="247"/>
      <c r="N12" s="403"/>
      <c r="O12" s="244"/>
      <c r="P12" s="247"/>
      <c r="Q12" s="248"/>
      <c r="R12" s="247"/>
      <c r="T12" s="244"/>
      <c r="U12" s="247"/>
      <c r="V12" s="248"/>
      <c r="W12" s="247"/>
      <c r="Y12" s="244"/>
      <c r="Z12" s="247"/>
      <c r="AA12" s="248"/>
      <c r="AB12" s="247"/>
      <c r="AD12" s="244"/>
      <c r="AE12" s="247"/>
      <c r="AF12" s="248"/>
      <c r="AG12" s="247"/>
      <c r="AI12" s="244"/>
      <c r="AJ12" s="247"/>
      <c r="AK12" s="248"/>
      <c r="AL12" s="247"/>
      <c r="AN12" s="244"/>
      <c r="AO12" s="247"/>
      <c r="AP12" s="248"/>
      <c r="AQ12" s="247"/>
      <c r="AS12" s="244"/>
      <c r="AT12" s="247"/>
      <c r="AU12" s="248"/>
      <c r="AV12" s="247"/>
      <c r="AY12" s="424">
        <f t="shared" si="0"/>
        <v>0</v>
      </c>
      <c r="AZ12" s="424">
        <f t="shared" si="1"/>
        <v>0</v>
      </c>
      <c r="BA12" s="424">
        <f t="shared" si="2"/>
        <v>0</v>
      </c>
      <c r="BB12" s="424">
        <f t="shared" si="3"/>
        <v>0</v>
      </c>
      <c r="BC12" s="424">
        <f t="shared" si="4"/>
        <v>0</v>
      </c>
      <c r="BD12" s="424">
        <f t="shared" si="5"/>
        <v>0</v>
      </c>
      <c r="BE12" s="424">
        <f t="shared" si="6"/>
        <v>0</v>
      </c>
      <c r="BF12" s="424">
        <f t="shared" si="7"/>
        <v>0</v>
      </c>
      <c r="BG12" s="424">
        <f t="shared" si="8"/>
        <v>0</v>
      </c>
      <c r="BH12" s="424">
        <f t="shared" si="9"/>
        <v>0</v>
      </c>
      <c r="BI12" s="424">
        <f t="shared" si="10"/>
        <v>0</v>
      </c>
      <c r="BJ12" s="424">
        <f t="shared" si="11"/>
        <v>0</v>
      </c>
      <c r="BK12" s="424">
        <f t="shared" si="12"/>
        <v>0</v>
      </c>
      <c r="BL12" s="424">
        <f t="shared" si="13"/>
        <v>0</v>
      </c>
      <c r="BM12" s="424">
        <f t="shared" si="14"/>
        <v>0</v>
      </c>
      <c r="BN12" s="424">
        <f t="shared" si="15"/>
        <v>0</v>
      </c>
      <c r="BO12" s="424">
        <f t="shared" si="16"/>
        <v>0</v>
      </c>
      <c r="BP12" s="424">
        <f t="shared" si="17"/>
        <v>0</v>
      </c>
    </row>
    <row r="13" spans="2:72" ht="50.25" customHeight="1" x14ac:dyDescent="0.25">
      <c r="B13" s="532"/>
      <c r="C13" s="536" t="s">
        <v>375</v>
      </c>
      <c r="D13" s="537"/>
      <c r="E13" s="244"/>
      <c r="F13" s="247"/>
      <c r="G13" s="248"/>
      <c r="H13" s="247"/>
      <c r="I13" s="415"/>
      <c r="J13" s="244"/>
      <c r="K13" s="247"/>
      <c r="L13" s="248"/>
      <c r="M13" s="247"/>
      <c r="N13" s="403"/>
      <c r="O13" s="244"/>
      <c r="P13" s="247"/>
      <c r="Q13" s="248"/>
      <c r="R13" s="247"/>
      <c r="T13" s="244"/>
      <c r="U13" s="247"/>
      <c r="V13" s="248"/>
      <c r="W13" s="247"/>
      <c r="Y13" s="244"/>
      <c r="Z13" s="247"/>
      <c r="AA13" s="248"/>
      <c r="AB13" s="247"/>
      <c r="AD13" s="244"/>
      <c r="AE13" s="247"/>
      <c r="AF13" s="248"/>
      <c r="AG13" s="247"/>
      <c r="AI13" s="244"/>
      <c r="AJ13" s="247"/>
      <c r="AK13" s="248"/>
      <c r="AL13" s="247"/>
      <c r="AN13" s="244"/>
      <c r="AO13" s="247"/>
      <c r="AP13" s="248"/>
      <c r="AQ13" s="247"/>
      <c r="AS13" s="244"/>
      <c r="AT13" s="247"/>
      <c r="AU13" s="248"/>
      <c r="AV13" s="247"/>
      <c r="AY13" s="424">
        <f t="shared" si="0"/>
        <v>0</v>
      </c>
      <c r="AZ13" s="424">
        <f t="shared" si="1"/>
        <v>0</v>
      </c>
      <c r="BA13" s="424">
        <f t="shared" si="2"/>
        <v>0</v>
      </c>
      <c r="BB13" s="424">
        <f t="shared" si="3"/>
        <v>0</v>
      </c>
      <c r="BC13" s="424">
        <f t="shared" si="4"/>
        <v>0</v>
      </c>
      <c r="BD13" s="424">
        <f t="shared" si="5"/>
        <v>0</v>
      </c>
      <c r="BE13" s="424">
        <f t="shared" si="6"/>
        <v>0</v>
      </c>
      <c r="BF13" s="424">
        <f t="shared" si="7"/>
        <v>0</v>
      </c>
      <c r="BG13" s="424">
        <f t="shared" si="8"/>
        <v>0</v>
      </c>
      <c r="BH13" s="424">
        <f t="shared" si="9"/>
        <v>0</v>
      </c>
      <c r="BI13" s="424">
        <f t="shared" si="10"/>
        <v>0</v>
      </c>
      <c r="BJ13" s="424">
        <f t="shared" si="11"/>
        <v>0</v>
      </c>
      <c r="BK13" s="424">
        <f t="shared" si="12"/>
        <v>0</v>
      </c>
      <c r="BL13" s="424">
        <f t="shared" si="13"/>
        <v>0</v>
      </c>
      <c r="BM13" s="424">
        <f t="shared" si="14"/>
        <v>0</v>
      </c>
      <c r="BN13" s="424">
        <f t="shared" si="15"/>
        <v>0</v>
      </c>
      <c r="BO13" s="424">
        <f t="shared" si="16"/>
        <v>0</v>
      </c>
      <c r="BP13" s="424">
        <f t="shared" si="17"/>
        <v>0</v>
      </c>
    </row>
    <row r="14" spans="2:72" ht="50.25" customHeight="1" x14ac:dyDescent="0.25">
      <c r="B14" s="532"/>
      <c r="C14" s="536" t="s">
        <v>94</v>
      </c>
      <c r="D14" s="537"/>
      <c r="E14" s="244"/>
      <c r="F14" s="247"/>
      <c r="G14" s="248"/>
      <c r="H14" s="247"/>
      <c r="I14" s="415"/>
      <c r="J14" s="244"/>
      <c r="K14" s="247"/>
      <c r="L14" s="248"/>
      <c r="M14" s="247"/>
      <c r="N14" s="403"/>
      <c r="O14" s="244"/>
      <c r="P14" s="247"/>
      <c r="Q14" s="248"/>
      <c r="R14" s="247"/>
      <c r="T14" s="244"/>
      <c r="U14" s="247"/>
      <c r="V14" s="248"/>
      <c r="W14" s="247"/>
      <c r="Y14" s="244"/>
      <c r="Z14" s="247"/>
      <c r="AA14" s="248"/>
      <c r="AB14" s="247"/>
      <c r="AD14" s="244"/>
      <c r="AE14" s="247"/>
      <c r="AF14" s="248"/>
      <c r="AG14" s="247"/>
      <c r="AI14" s="244"/>
      <c r="AJ14" s="247"/>
      <c r="AK14" s="248"/>
      <c r="AL14" s="247"/>
      <c r="AN14" s="244"/>
      <c r="AO14" s="247"/>
      <c r="AP14" s="248"/>
      <c r="AQ14" s="247"/>
      <c r="AS14" s="244"/>
      <c r="AT14" s="247"/>
      <c r="AU14" s="248"/>
      <c r="AV14" s="247"/>
      <c r="AY14" s="424">
        <f t="shared" si="0"/>
        <v>0</v>
      </c>
      <c r="AZ14" s="424">
        <f t="shared" si="1"/>
        <v>0</v>
      </c>
      <c r="BA14" s="424">
        <f t="shared" si="2"/>
        <v>0</v>
      </c>
      <c r="BB14" s="424">
        <f t="shared" si="3"/>
        <v>0</v>
      </c>
      <c r="BC14" s="424">
        <f t="shared" si="4"/>
        <v>0</v>
      </c>
      <c r="BD14" s="424">
        <f t="shared" si="5"/>
        <v>0</v>
      </c>
      <c r="BE14" s="424">
        <f t="shared" si="6"/>
        <v>0</v>
      </c>
      <c r="BF14" s="424">
        <f t="shared" si="7"/>
        <v>0</v>
      </c>
      <c r="BG14" s="424">
        <f t="shared" si="8"/>
        <v>0</v>
      </c>
      <c r="BH14" s="424">
        <f t="shared" si="9"/>
        <v>0</v>
      </c>
      <c r="BI14" s="424">
        <f t="shared" si="10"/>
        <v>0</v>
      </c>
      <c r="BJ14" s="424">
        <f t="shared" si="11"/>
        <v>0</v>
      </c>
      <c r="BK14" s="424">
        <f t="shared" si="12"/>
        <v>0</v>
      </c>
      <c r="BL14" s="424">
        <f t="shared" si="13"/>
        <v>0</v>
      </c>
      <c r="BM14" s="424">
        <f t="shared" si="14"/>
        <v>0</v>
      </c>
      <c r="BN14" s="424">
        <f t="shared" si="15"/>
        <v>0</v>
      </c>
      <c r="BO14" s="424">
        <f t="shared" si="16"/>
        <v>0</v>
      </c>
      <c r="BP14" s="424">
        <f t="shared" si="17"/>
        <v>0</v>
      </c>
    </row>
    <row r="15" spans="2:72" ht="50.25" customHeight="1" x14ac:dyDescent="0.25">
      <c r="B15" s="532"/>
      <c r="C15" s="536" t="s">
        <v>95</v>
      </c>
      <c r="D15" s="537"/>
      <c r="E15" s="244"/>
      <c r="F15" s="247"/>
      <c r="G15" s="248"/>
      <c r="H15" s="247"/>
      <c r="I15" s="415"/>
      <c r="J15" s="244"/>
      <c r="K15" s="247"/>
      <c r="L15" s="248"/>
      <c r="M15" s="247"/>
      <c r="N15" s="403"/>
      <c r="O15" s="244"/>
      <c r="P15" s="247"/>
      <c r="Q15" s="248"/>
      <c r="R15" s="247"/>
      <c r="T15" s="244"/>
      <c r="U15" s="247"/>
      <c r="V15" s="248"/>
      <c r="W15" s="247"/>
      <c r="Y15" s="244"/>
      <c r="Z15" s="247"/>
      <c r="AA15" s="248"/>
      <c r="AB15" s="247"/>
      <c r="AD15" s="244"/>
      <c r="AE15" s="247"/>
      <c r="AF15" s="248"/>
      <c r="AG15" s="247"/>
      <c r="AI15" s="244"/>
      <c r="AJ15" s="247"/>
      <c r="AK15" s="248"/>
      <c r="AL15" s="247"/>
      <c r="AN15" s="244"/>
      <c r="AO15" s="247"/>
      <c r="AP15" s="248"/>
      <c r="AQ15" s="247"/>
      <c r="AS15" s="244"/>
      <c r="AT15" s="247"/>
      <c r="AU15" s="248"/>
      <c r="AV15" s="247"/>
      <c r="AY15" s="424">
        <f t="shared" si="0"/>
        <v>0</v>
      </c>
      <c r="AZ15" s="424">
        <f t="shared" si="1"/>
        <v>0</v>
      </c>
      <c r="BA15" s="424">
        <f t="shared" si="2"/>
        <v>0</v>
      </c>
      <c r="BB15" s="424">
        <f t="shared" si="3"/>
        <v>0</v>
      </c>
      <c r="BC15" s="424">
        <f t="shared" si="4"/>
        <v>0</v>
      </c>
      <c r="BD15" s="424">
        <f t="shared" si="5"/>
        <v>0</v>
      </c>
      <c r="BE15" s="424">
        <f t="shared" si="6"/>
        <v>0</v>
      </c>
      <c r="BF15" s="424">
        <f t="shared" si="7"/>
        <v>0</v>
      </c>
      <c r="BG15" s="424">
        <f t="shared" si="8"/>
        <v>0</v>
      </c>
      <c r="BH15" s="424">
        <f t="shared" si="9"/>
        <v>0</v>
      </c>
      <c r="BI15" s="424">
        <f t="shared" si="10"/>
        <v>0</v>
      </c>
      <c r="BJ15" s="424">
        <f t="shared" si="11"/>
        <v>0</v>
      </c>
      <c r="BK15" s="424">
        <f t="shared" si="12"/>
        <v>0</v>
      </c>
      <c r="BL15" s="424">
        <f t="shared" si="13"/>
        <v>0</v>
      </c>
      <c r="BM15" s="424">
        <f t="shared" si="14"/>
        <v>0</v>
      </c>
      <c r="BN15" s="424">
        <f t="shared" si="15"/>
        <v>0</v>
      </c>
      <c r="BO15" s="424">
        <f t="shared" si="16"/>
        <v>0</v>
      </c>
      <c r="BP15" s="424">
        <f t="shared" si="17"/>
        <v>0</v>
      </c>
    </row>
    <row r="16" spans="2:72" ht="50.25" customHeight="1" x14ac:dyDescent="0.25">
      <c r="B16" s="532"/>
      <c r="C16" s="538" t="s">
        <v>370</v>
      </c>
      <c r="D16" s="539"/>
      <c r="E16" s="244"/>
      <c r="F16" s="247"/>
      <c r="G16" s="248"/>
      <c r="H16" s="247"/>
      <c r="I16" s="415"/>
      <c r="J16" s="244"/>
      <c r="K16" s="247"/>
      <c r="L16" s="248"/>
      <c r="M16" s="247"/>
      <c r="N16" s="403"/>
      <c r="O16" s="244"/>
      <c r="P16" s="247"/>
      <c r="Q16" s="248"/>
      <c r="R16" s="247"/>
      <c r="T16" s="244"/>
      <c r="U16" s="247"/>
      <c r="V16" s="248"/>
      <c r="W16" s="247"/>
      <c r="Y16" s="244"/>
      <c r="Z16" s="247"/>
      <c r="AA16" s="248"/>
      <c r="AB16" s="247"/>
      <c r="AD16" s="244"/>
      <c r="AE16" s="247"/>
      <c r="AF16" s="248"/>
      <c r="AG16" s="247"/>
      <c r="AI16" s="244"/>
      <c r="AJ16" s="247"/>
      <c r="AK16" s="248"/>
      <c r="AL16" s="247"/>
      <c r="AN16" s="244"/>
      <c r="AO16" s="247"/>
      <c r="AP16" s="248"/>
      <c r="AQ16" s="247"/>
      <c r="AS16" s="244"/>
      <c r="AT16" s="247"/>
      <c r="AU16" s="248"/>
      <c r="AV16" s="247"/>
      <c r="AY16" s="424">
        <f t="shared" si="0"/>
        <v>0</v>
      </c>
      <c r="AZ16" s="424">
        <f t="shared" si="1"/>
        <v>0</v>
      </c>
      <c r="BA16" s="424">
        <f t="shared" si="2"/>
        <v>0</v>
      </c>
      <c r="BB16" s="424">
        <f t="shared" si="3"/>
        <v>0</v>
      </c>
      <c r="BC16" s="424">
        <f t="shared" si="4"/>
        <v>0</v>
      </c>
      <c r="BD16" s="424">
        <f t="shared" si="5"/>
        <v>0</v>
      </c>
      <c r="BE16" s="424">
        <f t="shared" si="6"/>
        <v>0</v>
      </c>
      <c r="BF16" s="424">
        <f t="shared" si="7"/>
        <v>0</v>
      </c>
      <c r="BG16" s="424">
        <f t="shared" si="8"/>
        <v>0</v>
      </c>
      <c r="BH16" s="424">
        <f t="shared" si="9"/>
        <v>0</v>
      </c>
      <c r="BI16" s="424">
        <f t="shared" si="10"/>
        <v>0</v>
      </c>
      <c r="BJ16" s="424">
        <f t="shared" si="11"/>
        <v>0</v>
      </c>
      <c r="BK16" s="424">
        <f t="shared" si="12"/>
        <v>0</v>
      </c>
      <c r="BL16" s="424">
        <f t="shared" si="13"/>
        <v>0</v>
      </c>
      <c r="BM16" s="424">
        <f t="shared" si="14"/>
        <v>0</v>
      </c>
      <c r="BN16" s="424">
        <f t="shared" si="15"/>
        <v>0</v>
      </c>
      <c r="BO16" s="424">
        <f t="shared" si="16"/>
        <v>0</v>
      </c>
      <c r="BP16" s="424">
        <f t="shared" si="17"/>
        <v>0</v>
      </c>
    </row>
    <row r="17" spans="2:68" ht="50.25" customHeight="1" x14ac:dyDescent="0.25">
      <c r="B17" s="532"/>
      <c r="C17" s="538" t="s">
        <v>376</v>
      </c>
      <c r="D17" s="539"/>
      <c r="E17" s="244"/>
      <c r="F17" s="247"/>
      <c r="G17" s="248"/>
      <c r="H17" s="247"/>
      <c r="I17" s="415"/>
      <c r="J17" s="244"/>
      <c r="K17" s="247"/>
      <c r="L17" s="248"/>
      <c r="M17" s="247"/>
      <c r="N17" s="403"/>
      <c r="O17" s="244"/>
      <c r="P17" s="247"/>
      <c r="Q17" s="248"/>
      <c r="R17" s="247"/>
      <c r="T17" s="244"/>
      <c r="U17" s="247"/>
      <c r="V17" s="248"/>
      <c r="W17" s="247"/>
      <c r="Y17" s="244"/>
      <c r="Z17" s="247"/>
      <c r="AA17" s="248"/>
      <c r="AB17" s="247"/>
      <c r="AD17" s="244"/>
      <c r="AE17" s="247"/>
      <c r="AF17" s="248"/>
      <c r="AG17" s="247"/>
      <c r="AI17" s="244"/>
      <c r="AJ17" s="247"/>
      <c r="AK17" s="248"/>
      <c r="AL17" s="247"/>
      <c r="AN17" s="244"/>
      <c r="AO17" s="247"/>
      <c r="AP17" s="248"/>
      <c r="AQ17" s="247"/>
      <c r="AS17" s="244"/>
      <c r="AT17" s="247"/>
      <c r="AU17" s="248"/>
      <c r="AV17" s="247"/>
      <c r="AY17" s="424">
        <f t="shared" si="0"/>
        <v>0</v>
      </c>
      <c r="AZ17" s="424">
        <f t="shared" si="1"/>
        <v>0</v>
      </c>
      <c r="BA17" s="424">
        <f t="shared" si="2"/>
        <v>0</v>
      </c>
      <c r="BB17" s="424">
        <f t="shared" si="3"/>
        <v>0</v>
      </c>
      <c r="BC17" s="424">
        <f t="shared" si="4"/>
        <v>0</v>
      </c>
      <c r="BD17" s="424">
        <f t="shared" si="5"/>
        <v>0</v>
      </c>
      <c r="BE17" s="424">
        <f t="shared" si="6"/>
        <v>0</v>
      </c>
      <c r="BF17" s="424">
        <f t="shared" si="7"/>
        <v>0</v>
      </c>
      <c r="BG17" s="424">
        <f t="shared" si="8"/>
        <v>0</v>
      </c>
      <c r="BH17" s="424">
        <f t="shared" si="9"/>
        <v>0</v>
      </c>
      <c r="BI17" s="424">
        <f t="shared" si="10"/>
        <v>0</v>
      </c>
      <c r="BJ17" s="424">
        <f t="shared" si="11"/>
        <v>0</v>
      </c>
      <c r="BK17" s="424">
        <f t="shared" si="12"/>
        <v>0</v>
      </c>
      <c r="BL17" s="424">
        <f t="shared" si="13"/>
        <v>0</v>
      </c>
      <c r="BM17" s="424">
        <f t="shared" si="14"/>
        <v>0</v>
      </c>
      <c r="BN17" s="424">
        <f t="shared" si="15"/>
        <v>0</v>
      </c>
      <c r="BO17" s="424">
        <f t="shared" si="16"/>
        <v>0</v>
      </c>
      <c r="BP17" s="424">
        <f t="shared" si="17"/>
        <v>0</v>
      </c>
    </row>
    <row r="18" spans="2:68" ht="33" customHeight="1" x14ac:dyDescent="0.25">
      <c r="B18" s="532"/>
      <c r="C18" s="540" t="s">
        <v>97</v>
      </c>
      <c r="D18" s="540"/>
      <c r="E18" s="513"/>
      <c r="F18" s="523"/>
      <c r="G18" s="525"/>
      <c r="H18" s="525"/>
      <c r="I18" s="416"/>
      <c r="J18" s="513"/>
      <c r="K18" s="523"/>
      <c r="L18" s="525"/>
      <c r="M18" s="525"/>
      <c r="N18" s="404"/>
      <c r="O18" s="513"/>
      <c r="P18" s="523"/>
      <c r="Q18" s="525"/>
      <c r="R18" s="525"/>
      <c r="T18" s="513"/>
      <c r="U18" s="523"/>
      <c r="V18" s="525"/>
      <c r="W18" s="525"/>
      <c r="Y18" s="513"/>
      <c r="Z18" s="523"/>
      <c r="AA18" s="525"/>
      <c r="AB18" s="525"/>
      <c r="AD18" s="513"/>
      <c r="AE18" s="523"/>
      <c r="AF18" s="525"/>
      <c r="AG18" s="525"/>
      <c r="AI18" s="513"/>
      <c r="AJ18" s="523"/>
      <c r="AK18" s="525"/>
      <c r="AL18" s="525"/>
      <c r="AN18" s="513"/>
      <c r="AO18" s="523"/>
      <c r="AP18" s="525"/>
      <c r="AQ18" s="525"/>
      <c r="AS18" s="513"/>
      <c r="AT18" s="523"/>
      <c r="AU18" s="525"/>
      <c r="AV18" s="525"/>
      <c r="AY18" s="424">
        <f t="shared" si="0"/>
        <v>0</v>
      </c>
      <c r="AZ18" s="424">
        <f t="shared" si="1"/>
        <v>0</v>
      </c>
      <c r="BA18" s="424">
        <f t="shared" si="2"/>
        <v>0</v>
      </c>
      <c r="BB18" s="424">
        <f t="shared" si="3"/>
        <v>0</v>
      </c>
      <c r="BC18" s="424">
        <f t="shared" si="4"/>
        <v>0</v>
      </c>
      <c r="BD18" s="424">
        <f t="shared" si="5"/>
        <v>0</v>
      </c>
      <c r="BE18" s="424">
        <f t="shared" si="6"/>
        <v>0</v>
      </c>
      <c r="BF18" s="424">
        <f t="shared" si="7"/>
        <v>0</v>
      </c>
      <c r="BG18" s="424">
        <f t="shared" si="8"/>
        <v>0</v>
      </c>
      <c r="BH18" s="424">
        <f t="shared" si="9"/>
        <v>0</v>
      </c>
      <c r="BI18" s="424">
        <f t="shared" si="10"/>
        <v>0</v>
      </c>
      <c r="BJ18" s="424">
        <f t="shared" si="11"/>
        <v>0</v>
      </c>
      <c r="BK18" s="424">
        <f t="shared" si="12"/>
        <v>0</v>
      </c>
      <c r="BL18" s="424">
        <f t="shared" si="13"/>
        <v>0</v>
      </c>
      <c r="BM18" s="424">
        <f t="shared" si="14"/>
        <v>0</v>
      </c>
      <c r="BN18" s="424">
        <f t="shared" si="15"/>
        <v>0</v>
      </c>
      <c r="BO18" s="424">
        <f t="shared" si="16"/>
        <v>0</v>
      </c>
      <c r="BP18" s="424">
        <f t="shared" si="17"/>
        <v>0</v>
      </c>
    </row>
    <row r="19" spans="2:68" ht="12.75" customHeight="1" x14ac:dyDescent="0.25">
      <c r="B19" s="532"/>
      <c r="C19" s="548" t="s">
        <v>98</v>
      </c>
      <c r="D19" s="548"/>
      <c r="E19" s="514"/>
      <c r="F19" s="524"/>
      <c r="G19" s="526"/>
      <c r="H19" s="526"/>
      <c r="I19" s="416"/>
      <c r="J19" s="514"/>
      <c r="K19" s="524"/>
      <c r="L19" s="526"/>
      <c r="M19" s="526"/>
      <c r="N19" s="404"/>
      <c r="O19" s="514"/>
      <c r="P19" s="524"/>
      <c r="Q19" s="526"/>
      <c r="R19" s="526"/>
      <c r="T19" s="514"/>
      <c r="U19" s="524"/>
      <c r="V19" s="526"/>
      <c r="W19" s="526"/>
      <c r="Y19" s="514"/>
      <c r="Z19" s="524"/>
      <c r="AA19" s="526"/>
      <c r="AB19" s="526"/>
      <c r="AD19" s="514"/>
      <c r="AE19" s="524"/>
      <c r="AF19" s="526"/>
      <c r="AG19" s="526"/>
      <c r="AI19" s="514"/>
      <c r="AJ19" s="524"/>
      <c r="AK19" s="526"/>
      <c r="AL19" s="526"/>
      <c r="AN19" s="514"/>
      <c r="AO19" s="524"/>
      <c r="AP19" s="526"/>
      <c r="AQ19" s="526"/>
      <c r="AS19" s="514"/>
      <c r="AT19" s="524"/>
      <c r="AU19" s="526"/>
      <c r="AV19" s="526"/>
      <c r="AY19" s="424">
        <f t="shared" si="0"/>
        <v>0</v>
      </c>
      <c r="AZ19" s="424">
        <f t="shared" si="1"/>
        <v>0</v>
      </c>
      <c r="BA19" s="424">
        <f t="shared" si="2"/>
        <v>0</v>
      </c>
      <c r="BB19" s="424">
        <f t="shared" si="3"/>
        <v>0</v>
      </c>
      <c r="BC19" s="424">
        <f t="shared" si="4"/>
        <v>0</v>
      </c>
      <c r="BD19" s="424">
        <f t="shared" si="5"/>
        <v>0</v>
      </c>
      <c r="BE19" s="424">
        <f t="shared" si="6"/>
        <v>0</v>
      </c>
      <c r="BF19" s="424">
        <f t="shared" si="7"/>
        <v>0</v>
      </c>
      <c r="BG19" s="424">
        <f t="shared" si="8"/>
        <v>0</v>
      </c>
      <c r="BH19" s="424">
        <f t="shared" si="9"/>
        <v>0</v>
      </c>
      <c r="BI19" s="424">
        <f t="shared" si="10"/>
        <v>0</v>
      </c>
      <c r="BJ19" s="424">
        <f t="shared" si="11"/>
        <v>0</v>
      </c>
      <c r="BK19" s="424">
        <f t="shared" si="12"/>
        <v>0</v>
      </c>
      <c r="BL19" s="424">
        <f t="shared" si="13"/>
        <v>0</v>
      </c>
      <c r="BM19" s="424">
        <f t="shared" si="14"/>
        <v>0</v>
      </c>
      <c r="BN19" s="424">
        <f t="shared" si="15"/>
        <v>0</v>
      </c>
      <c r="BO19" s="424">
        <f t="shared" si="16"/>
        <v>0</v>
      </c>
      <c r="BP19" s="424">
        <f t="shared" si="17"/>
        <v>0</v>
      </c>
    </row>
    <row r="20" spans="2:68" ht="70.5" customHeight="1" thickBot="1" x14ac:dyDescent="0.3">
      <c r="B20" s="533"/>
      <c r="C20" s="549" t="s">
        <v>377</v>
      </c>
      <c r="D20" s="550"/>
      <c r="E20" s="250"/>
      <c r="F20" s="251"/>
      <c r="G20" s="252"/>
      <c r="H20" s="252"/>
      <c r="I20" s="415"/>
      <c r="J20" s="250"/>
      <c r="K20" s="251"/>
      <c r="L20" s="252"/>
      <c r="M20" s="252"/>
      <c r="N20" s="403"/>
      <c r="O20" s="250"/>
      <c r="P20" s="251"/>
      <c r="Q20" s="252"/>
      <c r="R20" s="252"/>
      <c r="T20" s="250"/>
      <c r="U20" s="251"/>
      <c r="V20" s="252"/>
      <c r="W20" s="252"/>
      <c r="Y20" s="250"/>
      <c r="Z20" s="251"/>
      <c r="AA20" s="252"/>
      <c r="AB20" s="252"/>
      <c r="AD20" s="250"/>
      <c r="AE20" s="251"/>
      <c r="AF20" s="252"/>
      <c r="AG20" s="252"/>
      <c r="AI20" s="250"/>
      <c r="AJ20" s="251"/>
      <c r="AK20" s="252"/>
      <c r="AL20" s="252"/>
      <c r="AN20" s="250"/>
      <c r="AO20" s="251"/>
      <c r="AP20" s="252"/>
      <c r="AQ20" s="252"/>
      <c r="AS20" s="250"/>
      <c r="AT20" s="251"/>
      <c r="AU20" s="252"/>
      <c r="AV20" s="252"/>
      <c r="AY20" s="424">
        <f t="shared" si="0"/>
        <v>0</v>
      </c>
      <c r="AZ20" s="424">
        <f t="shared" si="1"/>
        <v>0</v>
      </c>
      <c r="BA20" s="424">
        <f t="shared" si="2"/>
        <v>0</v>
      </c>
      <c r="BB20" s="424">
        <f t="shared" si="3"/>
        <v>0</v>
      </c>
      <c r="BC20" s="424">
        <f t="shared" si="4"/>
        <v>0</v>
      </c>
      <c r="BD20" s="424">
        <f t="shared" si="5"/>
        <v>0</v>
      </c>
      <c r="BE20" s="424">
        <f t="shared" si="6"/>
        <v>0</v>
      </c>
      <c r="BF20" s="424">
        <f t="shared" si="7"/>
        <v>0</v>
      </c>
      <c r="BG20" s="424">
        <f t="shared" si="8"/>
        <v>0</v>
      </c>
      <c r="BH20" s="424">
        <f t="shared" si="9"/>
        <v>0</v>
      </c>
      <c r="BI20" s="424">
        <f t="shared" si="10"/>
        <v>0</v>
      </c>
      <c r="BJ20" s="424">
        <f t="shared" si="11"/>
        <v>0</v>
      </c>
      <c r="BK20" s="424">
        <f t="shared" si="12"/>
        <v>0</v>
      </c>
      <c r="BL20" s="424">
        <f t="shared" si="13"/>
        <v>0</v>
      </c>
      <c r="BM20" s="424">
        <f t="shared" si="14"/>
        <v>0</v>
      </c>
      <c r="BN20" s="424">
        <f t="shared" si="15"/>
        <v>0</v>
      </c>
      <c r="BO20" s="424">
        <f t="shared" si="16"/>
        <v>0</v>
      </c>
      <c r="BP20" s="424">
        <f t="shared" si="17"/>
        <v>0</v>
      </c>
    </row>
    <row r="21" spans="2:68" ht="50.25" customHeight="1" x14ac:dyDescent="0.25">
      <c r="B21" s="531" t="s">
        <v>86</v>
      </c>
      <c r="C21" s="542" t="s">
        <v>378</v>
      </c>
      <c r="D21" s="543"/>
      <c r="E21" s="244"/>
      <c r="F21" s="253"/>
      <c r="G21" s="254"/>
      <c r="H21" s="254"/>
      <c r="I21" s="415"/>
      <c r="J21" s="244"/>
      <c r="K21" s="253"/>
      <c r="L21" s="254"/>
      <c r="M21" s="254"/>
      <c r="N21" s="403"/>
      <c r="O21" s="244"/>
      <c r="P21" s="253"/>
      <c r="Q21" s="254"/>
      <c r="R21" s="254"/>
      <c r="T21" s="244"/>
      <c r="U21" s="253"/>
      <c r="V21" s="254"/>
      <c r="W21" s="254"/>
      <c r="Y21" s="244"/>
      <c r="Z21" s="253"/>
      <c r="AA21" s="254"/>
      <c r="AB21" s="254"/>
      <c r="AD21" s="244"/>
      <c r="AE21" s="253"/>
      <c r="AF21" s="254"/>
      <c r="AG21" s="254"/>
      <c r="AI21" s="244"/>
      <c r="AJ21" s="253"/>
      <c r="AK21" s="254"/>
      <c r="AL21" s="254"/>
      <c r="AN21" s="244"/>
      <c r="AO21" s="253"/>
      <c r="AP21" s="254"/>
      <c r="AQ21" s="254"/>
      <c r="AS21" s="244"/>
      <c r="AT21" s="253"/>
      <c r="AU21" s="254"/>
      <c r="AV21" s="254"/>
      <c r="AY21" s="424">
        <f t="shared" si="0"/>
        <v>0</v>
      </c>
      <c r="AZ21" s="424">
        <f t="shared" si="1"/>
        <v>0</v>
      </c>
      <c r="BA21" s="424">
        <f t="shared" si="2"/>
        <v>0</v>
      </c>
      <c r="BB21" s="424">
        <f t="shared" si="3"/>
        <v>0</v>
      </c>
      <c r="BC21" s="424">
        <f t="shared" si="4"/>
        <v>0</v>
      </c>
      <c r="BD21" s="424">
        <f t="shared" si="5"/>
        <v>0</v>
      </c>
      <c r="BE21" s="424">
        <f t="shared" si="6"/>
        <v>0</v>
      </c>
      <c r="BF21" s="424">
        <f t="shared" si="7"/>
        <v>0</v>
      </c>
      <c r="BG21" s="424">
        <f t="shared" si="8"/>
        <v>0</v>
      </c>
      <c r="BH21" s="424">
        <f t="shared" si="9"/>
        <v>0</v>
      </c>
      <c r="BI21" s="424">
        <f t="shared" si="10"/>
        <v>0</v>
      </c>
      <c r="BJ21" s="424">
        <f t="shared" si="11"/>
        <v>0</v>
      </c>
      <c r="BK21" s="424">
        <f t="shared" si="12"/>
        <v>0</v>
      </c>
      <c r="BL21" s="424">
        <f t="shared" si="13"/>
        <v>0</v>
      </c>
      <c r="BM21" s="424">
        <f t="shared" si="14"/>
        <v>0</v>
      </c>
      <c r="BN21" s="424">
        <f t="shared" si="15"/>
        <v>0</v>
      </c>
      <c r="BO21" s="424">
        <f t="shared" si="16"/>
        <v>0</v>
      </c>
      <c r="BP21" s="424">
        <f t="shared" si="17"/>
        <v>0</v>
      </c>
    </row>
    <row r="22" spans="2:68" ht="50.25" customHeight="1" x14ac:dyDescent="0.25">
      <c r="B22" s="532"/>
      <c r="C22" s="544" t="s">
        <v>100</v>
      </c>
      <c r="D22" s="545"/>
      <c r="E22" s="244"/>
      <c r="F22" s="255"/>
      <c r="G22" s="248"/>
      <c r="H22" s="248"/>
      <c r="I22" s="415"/>
      <c r="J22" s="244"/>
      <c r="K22" s="255"/>
      <c r="L22" s="248"/>
      <c r="M22" s="248"/>
      <c r="N22" s="403"/>
      <c r="O22" s="244"/>
      <c r="P22" s="255"/>
      <c r="Q22" s="248"/>
      <c r="R22" s="248"/>
      <c r="T22" s="244"/>
      <c r="U22" s="255"/>
      <c r="V22" s="248"/>
      <c r="W22" s="248"/>
      <c r="Y22" s="244"/>
      <c r="Z22" s="255"/>
      <c r="AA22" s="248"/>
      <c r="AB22" s="248"/>
      <c r="AD22" s="244"/>
      <c r="AE22" s="255"/>
      <c r="AF22" s="248"/>
      <c r="AG22" s="248"/>
      <c r="AI22" s="244"/>
      <c r="AJ22" s="255"/>
      <c r="AK22" s="248"/>
      <c r="AL22" s="248"/>
      <c r="AN22" s="244"/>
      <c r="AO22" s="255"/>
      <c r="AP22" s="248"/>
      <c r="AQ22" s="248"/>
      <c r="AS22" s="244"/>
      <c r="AT22" s="255"/>
      <c r="AU22" s="248"/>
      <c r="AV22" s="248"/>
      <c r="AY22" s="424">
        <f t="shared" si="0"/>
        <v>0</v>
      </c>
      <c r="AZ22" s="424">
        <f t="shared" si="1"/>
        <v>0</v>
      </c>
      <c r="BA22" s="424">
        <f t="shared" si="2"/>
        <v>0</v>
      </c>
      <c r="BB22" s="424">
        <f t="shared" si="3"/>
        <v>0</v>
      </c>
      <c r="BC22" s="424">
        <f t="shared" si="4"/>
        <v>0</v>
      </c>
      <c r="BD22" s="424">
        <f t="shared" si="5"/>
        <v>0</v>
      </c>
      <c r="BE22" s="424">
        <f t="shared" si="6"/>
        <v>0</v>
      </c>
      <c r="BF22" s="424">
        <f t="shared" si="7"/>
        <v>0</v>
      </c>
      <c r="BG22" s="424">
        <f t="shared" si="8"/>
        <v>0</v>
      </c>
      <c r="BH22" s="424">
        <f t="shared" si="9"/>
        <v>0</v>
      </c>
      <c r="BI22" s="424">
        <f t="shared" si="10"/>
        <v>0</v>
      </c>
      <c r="BJ22" s="424">
        <f t="shared" si="11"/>
        <v>0</v>
      </c>
      <c r="BK22" s="424">
        <f t="shared" si="12"/>
        <v>0</v>
      </c>
      <c r="BL22" s="424">
        <f t="shared" si="13"/>
        <v>0</v>
      </c>
      <c r="BM22" s="424">
        <f t="shared" si="14"/>
        <v>0</v>
      </c>
      <c r="BN22" s="424">
        <f t="shared" si="15"/>
        <v>0</v>
      </c>
      <c r="BO22" s="424">
        <f t="shared" si="16"/>
        <v>0</v>
      </c>
      <c r="BP22" s="424">
        <f t="shared" si="17"/>
        <v>0</v>
      </c>
    </row>
    <row r="23" spans="2:68" ht="50.25" customHeight="1" x14ac:dyDescent="0.25">
      <c r="B23" s="541"/>
      <c r="C23" s="546" t="s">
        <v>371</v>
      </c>
      <c r="D23" s="539"/>
      <c r="E23" s="256"/>
      <c r="F23" s="257"/>
      <c r="G23" s="254"/>
      <c r="H23" s="254"/>
      <c r="I23" s="415"/>
      <c r="J23" s="256"/>
      <c r="K23" s="257"/>
      <c r="L23" s="254"/>
      <c r="M23" s="254"/>
      <c r="N23" s="403"/>
      <c r="O23" s="256"/>
      <c r="P23" s="257"/>
      <c r="Q23" s="254"/>
      <c r="R23" s="254"/>
      <c r="T23" s="256"/>
      <c r="U23" s="257"/>
      <c r="V23" s="254"/>
      <c r="W23" s="254"/>
      <c r="Y23" s="256"/>
      <c r="Z23" s="257"/>
      <c r="AA23" s="254"/>
      <c r="AB23" s="254"/>
      <c r="AD23" s="256"/>
      <c r="AE23" s="257"/>
      <c r="AF23" s="254"/>
      <c r="AG23" s="254"/>
      <c r="AI23" s="256"/>
      <c r="AJ23" s="257"/>
      <c r="AK23" s="254"/>
      <c r="AL23" s="254"/>
      <c r="AN23" s="256"/>
      <c r="AO23" s="257"/>
      <c r="AP23" s="254"/>
      <c r="AQ23" s="254"/>
      <c r="AS23" s="256"/>
      <c r="AT23" s="257"/>
      <c r="AU23" s="254"/>
      <c r="AV23" s="254"/>
      <c r="AY23" s="424">
        <f t="shared" si="0"/>
        <v>0</v>
      </c>
      <c r="AZ23" s="424">
        <f t="shared" si="1"/>
        <v>0</v>
      </c>
      <c r="BA23" s="424">
        <f t="shared" si="2"/>
        <v>0</v>
      </c>
      <c r="BB23" s="424">
        <f t="shared" si="3"/>
        <v>0</v>
      </c>
      <c r="BC23" s="424">
        <f t="shared" si="4"/>
        <v>0</v>
      </c>
      <c r="BD23" s="424">
        <f t="shared" si="5"/>
        <v>0</v>
      </c>
      <c r="BE23" s="424">
        <f t="shared" si="6"/>
        <v>0</v>
      </c>
      <c r="BF23" s="424">
        <f t="shared" si="7"/>
        <v>0</v>
      </c>
      <c r="BG23" s="424">
        <f t="shared" si="8"/>
        <v>0</v>
      </c>
      <c r="BH23" s="424">
        <f t="shared" si="9"/>
        <v>0</v>
      </c>
      <c r="BI23" s="424">
        <f t="shared" si="10"/>
        <v>0</v>
      </c>
      <c r="BJ23" s="424">
        <f t="shared" si="11"/>
        <v>0</v>
      </c>
      <c r="BK23" s="424">
        <f t="shared" si="12"/>
        <v>0</v>
      </c>
      <c r="BL23" s="424">
        <f t="shared" si="13"/>
        <v>0</v>
      </c>
      <c r="BM23" s="424">
        <f t="shared" si="14"/>
        <v>0</v>
      </c>
      <c r="BN23" s="424">
        <f t="shared" si="15"/>
        <v>0</v>
      </c>
      <c r="BO23" s="424">
        <f t="shared" si="16"/>
        <v>0</v>
      </c>
      <c r="BP23" s="424">
        <f t="shared" si="17"/>
        <v>0</v>
      </c>
    </row>
    <row r="24" spans="2:68" ht="50.25" customHeight="1" thickBot="1" x14ac:dyDescent="0.3">
      <c r="B24" s="533"/>
      <c r="C24" s="547" t="s">
        <v>379</v>
      </c>
      <c r="D24" s="537"/>
      <c r="E24" s="250"/>
      <c r="F24" s="258"/>
      <c r="G24" s="252"/>
      <c r="H24" s="252"/>
      <c r="I24" s="415"/>
      <c r="J24" s="250"/>
      <c r="K24" s="258"/>
      <c r="L24" s="252"/>
      <c r="M24" s="252"/>
      <c r="N24" s="403"/>
      <c r="O24" s="250"/>
      <c r="P24" s="258"/>
      <c r="Q24" s="252"/>
      <c r="R24" s="252"/>
      <c r="T24" s="250"/>
      <c r="U24" s="258"/>
      <c r="V24" s="252"/>
      <c r="W24" s="252"/>
      <c r="Y24" s="250"/>
      <c r="Z24" s="258"/>
      <c r="AA24" s="252"/>
      <c r="AB24" s="252"/>
      <c r="AD24" s="250"/>
      <c r="AE24" s="258"/>
      <c r="AF24" s="252"/>
      <c r="AG24" s="252"/>
      <c r="AI24" s="250"/>
      <c r="AJ24" s="258"/>
      <c r="AK24" s="252"/>
      <c r="AL24" s="252"/>
      <c r="AN24" s="250"/>
      <c r="AO24" s="258"/>
      <c r="AP24" s="252"/>
      <c r="AQ24" s="252"/>
      <c r="AS24" s="250"/>
      <c r="AT24" s="258"/>
      <c r="AU24" s="252"/>
      <c r="AV24" s="252"/>
      <c r="AY24" s="424">
        <f t="shared" si="0"/>
        <v>0</v>
      </c>
      <c r="AZ24" s="424">
        <f t="shared" si="1"/>
        <v>0</v>
      </c>
      <c r="BA24" s="424">
        <f t="shared" si="2"/>
        <v>0</v>
      </c>
      <c r="BB24" s="424">
        <f t="shared" si="3"/>
        <v>0</v>
      </c>
      <c r="BC24" s="424">
        <f t="shared" si="4"/>
        <v>0</v>
      </c>
      <c r="BD24" s="424">
        <f t="shared" si="5"/>
        <v>0</v>
      </c>
      <c r="BE24" s="424">
        <f t="shared" si="6"/>
        <v>0</v>
      </c>
      <c r="BF24" s="424">
        <f t="shared" si="7"/>
        <v>0</v>
      </c>
      <c r="BG24" s="424">
        <f t="shared" si="8"/>
        <v>0</v>
      </c>
      <c r="BH24" s="424">
        <f t="shared" si="9"/>
        <v>0</v>
      </c>
      <c r="BI24" s="424">
        <f t="shared" si="10"/>
        <v>0</v>
      </c>
      <c r="BJ24" s="424">
        <f t="shared" si="11"/>
        <v>0</v>
      </c>
      <c r="BK24" s="424">
        <f t="shared" si="12"/>
        <v>0</v>
      </c>
      <c r="BL24" s="424">
        <f t="shared" si="13"/>
        <v>0</v>
      </c>
      <c r="BM24" s="424">
        <f t="shared" si="14"/>
        <v>0</v>
      </c>
      <c r="BN24" s="424">
        <f t="shared" si="15"/>
        <v>0</v>
      </c>
      <c r="BO24" s="424">
        <f t="shared" si="16"/>
        <v>0</v>
      </c>
      <c r="BP24" s="424">
        <f t="shared" si="17"/>
        <v>0</v>
      </c>
    </row>
    <row r="25" spans="2:68" ht="50.25" customHeight="1" x14ac:dyDescent="0.25">
      <c r="B25" s="531" t="s">
        <v>87</v>
      </c>
      <c r="C25" s="534" t="s">
        <v>380</v>
      </c>
      <c r="D25" s="543"/>
      <c r="E25" s="244"/>
      <c r="F25" s="253"/>
      <c r="G25" s="254"/>
      <c r="H25" s="254"/>
      <c r="I25" s="415"/>
      <c r="J25" s="244"/>
      <c r="K25" s="253"/>
      <c r="L25" s="254"/>
      <c r="M25" s="254"/>
      <c r="N25" s="403"/>
      <c r="O25" s="244"/>
      <c r="P25" s="253"/>
      <c r="Q25" s="254"/>
      <c r="R25" s="254"/>
      <c r="T25" s="244"/>
      <c r="U25" s="253"/>
      <c r="V25" s="254"/>
      <c r="W25" s="254"/>
      <c r="Y25" s="244"/>
      <c r="Z25" s="253"/>
      <c r="AA25" s="254"/>
      <c r="AB25" s="254"/>
      <c r="AD25" s="244"/>
      <c r="AE25" s="253"/>
      <c r="AF25" s="254"/>
      <c r="AG25" s="254"/>
      <c r="AI25" s="244"/>
      <c r="AJ25" s="253"/>
      <c r="AK25" s="254"/>
      <c r="AL25" s="254"/>
      <c r="AN25" s="244"/>
      <c r="AO25" s="253"/>
      <c r="AP25" s="254"/>
      <c r="AQ25" s="254"/>
      <c r="AS25" s="244"/>
      <c r="AT25" s="253"/>
      <c r="AU25" s="254"/>
      <c r="AV25" s="254"/>
      <c r="AY25" s="424">
        <f t="shared" si="0"/>
        <v>0</v>
      </c>
      <c r="AZ25" s="424">
        <f t="shared" si="1"/>
        <v>0</v>
      </c>
      <c r="BA25" s="424">
        <f t="shared" si="2"/>
        <v>0</v>
      </c>
      <c r="BB25" s="424">
        <f t="shared" si="3"/>
        <v>0</v>
      </c>
      <c r="BC25" s="424">
        <f t="shared" si="4"/>
        <v>0</v>
      </c>
      <c r="BD25" s="424">
        <f t="shared" si="5"/>
        <v>0</v>
      </c>
      <c r="BE25" s="424">
        <f t="shared" si="6"/>
        <v>0</v>
      </c>
      <c r="BF25" s="424">
        <f t="shared" si="7"/>
        <v>0</v>
      </c>
      <c r="BG25" s="424">
        <f t="shared" si="8"/>
        <v>0</v>
      </c>
      <c r="BH25" s="424">
        <f t="shared" si="9"/>
        <v>0</v>
      </c>
      <c r="BI25" s="424">
        <f t="shared" si="10"/>
        <v>0</v>
      </c>
      <c r="BJ25" s="424">
        <f t="shared" si="11"/>
        <v>0</v>
      </c>
      <c r="BK25" s="424">
        <f t="shared" si="12"/>
        <v>0</v>
      </c>
      <c r="BL25" s="424">
        <f t="shared" si="13"/>
        <v>0</v>
      </c>
      <c r="BM25" s="424">
        <f t="shared" si="14"/>
        <v>0</v>
      </c>
      <c r="BN25" s="424">
        <f t="shared" si="15"/>
        <v>0</v>
      </c>
      <c r="BO25" s="424">
        <f t="shared" si="16"/>
        <v>0</v>
      </c>
      <c r="BP25" s="424">
        <f t="shared" si="17"/>
        <v>0</v>
      </c>
    </row>
    <row r="26" spans="2:68" ht="65.25" customHeight="1" x14ac:dyDescent="0.25">
      <c r="B26" s="532"/>
      <c r="C26" s="536" t="s">
        <v>106</v>
      </c>
      <c r="D26" s="553"/>
      <c r="E26" s="244"/>
      <c r="F26" s="247"/>
      <c r="G26" s="248"/>
      <c r="H26" s="248"/>
      <c r="I26" s="415"/>
      <c r="J26" s="244"/>
      <c r="K26" s="247"/>
      <c r="L26" s="248"/>
      <c r="M26" s="248"/>
      <c r="N26" s="403"/>
      <c r="O26" s="244"/>
      <c r="P26" s="247"/>
      <c r="Q26" s="248"/>
      <c r="R26" s="248"/>
      <c r="T26" s="244"/>
      <c r="U26" s="247"/>
      <c r="V26" s="248"/>
      <c r="W26" s="248"/>
      <c r="Y26" s="244"/>
      <c r="Z26" s="247"/>
      <c r="AA26" s="248"/>
      <c r="AB26" s="248"/>
      <c r="AD26" s="244"/>
      <c r="AE26" s="247"/>
      <c r="AF26" s="248"/>
      <c r="AG26" s="248"/>
      <c r="AI26" s="244"/>
      <c r="AJ26" s="247"/>
      <c r="AK26" s="248"/>
      <c r="AL26" s="248"/>
      <c r="AN26" s="244"/>
      <c r="AO26" s="247"/>
      <c r="AP26" s="248"/>
      <c r="AQ26" s="248"/>
      <c r="AS26" s="244"/>
      <c r="AT26" s="247"/>
      <c r="AU26" s="248"/>
      <c r="AV26" s="248"/>
      <c r="AY26" s="424">
        <f t="shared" si="0"/>
        <v>0</v>
      </c>
      <c r="AZ26" s="424">
        <f t="shared" si="1"/>
        <v>0</v>
      </c>
      <c r="BA26" s="424">
        <f t="shared" si="2"/>
        <v>0</v>
      </c>
      <c r="BB26" s="424">
        <f t="shared" si="3"/>
        <v>0</v>
      </c>
      <c r="BC26" s="424">
        <f t="shared" si="4"/>
        <v>0</v>
      </c>
      <c r="BD26" s="424">
        <f t="shared" si="5"/>
        <v>0</v>
      </c>
      <c r="BE26" s="424">
        <f t="shared" si="6"/>
        <v>0</v>
      </c>
      <c r="BF26" s="424">
        <f t="shared" si="7"/>
        <v>0</v>
      </c>
      <c r="BG26" s="424">
        <f t="shared" si="8"/>
        <v>0</v>
      </c>
      <c r="BH26" s="424">
        <f t="shared" si="9"/>
        <v>0</v>
      </c>
      <c r="BI26" s="424">
        <f t="shared" si="10"/>
        <v>0</v>
      </c>
      <c r="BJ26" s="424">
        <f t="shared" si="11"/>
        <v>0</v>
      </c>
      <c r="BK26" s="424">
        <f t="shared" si="12"/>
        <v>0</v>
      </c>
      <c r="BL26" s="424">
        <f t="shared" si="13"/>
        <v>0</v>
      </c>
      <c r="BM26" s="424">
        <f t="shared" si="14"/>
        <v>0</v>
      </c>
      <c r="BN26" s="424">
        <f t="shared" si="15"/>
        <v>0</v>
      </c>
      <c r="BO26" s="424">
        <f t="shared" si="16"/>
        <v>0</v>
      </c>
      <c r="BP26" s="424">
        <f t="shared" si="17"/>
        <v>0</v>
      </c>
    </row>
    <row r="27" spans="2:68" ht="50.25" customHeight="1" x14ac:dyDescent="0.25">
      <c r="B27" s="532"/>
      <c r="C27" s="554" t="s">
        <v>369</v>
      </c>
      <c r="D27" s="554"/>
      <c r="E27" s="513"/>
      <c r="F27" s="515"/>
      <c r="G27" s="517"/>
      <c r="H27" s="517"/>
      <c r="I27" s="417"/>
      <c r="J27" s="513"/>
      <c r="K27" s="515"/>
      <c r="L27" s="517"/>
      <c r="M27" s="517"/>
      <c r="N27" s="405"/>
      <c r="O27" s="513"/>
      <c r="P27" s="515"/>
      <c r="Q27" s="517"/>
      <c r="R27" s="517"/>
      <c r="T27" s="513"/>
      <c r="U27" s="515"/>
      <c r="V27" s="517"/>
      <c r="W27" s="517"/>
      <c r="Y27" s="513"/>
      <c r="Z27" s="515"/>
      <c r="AA27" s="517"/>
      <c r="AB27" s="517"/>
      <c r="AD27" s="513"/>
      <c r="AE27" s="515"/>
      <c r="AF27" s="517"/>
      <c r="AG27" s="517"/>
      <c r="AI27" s="513"/>
      <c r="AJ27" s="515"/>
      <c r="AK27" s="517"/>
      <c r="AL27" s="517"/>
      <c r="AN27" s="513"/>
      <c r="AO27" s="515"/>
      <c r="AP27" s="517"/>
      <c r="AQ27" s="517"/>
      <c r="AS27" s="513"/>
      <c r="AT27" s="515"/>
      <c r="AU27" s="517"/>
      <c r="AV27" s="517"/>
      <c r="AY27" s="424">
        <f t="shared" si="0"/>
        <v>0</v>
      </c>
      <c r="AZ27" s="424">
        <f t="shared" si="1"/>
        <v>0</v>
      </c>
      <c r="BA27" s="424">
        <f t="shared" si="2"/>
        <v>0</v>
      </c>
      <c r="BB27" s="424">
        <f t="shared" si="3"/>
        <v>0</v>
      </c>
      <c r="BC27" s="424">
        <f t="shared" si="4"/>
        <v>0</v>
      </c>
      <c r="BD27" s="424">
        <f t="shared" si="5"/>
        <v>0</v>
      </c>
      <c r="BE27" s="424">
        <f t="shared" si="6"/>
        <v>0</v>
      </c>
      <c r="BF27" s="424">
        <f t="shared" si="7"/>
        <v>0</v>
      </c>
      <c r="BG27" s="424">
        <f t="shared" si="8"/>
        <v>0</v>
      </c>
      <c r="BH27" s="424">
        <f t="shared" si="9"/>
        <v>0</v>
      </c>
      <c r="BI27" s="424">
        <f t="shared" si="10"/>
        <v>0</v>
      </c>
      <c r="BJ27" s="424">
        <f t="shared" si="11"/>
        <v>0</v>
      </c>
      <c r="BK27" s="424">
        <f t="shared" si="12"/>
        <v>0</v>
      </c>
      <c r="BL27" s="424">
        <f t="shared" si="13"/>
        <v>0</v>
      </c>
      <c r="BM27" s="424">
        <f t="shared" si="14"/>
        <v>0</v>
      </c>
      <c r="BN27" s="424">
        <f t="shared" si="15"/>
        <v>0</v>
      </c>
      <c r="BO27" s="424">
        <f t="shared" si="16"/>
        <v>0</v>
      </c>
      <c r="BP27" s="424">
        <f t="shared" si="17"/>
        <v>0</v>
      </c>
    </row>
    <row r="28" spans="2:68" ht="12.75" customHeight="1" x14ac:dyDescent="0.25">
      <c r="B28" s="532"/>
      <c r="C28" s="555" t="s">
        <v>126</v>
      </c>
      <c r="D28" s="556"/>
      <c r="E28" s="514"/>
      <c r="F28" s="516"/>
      <c r="G28" s="518"/>
      <c r="H28" s="518"/>
      <c r="I28" s="417"/>
      <c r="J28" s="514"/>
      <c r="K28" s="516"/>
      <c r="L28" s="518"/>
      <c r="M28" s="518"/>
      <c r="N28" s="405"/>
      <c r="O28" s="514"/>
      <c r="P28" s="516"/>
      <c r="Q28" s="518"/>
      <c r="R28" s="518"/>
      <c r="T28" s="514"/>
      <c r="U28" s="516"/>
      <c r="V28" s="518"/>
      <c r="W28" s="518"/>
      <c r="Y28" s="514"/>
      <c r="Z28" s="516"/>
      <c r="AA28" s="518"/>
      <c r="AB28" s="518"/>
      <c r="AD28" s="514"/>
      <c r="AE28" s="516"/>
      <c r="AF28" s="518"/>
      <c r="AG28" s="518"/>
      <c r="AI28" s="514"/>
      <c r="AJ28" s="516"/>
      <c r="AK28" s="518"/>
      <c r="AL28" s="518"/>
      <c r="AN28" s="514"/>
      <c r="AO28" s="516"/>
      <c r="AP28" s="518"/>
      <c r="AQ28" s="518"/>
      <c r="AS28" s="514"/>
      <c r="AT28" s="516"/>
      <c r="AU28" s="518"/>
      <c r="AV28" s="518"/>
      <c r="AY28" s="424">
        <f t="shared" si="0"/>
        <v>0</v>
      </c>
      <c r="AZ28" s="424">
        <f t="shared" si="1"/>
        <v>0</v>
      </c>
      <c r="BA28" s="424">
        <f t="shared" si="2"/>
        <v>0</v>
      </c>
      <c r="BB28" s="424">
        <f t="shared" si="3"/>
        <v>0</v>
      </c>
      <c r="BC28" s="424">
        <f t="shared" si="4"/>
        <v>0</v>
      </c>
      <c r="BD28" s="424">
        <f t="shared" si="5"/>
        <v>0</v>
      </c>
      <c r="BE28" s="424">
        <f t="shared" si="6"/>
        <v>0</v>
      </c>
      <c r="BF28" s="424">
        <f t="shared" si="7"/>
        <v>0</v>
      </c>
      <c r="BG28" s="424">
        <f t="shared" si="8"/>
        <v>0</v>
      </c>
      <c r="BH28" s="424">
        <f t="shared" si="9"/>
        <v>0</v>
      </c>
      <c r="BI28" s="424">
        <f t="shared" si="10"/>
        <v>0</v>
      </c>
      <c r="BJ28" s="424">
        <f t="shared" si="11"/>
        <v>0</v>
      </c>
      <c r="BK28" s="424">
        <f t="shared" si="12"/>
        <v>0</v>
      </c>
      <c r="BL28" s="424">
        <f t="shared" si="13"/>
        <v>0</v>
      </c>
      <c r="BM28" s="424">
        <f t="shared" si="14"/>
        <v>0</v>
      </c>
      <c r="BN28" s="424">
        <f t="shared" si="15"/>
        <v>0</v>
      </c>
      <c r="BO28" s="424">
        <f t="shared" si="16"/>
        <v>0</v>
      </c>
      <c r="BP28" s="424">
        <f t="shared" si="17"/>
        <v>0</v>
      </c>
    </row>
    <row r="29" spans="2:68" ht="79.5" customHeight="1" x14ac:dyDescent="0.25">
      <c r="B29" s="532"/>
      <c r="C29" s="536" t="s">
        <v>381</v>
      </c>
      <c r="D29" s="553"/>
      <c r="E29" s="244"/>
      <c r="F29" s="259"/>
      <c r="G29" s="260"/>
      <c r="H29" s="261"/>
      <c r="I29" s="418"/>
      <c r="J29" s="244"/>
      <c r="K29" s="259"/>
      <c r="L29" s="260"/>
      <c r="M29" s="261"/>
      <c r="N29" s="406"/>
      <c r="O29" s="244"/>
      <c r="P29" s="259"/>
      <c r="Q29" s="260"/>
      <c r="R29" s="261"/>
      <c r="T29" s="244"/>
      <c r="U29" s="259"/>
      <c r="V29" s="260"/>
      <c r="W29" s="261"/>
      <c r="Y29" s="244"/>
      <c r="Z29" s="259"/>
      <c r="AA29" s="260"/>
      <c r="AB29" s="261"/>
      <c r="AD29" s="244"/>
      <c r="AE29" s="259"/>
      <c r="AF29" s="260"/>
      <c r="AG29" s="261"/>
      <c r="AI29" s="244"/>
      <c r="AJ29" s="259"/>
      <c r="AK29" s="260"/>
      <c r="AL29" s="261"/>
      <c r="AN29" s="244"/>
      <c r="AO29" s="259"/>
      <c r="AP29" s="260"/>
      <c r="AQ29" s="261"/>
      <c r="AS29" s="244"/>
      <c r="AT29" s="259"/>
      <c r="AU29" s="260"/>
      <c r="AV29" s="261"/>
      <c r="AY29" s="424">
        <f t="shared" si="0"/>
        <v>0</v>
      </c>
      <c r="AZ29" s="424">
        <f t="shared" si="1"/>
        <v>0</v>
      </c>
      <c r="BA29" s="424">
        <f t="shared" si="2"/>
        <v>0</v>
      </c>
      <c r="BB29" s="424">
        <f t="shared" si="3"/>
        <v>0</v>
      </c>
      <c r="BC29" s="424">
        <f t="shared" si="4"/>
        <v>0</v>
      </c>
      <c r="BD29" s="424">
        <f t="shared" si="5"/>
        <v>0</v>
      </c>
      <c r="BE29" s="424">
        <f t="shared" si="6"/>
        <v>0</v>
      </c>
      <c r="BF29" s="424">
        <f t="shared" si="7"/>
        <v>0</v>
      </c>
      <c r="BG29" s="424">
        <f t="shared" si="8"/>
        <v>0</v>
      </c>
      <c r="BH29" s="424">
        <f t="shared" si="9"/>
        <v>0</v>
      </c>
      <c r="BI29" s="424">
        <f t="shared" si="10"/>
        <v>0</v>
      </c>
      <c r="BJ29" s="424">
        <f t="shared" si="11"/>
        <v>0</v>
      </c>
      <c r="BK29" s="424">
        <f t="shared" si="12"/>
        <v>0</v>
      </c>
      <c r="BL29" s="424">
        <f t="shared" si="13"/>
        <v>0</v>
      </c>
      <c r="BM29" s="424">
        <f t="shared" si="14"/>
        <v>0</v>
      </c>
      <c r="BN29" s="424">
        <f t="shared" si="15"/>
        <v>0</v>
      </c>
      <c r="BO29" s="424">
        <f t="shared" si="16"/>
        <v>0</v>
      </c>
      <c r="BP29" s="424">
        <f t="shared" si="17"/>
        <v>0</v>
      </c>
    </row>
    <row r="30" spans="2:68" ht="50.25" customHeight="1" x14ac:dyDescent="0.25">
      <c r="B30" s="532"/>
      <c r="C30" s="536" t="s">
        <v>110</v>
      </c>
      <c r="D30" s="537"/>
      <c r="E30" s="244"/>
      <c r="F30" s="257"/>
      <c r="G30" s="254"/>
      <c r="H30" s="248"/>
      <c r="I30" s="415"/>
      <c r="J30" s="244"/>
      <c r="K30" s="257"/>
      <c r="L30" s="254"/>
      <c r="M30" s="248"/>
      <c r="N30" s="403"/>
      <c r="O30" s="244"/>
      <c r="P30" s="257"/>
      <c r="Q30" s="254"/>
      <c r="R30" s="248"/>
      <c r="T30" s="244"/>
      <c r="U30" s="257"/>
      <c r="V30" s="254"/>
      <c r="W30" s="248"/>
      <c r="Y30" s="244"/>
      <c r="Z30" s="257"/>
      <c r="AA30" s="254"/>
      <c r="AB30" s="248"/>
      <c r="AD30" s="244"/>
      <c r="AE30" s="257"/>
      <c r="AF30" s="254"/>
      <c r="AG30" s="248"/>
      <c r="AI30" s="244"/>
      <c r="AJ30" s="257"/>
      <c r="AK30" s="254"/>
      <c r="AL30" s="248"/>
      <c r="AN30" s="244"/>
      <c r="AO30" s="257"/>
      <c r="AP30" s="254"/>
      <c r="AQ30" s="248"/>
      <c r="AS30" s="244"/>
      <c r="AT30" s="257"/>
      <c r="AU30" s="254"/>
      <c r="AV30" s="248"/>
      <c r="AY30" s="424">
        <f t="shared" si="0"/>
        <v>0</v>
      </c>
      <c r="AZ30" s="424">
        <f t="shared" si="1"/>
        <v>0</v>
      </c>
      <c r="BA30" s="424">
        <f t="shared" si="2"/>
        <v>0</v>
      </c>
      <c r="BB30" s="424">
        <f t="shared" si="3"/>
        <v>0</v>
      </c>
      <c r="BC30" s="424">
        <f t="shared" si="4"/>
        <v>0</v>
      </c>
      <c r="BD30" s="424">
        <f t="shared" si="5"/>
        <v>0</v>
      </c>
      <c r="BE30" s="424">
        <f t="shared" si="6"/>
        <v>0</v>
      </c>
      <c r="BF30" s="424">
        <f t="shared" si="7"/>
        <v>0</v>
      </c>
      <c r="BG30" s="424">
        <f t="shared" si="8"/>
        <v>0</v>
      </c>
      <c r="BH30" s="424">
        <f t="shared" si="9"/>
        <v>0</v>
      </c>
      <c r="BI30" s="424">
        <f t="shared" si="10"/>
        <v>0</v>
      </c>
      <c r="BJ30" s="424">
        <f t="shared" si="11"/>
        <v>0</v>
      </c>
      <c r="BK30" s="424">
        <f t="shared" si="12"/>
        <v>0</v>
      </c>
      <c r="BL30" s="424">
        <f t="shared" si="13"/>
        <v>0</v>
      </c>
      <c r="BM30" s="424">
        <f t="shared" si="14"/>
        <v>0</v>
      </c>
      <c r="BN30" s="424">
        <f t="shared" si="15"/>
        <v>0</v>
      </c>
      <c r="BO30" s="424">
        <f t="shared" si="16"/>
        <v>0</v>
      </c>
      <c r="BP30" s="424">
        <f t="shared" si="17"/>
        <v>0</v>
      </c>
    </row>
    <row r="31" spans="2:68" ht="65.25" customHeight="1" thickBot="1" x14ac:dyDescent="0.3">
      <c r="B31" s="533"/>
      <c r="C31" s="551" t="s">
        <v>382</v>
      </c>
      <c r="D31" s="552"/>
      <c r="E31" s="262"/>
      <c r="F31" s="258"/>
      <c r="G31" s="252"/>
      <c r="H31" s="252"/>
      <c r="I31" s="415"/>
      <c r="J31" s="262"/>
      <c r="K31" s="258"/>
      <c r="L31" s="252"/>
      <c r="M31" s="252"/>
      <c r="N31" s="403"/>
      <c r="O31" s="262"/>
      <c r="P31" s="258"/>
      <c r="Q31" s="252"/>
      <c r="R31" s="252"/>
      <c r="T31" s="262"/>
      <c r="U31" s="258"/>
      <c r="V31" s="252"/>
      <c r="W31" s="252"/>
      <c r="Y31" s="262"/>
      <c r="Z31" s="258"/>
      <c r="AA31" s="252"/>
      <c r="AB31" s="252"/>
      <c r="AD31" s="262"/>
      <c r="AE31" s="258"/>
      <c r="AF31" s="252"/>
      <c r="AG31" s="252"/>
      <c r="AI31" s="262"/>
      <c r="AJ31" s="258"/>
      <c r="AK31" s="252"/>
      <c r="AL31" s="252"/>
      <c r="AN31" s="262"/>
      <c r="AO31" s="258"/>
      <c r="AP31" s="252"/>
      <c r="AQ31" s="252"/>
      <c r="AS31" s="262"/>
      <c r="AT31" s="258"/>
      <c r="AU31" s="252"/>
      <c r="AV31" s="252"/>
      <c r="AY31" s="424">
        <f t="shared" si="0"/>
        <v>0</v>
      </c>
      <c r="AZ31" s="424">
        <f t="shared" si="1"/>
        <v>0</v>
      </c>
      <c r="BA31" s="424">
        <f t="shared" si="2"/>
        <v>0</v>
      </c>
      <c r="BB31" s="424">
        <f t="shared" si="3"/>
        <v>0</v>
      </c>
      <c r="BC31" s="424">
        <f t="shared" si="4"/>
        <v>0</v>
      </c>
      <c r="BD31" s="424">
        <f t="shared" si="5"/>
        <v>0</v>
      </c>
      <c r="BE31" s="424">
        <f t="shared" si="6"/>
        <v>0</v>
      </c>
      <c r="BF31" s="424">
        <f t="shared" si="7"/>
        <v>0</v>
      </c>
      <c r="BG31" s="424">
        <f t="shared" si="8"/>
        <v>0</v>
      </c>
      <c r="BH31" s="424">
        <f t="shared" si="9"/>
        <v>0</v>
      </c>
      <c r="BI31" s="424">
        <f t="shared" si="10"/>
        <v>0</v>
      </c>
      <c r="BJ31" s="424">
        <f t="shared" si="11"/>
        <v>0</v>
      </c>
      <c r="BK31" s="424">
        <f t="shared" si="12"/>
        <v>0</v>
      </c>
      <c r="BL31" s="424">
        <f t="shared" si="13"/>
        <v>0</v>
      </c>
      <c r="BM31" s="424">
        <f t="shared" si="14"/>
        <v>0</v>
      </c>
      <c r="BN31" s="424">
        <f t="shared" si="15"/>
        <v>0</v>
      </c>
      <c r="BO31" s="424">
        <f t="shared" si="16"/>
        <v>0</v>
      </c>
      <c r="BP31" s="424">
        <f t="shared" si="17"/>
        <v>0</v>
      </c>
    </row>
    <row r="32" spans="2:68" ht="50.25" customHeight="1" thickBot="1" x14ac:dyDescent="0.3">
      <c r="B32" s="531" t="s">
        <v>88</v>
      </c>
      <c r="C32" s="578" t="s">
        <v>383</v>
      </c>
      <c r="D32" s="579"/>
      <c r="E32" s="263"/>
      <c r="F32" s="264"/>
      <c r="G32" s="246"/>
      <c r="H32" s="265"/>
      <c r="I32" s="415"/>
      <c r="J32" s="263"/>
      <c r="K32" s="264"/>
      <c r="L32" s="246"/>
      <c r="M32" s="265"/>
      <c r="N32" s="403"/>
      <c r="O32" s="263"/>
      <c r="P32" s="264"/>
      <c r="Q32" s="246"/>
      <c r="R32" s="265"/>
      <c r="T32" s="263"/>
      <c r="U32" s="264"/>
      <c r="V32" s="246"/>
      <c r="W32" s="265"/>
      <c r="Y32" s="263"/>
      <c r="Z32" s="264"/>
      <c r="AA32" s="246"/>
      <c r="AB32" s="265"/>
      <c r="AD32" s="263"/>
      <c r="AE32" s="264"/>
      <c r="AF32" s="246"/>
      <c r="AG32" s="265"/>
      <c r="AI32" s="263"/>
      <c r="AJ32" s="264"/>
      <c r="AK32" s="246"/>
      <c r="AL32" s="265"/>
      <c r="AN32" s="263"/>
      <c r="AO32" s="264"/>
      <c r="AP32" s="246"/>
      <c r="AQ32" s="265"/>
      <c r="AS32" s="263"/>
      <c r="AT32" s="264"/>
      <c r="AU32" s="246"/>
      <c r="AV32" s="265"/>
      <c r="AY32" s="424">
        <f t="shared" si="0"/>
        <v>0</v>
      </c>
      <c r="AZ32" s="424">
        <f t="shared" si="1"/>
        <v>0</v>
      </c>
      <c r="BA32" s="424">
        <f t="shared" si="2"/>
        <v>0</v>
      </c>
      <c r="BB32" s="424">
        <f t="shared" si="3"/>
        <v>0</v>
      </c>
      <c r="BC32" s="424">
        <f t="shared" si="4"/>
        <v>0</v>
      </c>
      <c r="BD32" s="424">
        <f t="shared" si="5"/>
        <v>0</v>
      </c>
      <c r="BE32" s="424">
        <f t="shared" si="6"/>
        <v>0</v>
      </c>
      <c r="BF32" s="424">
        <f t="shared" si="7"/>
        <v>0</v>
      </c>
      <c r="BG32" s="424">
        <f t="shared" si="8"/>
        <v>0</v>
      </c>
      <c r="BH32" s="424">
        <f t="shared" si="9"/>
        <v>0</v>
      </c>
      <c r="BI32" s="424">
        <f t="shared" si="10"/>
        <v>0</v>
      </c>
      <c r="BJ32" s="424">
        <f t="shared" si="11"/>
        <v>0</v>
      </c>
      <c r="BK32" s="424">
        <f t="shared" si="12"/>
        <v>0</v>
      </c>
      <c r="BL32" s="424">
        <f t="shared" si="13"/>
        <v>0</v>
      </c>
      <c r="BM32" s="424">
        <f t="shared" si="14"/>
        <v>0</v>
      </c>
      <c r="BN32" s="424">
        <f t="shared" si="15"/>
        <v>0</v>
      </c>
      <c r="BO32" s="424">
        <f t="shared" si="16"/>
        <v>0</v>
      </c>
      <c r="BP32" s="424">
        <f t="shared" si="17"/>
        <v>0</v>
      </c>
    </row>
    <row r="33" spans="1:68" ht="50.25" customHeight="1" thickBot="1" x14ac:dyDescent="0.3">
      <c r="A33" s="266"/>
      <c r="B33" s="532"/>
      <c r="C33" s="547" t="s">
        <v>384</v>
      </c>
      <c r="D33" s="553"/>
      <c r="E33" s="263"/>
      <c r="F33" s="268"/>
      <c r="G33" s="248"/>
      <c r="H33" s="269"/>
      <c r="I33" s="419"/>
      <c r="J33" s="263"/>
      <c r="K33" s="268"/>
      <c r="L33" s="248"/>
      <c r="M33" s="269"/>
      <c r="N33" s="407"/>
      <c r="O33" s="263"/>
      <c r="P33" s="268"/>
      <c r="Q33" s="248"/>
      <c r="R33" s="269"/>
      <c r="T33" s="263"/>
      <c r="U33" s="268"/>
      <c r="V33" s="248"/>
      <c r="W33" s="269"/>
      <c r="Y33" s="263"/>
      <c r="Z33" s="268"/>
      <c r="AA33" s="248"/>
      <c r="AB33" s="269"/>
      <c r="AD33" s="263"/>
      <c r="AE33" s="268"/>
      <c r="AF33" s="248"/>
      <c r="AG33" s="269"/>
      <c r="AI33" s="263"/>
      <c r="AJ33" s="268"/>
      <c r="AK33" s="248"/>
      <c r="AL33" s="269"/>
      <c r="AN33" s="263"/>
      <c r="AO33" s="268"/>
      <c r="AP33" s="248"/>
      <c r="AQ33" s="269"/>
      <c r="AS33" s="263"/>
      <c r="AT33" s="268"/>
      <c r="AU33" s="248"/>
      <c r="AV33" s="269"/>
      <c r="AY33" s="424">
        <f t="shared" si="0"/>
        <v>0</v>
      </c>
      <c r="AZ33" s="424">
        <f t="shared" si="1"/>
        <v>0</v>
      </c>
      <c r="BA33" s="424">
        <f t="shared" si="2"/>
        <v>0</v>
      </c>
      <c r="BB33" s="424">
        <f t="shared" si="3"/>
        <v>0</v>
      </c>
      <c r="BC33" s="424">
        <f t="shared" si="4"/>
        <v>0</v>
      </c>
      <c r="BD33" s="424">
        <f t="shared" si="5"/>
        <v>0</v>
      </c>
      <c r="BE33" s="424">
        <f t="shared" si="6"/>
        <v>0</v>
      </c>
      <c r="BF33" s="424">
        <f t="shared" si="7"/>
        <v>0</v>
      </c>
      <c r="BG33" s="424">
        <f t="shared" si="8"/>
        <v>0</v>
      </c>
      <c r="BH33" s="424">
        <f t="shared" si="9"/>
        <v>0</v>
      </c>
      <c r="BI33" s="424">
        <f t="shared" si="10"/>
        <v>0</v>
      </c>
      <c r="BJ33" s="424">
        <f t="shared" si="11"/>
        <v>0</v>
      </c>
      <c r="BK33" s="424">
        <f t="shared" si="12"/>
        <v>0</v>
      </c>
      <c r="BL33" s="424">
        <f t="shared" si="13"/>
        <v>0</v>
      </c>
      <c r="BM33" s="424">
        <f t="shared" si="14"/>
        <v>0</v>
      </c>
      <c r="BN33" s="424">
        <f t="shared" si="15"/>
        <v>0</v>
      </c>
      <c r="BO33" s="424">
        <f t="shared" si="16"/>
        <v>0</v>
      </c>
      <c r="BP33" s="424">
        <f t="shared" si="17"/>
        <v>0</v>
      </c>
    </row>
    <row r="34" spans="1:68" ht="50.25" customHeight="1" x14ac:dyDescent="0.25">
      <c r="A34" s="266"/>
      <c r="B34" s="532"/>
      <c r="C34" s="573" t="s">
        <v>114</v>
      </c>
      <c r="D34" s="574"/>
      <c r="E34" s="263"/>
      <c r="F34" s="271"/>
      <c r="G34" s="272"/>
      <c r="H34" s="272"/>
      <c r="I34" s="420"/>
      <c r="J34" s="263"/>
      <c r="K34" s="271"/>
      <c r="L34" s="272"/>
      <c r="M34" s="272"/>
      <c r="N34" s="408"/>
      <c r="O34" s="263"/>
      <c r="P34" s="271"/>
      <c r="Q34" s="272"/>
      <c r="R34" s="272"/>
      <c r="S34" s="238"/>
      <c r="T34" s="263"/>
      <c r="U34" s="271"/>
      <c r="V34" s="272"/>
      <c r="W34" s="272"/>
      <c r="Y34" s="263"/>
      <c r="Z34" s="271"/>
      <c r="AA34" s="272"/>
      <c r="AB34" s="272"/>
      <c r="AD34" s="263"/>
      <c r="AE34" s="271"/>
      <c r="AF34" s="272"/>
      <c r="AG34" s="272"/>
      <c r="AI34" s="263"/>
      <c r="AJ34" s="271"/>
      <c r="AK34" s="272"/>
      <c r="AL34" s="272"/>
      <c r="AN34" s="263"/>
      <c r="AO34" s="271"/>
      <c r="AP34" s="272"/>
      <c r="AQ34" s="272"/>
      <c r="AS34" s="263"/>
      <c r="AT34" s="271"/>
      <c r="AU34" s="272"/>
      <c r="AV34" s="272"/>
      <c r="AY34" s="424">
        <f t="shared" si="0"/>
        <v>0</v>
      </c>
      <c r="AZ34" s="424">
        <f t="shared" si="1"/>
        <v>0</v>
      </c>
      <c r="BA34" s="424">
        <f t="shared" si="2"/>
        <v>0</v>
      </c>
      <c r="BB34" s="424">
        <f t="shared" si="3"/>
        <v>0</v>
      </c>
      <c r="BC34" s="424">
        <f t="shared" si="4"/>
        <v>0</v>
      </c>
      <c r="BD34" s="424">
        <f t="shared" si="5"/>
        <v>0</v>
      </c>
      <c r="BE34" s="424">
        <f t="shared" si="6"/>
        <v>0</v>
      </c>
      <c r="BF34" s="424">
        <f t="shared" si="7"/>
        <v>0</v>
      </c>
      <c r="BG34" s="424">
        <f t="shared" si="8"/>
        <v>0</v>
      </c>
      <c r="BH34" s="424">
        <f t="shared" si="9"/>
        <v>0</v>
      </c>
      <c r="BI34" s="424">
        <f t="shared" si="10"/>
        <v>0</v>
      </c>
      <c r="BJ34" s="424">
        <f t="shared" si="11"/>
        <v>0</v>
      </c>
      <c r="BK34" s="424">
        <f t="shared" si="12"/>
        <v>0</v>
      </c>
      <c r="BL34" s="424">
        <f t="shared" si="13"/>
        <v>0</v>
      </c>
      <c r="BM34" s="424">
        <f t="shared" si="14"/>
        <v>0</v>
      </c>
      <c r="BN34" s="424">
        <f t="shared" si="15"/>
        <v>0</v>
      </c>
      <c r="BO34" s="424">
        <f t="shared" si="16"/>
        <v>0</v>
      </c>
      <c r="BP34" s="424">
        <f t="shared" si="17"/>
        <v>0</v>
      </c>
    </row>
    <row r="35" spans="1:68" ht="15.75" customHeight="1" thickBot="1" x14ac:dyDescent="0.3">
      <c r="B35" s="398" t="s">
        <v>89</v>
      </c>
      <c r="C35" s="396"/>
      <c r="D35" s="396"/>
      <c r="E35" s="396"/>
      <c r="F35" s="396"/>
      <c r="G35" s="396"/>
      <c r="H35" s="397"/>
      <c r="I35" s="421"/>
      <c r="J35" s="396"/>
      <c r="K35" s="396"/>
      <c r="L35" s="396"/>
      <c r="M35" s="397"/>
      <c r="N35" s="409"/>
      <c r="O35" s="396"/>
      <c r="P35" s="396"/>
      <c r="Q35" s="396"/>
      <c r="R35" s="397"/>
      <c r="T35" s="396"/>
      <c r="U35" s="396"/>
      <c r="V35" s="396"/>
      <c r="W35" s="397"/>
      <c r="Y35" s="396"/>
      <c r="Z35" s="396"/>
      <c r="AA35" s="396"/>
      <c r="AB35" s="397"/>
      <c r="AD35" s="396"/>
      <c r="AE35" s="396"/>
      <c r="AF35" s="396"/>
      <c r="AG35" s="397"/>
      <c r="AI35" s="396"/>
      <c r="AJ35" s="396"/>
      <c r="AK35" s="396"/>
      <c r="AL35" s="397"/>
      <c r="AN35" s="396"/>
      <c r="AO35" s="396"/>
      <c r="AP35" s="396"/>
      <c r="AQ35" s="397"/>
      <c r="AS35" s="396"/>
      <c r="AT35" s="396"/>
      <c r="AU35" s="396"/>
      <c r="AV35" s="397"/>
    </row>
    <row r="36" spans="1:68" ht="88.5" customHeight="1" thickBot="1" x14ac:dyDescent="0.3">
      <c r="B36" s="527" t="s">
        <v>115</v>
      </c>
      <c r="C36" s="528"/>
      <c r="D36" s="528"/>
      <c r="E36" s="393"/>
      <c r="F36" s="392"/>
      <c r="G36" s="392"/>
      <c r="H36" s="394"/>
      <c r="I36" s="412"/>
      <c r="J36" s="393"/>
      <c r="K36" s="392"/>
      <c r="L36" s="392"/>
      <c r="M36" s="394"/>
      <c r="N36" s="400"/>
      <c r="O36" s="393"/>
      <c r="P36" s="392"/>
      <c r="Q36" s="392"/>
      <c r="R36" s="394"/>
      <c r="T36" s="393"/>
      <c r="U36" s="392"/>
      <c r="V36" s="392"/>
      <c r="W36" s="394"/>
      <c r="Y36" s="393"/>
      <c r="Z36" s="392"/>
      <c r="AA36" s="392"/>
      <c r="AB36" s="394"/>
      <c r="AD36" s="393"/>
      <c r="AE36" s="392"/>
      <c r="AF36" s="392"/>
      <c r="AG36" s="394"/>
      <c r="AI36" s="393"/>
      <c r="AJ36" s="392"/>
      <c r="AK36" s="392"/>
      <c r="AL36" s="394"/>
      <c r="AN36" s="393"/>
      <c r="AO36" s="392"/>
      <c r="AP36" s="392"/>
      <c r="AQ36" s="394"/>
      <c r="AS36" s="393"/>
      <c r="AT36" s="392"/>
      <c r="AU36" s="392"/>
      <c r="AV36" s="394"/>
    </row>
    <row r="37" spans="1:68" ht="49.5" customHeight="1" thickBot="1" x14ac:dyDescent="0.3">
      <c r="B37" s="575"/>
      <c r="C37" s="576"/>
      <c r="D37" s="577"/>
      <c r="E37" s="273" t="s">
        <v>78</v>
      </c>
      <c r="F37" s="519" t="s">
        <v>120</v>
      </c>
      <c r="G37" s="519"/>
      <c r="H37" s="520"/>
      <c r="I37" s="410"/>
      <c r="J37" s="273" t="s">
        <v>78</v>
      </c>
      <c r="K37" s="519" t="s">
        <v>120</v>
      </c>
      <c r="L37" s="519"/>
      <c r="M37" s="520"/>
      <c r="N37" s="410"/>
      <c r="O37" s="273" t="s">
        <v>78</v>
      </c>
      <c r="P37" s="519" t="s">
        <v>120</v>
      </c>
      <c r="Q37" s="519"/>
      <c r="R37" s="520"/>
      <c r="T37" s="273" t="s">
        <v>78</v>
      </c>
      <c r="U37" s="519" t="s">
        <v>120</v>
      </c>
      <c r="V37" s="519"/>
      <c r="W37" s="520"/>
      <c r="Y37" s="273" t="s">
        <v>78</v>
      </c>
      <c r="Z37" s="519" t="s">
        <v>120</v>
      </c>
      <c r="AA37" s="519"/>
      <c r="AB37" s="520"/>
      <c r="AD37" s="273" t="s">
        <v>78</v>
      </c>
      <c r="AE37" s="519" t="s">
        <v>120</v>
      </c>
      <c r="AF37" s="519"/>
      <c r="AG37" s="520"/>
      <c r="AI37" s="273" t="s">
        <v>78</v>
      </c>
      <c r="AJ37" s="519" t="s">
        <v>120</v>
      </c>
      <c r="AK37" s="519"/>
      <c r="AL37" s="520"/>
      <c r="AN37" s="273" t="s">
        <v>78</v>
      </c>
      <c r="AO37" s="519" t="s">
        <v>120</v>
      </c>
      <c r="AP37" s="519"/>
      <c r="AQ37" s="520"/>
      <c r="AS37" s="273" t="s">
        <v>78</v>
      </c>
      <c r="AT37" s="519" t="s">
        <v>120</v>
      </c>
      <c r="AU37" s="519"/>
      <c r="AV37" s="520"/>
    </row>
    <row r="38" spans="1:68" ht="175.5" customHeight="1" thickBot="1" x14ac:dyDescent="0.3">
      <c r="B38" s="274" t="s">
        <v>119</v>
      </c>
      <c r="C38" s="557" t="s">
        <v>85</v>
      </c>
      <c r="D38" s="558"/>
      <c r="E38" s="239" t="s">
        <v>80</v>
      </c>
      <c r="F38" s="240" t="s">
        <v>81</v>
      </c>
      <c r="G38" s="241" t="s">
        <v>82</v>
      </c>
      <c r="H38" s="242" t="s">
        <v>83</v>
      </c>
      <c r="I38" s="414"/>
      <c r="J38" s="239" t="s">
        <v>80</v>
      </c>
      <c r="K38" s="240" t="s">
        <v>81</v>
      </c>
      <c r="L38" s="241" t="s">
        <v>82</v>
      </c>
      <c r="M38" s="242" t="s">
        <v>83</v>
      </c>
      <c r="N38" s="402"/>
      <c r="O38" s="239" t="s">
        <v>80</v>
      </c>
      <c r="P38" s="240" t="s">
        <v>81</v>
      </c>
      <c r="Q38" s="241" t="s">
        <v>82</v>
      </c>
      <c r="R38" s="242" t="s">
        <v>83</v>
      </c>
      <c r="T38" s="239" t="s">
        <v>80</v>
      </c>
      <c r="U38" s="240" t="s">
        <v>81</v>
      </c>
      <c r="V38" s="241" t="s">
        <v>82</v>
      </c>
      <c r="W38" s="242" t="s">
        <v>83</v>
      </c>
      <c r="Y38" s="239" t="s">
        <v>80</v>
      </c>
      <c r="Z38" s="240" t="s">
        <v>81</v>
      </c>
      <c r="AA38" s="241" t="s">
        <v>82</v>
      </c>
      <c r="AB38" s="242" t="s">
        <v>83</v>
      </c>
      <c r="AD38" s="239" t="s">
        <v>80</v>
      </c>
      <c r="AE38" s="240" t="s">
        <v>81</v>
      </c>
      <c r="AF38" s="241" t="s">
        <v>82</v>
      </c>
      <c r="AG38" s="242" t="s">
        <v>83</v>
      </c>
      <c r="AI38" s="239" t="s">
        <v>80</v>
      </c>
      <c r="AJ38" s="240" t="s">
        <v>81</v>
      </c>
      <c r="AK38" s="241" t="s">
        <v>82</v>
      </c>
      <c r="AL38" s="242" t="s">
        <v>83</v>
      </c>
      <c r="AN38" s="239" t="s">
        <v>80</v>
      </c>
      <c r="AO38" s="240" t="s">
        <v>81</v>
      </c>
      <c r="AP38" s="241" t="s">
        <v>82</v>
      </c>
      <c r="AQ38" s="242" t="s">
        <v>83</v>
      </c>
      <c r="AS38" s="239" t="s">
        <v>80</v>
      </c>
      <c r="AT38" s="240" t="s">
        <v>81</v>
      </c>
      <c r="AU38" s="241" t="s">
        <v>82</v>
      </c>
      <c r="AV38" s="242" t="s">
        <v>83</v>
      </c>
    </row>
    <row r="39" spans="1:68" ht="50.25" customHeight="1" x14ac:dyDescent="0.25">
      <c r="B39" s="275"/>
      <c r="C39" s="559" t="s">
        <v>66</v>
      </c>
      <c r="D39" s="560"/>
      <c r="E39" s="276"/>
      <c r="F39" s="277"/>
      <c r="G39" s="278"/>
      <c r="H39" s="278"/>
      <c r="I39" s="418"/>
      <c r="J39" s="276"/>
      <c r="K39" s="277"/>
      <c r="L39" s="278"/>
      <c r="M39" s="278"/>
      <c r="N39" s="406"/>
      <c r="O39" s="276"/>
      <c r="P39" s="277"/>
      <c r="Q39" s="278"/>
      <c r="R39" s="278"/>
      <c r="T39" s="276"/>
      <c r="U39" s="277"/>
      <c r="V39" s="278"/>
      <c r="W39" s="278"/>
      <c r="Y39" s="276"/>
      <c r="Z39" s="277"/>
      <c r="AA39" s="278"/>
      <c r="AB39" s="278"/>
      <c r="AD39" s="276"/>
      <c r="AE39" s="277"/>
      <c r="AF39" s="278"/>
      <c r="AG39" s="278"/>
      <c r="AI39" s="276"/>
      <c r="AJ39" s="277"/>
      <c r="AK39" s="278"/>
      <c r="AL39" s="278"/>
      <c r="AN39" s="276"/>
      <c r="AO39" s="277"/>
      <c r="AP39" s="278"/>
      <c r="AQ39" s="278"/>
      <c r="AS39" s="276"/>
      <c r="AT39" s="277"/>
      <c r="AU39" s="278"/>
      <c r="AV39" s="278"/>
      <c r="AY39" s="424">
        <f t="shared" si="0"/>
        <v>0</v>
      </c>
      <c r="AZ39" s="424">
        <f t="shared" si="1"/>
        <v>0</v>
      </c>
      <c r="BA39" s="424">
        <f t="shared" si="2"/>
        <v>0</v>
      </c>
      <c r="BB39" s="424">
        <f t="shared" si="3"/>
        <v>0</v>
      </c>
      <c r="BC39" s="424">
        <f t="shared" si="4"/>
        <v>0</v>
      </c>
      <c r="BD39" s="424">
        <f t="shared" si="5"/>
        <v>0</v>
      </c>
      <c r="BE39" s="424">
        <f t="shared" si="6"/>
        <v>0</v>
      </c>
      <c r="BF39" s="424">
        <f t="shared" si="7"/>
        <v>0</v>
      </c>
      <c r="BG39" s="424">
        <f t="shared" si="8"/>
        <v>0</v>
      </c>
      <c r="BH39" s="424">
        <f t="shared" si="9"/>
        <v>0</v>
      </c>
      <c r="BI39" s="424">
        <f t="shared" si="10"/>
        <v>0</v>
      </c>
      <c r="BJ39" s="424">
        <f t="shared" si="11"/>
        <v>0</v>
      </c>
      <c r="BK39" s="424">
        <f t="shared" si="12"/>
        <v>0</v>
      </c>
      <c r="BL39" s="424">
        <f t="shared" si="13"/>
        <v>0</v>
      </c>
      <c r="BM39" s="424">
        <f t="shared" si="14"/>
        <v>0</v>
      </c>
      <c r="BN39" s="424">
        <f t="shared" si="15"/>
        <v>0</v>
      </c>
      <c r="BO39" s="424">
        <f t="shared" si="16"/>
        <v>0</v>
      </c>
      <c r="BP39" s="424">
        <f t="shared" si="17"/>
        <v>0</v>
      </c>
    </row>
    <row r="40" spans="1:68" ht="50.25" customHeight="1" x14ac:dyDescent="0.25">
      <c r="B40" s="279"/>
      <c r="C40" s="559" t="s">
        <v>67</v>
      </c>
      <c r="D40" s="561"/>
      <c r="E40" s="256"/>
      <c r="F40" s="280"/>
      <c r="G40" s="260"/>
      <c r="H40" s="260"/>
      <c r="I40" s="418"/>
      <c r="J40" s="256"/>
      <c r="K40" s="280"/>
      <c r="L40" s="260"/>
      <c r="M40" s="260"/>
      <c r="N40" s="406"/>
      <c r="O40" s="256"/>
      <c r="P40" s="280"/>
      <c r="Q40" s="260"/>
      <c r="R40" s="260"/>
      <c r="T40" s="256"/>
      <c r="U40" s="280"/>
      <c r="V40" s="260"/>
      <c r="W40" s="260"/>
      <c r="Y40" s="256"/>
      <c r="Z40" s="280"/>
      <c r="AA40" s="260"/>
      <c r="AB40" s="260"/>
      <c r="AD40" s="256"/>
      <c r="AE40" s="280"/>
      <c r="AF40" s="260"/>
      <c r="AG40" s="260"/>
      <c r="AI40" s="256"/>
      <c r="AJ40" s="280"/>
      <c r="AK40" s="260"/>
      <c r="AL40" s="260"/>
      <c r="AN40" s="256"/>
      <c r="AO40" s="280"/>
      <c r="AP40" s="260"/>
      <c r="AQ40" s="260"/>
      <c r="AS40" s="256"/>
      <c r="AT40" s="280"/>
      <c r="AU40" s="260"/>
      <c r="AV40" s="260"/>
      <c r="AY40" s="424">
        <f t="shared" si="0"/>
        <v>0</v>
      </c>
      <c r="AZ40" s="424">
        <f t="shared" si="1"/>
        <v>0</v>
      </c>
      <c r="BA40" s="424">
        <f t="shared" si="2"/>
        <v>0</v>
      </c>
      <c r="BB40" s="424">
        <f t="shared" si="3"/>
        <v>0</v>
      </c>
      <c r="BC40" s="424">
        <f t="shared" si="4"/>
        <v>0</v>
      </c>
      <c r="BD40" s="424">
        <f t="shared" si="5"/>
        <v>0</v>
      </c>
      <c r="BE40" s="424">
        <f t="shared" si="6"/>
        <v>0</v>
      </c>
      <c r="BF40" s="424">
        <f t="shared" si="7"/>
        <v>0</v>
      </c>
      <c r="BG40" s="424">
        <f t="shared" si="8"/>
        <v>0</v>
      </c>
      <c r="BH40" s="424">
        <f t="shared" si="9"/>
        <v>0</v>
      </c>
      <c r="BI40" s="424">
        <f t="shared" si="10"/>
        <v>0</v>
      </c>
      <c r="BJ40" s="424">
        <f t="shared" si="11"/>
        <v>0</v>
      </c>
      <c r="BK40" s="424">
        <f t="shared" si="12"/>
        <v>0</v>
      </c>
      <c r="BL40" s="424">
        <f t="shared" si="13"/>
        <v>0</v>
      </c>
      <c r="BM40" s="424">
        <f t="shared" si="14"/>
        <v>0</v>
      </c>
      <c r="BN40" s="424">
        <f t="shared" si="15"/>
        <v>0</v>
      </c>
      <c r="BO40" s="424">
        <f t="shared" si="16"/>
        <v>0</v>
      </c>
      <c r="BP40" s="424">
        <f t="shared" si="17"/>
        <v>0</v>
      </c>
    </row>
    <row r="41" spans="1:68" ht="50.25" customHeight="1" x14ac:dyDescent="0.25">
      <c r="A41" s="266"/>
      <c r="B41" s="279"/>
      <c r="C41" s="562" t="s">
        <v>68</v>
      </c>
      <c r="D41" s="563"/>
      <c r="E41" s="256"/>
      <c r="F41" s="280"/>
      <c r="G41" s="260"/>
      <c r="H41" s="260"/>
      <c r="I41" s="418"/>
      <c r="J41" s="256"/>
      <c r="K41" s="280"/>
      <c r="L41" s="260"/>
      <c r="M41" s="260"/>
      <c r="N41" s="406"/>
      <c r="O41" s="256"/>
      <c r="P41" s="280"/>
      <c r="Q41" s="260"/>
      <c r="R41" s="260"/>
      <c r="T41" s="256"/>
      <c r="U41" s="280"/>
      <c r="V41" s="260"/>
      <c r="W41" s="260"/>
      <c r="Y41" s="256"/>
      <c r="Z41" s="280"/>
      <c r="AA41" s="260"/>
      <c r="AB41" s="260"/>
      <c r="AD41" s="256"/>
      <c r="AE41" s="280"/>
      <c r="AF41" s="260"/>
      <c r="AG41" s="260"/>
      <c r="AI41" s="256"/>
      <c r="AJ41" s="280"/>
      <c r="AK41" s="260"/>
      <c r="AL41" s="260"/>
      <c r="AN41" s="256"/>
      <c r="AO41" s="280"/>
      <c r="AP41" s="260"/>
      <c r="AQ41" s="260"/>
      <c r="AS41" s="256"/>
      <c r="AT41" s="280"/>
      <c r="AU41" s="260"/>
      <c r="AV41" s="260"/>
      <c r="AY41" s="424">
        <f t="shared" si="0"/>
        <v>0</v>
      </c>
      <c r="AZ41" s="424">
        <f t="shared" si="1"/>
        <v>0</v>
      </c>
      <c r="BA41" s="424">
        <f t="shared" si="2"/>
        <v>0</v>
      </c>
      <c r="BB41" s="424">
        <f t="shared" si="3"/>
        <v>0</v>
      </c>
      <c r="BC41" s="424">
        <f t="shared" si="4"/>
        <v>0</v>
      </c>
      <c r="BD41" s="424">
        <f t="shared" si="5"/>
        <v>0</v>
      </c>
      <c r="BE41" s="424">
        <f t="shared" si="6"/>
        <v>0</v>
      </c>
      <c r="BF41" s="424">
        <f t="shared" si="7"/>
        <v>0</v>
      </c>
      <c r="BG41" s="424">
        <f t="shared" si="8"/>
        <v>0</v>
      </c>
      <c r="BH41" s="424">
        <f t="shared" si="9"/>
        <v>0</v>
      </c>
      <c r="BI41" s="424">
        <f t="shared" si="10"/>
        <v>0</v>
      </c>
      <c r="BJ41" s="424">
        <f t="shared" si="11"/>
        <v>0</v>
      </c>
      <c r="BK41" s="424">
        <f t="shared" si="12"/>
        <v>0</v>
      </c>
      <c r="BL41" s="424">
        <f t="shared" si="13"/>
        <v>0</v>
      </c>
      <c r="BM41" s="424">
        <f t="shared" si="14"/>
        <v>0</v>
      </c>
      <c r="BN41" s="424">
        <f t="shared" si="15"/>
        <v>0</v>
      </c>
      <c r="BO41" s="424">
        <f t="shared" si="16"/>
        <v>0</v>
      </c>
      <c r="BP41" s="424">
        <f t="shared" si="17"/>
        <v>0</v>
      </c>
    </row>
    <row r="42" spans="1:68" ht="50.25" customHeight="1" x14ac:dyDescent="0.25">
      <c r="A42" s="266"/>
      <c r="B42" s="279"/>
      <c r="C42" s="559" t="s">
        <v>69</v>
      </c>
      <c r="D42" s="561"/>
      <c r="E42" s="281"/>
      <c r="F42" s="280"/>
      <c r="G42" s="260"/>
      <c r="H42" s="260"/>
      <c r="I42" s="418"/>
      <c r="J42" s="281"/>
      <c r="K42" s="280"/>
      <c r="L42" s="260"/>
      <c r="M42" s="260"/>
      <c r="N42" s="406"/>
      <c r="O42" s="281"/>
      <c r="P42" s="280"/>
      <c r="Q42" s="260"/>
      <c r="R42" s="260"/>
      <c r="T42" s="281"/>
      <c r="U42" s="280"/>
      <c r="V42" s="260"/>
      <c r="W42" s="260"/>
      <c r="Y42" s="281"/>
      <c r="Z42" s="280"/>
      <c r="AA42" s="260"/>
      <c r="AB42" s="260"/>
      <c r="AD42" s="281"/>
      <c r="AE42" s="280"/>
      <c r="AF42" s="260"/>
      <c r="AG42" s="260"/>
      <c r="AI42" s="281"/>
      <c r="AJ42" s="280"/>
      <c r="AK42" s="260"/>
      <c r="AL42" s="260"/>
      <c r="AN42" s="281"/>
      <c r="AO42" s="280"/>
      <c r="AP42" s="260"/>
      <c r="AQ42" s="260"/>
      <c r="AS42" s="281"/>
      <c r="AT42" s="280"/>
      <c r="AU42" s="260"/>
      <c r="AV42" s="260"/>
      <c r="AY42" s="424">
        <f t="shared" si="0"/>
        <v>0</v>
      </c>
      <c r="AZ42" s="424">
        <f t="shared" si="1"/>
        <v>0</v>
      </c>
      <c r="BA42" s="424">
        <f t="shared" si="2"/>
        <v>0</v>
      </c>
      <c r="BB42" s="424">
        <f t="shared" si="3"/>
        <v>0</v>
      </c>
      <c r="BC42" s="424">
        <f t="shared" si="4"/>
        <v>0</v>
      </c>
      <c r="BD42" s="424">
        <f t="shared" si="5"/>
        <v>0</v>
      </c>
      <c r="BE42" s="424">
        <f t="shared" si="6"/>
        <v>0</v>
      </c>
      <c r="BF42" s="424">
        <f t="shared" si="7"/>
        <v>0</v>
      </c>
      <c r="BG42" s="424">
        <f t="shared" si="8"/>
        <v>0</v>
      </c>
      <c r="BH42" s="424">
        <f t="shared" si="9"/>
        <v>0</v>
      </c>
      <c r="BI42" s="424">
        <f t="shared" si="10"/>
        <v>0</v>
      </c>
      <c r="BJ42" s="424">
        <f t="shared" si="11"/>
        <v>0</v>
      </c>
      <c r="BK42" s="424">
        <f t="shared" si="12"/>
        <v>0</v>
      </c>
      <c r="BL42" s="424">
        <f t="shared" si="13"/>
        <v>0</v>
      </c>
      <c r="BM42" s="424">
        <f t="shared" si="14"/>
        <v>0</v>
      </c>
      <c r="BN42" s="424">
        <f t="shared" si="15"/>
        <v>0</v>
      </c>
      <c r="BO42" s="424">
        <f t="shared" si="16"/>
        <v>0</v>
      </c>
      <c r="BP42" s="424">
        <f t="shared" si="17"/>
        <v>0</v>
      </c>
    </row>
    <row r="43" spans="1:68" ht="50.25" customHeight="1" x14ac:dyDescent="0.25">
      <c r="A43" s="266"/>
      <c r="B43" s="279"/>
      <c r="C43" s="559" t="s">
        <v>70</v>
      </c>
      <c r="D43" s="561"/>
      <c r="E43" s="281"/>
      <c r="F43" s="280"/>
      <c r="G43" s="260"/>
      <c r="H43" s="260"/>
      <c r="I43" s="418"/>
      <c r="J43" s="281"/>
      <c r="K43" s="280"/>
      <c r="L43" s="260"/>
      <c r="M43" s="260"/>
      <c r="N43" s="406"/>
      <c r="O43" s="281"/>
      <c r="P43" s="280"/>
      <c r="Q43" s="260"/>
      <c r="R43" s="260"/>
      <c r="T43" s="281"/>
      <c r="U43" s="280"/>
      <c r="V43" s="260"/>
      <c r="W43" s="260"/>
      <c r="Y43" s="281"/>
      <c r="Z43" s="280"/>
      <c r="AA43" s="260"/>
      <c r="AB43" s="260"/>
      <c r="AD43" s="281"/>
      <c r="AE43" s="280"/>
      <c r="AF43" s="260"/>
      <c r="AG43" s="260"/>
      <c r="AI43" s="281"/>
      <c r="AJ43" s="280"/>
      <c r="AK43" s="260"/>
      <c r="AL43" s="260"/>
      <c r="AN43" s="281"/>
      <c r="AO43" s="280"/>
      <c r="AP43" s="260"/>
      <c r="AQ43" s="260"/>
      <c r="AS43" s="281"/>
      <c r="AT43" s="280"/>
      <c r="AU43" s="260"/>
      <c r="AV43" s="260"/>
      <c r="AY43" s="424">
        <f t="shared" si="0"/>
        <v>0</v>
      </c>
      <c r="AZ43" s="424">
        <f t="shared" si="1"/>
        <v>0</v>
      </c>
      <c r="BA43" s="424">
        <f t="shared" si="2"/>
        <v>0</v>
      </c>
      <c r="BB43" s="424">
        <f t="shared" si="3"/>
        <v>0</v>
      </c>
      <c r="BC43" s="424">
        <f t="shared" si="4"/>
        <v>0</v>
      </c>
      <c r="BD43" s="424">
        <f t="shared" si="5"/>
        <v>0</v>
      </c>
      <c r="BE43" s="424">
        <f t="shared" si="6"/>
        <v>0</v>
      </c>
      <c r="BF43" s="424">
        <f t="shared" si="7"/>
        <v>0</v>
      </c>
      <c r="BG43" s="424">
        <f t="shared" si="8"/>
        <v>0</v>
      </c>
      <c r="BH43" s="424">
        <f t="shared" si="9"/>
        <v>0</v>
      </c>
      <c r="BI43" s="424">
        <f t="shared" si="10"/>
        <v>0</v>
      </c>
      <c r="BJ43" s="424">
        <f t="shared" si="11"/>
        <v>0</v>
      </c>
      <c r="BK43" s="424">
        <f t="shared" si="12"/>
        <v>0</v>
      </c>
      <c r="BL43" s="424">
        <f t="shared" si="13"/>
        <v>0</v>
      </c>
      <c r="BM43" s="424">
        <f t="shared" si="14"/>
        <v>0</v>
      </c>
      <c r="BN43" s="424">
        <f t="shared" si="15"/>
        <v>0</v>
      </c>
      <c r="BO43" s="424">
        <f t="shared" si="16"/>
        <v>0</v>
      </c>
      <c r="BP43" s="424">
        <f t="shared" si="17"/>
        <v>0</v>
      </c>
    </row>
    <row r="44" spans="1:68" ht="50.25" customHeight="1" x14ac:dyDescent="0.25">
      <c r="A44" s="266"/>
      <c r="B44" s="279"/>
      <c r="C44" s="559" t="s">
        <v>71</v>
      </c>
      <c r="D44" s="561"/>
      <c r="E44" s="256"/>
      <c r="F44" s="280"/>
      <c r="G44" s="260"/>
      <c r="H44" s="260"/>
      <c r="I44" s="418"/>
      <c r="J44" s="256"/>
      <c r="K44" s="280"/>
      <c r="L44" s="260"/>
      <c r="M44" s="260"/>
      <c r="N44" s="406"/>
      <c r="O44" s="256"/>
      <c r="P44" s="280"/>
      <c r="Q44" s="260"/>
      <c r="R44" s="260"/>
      <c r="T44" s="256"/>
      <c r="U44" s="280"/>
      <c r="V44" s="260"/>
      <c r="W44" s="260"/>
      <c r="Y44" s="256"/>
      <c r="Z44" s="280"/>
      <c r="AA44" s="260"/>
      <c r="AB44" s="260"/>
      <c r="AD44" s="256"/>
      <c r="AE44" s="280"/>
      <c r="AF44" s="260"/>
      <c r="AG44" s="260"/>
      <c r="AI44" s="256"/>
      <c r="AJ44" s="280"/>
      <c r="AK44" s="260"/>
      <c r="AL44" s="260"/>
      <c r="AN44" s="256"/>
      <c r="AO44" s="280"/>
      <c r="AP44" s="260"/>
      <c r="AQ44" s="260"/>
      <c r="AS44" s="256"/>
      <c r="AT44" s="280"/>
      <c r="AU44" s="260"/>
      <c r="AV44" s="260"/>
      <c r="AY44" s="424">
        <f t="shared" si="0"/>
        <v>0</v>
      </c>
      <c r="AZ44" s="424">
        <f t="shared" si="1"/>
        <v>0</v>
      </c>
      <c r="BA44" s="424">
        <f t="shared" si="2"/>
        <v>0</v>
      </c>
      <c r="BB44" s="424">
        <f t="shared" si="3"/>
        <v>0</v>
      </c>
      <c r="BC44" s="424">
        <f t="shared" si="4"/>
        <v>0</v>
      </c>
      <c r="BD44" s="424">
        <f t="shared" si="5"/>
        <v>0</v>
      </c>
      <c r="BE44" s="424">
        <f t="shared" si="6"/>
        <v>0</v>
      </c>
      <c r="BF44" s="424">
        <f t="shared" si="7"/>
        <v>0</v>
      </c>
      <c r="BG44" s="424">
        <f t="shared" si="8"/>
        <v>0</v>
      </c>
      <c r="BH44" s="424">
        <f t="shared" si="9"/>
        <v>0</v>
      </c>
      <c r="BI44" s="424">
        <f t="shared" si="10"/>
        <v>0</v>
      </c>
      <c r="BJ44" s="424">
        <f t="shared" si="11"/>
        <v>0</v>
      </c>
      <c r="BK44" s="424">
        <f t="shared" si="12"/>
        <v>0</v>
      </c>
      <c r="BL44" s="424">
        <f t="shared" si="13"/>
        <v>0</v>
      </c>
      <c r="BM44" s="424">
        <f t="shared" si="14"/>
        <v>0</v>
      </c>
      <c r="BN44" s="424">
        <f t="shared" si="15"/>
        <v>0</v>
      </c>
      <c r="BO44" s="424">
        <f t="shared" si="16"/>
        <v>0</v>
      </c>
      <c r="BP44" s="424">
        <f t="shared" si="17"/>
        <v>0</v>
      </c>
    </row>
    <row r="45" spans="1:68" ht="50.25" customHeight="1" x14ac:dyDescent="0.3">
      <c r="A45" s="282"/>
      <c r="B45" s="279"/>
      <c r="C45" s="559" t="s">
        <v>72</v>
      </c>
      <c r="D45" s="561"/>
      <c r="E45" s="256"/>
      <c r="F45" s="280"/>
      <c r="G45" s="260"/>
      <c r="H45" s="260"/>
      <c r="I45" s="418"/>
      <c r="J45" s="256"/>
      <c r="K45" s="280"/>
      <c r="L45" s="260"/>
      <c r="M45" s="260"/>
      <c r="N45" s="406"/>
      <c r="O45" s="256"/>
      <c r="P45" s="280"/>
      <c r="Q45" s="260"/>
      <c r="R45" s="260"/>
      <c r="T45" s="256"/>
      <c r="U45" s="280"/>
      <c r="V45" s="260"/>
      <c r="W45" s="260"/>
      <c r="Y45" s="256"/>
      <c r="Z45" s="280"/>
      <c r="AA45" s="260"/>
      <c r="AB45" s="260"/>
      <c r="AD45" s="256"/>
      <c r="AE45" s="280"/>
      <c r="AF45" s="260"/>
      <c r="AG45" s="260"/>
      <c r="AI45" s="256"/>
      <c r="AJ45" s="280"/>
      <c r="AK45" s="260"/>
      <c r="AL45" s="260"/>
      <c r="AN45" s="256"/>
      <c r="AO45" s="280"/>
      <c r="AP45" s="260"/>
      <c r="AQ45" s="260"/>
      <c r="AS45" s="256"/>
      <c r="AT45" s="280"/>
      <c r="AU45" s="260"/>
      <c r="AV45" s="260"/>
      <c r="AY45" s="425"/>
      <c r="AZ45" s="425"/>
      <c r="BA45" s="425"/>
      <c r="BB45" s="425"/>
      <c r="BC45" s="425"/>
      <c r="BD45" s="425"/>
      <c r="BE45" s="425"/>
      <c r="BF45" s="425"/>
      <c r="BG45" s="425"/>
      <c r="BH45" s="425"/>
      <c r="BI45" s="425"/>
      <c r="BJ45" s="425"/>
      <c r="BK45" s="425"/>
      <c r="BL45" s="425"/>
      <c r="BM45" s="425"/>
      <c r="BN45" s="425"/>
      <c r="BO45" s="425"/>
      <c r="BP45" s="425"/>
    </row>
    <row r="46" spans="1:68" ht="50.25" customHeight="1" x14ac:dyDescent="0.3">
      <c r="A46" s="282"/>
      <c r="B46" s="279"/>
      <c r="C46" s="559" t="s">
        <v>73</v>
      </c>
      <c r="D46" s="561"/>
      <c r="E46" s="256"/>
      <c r="F46" s="280"/>
      <c r="G46" s="260"/>
      <c r="H46" s="260"/>
      <c r="I46" s="418"/>
      <c r="J46" s="256"/>
      <c r="K46" s="280"/>
      <c r="L46" s="260"/>
      <c r="M46" s="260"/>
      <c r="N46" s="406"/>
      <c r="O46" s="256"/>
      <c r="P46" s="280"/>
      <c r="Q46" s="260"/>
      <c r="R46" s="260"/>
      <c r="T46" s="256"/>
      <c r="U46" s="280"/>
      <c r="V46" s="260"/>
      <c r="W46" s="260"/>
      <c r="Y46" s="256"/>
      <c r="Z46" s="280"/>
      <c r="AA46" s="260"/>
      <c r="AB46" s="260"/>
      <c r="AD46" s="256"/>
      <c r="AE46" s="280"/>
      <c r="AF46" s="260"/>
      <c r="AG46" s="260"/>
      <c r="AI46" s="256"/>
      <c r="AJ46" s="280"/>
      <c r="AK46" s="260"/>
      <c r="AL46" s="260"/>
      <c r="AN46" s="256"/>
      <c r="AO46" s="280"/>
      <c r="AP46" s="260"/>
      <c r="AQ46" s="260"/>
      <c r="AS46" s="256"/>
      <c r="AT46" s="280"/>
      <c r="AU46" s="260"/>
      <c r="AV46" s="260"/>
      <c r="AY46" s="425"/>
      <c r="AZ46" s="425"/>
      <c r="BA46" s="425"/>
      <c r="BB46" s="425"/>
      <c r="BC46" s="425"/>
      <c r="BD46" s="425"/>
      <c r="BE46" s="425"/>
      <c r="BF46" s="425"/>
      <c r="BG46" s="425"/>
      <c r="BH46" s="425"/>
      <c r="BI46" s="425"/>
      <c r="BJ46" s="425"/>
      <c r="BK46" s="425"/>
      <c r="BL46" s="425"/>
      <c r="BM46" s="425"/>
      <c r="BN46" s="425"/>
      <c r="BO46" s="425"/>
      <c r="BP46" s="425"/>
    </row>
    <row r="47" spans="1:68" ht="50.25" customHeight="1" x14ac:dyDescent="0.3">
      <c r="A47" s="282"/>
      <c r="B47" s="279"/>
      <c r="C47" s="571" t="s">
        <v>74</v>
      </c>
      <c r="D47" s="572"/>
      <c r="E47" s="256"/>
      <c r="F47" s="280"/>
      <c r="G47" s="260"/>
      <c r="H47" s="260"/>
      <c r="I47" s="418"/>
      <c r="J47" s="256"/>
      <c r="K47" s="280"/>
      <c r="L47" s="260"/>
      <c r="M47" s="260"/>
      <c r="N47" s="406"/>
      <c r="O47" s="256"/>
      <c r="P47" s="280"/>
      <c r="Q47" s="260"/>
      <c r="R47" s="260"/>
      <c r="T47" s="256"/>
      <c r="U47" s="280"/>
      <c r="V47" s="260"/>
      <c r="W47" s="260"/>
      <c r="Y47" s="256"/>
      <c r="Z47" s="280"/>
      <c r="AA47" s="260"/>
      <c r="AB47" s="260"/>
      <c r="AD47" s="256"/>
      <c r="AE47" s="280"/>
      <c r="AF47" s="260"/>
      <c r="AG47" s="260"/>
      <c r="AI47" s="256"/>
      <c r="AJ47" s="280"/>
      <c r="AK47" s="260"/>
      <c r="AL47" s="260"/>
      <c r="AN47" s="256"/>
      <c r="AO47" s="280"/>
      <c r="AP47" s="260"/>
      <c r="AQ47" s="260"/>
      <c r="AS47" s="256"/>
      <c r="AT47" s="280"/>
      <c r="AU47" s="260"/>
      <c r="AV47" s="260"/>
      <c r="AY47" s="425"/>
      <c r="AZ47" s="425"/>
      <c r="BA47" s="425"/>
      <c r="BB47" s="425"/>
      <c r="BC47" s="425"/>
      <c r="BD47" s="425"/>
      <c r="BE47" s="425"/>
      <c r="BF47" s="425"/>
      <c r="BG47" s="425"/>
      <c r="BH47" s="425"/>
      <c r="BI47" s="425"/>
      <c r="BJ47" s="425"/>
      <c r="BK47" s="425"/>
      <c r="BL47" s="425"/>
      <c r="BM47" s="425"/>
      <c r="BN47" s="425"/>
      <c r="BO47" s="425"/>
      <c r="BP47" s="425"/>
    </row>
    <row r="48" spans="1:68" ht="50.25" customHeight="1" thickBot="1" x14ac:dyDescent="0.35">
      <c r="A48" s="282"/>
      <c r="B48" s="566" t="s">
        <v>125</v>
      </c>
      <c r="C48" s="567"/>
      <c r="D48" s="568"/>
      <c r="E48" s="283"/>
      <c r="F48" s="284"/>
      <c r="G48" s="285"/>
      <c r="H48" s="285"/>
      <c r="I48" s="418"/>
      <c r="J48" s="283"/>
      <c r="K48" s="284"/>
      <c r="L48" s="285"/>
      <c r="M48" s="285"/>
      <c r="N48" s="406"/>
      <c r="O48" s="283"/>
      <c r="P48" s="284"/>
      <c r="Q48" s="285"/>
      <c r="R48" s="285"/>
      <c r="T48" s="283"/>
      <c r="U48" s="284"/>
      <c r="V48" s="285"/>
      <c r="W48" s="285"/>
      <c r="Y48" s="283"/>
      <c r="Z48" s="284"/>
      <c r="AA48" s="285"/>
      <c r="AB48" s="285"/>
      <c r="AD48" s="283"/>
      <c r="AE48" s="284"/>
      <c r="AF48" s="285"/>
      <c r="AG48" s="285"/>
      <c r="AI48" s="283"/>
      <c r="AJ48" s="284"/>
      <c r="AK48" s="285"/>
      <c r="AL48" s="285"/>
      <c r="AN48" s="283"/>
      <c r="AO48" s="284"/>
      <c r="AP48" s="285"/>
      <c r="AQ48" s="285"/>
      <c r="AS48" s="283"/>
      <c r="AT48" s="284"/>
      <c r="AU48" s="285"/>
      <c r="AV48" s="285"/>
      <c r="AY48" s="425"/>
      <c r="AZ48" s="425"/>
      <c r="BA48" s="425"/>
      <c r="BB48" s="425"/>
      <c r="BC48" s="425"/>
      <c r="BD48" s="425"/>
      <c r="BE48" s="425"/>
      <c r="BF48" s="425"/>
      <c r="BG48" s="425"/>
      <c r="BH48" s="425"/>
      <c r="BI48" s="425"/>
      <c r="BJ48" s="425"/>
      <c r="BK48" s="425"/>
      <c r="BL48" s="425"/>
      <c r="BM48" s="425"/>
      <c r="BN48" s="425"/>
      <c r="BO48" s="425"/>
      <c r="BP48" s="425"/>
    </row>
    <row r="49" spans="1:5" ht="35.15" customHeight="1" x14ac:dyDescent="0.25">
      <c r="A49" s="286"/>
      <c r="B49" s="287"/>
      <c r="C49" s="569"/>
      <c r="D49" s="569"/>
      <c r="E49" s="288"/>
    </row>
    <row r="50" spans="1:5" ht="35.15" customHeight="1" x14ac:dyDescent="0.25">
      <c r="A50" s="286"/>
      <c r="B50" s="286"/>
      <c r="C50" s="570"/>
      <c r="D50" s="570"/>
    </row>
    <row r="51" spans="1:5" ht="35.15" customHeight="1" x14ac:dyDescent="0.25">
      <c r="A51" s="286"/>
      <c r="B51" s="286"/>
      <c r="C51" s="570"/>
      <c r="D51" s="570"/>
    </row>
    <row r="52" spans="1:5" ht="15.5" x14ac:dyDescent="0.25">
      <c r="A52" s="286"/>
      <c r="B52" s="286"/>
      <c r="C52" s="570"/>
      <c r="D52" s="570"/>
    </row>
    <row r="53" spans="1:5" ht="15.5" hidden="1" x14ac:dyDescent="0.25">
      <c r="A53" s="286"/>
      <c r="B53" s="286"/>
      <c r="C53" s="571" t="s">
        <v>69</v>
      </c>
      <c r="D53" s="572"/>
    </row>
    <row r="54" spans="1:5" ht="31" customHeight="1" x14ac:dyDescent="0.35">
      <c r="A54" s="286"/>
      <c r="B54" s="289" t="str">
        <f>BR8</f>
        <v>Oui</v>
      </c>
      <c r="C54" s="564" t="s">
        <v>70</v>
      </c>
      <c r="D54" s="565"/>
    </row>
    <row r="55" spans="1:5" ht="31" customHeight="1" x14ac:dyDescent="0.35">
      <c r="A55" s="286"/>
      <c r="B55" s="290" t="str">
        <f>BT8</f>
        <v>Non</v>
      </c>
      <c r="C55" s="564" t="s">
        <v>71</v>
      </c>
      <c r="D55" s="565"/>
    </row>
    <row r="56" spans="1:5" ht="31" customHeight="1" x14ac:dyDescent="0.35">
      <c r="A56" s="286"/>
      <c r="B56" s="290" t="s">
        <v>118</v>
      </c>
      <c r="C56" s="324"/>
      <c r="D56" s="325"/>
    </row>
    <row r="57" spans="1:5" ht="25.5" customHeight="1" thickBot="1" x14ac:dyDescent="0.4">
      <c r="A57" s="286"/>
      <c r="B57" s="290" t="s">
        <v>292</v>
      </c>
      <c r="C57" s="291"/>
      <c r="D57" s="292"/>
    </row>
    <row r="58" spans="1:5" ht="17.5" x14ac:dyDescent="0.35">
      <c r="A58" s="286"/>
      <c r="B58" s="293"/>
      <c r="C58" s="286"/>
    </row>
    <row r="59" spans="1:5" ht="25" x14ac:dyDescent="0.25">
      <c r="A59" s="286"/>
      <c r="B59" s="230" t="s">
        <v>121</v>
      </c>
      <c r="C59" s="286"/>
    </row>
    <row r="60" spans="1:5" x14ac:dyDescent="0.25">
      <c r="A60" s="286"/>
      <c r="C60" s="286"/>
    </row>
    <row r="61" spans="1:5" x14ac:dyDescent="0.25">
      <c r="A61" s="286"/>
      <c r="B61" s="230" t="s">
        <v>122</v>
      </c>
      <c r="C61" s="286"/>
    </row>
    <row r="62" spans="1:5" x14ac:dyDescent="0.25">
      <c r="A62" s="286"/>
      <c r="B62" s="230" t="s">
        <v>123</v>
      </c>
      <c r="C62" s="286"/>
    </row>
    <row r="63" spans="1:5" x14ac:dyDescent="0.25">
      <c r="A63" s="286"/>
      <c r="B63" s="230" t="s">
        <v>124</v>
      </c>
      <c r="C63" s="286"/>
    </row>
    <row r="64" spans="1:5" x14ac:dyDescent="0.25">
      <c r="C64" s="286"/>
    </row>
    <row r="65" spans="3:27" x14ac:dyDescent="0.25">
      <c r="C65" s="286"/>
    </row>
    <row r="66" spans="3:27" x14ac:dyDescent="0.25">
      <c r="C66" s="286"/>
    </row>
    <row r="67" spans="3:27" x14ac:dyDescent="0.25">
      <c r="C67" s="286"/>
    </row>
    <row r="68" spans="3:27" x14ac:dyDescent="0.25">
      <c r="C68" s="286"/>
      <c r="AA68" s="230" t="s">
        <v>75</v>
      </c>
    </row>
    <row r="69" spans="3:27" x14ac:dyDescent="0.25">
      <c r="AA69" s="230" t="s">
        <v>76</v>
      </c>
    </row>
  </sheetData>
  <sheetProtection selectLockedCells="1"/>
  <mergeCells count="142">
    <mergeCell ref="AE27:AE28"/>
    <mergeCell ref="U27:U28"/>
    <mergeCell ref="AU27:AU28"/>
    <mergeCell ref="AV27:AV28"/>
    <mergeCell ref="B36:D36"/>
    <mergeCell ref="K37:M37"/>
    <mergeCell ref="P37:R37"/>
    <mergeCell ref="U37:W37"/>
    <mergeCell ref="Z37:AB37"/>
    <mergeCell ref="AE37:AG37"/>
    <mergeCell ref="AJ37:AL37"/>
    <mergeCell ref="AO37:AQ37"/>
    <mergeCell ref="AT37:AV37"/>
    <mergeCell ref="AO27:AO28"/>
    <mergeCell ref="AP27:AP28"/>
    <mergeCell ref="AQ27:AQ28"/>
    <mergeCell ref="AS27:AS28"/>
    <mergeCell ref="AT27:AT28"/>
    <mergeCell ref="AI27:AI28"/>
    <mergeCell ref="AJ27:AJ28"/>
    <mergeCell ref="AK27:AK28"/>
    <mergeCell ref="AL27:AL28"/>
    <mergeCell ref="AN27:AN28"/>
    <mergeCell ref="AB27:AB28"/>
    <mergeCell ref="AD27:AD28"/>
    <mergeCell ref="AQ18:AQ19"/>
    <mergeCell ref="AS18:AS19"/>
    <mergeCell ref="AT18:AT19"/>
    <mergeCell ref="AU18:AU19"/>
    <mergeCell ref="Y18:Y19"/>
    <mergeCell ref="Z18:Z19"/>
    <mergeCell ref="AA18:AA19"/>
    <mergeCell ref="AB18:AB19"/>
    <mergeCell ref="AD18:AD19"/>
    <mergeCell ref="AN18:AN19"/>
    <mergeCell ref="AO18:AO19"/>
    <mergeCell ref="AP18:AP19"/>
    <mergeCell ref="AE18:AE19"/>
    <mergeCell ref="AF18:AF19"/>
    <mergeCell ref="AG18:AG19"/>
    <mergeCell ref="AI18:AI19"/>
    <mergeCell ref="AJ18:AJ19"/>
    <mergeCell ref="J27:J28"/>
    <mergeCell ref="K27:K28"/>
    <mergeCell ref="L27:L28"/>
    <mergeCell ref="M27:M28"/>
    <mergeCell ref="O27:O28"/>
    <mergeCell ref="AF27:AF28"/>
    <mergeCell ref="AG27:AG28"/>
    <mergeCell ref="V27:V28"/>
    <mergeCell ref="W27:W28"/>
    <mergeCell ref="Y27:Y28"/>
    <mergeCell ref="Z27:Z28"/>
    <mergeCell ref="AA27:AA28"/>
    <mergeCell ref="P27:P28"/>
    <mergeCell ref="Q27:Q28"/>
    <mergeCell ref="R27:R28"/>
    <mergeCell ref="T27:T28"/>
    <mergeCell ref="AJ7:AL7"/>
    <mergeCell ref="AO7:AQ7"/>
    <mergeCell ref="AT7:AV7"/>
    <mergeCell ref="BR7:BT7"/>
    <mergeCell ref="J18:J19"/>
    <mergeCell ref="K18:K19"/>
    <mergeCell ref="L18:L19"/>
    <mergeCell ref="M18:M19"/>
    <mergeCell ref="O18:O19"/>
    <mergeCell ref="P18:P19"/>
    <mergeCell ref="Q18:Q19"/>
    <mergeCell ref="R18:R19"/>
    <mergeCell ref="T18:T19"/>
    <mergeCell ref="U18:U19"/>
    <mergeCell ref="V18:V19"/>
    <mergeCell ref="W18:W19"/>
    <mergeCell ref="K7:M7"/>
    <mergeCell ref="P7:R7"/>
    <mergeCell ref="U7:W7"/>
    <mergeCell ref="Z7:AB7"/>
    <mergeCell ref="AE7:AG7"/>
    <mergeCell ref="AV18:AV19"/>
    <mergeCell ref="AK18:AK19"/>
    <mergeCell ref="AL18:AL19"/>
    <mergeCell ref="C54:D54"/>
    <mergeCell ref="C55:D55"/>
    <mergeCell ref="B48:D48"/>
    <mergeCell ref="C49:D49"/>
    <mergeCell ref="C50:D50"/>
    <mergeCell ref="C51:D51"/>
    <mergeCell ref="C52:D52"/>
    <mergeCell ref="C53:D53"/>
    <mergeCell ref="C34:D34"/>
    <mergeCell ref="C47:D47"/>
    <mergeCell ref="B37:D37"/>
    <mergeCell ref="C46:D46"/>
    <mergeCell ref="B32:B34"/>
    <mergeCell ref="C32:D32"/>
    <mergeCell ref="C33:D33"/>
    <mergeCell ref="F37:H37"/>
    <mergeCell ref="C38:D38"/>
    <mergeCell ref="C39:D39"/>
    <mergeCell ref="C40:D40"/>
    <mergeCell ref="C41:D41"/>
    <mergeCell ref="C42:D42"/>
    <mergeCell ref="C43:D43"/>
    <mergeCell ref="C44:D44"/>
    <mergeCell ref="C45:D45"/>
    <mergeCell ref="C31:D31"/>
    <mergeCell ref="H27:H28"/>
    <mergeCell ref="B21:B24"/>
    <mergeCell ref="C21:D21"/>
    <mergeCell ref="C22:D22"/>
    <mergeCell ref="C23:D23"/>
    <mergeCell ref="C24:D24"/>
    <mergeCell ref="B25:B31"/>
    <mergeCell ref="C25:D25"/>
    <mergeCell ref="C26:D26"/>
    <mergeCell ref="C27:D27"/>
    <mergeCell ref="G27:G28"/>
    <mergeCell ref="C28:D28"/>
    <mergeCell ref="C29:D29"/>
    <mergeCell ref="C30:D30"/>
    <mergeCell ref="E27:E28"/>
    <mergeCell ref="F27:F28"/>
    <mergeCell ref="F7:H7"/>
    <mergeCell ref="B8:D8"/>
    <mergeCell ref="B9:B20"/>
    <mergeCell ref="C9:D9"/>
    <mergeCell ref="C10:D10"/>
    <mergeCell ref="C11:D11"/>
    <mergeCell ref="C12:D12"/>
    <mergeCell ref="C13:D13"/>
    <mergeCell ref="C14:D14"/>
    <mergeCell ref="C15:D15"/>
    <mergeCell ref="C16:D16"/>
    <mergeCell ref="C17:D17"/>
    <mergeCell ref="C18:D18"/>
    <mergeCell ref="E18:E19"/>
    <mergeCell ref="G18:G19"/>
    <mergeCell ref="H18:H19"/>
    <mergeCell ref="C19:D19"/>
    <mergeCell ref="C20:D20"/>
    <mergeCell ref="F18:F19"/>
  </mergeCells>
  <dataValidations count="3">
    <dataValidation type="list" allowBlank="1" showInputMessage="1" showErrorMessage="1" sqref="E39:E48 O20:O27 O9:O18 O29:O34 O39:O48 J20:J27 J9:J18 J29:J34 J39:J48 T20:T27 T9:T18 T29:T34 T39:T48 E20:E27 E9:E18 E29:E34 Y20:Y27 Y9:Y18 Y29:Y34 Y39:Y48 AD20:AD27 AD9:AD18 AD29:AD34 AD39:AD48 AI20:AI27 AI9:AI18 AI29:AI34 AI39:AI48 AN20:AN27 AN9:AN18 AN29:AN34 AN39:AN48 AS20:AS27 AS9:AS18 AS29:AS34 AS39:AS48" xr:uid="{25B6CB95-E041-4867-9011-F79E6F37D7DE}">
      <formula1>$B$54:$B$57</formula1>
    </dataValidation>
    <dataValidation type="list" allowBlank="1" showInputMessage="1" showErrorMessage="1" sqref="B39:B47" xr:uid="{D70BE6A4-E797-47A5-B74D-E2417E0E9EC3}">
      <formula1>$B$59:$B$63</formula1>
    </dataValidation>
    <dataValidation type="list" allowBlank="1" showInputMessage="1" showErrorMessage="1" sqref="E49" xr:uid="{41FD9CD7-11F2-477B-A2F2-EEBF27F74C23}">
      <formula1>$B$54:$B$58</formula1>
    </dataValidation>
  </dataValidations>
  <hyperlinks>
    <hyperlink ref="C28:D28" r:id="rId1" display="https://www.foodsaveapp.ch/ (uniquement en allemand pour l'instant)" xr:uid="{6E51AF54-715B-4D56-B060-462E449F2802}"/>
    <hyperlink ref="C19:D19" r:id="rId2" display="voir fiche d'information à ce sujet" xr:uid="{E94324CD-2D85-4C51-B43F-6F4E03E3FC17}"/>
  </hyperlinks>
  <pageMargins left="0.70866141732283472" right="0.70866141732283472" top="0.78740157480314965" bottom="0.78740157480314965" header="0.31496062992125984" footer="0.31496062992125984"/>
  <pageSetup paperSize="9" fitToWidth="0"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E4889-E597-40D1-92CC-AFCE5AD48418}">
  <sheetPr codeName="Tabelle7"/>
  <dimension ref="B1:AL29"/>
  <sheetViews>
    <sheetView showGridLines="0" zoomScale="90" zoomScaleNormal="90" workbookViewId="0">
      <pane ySplit="4" topLeftCell="A5" activePane="bottomLeft" state="frozen"/>
      <selection pane="bottomLeft" activeCell="B4" sqref="A1:XFD1048576"/>
    </sheetView>
  </sheetViews>
  <sheetFormatPr baseColWidth="10" defaultColWidth="11.54296875" defaultRowHeight="12.5" x14ac:dyDescent="0.25"/>
  <cols>
    <col min="1" max="1" width="2.54296875" customWidth="1"/>
    <col min="2" max="2" width="50.453125" customWidth="1"/>
    <col min="3" max="3" width="38.1796875" customWidth="1"/>
    <col min="4" max="32" width="12.54296875" customWidth="1"/>
    <col min="34" max="34" width="11.453125" customWidth="1"/>
    <col min="35" max="35" width="27.81640625" customWidth="1"/>
    <col min="36" max="36" width="20.453125" customWidth="1"/>
    <col min="37" max="37" width="24.54296875" customWidth="1"/>
    <col min="38" max="38" width="16.81640625" customWidth="1"/>
  </cols>
  <sheetData>
    <row r="1" spans="2:38" ht="15.5" x14ac:dyDescent="0.35">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189"/>
    </row>
    <row r="2" spans="2:38" ht="19.5" customHeight="1" x14ac:dyDescent="0.35">
      <c r="B2" s="510" t="s">
        <v>49</v>
      </c>
      <c r="C2" s="510"/>
      <c r="D2" s="510"/>
      <c r="E2" s="190" t="s">
        <v>50</v>
      </c>
      <c r="F2" s="190"/>
      <c r="G2" s="190"/>
      <c r="H2" s="190"/>
      <c r="I2" s="190"/>
      <c r="J2" s="190"/>
      <c r="K2" s="190"/>
      <c r="L2" s="190"/>
      <c r="M2" s="20"/>
      <c r="N2" s="20"/>
      <c r="O2" s="20"/>
      <c r="P2" s="20"/>
      <c r="Q2" s="20"/>
      <c r="R2" s="20"/>
      <c r="S2" s="20"/>
      <c r="T2" s="20"/>
      <c r="U2" s="20"/>
      <c r="V2" s="20"/>
      <c r="W2" s="20"/>
      <c r="X2" s="20"/>
      <c r="Y2" s="20"/>
      <c r="Z2" s="20"/>
      <c r="AA2" s="20"/>
      <c r="AB2" s="20"/>
      <c r="AC2" s="20"/>
      <c r="AD2" s="20"/>
      <c r="AE2" s="20"/>
      <c r="AF2" s="20"/>
      <c r="AG2" s="189"/>
    </row>
    <row r="3" spans="2:38" ht="27" customHeight="1" x14ac:dyDescent="0.35">
      <c r="B3" s="229"/>
      <c r="C3" s="229"/>
      <c r="E3" s="511" t="s">
        <v>51</v>
      </c>
      <c r="F3" s="511"/>
      <c r="G3" s="511"/>
      <c r="H3" s="511"/>
      <c r="I3" s="511"/>
      <c r="J3" s="511"/>
      <c r="K3" s="511"/>
      <c r="L3" s="511"/>
      <c r="M3" s="20"/>
      <c r="N3" s="20"/>
      <c r="O3" s="20"/>
      <c r="P3" s="20"/>
      <c r="Q3" s="20"/>
      <c r="R3" s="20"/>
      <c r="S3" s="20"/>
      <c r="T3" s="20"/>
      <c r="U3" s="20"/>
      <c r="V3" s="20"/>
      <c r="W3" s="20"/>
      <c r="X3" s="20"/>
      <c r="Y3" s="20"/>
      <c r="Z3" s="20"/>
      <c r="AA3" s="20"/>
      <c r="AB3" s="20"/>
      <c r="AC3" s="20"/>
      <c r="AD3" s="20"/>
      <c r="AE3" s="20"/>
      <c r="AF3" s="20"/>
      <c r="AG3" s="189"/>
    </row>
    <row r="4" spans="2:38" ht="34" customHeight="1" x14ac:dyDescent="0.35">
      <c r="B4" s="229"/>
      <c r="C4" s="229"/>
      <c r="E4" s="511"/>
      <c r="F4" s="511"/>
      <c r="G4" s="511"/>
      <c r="H4" s="511"/>
      <c r="I4" s="511"/>
      <c r="J4" s="511"/>
      <c r="K4" s="511"/>
      <c r="L4" s="511"/>
      <c r="M4" s="20"/>
      <c r="N4" s="20"/>
      <c r="O4" s="20"/>
      <c r="P4" s="20"/>
      <c r="Q4" s="20"/>
      <c r="R4" s="20"/>
      <c r="S4" s="20"/>
      <c r="T4" s="20"/>
      <c r="U4" s="20"/>
      <c r="V4" s="20"/>
      <c r="W4" s="20"/>
      <c r="X4" s="20"/>
      <c r="Y4" s="20"/>
      <c r="Z4" s="20"/>
      <c r="AA4" s="20"/>
      <c r="AB4" s="20"/>
      <c r="AC4" s="20"/>
      <c r="AD4" s="20"/>
      <c r="AE4" s="20"/>
      <c r="AF4" s="20"/>
      <c r="AG4" s="189"/>
    </row>
    <row r="5" spans="2:38" ht="16" thickBot="1" x14ac:dyDescent="0.4">
      <c r="B5" s="20"/>
      <c r="C5" s="20"/>
      <c r="M5" s="20"/>
      <c r="N5" s="20"/>
      <c r="O5" s="20"/>
      <c r="P5" s="20"/>
      <c r="Q5" s="20"/>
      <c r="R5" s="20"/>
      <c r="S5" s="20"/>
      <c r="T5" s="20"/>
      <c r="U5" s="20"/>
      <c r="V5" s="20"/>
      <c r="W5" s="20"/>
      <c r="X5" s="20"/>
      <c r="Y5" s="20"/>
      <c r="Z5" s="20"/>
      <c r="AA5" s="20"/>
      <c r="AB5" s="20"/>
      <c r="AC5" s="20"/>
      <c r="AD5" s="20"/>
      <c r="AE5" s="20"/>
      <c r="AF5" s="20"/>
      <c r="AG5" s="189"/>
    </row>
    <row r="6" spans="2:38" ht="15.5" x14ac:dyDescent="0.35">
      <c r="B6" s="191"/>
      <c r="C6" s="192"/>
      <c r="D6" s="193"/>
      <c r="E6" s="193"/>
      <c r="F6" s="193"/>
      <c r="G6" s="193"/>
      <c r="H6" s="193"/>
      <c r="I6" s="193"/>
      <c r="J6" s="193"/>
      <c r="K6" s="193"/>
      <c r="L6" s="193"/>
      <c r="M6" s="193"/>
      <c r="N6" s="193"/>
      <c r="O6" s="193"/>
      <c r="P6" s="193"/>
      <c r="Q6" s="193"/>
      <c r="R6" s="193"/>
      <c r="S6" s="193"/>
      <c r="T6" s="193"/>
      <c r="U6" s="193"/>
      <c r="V6" s="193"/>
      <c r="W6" s="193"/>
      <c r="X6" s="193"/>
      <c r="Y6" s="193"/>
      <c r="Z6" s="193"/>
      <c r="AA6" s="193"/>
      <c r="AB6" s="193"/>
      <c r="AC6" s="193"/>
      <c r="AD6" s="193"/>
      <c r="AE6" s="193"/>
      <c r="AF6" s="194"/>
      <c r="AG6" s="189"/>
      <c r="AI6" s="195" t="s">
        <v>56</v>
      </c>
      <c r="AJ6" s="43"/>
      <c r="AK6" s="196"/>
    </row>
    <row r="7" spans="2:38" ht="15.5" x14ac:dyDescent="0.35">
      <c r="B7" s="197" t="s">
        <v>387</v>
      </c>
      <c r="C7" s="198"/>
      <c r="D7" s="199"/>
      <c r="E7" s="200"/>
      <c r="F7" s="199"/>
      <c r="G7" s="199"/>
      <c r="H7" s="199"/>
      <c r="I7" s="199"/>
      <c r="J7" s="199"/>
      <c r="K7" s="199"/>
      <c r="L7" s="199"/>
      <c r="M7" s="199"/>
      <c r="N7" s="199"/>
      <c r="O7" s="199"/>
      <c r="P7" s="199"/>
      <c r="Q7" s="199"/>
      <c r="R7" s="199"/>
      <c r="S7" s="199"/>
      <c r="T7" s="199"/>
      <c r="U7" s="199"/>
      <c r="V7" s="200"/>
      <c r="W7" s="199"/>
      <c r="X7" s="199"/>
      <c r="Y7" s="199"/>
      <c r="Z7" s="199"/>
      <c r="AA7" s="199"/>
      <c r="AB7" s="199"/>
      <c r="AC7" s="199"/>
      <c r="AD7" s="199"/>
      <c r="AE7" s="199"/>
      <c r="AF7" s="201"/>
      <c r="AG7" s="189"/>
      <c r="AI7" s="202" t="s">
        <v>57</v>
      </c>
      <c r="AK7" s="58"/>
    </row>
    <row r="8" spans="2:38" ht="15.5" x14ac:dyDescent="0.35">
      <c r="B8" s="197" t="s">
        <v>33</v>
      </c>
      <c r="C8" s="203"/>
      <c r="D8" s="199"/>
      <c r="E8" s="199"/>
      <c r="F8" s="199"/>
      <c r="G8" s="199"/>
      <c r="H8" s="199"/>
      <c r="I8" s="199"/>
      <c r="J8" s="199"/>
      <c r="K8" s="199"/>
      <c r="L8" s="199"/>
      <c r="M8" s="199"/>
      <c r="N8" s="199"/>
      <c r="O8" s="199"/>
      <c r="P8" s="199"/>
      <c r="Q8" s="199"/>
      <c r="R8" s="199"/>
      <c r="S8" s="199"/>
      <c r="T8" s="199"/>
      <c r="U8" s="199"/>
      <c r="V8" s="199"/>
      <c r="W8" s="199"/>
      <c r="X8" s="199"/>
      <c r="Y8" s="199"/>
      <c r="Z8" s="199"/>
      <c r="AA8" s="199"/>
      <c r="AB8" s="199"/>
      <c r="AC8" s="199"/>
      <c r="AD8" s="199"/>
      <c r="AE8" s="199"/>
      <c r="AF8" s="201"/>
      <c r="AG8" s="189"/>
      <c r="AI8" s="202" t="s">
        <v>58</v>
      </c>
      <c r="AJ8" s="204"/>
      <c r="AK8" s="58"/>
    </row>
    <row r="9" spans="2:38" ht="15.5" x14ac:dyDescent="0.35">
      <c r="B9" s="197" t="s">
        <v>388</v>
      </c>
      <c r="C9" s="318"/>
      <c r="D9" s="199"/>
      <c r="E9" s="199"/>
      <c r="F9" s="199"/>
      <c r="G9" s="199"/>
      <c r="H9" s="199"/>
      <c r="I9" s="199"/>
      <c r="J9" s="199"/>
      <c r="K9" s="199"/>
      <c r="L9" s="199"/>
      <c r="M9" s="199"/>
      <c r="N9" s="199"/>
      <c r="O9" s="199"/>
      <c r="P9" s="199"/>
      <c r="Q9" s="199"/>
      <c r="R9" s="199"/>
      <c r="S9" s="199"/>
      <c r="T9" s="199"/>
      <c r="U9" s="199"/>
      <c r="V9" s="199"/>
      <c r="W9" s="199"/>
      <c r="X9" s="199"/>
      <c r="Y9" s="199"/>
      <c r="Z9" s="199"/>
      <c r="AA9" s="199"/>
      <c r="AB9" s="199"/>
      <c r="AC9" s="199"/>
      <c r="AD9" s="199"/>
      <c r="AE9" s="199"/>
      <c r="AF9" s="201"/>
      <c r="AG9" s="189"/>
      <c r="AJ9" s="204"/>
      <c r="AK9" s="58"/>
    </row>
    <row r="10" spans="2:38" ht="15.5" x14ac:dyDescent="0.35">
      <c r="B10" s="197" t="s">
        <v>389</v>
      </c>
      <c r="C10" s="203"/>
      <c r="D10" s="199"/>
      <c r="E10" s="199"/>
      <c r="F10" s="199"/>
      <c r="G10" s="199"/>
      <c r="H10" s="199"/>
      <c r="I10" s="199"/>
      <c r="J10" s="199"/>
      <c r="K10" s="199"/>
      <c r="L10" s="199"/>
      <c r="M10" s="199"/>
      <c r="N10" s="199"/>
      <c r="O10" s="199"/>
      <c r="P10" s="199"/>
      <c r="Q10" s="199"/>
      <c r="R10" s="199"/>
      <c r="S10" s="199"/>
      <c r="T10" s="199"/>
      <c r="U10" s="199"/>
      <c r="V10" s="199"/>
      <c r="W10" s="199"/>
      <c r="X10" s="199"/>
      <c r="Y10" s="199"/>
      <c r="Z10" s="199"/>
      <c r="AA10" s="199"/>
      <c r="AB10" s="199"/>
      <c r="AC10" s="199"/>
      <c r="AD10" s="199"/>
      <c r="AE10" s="199"/>
      <c r="AF10" s="201"/>
      <c r="AG10" s="189"/>
      <c r="AJ10" s="204"/>
      <c r="AK10" s="58"/>
    </row>
    <row r="11" spans="2:38" ht="15.5" x14ac:dyDescent="0.35">
      <c r="B11" s="197" t="s">
        <v>53</v>
      </c>
      <c r="C11" s="318"/>
      <c r="D11" s="199"/>
      <c r="E11" s="199"/>
      <c r="F11" s="199"/>
      <c r="G11" s="199"/>
      <c r="H11" s="199"/>
      <c r="I11" s="199"/>
      <c r="J11" s="199"/>
      <c r="K11" s="199"/>
      <c r="L11" s="199"/>
      <c r="M11" s="199"/>
      <c r="N11" s="199"/>
      <c r="O11" s="199"/>
      <c r="P11" s="199"/>
      <c r="Q11" s="199"/>
      <c r="R11" s="199"/>
      <c r="S11" s="199"/>
      <c r="T11" s="199"/>
      <c r="U11" s="199"/>
      <c r="V11" s="199"/>
      <c r="W11" s="199"/>
      <c r="X11" s="199"/>
      <c r="Y11" s="199"/>
      <c r="Z11" s="199"/>
      <c r="AA11" s="199"/>
      <c r="AB11" s="199"/>
      <c r="AC11" s="199"/>
      <c r="AD11" s="199"/>
      <c r="AE11" s="199"/>
      <c r="AF11" s="201"/>
      <c r="AG11" s="189"/>
      <c r="AJ11" s="204"/>
      <c r="AK11" s="58"/>
    </row>
    <row r="12" spans="2:38" ht="15.5" x14ac:dyDescent="0.35">
      <c r="B12" s="197" t="s">
        <v>385</v>
      </c>
      <c r="C12" s="203"/>
      <c r="D12" s="504" t="s">
        <v>48</v>
      </c>
      <c r="E12" s="505"/>
      <c r="F12" s="505"/>
      <c r="G12" s="505"/>
      <c r="H12" s="505"/>
      <c r="I12" s="505"/>
      <c r="J12" s="505"/>
      <c r="K12" s="505"/>
      <c r="L12" s="505"/>
      <c r="M12" s="505"/>
      <c r="N12" s="505"/>
      <c r="O12" s="505"/>
      <c r="P12" s="505"/>
      <c r="Q12" s="505"/>
      <c r="R12" s="505"/>
      <c r="S12" s="505"/>
      <c r="T12" s="505"/>
      <c r="U12" s="505"/>
      <c r="V12" s="505"/>
      <c r="W12" s="505"/>
      <c r="X12" s="505"/>
      <c r="Y12" s="505"/>
      <c r="Z12" s="505"/>
      <c r="AA12" s="505"/>
      <c r="AB12" s="505"/>
      <c r="AC12" s="505"/>
      <c r="AD12" s="505"/>
      <c r="AE12" s="505"/>
      <c r="AF12" s="506"/>
      <c r="AG12" s="189"/>
      <c r="AK12" s="204"/>
      <c r="AL12" s="58"/>
    </row>
    <row r="13" spans="2:38" ht="18" customHeight="1" thickBot="1" x14ac:dyDescent="0.35">
      <c r="B13" s="444"/>
      <c r="C13" s="445"/>
      <c r="D13" s="206">
        <v>1</v>
      </c>
      <c r="E13" s="206">
        <v>2</v>
      </c>
      <c r="F13" s="206">
        <v>3</v>
      </c>
      <c r="G13" s="206">
        <v>4</v>
      </c>
      <c r="H13" s="206">
        <v>5</v>
      </c>
      <c r="I13" s="206">
        <v>6</v>
      </c>
      <c r="J13" s="206">
        <v>7</v>
      </c>
      <c r="K13" s="206">
        <v>8</v>
      </c>
      <c r="L13" s="206">
        <v>9</v>
      </c>
      <c r="M13" s="206">
        <v>10</v>
      </c>
      <c r="N13" s="206">
        <v>11</v>
      </c>
      <c r="O13" s="206">
        <v>12</v>
      </c>
      <c r="P13" s="206">
        <v>13</v>
      </c>
      <c r="Q13" s="206">
        <v>14</v>
      </c>
      <c r="R13" s="206">
        <v>15</v>
      </c>
      <c r="S13" s="206">
        <v>16</v>
      </c>
      <c r="T13" s="206">
        <v>17</v>
      </c>
      <c r="U13" s="206">
        <v>18</v>
      </c>
      <c r="V13" s="206">
        <v>19</v>
      </c>
      <c r="W13" s="206">
        <v>20</v>
      </c>
      <c r="X13" s="206">
        <v>21</v>
      </c>
      <c r="Y13" s="206">
        <v>22</v>
      </c>
      <c r="Z13" s="206">
        <v>23</v>
      </c>
      <c r="AA13" s="206">
        <v>24</v>
      </c>
      <c r="AB13" s="206">
        <v>25</v>
      </c>
      <c r="AC13" s="206">
        <v>26</v>
      </c>
      <c r="AD13" s="206">
        <v>27</v>
      </c>
      <c r="AE13" s="207">
        <v>28</v>
      </c>
      <c r="AF13" s="208" t="s">
        <v>40</v>
      </c>
      <c r="AG13" s="189"/>
      <c r="AI13" s="205"/>
      <c r="AJ13" s="205"/>
      <c r="AK13" s="204"/>
      <c r="AL13" s="58"/>
    </row>
    <row r="14" spans="2:38" ht="16" thickBot="1" x14ac:dyDescent="0.35">
      <c r="B14" s="507" t="s">
        <v>54</v>
      </c>
      <c r="C14" s="508"/>
      <c r="D14" s="319"/>
      <c r="E14" s="319"/>
      <c r="F14" s="319"/>
      <c r="G14" s="319"/>
      <c r="H14" s="319"/>
      <c r="I14" s="319"/>
      <c r="J14" s="319"/>
      <c r="K14" s="319"/>
      <c r="L14" s="319"/>
      <c r="M14" s="319"/>
      <c r="N14" s="319"/>
      <c r="O14" s="319"/>
      <c r="P14" s="319"/>
      <c r="Q14" s="319"/>
      <c r="R14" s="319"/>
      <c r="S14" s="319"/>
      <c r="T14" s="319"/>
      <c r="U14" s="319"/>
      <c r="V14" s="319"/>
      <c r="W14" s="319"/>
      <c r="X14" s="319"/>
      <c r="Y14" s="319"/>
      <c r="Z14" s="319"/>
      <c r="AA14" s="319"/>
      <c r="AB14" s="319"/>
      <c r="AC14" s="319"/>
      <c r="AD14" s="319"/>
      <c r="AE14" s="320"/>
      <c r="AF14" s="211"/>
      <c r="AG14" s="189"/>
      <c r="AH14" s="205"/>
      <c r="AI14" s="205"/>
      <c r="AJ14" s="205"/>
    </row>
    <row r="15" spans="2:38" ht="16" thickBot="1" x14ac:dyDescent="0.35">
      <c r="B15" s="434" t="s">
        <v>34</v>
      </c>
      <c r="C15" s="435"/>
      <c r="D15" s="440"/>
      <c r="E15" s="441"/>
      <c r="F15" s="441"/>
      <c r="G15" s="441"/>
      <c r="H15" s="441"/>
      <c r="I15" s="441"/>
      <c r="J15" s="441"/>
      <c r="K15" s="441"/>
      <c r="L15" s="441"/>
      <c r="M15" s="441"/>
      <c r="N15" s="441"/>
      <c r="O15" s="441"/>
      <c r="P15" s="441"/>
      <c r="Q15" s="441"/>
      <c r="R15" s="441"/>
      <c r="S15" s="441"/>
      <c r="T15" s="441"/>
      <c r="U15" s="441"/>
      <c r="V15" s="441"/>
      <c r="W15" s="441"/>
      <c r="X15" s="441"/>
      <c r="Y15" s="441"/>
      <c r="Z15" s="441"/>
      <c r="AA15" s="441"/>
      <c r="AB15" s="441"/>
      <c r="AC15" s="441"/>
      <c r="AD15" s="441"/>
      <c r="AE15" s="441"/>
      <c r="AF15" s="442"/>
      <c r="AG15" s="189"/>
      <c r="AH15" s="205"/>
      <c r="AI15" s="205"/>
      <c r="AJ15" s="205"/>
    </row>
    <row r="16" spans="2:38" ht="18" customHeight="1" x14ac:dyDescent="0.3">
      <c r="B16" s="212" t="s">
        <v>55</v>
      </c>
      <c r="C16" s="213" t="s">
        <v>56</v>
      </c>
      <c r="D16" s="436"/>
      <c r="E16" s="437"/>
      <c r="F16" s="437"/>
      <c r="G16" s="437"/>
      <c r="H16" s="437"/>
      <c r="I16" s="437"/>
      <c r="J16" s="437"/>
      <c r="K16" s="437"/>
      <c r="L16" s="437"/>
      <c r="M16" s="437"/>
      <c r="N16" s="437"/>
      <c r="O16" s="437"/>
      <c r="P16" s="437"/>
      <c r="Q16" s="437"/>
      <c r="R16" s="437"/>
      <c r="S16" s="437"/>
      <c r="T16" s="437"/>
      <c r="U16" s="437"/>
      <c r="V16" s="437"/>
      <c r="W16" s="437"/>
      <c r="X16" s="437"/>
      <c r="Y16" s="437"/>
      <c r="Z16" s="437"/>
      <c r="AA16" s="437"/>
      <c r="AB16" s="437"/>
      <c r="AC16" s="437"/>
      <c r="AD16" s="437"/>
      <c r="AE16" s="437"/>
      <c r="AF16" s="220"/>
      <c r="AG16" s="189"/>
      <c r="AH16" s="205"/>
      <c r="AI16" s="205"/>
      <c r="AJ16" s="205"/>
      <c r="AK16" s="205"/>
    </row>
    <row r="17" spans="2:37" ht="18" customHeight="1" x14ac:dyDescent="0.3">
      <c r="B17" s="215"/>
      <c r="C17" s="216" t="str">
        <f>IF(C16="Nombre de repas principaux","Repas principaux (RP, sans RS):",(IF(C16="Quantité produite","Quantité produite (en kg):",IF(C16="Quantité distribuée","Quantité distribuée (en kg):"," "))))</f>
        <v>Repas principaux (RP, sans RS):</v>
      </c>
      <c r="D17" s="209"/>
      <c r="E17" s="209"/>
      <c r="F17" s="209"/>
      <c r="G17" s="209"/>
      <c r="H17" s="209"/>
      <c r="I17" s="209"/>
      <c r="J17" s="209"/>
      <c r="K17" s="209"/>
      <c r="L17" s="209"/>
      <c r="M17" s="209"/>
      <c r="N17" s="209"/>
      <c r="O17" s="209"/>
      <c r="P17" s="209"/>
      <c r="Q17" s="209"/>
      <c r="R17" s="209"/>
      <c r="S17" s="209"/>
      <c r="T17" s="209"/>
      <c r="U17" s="209"/>
      <c r="V17" s="209"/>
      <c r="W17" s="209"/>
      <c r="X17" s="209"/>
      <c r="Y17" s="209"/>
      <c r="Z17" s="209"/>
      <c r="AA17" s="209"/>
      <c r="AB17" s="209"/>
      <c r="AC17" s="209"/>
      <c r="AD17" s="209"/>
      <c r="AE17" s="210"/>
      <c r="AF17" s="220"/>
      <c r="AG17" s="189"/>
      <c r="AH17" s="205"/>
      <c r="AI17" s="214"/>
      <c r="AK17" s="205"/>
    </row>
    <row r="18" spans="2:37" ht="18" customHeight="1" thickBot="1" x14ac:dyDescent="0.35">
      <c r="B18" s="215"/>
      <c r="C18" s="303" t="str">
        <f>IF(C16="Nombre de repas principaux","Repas secondaires (RS) convertis en RP:"," ")</f>
        <v>Repas secondaires (RS) convertis en RP:</v>
      </c>
      <c r="D18" s="315"/>
      <c r="E18" s="314"/>
      <c r="F18" s="314"/>
      <c r="G18" s="314"/>
      <c r="H18" s="314"/>
      <c r="I18" s="314"/>
      <c r="J18" s="314"/>
      <c r="K18" s="314"/>
      <c r="L18" s="314"/>
      <c r="M18" s="314"/>
      <c r="N18" s="314"/>
      <c r="O18" s="314"/>
      <c r="P18" s="314"/>
      <c r="Q18" s="314"/>
      <c r="R18" s="314"/>
      <c r="S18" s="314"/>
      <c r="T18" s="314"/>
      <c r="U18" s="314"/>
      <c r="V18" s="314"/>
      <c r="W18" s="314"/>
      <c r="X18" s="314"/>
      <c r="Y18" s="314"/>
      <c r="Z18" s="314"/>
      <c r="AA18" s="314"/>
      <c r="AB18" s="314"/>
      <c r="AC18" s="314"/>
      <c r="AD18" s="314"/>
      <c r="AE18" s="315"/>
      <c r="AF18" s="443"/>
      <c r="AG18" s="189"/>
      <c r="AI18" s="214"/>
      <c r="AK18" s="205"/>
    </row>
    <row r="19" spans="2:37" ht="18" customHeight="1" thickBot="1" x14ac:dyDescent="0.4">
      <c r="B19" s="430" t="s">
        <v>59</v>
      </c>
      <c r="C19" s="431"/>
      <c r="D19" s="218">
        <f t="shared" ref="D19:AE19" si="0">IF($C$16=$AI$6, D17+D18,D17/0.45)</f>
        <v>0</v>
      </c>
      <c r="E19" s="217">
        <f t="shared" si="0"/>
        <v>0</v>
      </c>
      <c r="F19" s="316">
        <f t="shared" si="0"/>
        <v>0</v>
      </c>
      <c r="G19" s="316">
        <f t="shared" si="0"/>
        <v>0</v>
      </c>
      <c r="H19" s="316">
        <f t="shared" si="0"/>
        <v>0</v>
      </c>
      <c r="I19" s="316">
        <f t="shared" si="0"/>
        <v>0</v>
      </c>
      <c r="J19" s="316">
        <f t="shared" si="0"/>
        <v>0</v>
      </c>
      <c r="K19" s="316">
        <f t="shared" si="0"/>
        <v>0</v>
      </c>
      <c r="L19" s="316">
        <f t="shared" si="0"/>
        <v>0</v>
      </c>
      <c r="M19" s="316">
        <f t="shared" si="0"/>
        <v>0</v>
      </c>
      <c r="N19" s="316">
        <f t="shared" si="0"/>
        <v>0</v>
      </c>
      <c r="O19" s="316">
        <f t="shared" si="0"/>
        <v>0</v>
      </c>
      <c r="P19" s="316">
        <f t="shared" si="0"/>
        <v>0</v>
      </c>
      <c r="Q19" s="316">
        <f t="shared" si="0"/>
        <v>0</v>
      </c>
      <c r="R19" s="316">
        <f t="shared" si="0"/>
        <v>0</v>
      </c>
      <c r="S19" s="316">
        <f t="shared" si="0"/>
        <v>0</v>
      </c>
      <c r="T19" s="316">
        <f t="shared" si="0"/>
        <v>0</v>
      </c>
      <c r="U19" s="316">
        <f t="shared" si="0"/>
        <v>0</v>
      </c>
      <c r="V19" s="316">
        <f t="shared" si="0"/>
        <v>0</v>
      </c>
      <c r="W19" s="316">
        <f t="shared" si="0"/>
        <v>0</v>
      </c>
      <c r="X19" s="316">
        <f t="shared" si="0"/>
        <v>0</v>
      </c>
      <c r="Y19" s="316">
        <f t="shared" si="0"/>
        <v>0</v>
      </c>
      <c r="Z19" s="316">
        <f t="shared" si="0"/>
        <v>0</v>
      </c>
      <c r="AA19" s="316">
        <f t="shared" si="0"/>
        <v>0</v>
      </c>
      <c r="AB19" s="316">
        <f t="shared" si="0"/>
        <v>0</v>
      </c>
      <c r="AC19" s="316">
        <f t="shared" si="0"/>
        <v>0</v>
      </c>
      <c r="AD19" s="316">
        <f t="shared" si="0"/>
        <v>0</v>
      </c>
      <c r="AE19" s="317">
        <f t="shared" si="0"/>
        <v>0</v>
      </c>
      <c r="AF19" s="219">
        <f>SUM(D19:AE19)</f>
        <v>0</v>
      </c>
      <c r="AG19" s="189"/>
    </row>
    <row r="20" spans="2:37" ht="18" customHeight="1" thickBot="1" x14ac:dyDescent="0.35">
      <c r="B20" s="434" t="s">
        <v>60</v>
      </c>
      <c r="C20" s="435"/>
      <c r="D20" s="436"/>
      <c r="E20" s="437"/>
      <c r="F20" s="437"/>
      <c r="G20" s="437"/>
      <c r="H20" s="437"/>
      <c r="I20" s="437"/>
      <c r="J20" s="437"/>
      <c r="K20" s="437"/>
      <c r="L20" s="437"/>
      <c r="M20" s="437"/>
      <c r="N20" s="437"/>
      <c r="O20" s="437"/>
      <c r="P20" s="437"/>
      <c r="Q20" s="437"/>
      <c r="R20" s="437"/>
      <c r="S20" s="437"/>
      <c r="T20" s="437"/>
      <c r="U20" s="437"/>
      <c r="V20" s="437"/>
      <c r="W20" s="437"/>
      <c r="X20" s="437"/>
      <c r="Y20" s="437"/>
      <c r="Z20" s="437"/>
      <c r="AA20" s="437"/>
      <c r="AB20" s="437"/>
      <c r="AC20" s="437"/>
      <c r="AD20" s="437"/>
      <c r="AE20" s="437"/>
      <c r="AF20" s="220"/>
      <c r="AG20" s="189"/>
    </row>
    <row r="21" spans="2:37" ht="18" customHeight="1" thickBot="1" x14ac:dyDescent="0.4">
      <c r="B21" s="438" t="s">
        <v>61</v>
      </c>
      <c r="C21" s="439"/>
      <c r="D21" s="221"/>
      <c r="E21" s="222"/>
      <c r="F21" s="222"/>
      <c r="G21" s="222"/>
      <c r="H21" s="222"/>
      <c r="I21" s="222"/>
      <c r="J21" s="222"/>
      <c r="K21" s="222"/>
      <c r="L21" s="222"/>
      <c r="M21" s="222"/>
      <c r="N21" s="222"/>
      <c r="O21" s="222"/>
      <c r="P21" s="222"/>
      <c r="Q21" s="222"/>
      <c r="R21" s="222"/>
      <c r="S21" s="222"/>
      <c r="T21" s="223"/>
      <c r="U21" s="223"/>
      <c r="V21" s="223"/>
      <c r="W21" s="223"/>
      <c r="X21" s="223"/>
      <c r="Y21" s="223"/>
      <c r="Z21" s="223"/>
      <c r="AA21" s="223"/>
      <c r="AB21" s="223"/>
      <c r="AC21" s="223"/>
      <c r="AD21" s="223"/>
      <c r="AE21" s="224"/>
      <c r="AF21" s="219">
        <f>SUM(D21:AE21)</f>
        <v>0</v>
      </c>
      <c r="AG21" s="189"/>
    </row>
    <row r="22" spans="2:37" ht="27" customHeight="1" thickBot="1" x14ac:dyDescent="0.4">
      <c r="B22" s="438" t="s">
        <v>62</v>
      </c>
      <c r="C22" s="439"/>
      <c r="D22" s="221"/>
      <c r="E22" s="222"/>
      <c r="F22" s="222"/>
      <c r="G22" s="222"/>
      <c r="H22" s="222"/>
      <c r="I22" s="222"/>
      <c r="J22" s="222"/>
      <c r="K22" s="222"/>
      <c r="L22" s="222"/>
      <c r="M22" s="222"/>
      <c r="N22" s="222"/>
      <c r="O22" s="222"/>
      <c r="P22" s="222"/>
      <c r="Q22" s="222"/>
      <c r="R22" s="222"/>
      <c r="S22" s="222"/>
      <c r="T22" s="223"/>
      <c r="U22" s="223"/>
      <c r="V22" s="223"/>
      <c r="W22" s="223"/>
      <c r="X22" s="223"/>
      <c r="Y22" s="223"/>
      <c r="Z22" s="223"/>
      <c r="AA22" s="223"/>
      <c r="AB22" s="223"/>
      <c r="AC22" s="223"/>
      <c r="AD22" s="223"/>
      <c r="AE22" s="224"/>
      <c r="AF22" s="219">
        <f>SUM(D22:AE22)</f>
        <v>0</v>
      </c>
      <c r="AG22" s="189"/>
    </row>
    <row r="23" spans="2:37" ht="27" customHeight="1" thickBot="1" x14ac:dyDescent="0.4">
      <c r="B23" s="438" t="s">
        <v>63</v>
      </c>
      <c r="C23" s="439"/>
      <c r="D23" s="221"/>
      <c r="E23" s="222"/>
      <c r="F23" s="222"/>
      <c r="G23" s="222"/>
      <c r="H23" s="222"/>
      <c r="I23" s="222"/>
      <c r="J23" s="222"/>
      <c r="K23" s="222"/>
      <c r="L23" s="222"/>
      <c r="M23" s="222"/>
      <c r="N23" s="222"/>
      <c r="O23" s="222"/>
      <c r="P23" s="222"/>
      <c r="Q23" s="222"/>
      <c r="R23" s="222"/>
      <c r="S23" s="222"/>
      <c r="T23" s="223"/>
      <c r="U23" s="223"/>
      <c r="V23" s="223"/>
      <c r="W23" s="223"/>
      <c r="X23" s="223"/>
      <c r="Y23" s="223"/>
      <c r="Z23" s="223"/>
      <c r="AA23" s="223"/>
      <c r="AB23" s="223"/>
      <c r="AC23" s="223"/>
      <c r="AD23" s="223"/>
      <c r="AE23" s="224"/>
      <c r="AF23" s="219">
        <f>SUM(D23:AE23)</f>
        <v>0</v>
      </c>
      <c r="AG23" s="189"/>
    </row>
    <row r="24" spans="2:37" ht="27" customHeight="1" thickBot="1" x14ac:dyDescent="0.4">
      <c r="B24" s="432" t="s">
        <v>64</v>
      </c>
      <c r="C24" s="433"/>
      <c r="D24" s="225">
        <f t="shared" ref="D24:AF24" si="1">SUM(D21:D23)</f>
        <v>0</v>
      </c>
      <c r="E24" s="225">
        <f t="shared" si="1"/>
        <v>0</v>
      </c>
      <c r="F24" s="225">
        <f t="shared" si="1"/>
        <v>0</v>
      </c>
      <c r="G24" s="225">
        <f t="shared" si="1"/>
        <v>0</v>
      </c>
      <c r="H24" s="225">
        <f t="shared" si="1"/>
        <v>0</v>
      </c>
      <c r="I24" s="225">
        <f t="shared" si="1"/>
        <v>0</v>
      </c>
      <c r="J24" s="225">
        <f t="shared" si="1"/>
        <v>0</v>
      </c>
      <c r="K24" s="225">
        <f t="shared" si="1"/>
        <v>0</v>
      </c>
      <c r="L24" s="225">
        <f t="shared" si="1"/>
        <v>0</v>
      </c>
      <c r="M24" s="225">
        <f t="shared" si="1"/>
        <v>0</v>
      </c>
      <c r="N24" s="225">
        <f t="shared" si="1"/>
        <v>0</v>
      </c>
      <c r="O24" s="225">
        <f t="shared" si="1"/>
        <v>0</v>
      </c>
      <c r="P24" s="225">
        <f t="shared" si="1"/>
        <v>0</v>
      </c>
      <c r="Q24" s="225">
        <f t="shared" si="1"/>
        <v>0</v>
      </c>
      <c r="R24" s="225">
        <f t="shared" si="1"/>
        <v>0</v>
      </c>
      <c r="S24" s="225">
        <f t="shared" si="1"/>
        <v>0</v>
      </c>
      <c r="T24" s="225">
        <f t="shared" si="1"/>
        <v>0</v>
      </c>
      <c r="U24" s="225">
        <f t="shared" si="1"/>
        <v>0</v>
      </c>
      <c r="V24" s="225">
        <f t="shared" si="1"/>
        <v>0</v>
      </c>
      <c r="W24" s="225">
        <f t="shared" si="1"/>
        <v>0</v>
      </c>
      <c r="X24" s="225">
        <f t="shared" si="1"/>
        <v>0</v>
      </c>
      <c r="Y24" s="225">
        <f t="shared" si="1"/>
        <v>0</v>
      </c>
      <c r="Z24" s="225">
        <f t="shared" si="1"/>
        <v>0</v>
      </c>
      <c r="AA24" s="225">
        <f t="shared" si="1"/>
        <v>0</v>
      </c>
      <c r="AB24" s="225">
        <f t="shared" si="1"/>
        <v>0</v>
      </c>
      <c r="AC24" s="225">
        <f t="shared" si="1"/>
        <v>0</v>
      </c>
      <c r="AD24" s="225">
        <f t="shared" si="1"/>
        <v>0</v>
      </c>
      <c r="AE24" s="226">
        <f t="shared" si="1"/>
        <v>0</v>
      </c>
      <c r="AF24" s="219">
        <f t="shared" si="1"/>
        <v>0</v>
      </c>
      <c r="AG24" s="189"/>
    </row>
    <row r="25" spans="2:37" ht="18" customHeight="1" thickBot="1" x14ac:dyDescent="0.4">
      <c r="B25" s="502" t="s">
        <v>65</v>
      </c>
      <c r="C25" s="509"/>
      <c r="D25" s="225">
        <f t="shared" ref="D25:AF25" si="2">IF((D24&gt;0),(D24/D19)*1000,0)</f>
        <v>0</v>
      </c>
      <c r="E25" s="225">
        <f t="shared" si="2"/>
        <v>0</v>
      </c>
      <c r="F25" s="225">
        <f t="shared" si="2"/>
        <v>0</v>
      </c>
      <c r="G25" s="225">
        <f t="shared" si="2"/>
        <v>0</v>
      </c>
      <c r="H25" s="225">
        <f t="shared" si="2"/>
        <v>0</v>
      </c>
      <c r="I25" s="225">
        <f t="shared" si="2"/>
        <v>0</v>
      </c>
      <c r="J25" s="225">
        <f t="shared" si="2"/>
        <v>0</v>
      </c>
      <c r="K25" s="225">
        <f t="shared" si="2"/>
        <v>0</v>
      </c>
      <c r="L25" s="225">
        <f t="shared" si="2"/>
        <v>0</v>
      </c>
      <c r="M25" s="225">
        <f t="shared" si="2"/>
        <v>0</v>
      </c>
      <c r="N25" s="225">
        <f t="shared" si="2"/>
        <v>0</v>
      </c>
      <c r="O25" s="225">
        <f t="shared" si="2"/>
        <v>0</v>
      </c>
      <c r="P25" s="225">
        <f t="shared" si="2"/>
        <v>0</v>
      </c>
      <c r="Q25" s="225">
        <f t="shared" si="2"/>
        <v>0</v>
      </c>
      <c r="R25" s="225">
        <f t="shared" si="2"/>
        <v>0</v>
      </c>
      <c r="S25" s="225">
        <f t="shared" si="2"/>
        <v>0</v>
      </c>
      <c r="T25" s="225">
        <f t="shared" si="2"/>
        <v>0</v>
      </c>
      <c r="U25" s="225">
        <f t="shared" si="2"/>
        <v>0</v>
      </c>
      <c r="V25" s="225">
        <f t="shared" si="2"/>
        <v>0</v>
      </c>
      <c r="W25" s="225">
        <f t="shared" si="2"/>
        <v>0</v>
      </c>
      <c r="X25" s="225">
        <f t="shared" si="2"/>
        <v>0</v>
      </c>
      <c r="Y25" s="225">
        <f t="shared" si="2"/>
        <v>0</v>
      </c>
      <c r="Z25" s="225">
        <f t="shared" si="2"/>
        <v>0</v>
      </c>
      <c r="AA25" s="225">
        <f t="shared" si="2"/>
        <v>0</v>
      </c>
      <c r="AB25" s="225">
        <f t="shared" si="2"/>
        <v>0</v>
      </c>
      <c r="AC25" s="225">
        <f t="shared" si="2"/>
        <v>0</v>
      </c>
      <c r="AD25" s="225">
        <f t="shared" si="2"/>
        <v>0</v>
      </c>
      <c r="AE25" s="226">
        <f t="shared" si="2"/>
        <v>0</v>
      </c>
      <c r="AF25" s="227">
        <f t="shared" si="2"/>
        <v>0</v>
      </c>
      <c r="AG25" s="189"/>
    </row>
    <row r="26" spans="2:37" ht="18" customHeight="1" x14ac:dyDescent="0.3">
      <c r="AG26" s="189"/>
    </row>
    <row r="27" spans="2:37" ht="15.5" x14ac:dyDescent="0.35">
      <c r="B27" s="20"/>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189"/>
    </row>
    <row r="28" spans="2:37" ht="15.5" x14ac:dyDescent="0.35">
      <c r="B28" s="20"/>
      <c r="C28" s="20"/>
      <c r="D28" s="228"/>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189"/>
    </row>
    <row r="29" spans="2:37" x14ac:dyDescent="0.25">
      <c r="B29" s="42"/>
    </row>
  </sheetData>
  <sheetProtection selectLockedCells="1"/>
  <mergeCells count="5">
    <mergeCell ref="B14:C14"/>
    <mergeCell ref="B25:C25"/>
    <mergeCell ref="B2:D2"/>
    <mergeCell ref="D12:AF12"/>
    <mergeCell ref="E3:L4"/>
  </mergeCells>
  <dataValidations count="2">
    <dataValidation allowBlank="1" showInputMessage="1" showErrorMessage="1" prompt="Veuillez indiquer la période pendant laquelle vous avez effectué les mesures." sqref="C8" xr:uid="{2F83A2BC-F599-4C73-9E4A-07D9D330C17B}"/>
    <dataValidation type="list" allowBlank="1" showInputMessage="1" showErrorMessage="1" prompt="Veuillez sélectionner l'unité de mesure pour le calcul des pertes alimentaires " sqref="C16" xr:uid="{1A63230F-C384-4657-840C-1C9DF2FD730A}">
      <formula1>$AI$6:$AI$8</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38838-D3E2-4865-AA24-0275202EF761}">
  <sheetPr codeName="Tabelle8">
    <pageSetUpPr autoPageBreaks="0"/>
  </sheetPr>
  <dimension ref="A2:BU69"/>
  <sheetViews>
    <sheetView showGridLines="0" zoomScale="70" zoomScaleNormal="70" workbookViewId="0">
      <selection sqref="A1:XFD1048576"/>
    </sheetView>
  </sheetViews>
  <sheetFormatPr baseColWidth="10" defaultColWidth="11.453125" defaultRowHeight="12.5" outlineLevelCol="1" x14ac:dyDescent="0.25"/>
  <cols>
    <col min="1" max="1" width="10.453125" style="230" customWidth="1"/>
    <col min="2" max="2" width="33.54296875" style="230" customWidth="1"/>
    <col min="3" max="3" width="36.453125" style="230" customWidth="1"/>
    <col min="4" max="4" width="38.453125" style="230" customWidth="1"/>
    <col min="5" max="5" width="33" style="230" customWidth="1" outlineLevel="1"/>
    <col min="6" max="6" width="22.54296875" style="230" customWidth="1" outlineLevel="1"/>
    <col min="7" max="7" width="20.26953125" style="230" customWidth="1" outlineLevel="1"/>
    <col min="8" max="8" width="34.54296875" style="230" customWidth="1" outlineLevel="1"/>
    <col min="9" max="9" width="3.453125" style="411" customWidth="1"/>
    <col min="10" max="10" width="24.26953125" style="230" customWidth="1" outlineLevel="1"/>
    <col min="11" max="11" width="22.54296875" style="230" customWidth="1" outlineLevel="1"/>
    <col min="12" max="12" width="23.7265625" style="230" customWidth="1" outlineLevel="1"/>
    <col min="13" max="13" width="33.453125" style="230" customWidth="1" outlineLevel="1"/>
    <col min="14" max="14" width="6.26953125" style="399" customWidth="1"/>
    <col min="15" max="15" width="22.81640625" style="230" customWidth="1" outlineLevel="1"/>
    <col min="16" max="18" width="32.54296875" style="230" customWidth="1" outlineLevel="1"/>
    <col min="19" max="19" width="3.54296875" style="230" customWidth="1"/>
    <col min="20" max="20" width="24" style="230" customWidth="1" outlineLevel="1"/>
    <col min="21" max="23" width="30.7265625" style="230" customWidth="1" outlineLevel="1"/>
    <col min="24" max="24" width="6" style="230" customWidth="1"/>
    <col min="25" max="28" width="23.81640625" style="230" hidden="1" customWidth="1" outlineLevel="1"/>
    <col min="29" max="29" width="5.54296875" style="230" customWidth="1" collapsed="1"/>
    <col min="30" max="33" width="20.453125" style="230" hidden="1" customWidth="1" outlineLevel="1"/>
    <col min="34" max="34" width="5.54296875" style="230" customWidth="1" collapsed="1"/>
    <col min="35" max="38" width="24.54296875" style="230" hidden="1" customWidth="1" outlineLevel="1"/>
    <col min="39" max="39" width="6.453125" style="230" customWidth="1" collapsed="1"/>
    <col min="40" max="43" width="22.81640625" style="230" hidden="1" customWidth="1" outlineLevel="1"/>
    <col min="44" max="44" width="4.1796875" style="230" customWidth="1" collapsed="1"/>
    <col min="45" max="48" width="25.54296875" style="230" hidden="1" customWidth="1" outlineLevel="1"/>
    <col min="49" max="49" width="11.453125" style="230" collapsed="1"/>
    <col min="50" max="50" width="11.453125" style="230"/>
    <col min="51" max="72" width="0" style="230" hidden="1" customWidth="1" outlineLevel="1"/>
    <col min="73" max="73" width="11.453125" style="230" collapsed="1"/>
    <col min="74" max="16384" width="11.453125" style="230"/>
  </cols>
  <sheetData>
    <row r="2" spans="2:72" ht="31.5" customHeight="1" thickBot="1" x14ac:dyDescent="0.35">
      <c r="AY2" s="422" t="s">
        <v>367</v>
      </c>
      <c r="AZ2" s="422"/>
      <c r="BA2" s="422"/>
      <c r="BB2" s="422"/>
      <c r="BC2" s="422"/>
      <c r="BD2" s="422"/>
      <c r="BE2" s="422"/>
      <c r="BF2" s="422"/>
      <c r="BG2" s="422"/>
      <c r="BH2" s="422"/>
      <c r="BI2" s="422"/>
      <c r="BJ2" s="422"/>
      <c r="BK2" s="422"/>
      <c r="BL2" s="422"/>
      <c r="BM2" s="422"/>
      <c r="BN2" s="422"/>
      <c r="BO2" s="422"/>
      <c r="BP2" s="422"/>
    </row>
    <row r="3" spans="2:72" ht="24.75" customHeight="1" x14ac:dyDescent="0.3">
      <c r="B3" s="231" t="s">
        <v>52</v>
      </c>
      <c r="C3" s="232"/>
      <c r="AY3" s="422"/>
      <c r="AZ3" s="422"/>
      <c r="BA3" s="422"/>
      <c r="BB3" s="422"/>
      <c r="BC3" s="422"/>
      <c r="BD3" s="422"/>
      <c r="BE3" s="422"/>
      <c r="BF3" s="422"/>
      <c r="BG3" s="422"/>
      <c r="BH3" s="422"/>
      <c r="BI3" s="422"/>
      <c r="BJ3" s="422"/>
      <c r="BK3" s="422"/>
      <c r="BL3" s="422"/>
      <c r="BM3" s="422"/>
      <c r="BN3" s="422"/>
      <c r="BO3" s="422"/>
      <c r="BP3" s="422"/>
    </row>
    <row r="4" spans="2:72" ht="24.75" customHeight="1" thickBot="1" x14ac:dyDescent="0.4">
      <c r="B4" s="233" t="s">
        <v>53</v>
      </c>
      <c r="C4" s="234"/>
      <c r="AY4" s="422"/>
      <c r="AZ4" s="422"/>
      <c r="BA4" s="422"/>
      <c r="BB4" s="422"/>
      <c r="BC4" s="422"/>
      <c r="BD4" s="422"/>
      <c r="BE4" s="422"/>
      <c r="BF4" s="422"/>
      <c r="BG4" s="422"/>
      <c r="BH4" s="422"/>
      <c r="BI4" s="422"/>
      <c r="BJ4" s="422"/>
      <c r="BK4" s="422"/>
      <c r="BL4" s="422"/>
      <c r="BM4" s="422"/>
      <c r="BN4" s="422"/>
      <c r="BO4" s="422"/>
      <c r="BP4" s="422"/>
    </row>
    <row r="5" spans="2:72" ht="14.5" thickBot="1" x14ac:dyDescent="0.35">
      <c r="AY5" s="422"/>
      <c r="AZ5" s="422"/>
      <c r="BA5" s="422"/>
      <c r="BB5" s="422"/>
      <c r="BC5" s="422"/>
      <c r="BD5" s="422"/>
      <c r="BE5" s="422"/>
      <c r="BF5" s="422"/>
      <c r="BG5" s="422"/>
      <c r="BH5" s="422"/>
      <c r="BI5" s="422"/>
      <c r="BJ5" s="422"/>
      <c r="BK5" s="422"/>
      <c r="BL5" s="422"/>
      <c r="BM5" s="422"/>
      <c r="BN5" s="422"/>
      <c r="BO5" s="422"/>
      <c r="BP5" s="422"/>
    </row>
    <row r="6" spans="2:72" ht="24" customHeight="1" thickBot="1" x14ac:dyDescent="0.35">
      <c r="B6" s="395" t="s">
        <v>77</v>
      </c>
      <c r="C6" s="392"/>
      <c r="D6" s="392"/>
      <c r="E6" s="321">
        <v>2022</v>
      </c>
      <c r="F6" s="392"/>
      <c r="G6" s="392"/>
      <c r="H6" s="394"/>
      <c r="I6" s="412"/>
      <c r="J6" s="321">
        <v>2023</v>
      </c>
      <c r="K6" s="392"/>
      <c r="L6" s="392"/>
      <c r="M6" s="394"/>
      <c r="N6" s="400"/>
      <c r="O6" s="321">
        <v>2024</v>
      </c>
      <c r="P6" s="392"/>
      <c r="Q6" s="392"/>
      <c r="R6" s="394"/>
      <c r="T6" s="321">
        <v>2025</v>
      </c>
      <c r="U6" s="392"/>
      <c r="V6" s="392"/>
      <c r="W6" s="394"/>
      <c r="Y6" s="321">
        <v>2026</v>
      </c>
      <c r="Z6" s="392"/>
      <c r="AA6" s="392"/>
      <c r="AB6" s="394"/>
      <c r="AD6" s="321">
        <v>2027</v>
      </c>
      <c r="AE6" s="392"/>
      <c r="AF6" s="392"/>
      <c r="AG6" s="394"/>
      <c r="AI6" s="321">
        <v>2028</v>
      </c>
      <c r="AJ6" s="392"/>
      <c r="AK6" s="392"/>
      <c r="AL6" s="394"/>
      <c r="AN6" s="321">
        <v>2029</v>
      </c>
      <c r="AO6" s="392"/>
      <c r="AP6" s="392"/>
      <c r="AQ6" s="394"/>
      <c r="AS6" s="321">
        <v>2030</v>
      </c>
      <c r="AT6" s="392"/>
      <c r="AU6" s="392"/>
      <c r="AV6" s="394"/>
      <c r="AY6" s="422">
        <v>2022</v>
      </c>
      <c r="AZ6" s="422">
        <v>2022</v>
      </c>
      <c r="BA6" s="422">
        <v>2023</v>
      </c>
      <c r="BB6" s="422">
        <v>2023</v>
      </c>
      <c r="BC6" s="422">
        <v>2024</v>
      </c>
      <c r="BD6" s="422">
        <v>2024</v>
      </c>
      <c r="BE6" s="422">
        <v>2025</v>
      </c>
      <c r="BF6" s="422">
        <v>2025</v>
      </c>
      <c r="BG6" s="422">
        <v>2026</v>
      </c>
      <c r="BH6" s="422">
        <v>2026</v>
      </c>
      <c r="BI6" s="422">
        <v>2027</v>
      </c>
      <c r="BJ6" s="422">
        <v>2027</v>
      </c>
      <c r="BK6" s="422">
        <v>2028</v>
      </c>
      <c r="BL6" s="422">
        <v>2028</v>
      </c>
      <c r="BM6" s="422">
        <v>2029</v>
      </c>
      <c r="BN6" s="422">
        <v>2029</v>
      </c>
      <c r="BO6" s="422">
        <v>2030</v>
      </c>
      <c r="BP6" s="422">
        <v>2030</v>
      </c>
    </row>
    <row r="7" spans="2:72" ht="51" customHeight="1" thickBot="1" x14ac:dyDescent="0.35">
      <c r="B7" s="235"/>
      <c r="C7" s="236"/>
      <c r="D7" s="236"/>
      <c r="E7" s="237" t="s">
        <v>78</v>
      </c>
      <c r="F7" s="521" t="s">
        <v>79</v>
      </c>
      <c r="G7" s="522"/>
      <c r="H7" s="522"/>
      <c r="I7" s="413"/>
      <c r="J7" s="237" t="s">
        <v>78</v>
      </c>
      <c r="K7" s="521" t="s">
        <v>79</v>
      </c>
      <c r="L7" s="522"/>
      <c r="M7" s="522"/>
      <c r="N7" s="401"/>
      <c r="O7" s="237" t="s">
        <v>78</v>
      </c>
      <c r="P7" s="521" t="s">
        <v>79</v>
      </c>
      <c r="Q7" s="522"/>
      <c r="R7" s="522"/>
      <c r="S7" s="238"/>
      <c r="T7" s="237" t="s">
        <v>78</v>
      </c>
      <c r="U7" s="521" t="s">
        <v>79</v>
      </c>
      <c r="V7" s="522"/>
      <c r="W7" s="522"/>
      <c r="Y7" s="237" t="s">
        <v>78</v>
      </c>
      <c r="Z7" s="521" t="s">
        <v>79</v>
      </c>
      <c r="AA7" s="522"/>
      <c r="AB7" s="522"/>
      <c r="AD7" s="237" t="s">
        <v>78</v>
      </c>
      <c r="AE7" s="521" t="s">
        <v>79</v>
      </c>
      <c r="AF7" s="522"/>
      <c r="AG7" s="522"/>
      <c r="AI7" s="237" t="s">
        <v>78</v>
      </c>
      <c r="AJ7" s="521" t="s">
        <v>79</v>
      </c>
      <c r="AK7" s="522"/>
      <c r="AL7" s="522"/>
      <c r="AN7" s="237" t="s">
        <v>78</v>
      </c>
      <c r="AO7" s="521" t="s">
        <v>79</v>
      </c>
      <c r="AP7" s="522"/>
      <c r="AQ7" s="522"/>
      <c r="AS7" s="237" t="s">
        <v>78</v>
      </c>
      <c r="AT7" s="521" t="s">
        <v>79</v>
      </c>
      <c r="AU7" s="522"/>
      <c r="AV7" s="522"/>
      <c r="AY7" s="422"/>
      <c r="AZ7" s="422"/>
      <c r="BA7" s="422"/>
      <c r="BB7" s="422"/>
      <c r="BC7" s="422"/>
      <c r="BD7" s="422"/>
      <c r="BE7" s="422"/>
      <c r="BF7" s="422"/>
      <c r="BG7" s="422"/>
      <c r="BH7" s="422"/>
      <c r="BI7" s="422"/>
      <c r="BJ7" s="422"/>
      <c r="BK7" s="422"/>
      <c r="BL7" s="422"/>
      <c r="BM7" s="422"/>
      <c r="BN7" s="422"/>
      <c r="BO7" s="422"/>
      <c r="BP7" s="422"/>
      <c r="BR7" s="512" t="s">
        <v>368</v>
      </c>
      <c r="BS7" s="512"/>
      <c r="BT7" s="512"/>
    </row>
    <row r="8" spans="2:72" ht="160.5" customHeight="1" thickBot="1" x14ac:dyDescent="0.3">
      <c r="B8" s="529" t="s">
        <v>85</v>
      </c>
      <c r="C8" s="530"/>
      <c r="D8" s="530"/>
      <c r="E8" s="239" t="s">
        <v>80</v>
      </c>
      <c r="F8" s="240" t="s">
        <v>81</v>
      </c>
      <c r="G8" s="241" t="s">
        <v>82</v>
      </c>
      <c r="H8" s="242" t="s">
        <v>83</v>
      </c>
      <c r="I8" s="414"/>
      <c r="J8" s="239" t="s">
        <v>80</v>
      </c>
      <c r="K8" s="240" t="s">
        <v>81</v>
      </c>
      <c r="L8" s="241" t="s">
        <v>82</v>
      </c>
      <c r="M8" s="242" t="s">
        <v>83</v>
      </c>
      <c r="N8" s="402"/>
      <c r="O8" s="239" t="s">
        <v>80</v>
      </c>
      <c r="P8" s="240" t="s">
        <v>81</v>
      </c>
      <c r="Q8" s="241" t="s">
        <v>82</v>
      </c>
      <c r="R8" s="242" t="s">
        <v>83</v>
      </c>
      <c r="S8" s="243"/>
      <c r="T8" s="239" t="s">
        <v>80</v>
      </c>
      <c r="U8" s="240" t="s">
        <v>81</v>
      </c>
      <c r="V8" s="241" t="s">
        <v>82</v>
      </c>
      <c r="W8" s="242" t="s">
        <v>83</v>
      </c>
      <c r="Y8" s="239" t="s">
        <v>80</v>
      </c>
      <c r="Z8" s="240" t="s">
        <v>81</v>
      </c>
      <c r="AA8" s="241" t="s">
        <v>82</v>
      </c>
      <c r="AB8" s="242" t="s">
        <v>83</v>
      </c>
      <c r="AD8" s="239" t="s">
        <v>80</v>
      </c>
      <c r="AE8" s="240" t="s">
        <v>81</v>
      </c>
      <c r="AF8" s="241" t="s">
        <v>82</v>
      </c>
      <c r="AG8" s="242" t="s">
        <v>83</v>
      </c>
      <c r="AI8" s="239" t="s">
        <v>80</v>
      </c>
      <c r="AJ8" s="240" t="s">
        <v>81</v>
      </c>
      <c r="AK8" s="241" t="s">
        <v>82</v>
      </c>
      <c r="AL8" s="242" t="s">
        <v>83</v>
      </c>
      <c r="AN8" s="239" t="s">
        <v>80</v>
      </c>
      <c r="AO8" s="240" t="s">
        <v>81</v>
      </c>
      <c r="AP8" s="241" t="s">
        <v>82</v>
      </c>
      <c r="AQ8" s="242" t="s">
        <v>83</v>
      </c>
      <c r="AS8" s="239" t="s">
        <v>80</v>
      </c>
      <c r="AT8" s="240" t="s">
        <v>81</v>
      </c>
      <c r="AU8" s="241" t="s">
        <v>82</v>
      </c>
      <c r="AV8" s="242" t="s">
        <v>83</v>
      </c>
      <c r="AY8" s="423" t="s">
        <v>116</v>
      </c>
      <c r="AZ8" s="423" t="s">
        <v>118</v>
      </c>
      <c r="BA8" s="423" t="s">
        <v>116</v>
      </c>
      <c r="BB8" s="423" t="s">
        <v>118</v>
      </c>
      <c r="BC8" s="423" t="s">
        <v>116</v>
      </c>
      <c r="BD8" s="423" t="s">
        <v>118</v>
      </c>
      <c r="BE8" s="423" t="s">
        <v>116</v>
      </c>
      <c r="BF8" s="423" t="s">
        <v>118</v>
      </c>
      <c r="BG8" s="423" t="s">
        <v>116</v>
      </c>
      <c r="BH8" s="423" t="s">
        <v>118</v>
      </c>
      <c r="BI8" s="423" t="s">
        <v>116</v>
      </c>
      <c r="BJ8" s="423" t="s">
        <v>118</v>
      </c>
      <c r="BK8" s="423" t="s">
        <v>116</v>
      </c>
      <c r="BL8" s="423" t="s">
        <v>118</v>
      </c>
      <c r="BM8" s="423" t="s">
        <v>116</v>
      </c>
      <c r="BN8" s="423" t="s">
        <v>118</v>
      </c>
      <c r="BO8" s="423" t="s">
        <v>116</v>
      </c>
      <c r="BP8" s="423" t="s">
        <v>118</v>
      </c>
      <c r="BR8" s="18" t="s">
        <v>116</v>
      </c>
      <c r="BS8" s="18" t="s">
        <v>118</v>
      </c>
      <c r="BT8" s="18" t="s">
        <v>117</v>
      </c>
    </row>
    <row r="9" spans="2:72" ht="50.25" customHeight="1" x14ac:dyDescent="0.25">
      <c r="B9" s="531" t="s">
        <v>84</v>
      </c>
      <c r="C9" s="534" t="s">
        <v>372</v>
      </c>
      <c r="D9" s="535"/>
      <c r="E9" s="244"/>
      <c r="F9" s="245"/>
      <c r="G9" s="246"/>
      <c r="H9" s="245"/>
      <c r="I9" s="415"/>
      <c r="J9" s="244"/>
      <c r="K9" s="245"/>
      <c r="L9" s="246"/>
      <c r="M9" s="245"/>
      <c r="N9" s="403"/>
      <c r="O9" s="244"/>
      <c r="P9" s="245"/>
      <c r="Q9" s="246"/>
      <c r="R9" s="245"/>
      <c r="S9" s="238"/>
      <c r="T9" s="244"/>
      <c r="U9" s="245"/>
      <c r="V9" s="246"/>
      <c r="W9" s="245"/>
      <c r="Y9" s="244"/>
      <c r="Z9" s="245"/>
      <c r="AA9" s="246"/>
      <c r="AB9" s="245"/>
      <c r="AD9" s="244"/>
      <c r="AE9" s="245"/>
      <c r="AF9" s="246"/>
      <c r="AG9" s="245"/>
      <c r="AI9" s="244"/>
      <c r="AJ9" s="245"/>
      <c r="AK9" s="246"/>
      <c r="AL9" s="245"/>
      <c r="AN9" s="244"/>
      <c r="AO9" s="245"/>
      <c r="AP9" s="246"/>
      <c r="AQ9" s="245"/>
      <c r="AS9" s="244"/>
      <c r="AT9" s="245"/>
      <c r="AU9" s="246"/>
      <c r="AV9" s="245"/>
      <c r="AY9" s="424">
        <f>IF(LOOKUP(AY$6,$E$6:$AR$6,$E9:$AR9)=$BR$8,1,0)</f>
        <v>0</v>
      </c>
      <c r="AZ9" s="424">
        <f>IF(LOOKUP(AZ$6,$E$6:$AR$6,$E9:$AR9)=$BS$8,1,0)</f>
        <v>0</v>
      </c>
      <c r="BA9" s="424">
        <f>IF(LOOKUP(BA$6,$E$6:$AR$6,$E9:$AR9)=$BR$8,1,0)</f>
        <v>0</v>
      </c>
      <c r="BB9" s="424">
        <f>IF(LOOKUP(BB$6,$E$6:$AR$6,$E9:$AR9)=$BS$8,1,0)</f>
        <v>0</v>
      </c>
      <c r="BC9" s="424">
        <f>IF(LOOKUP(BC$6,$E$6:$AR$6,$E9:$AR9)=$BR$8,1,0)</f>
        <v>0</v>
      </c>
      <c r="BD9" s="424">
        <f>IF(LOOKUP(BD$6,$E$6:$AR$6,$E9:$AR9)=$BS$8,1,0)</f>
        <v>0</v>
      </c>
      <c r="BE9" s="424">
        <f>IF(LOOKUP(BE$6,$E$6:$AR$6,$E9:$AR9)=$BR$8,1,0)</f>
        <v>0</v>
      </c>
      <c r="BF9" s="424">
        <f>IF(LOOKUP(BF$6,$E$6:$AR$6,$E9:$AR9)=$BS$8,1,0)</f>
        <v>0</v>
      </c>
      <c r="BG9" s="424">
        <f>IF(LOOKUP(BG$6,$E$6:$AR$6,$E9:$AR9)=$BR$8,1,0)</f>
        <v>0</v>
      </c>
      <c r="BH9" s="424">
        <f>IF(LOOKUP(BH$6,$E$6:$AR$6,$E9:$AR9)=$BS$8,1,0)</f>
        <v>0</v>
      </c>
      <c r="BI9" s="424">
        <f>IF(LOOKUP(BI$6,$E$6:$AR$6,$E9:$AR9)=$BR$8,1,0)</f>
        <v>0</v>
      </c>
      <c r="BJ9" s="424">
        <f>IF(LOOKUP(BJ$6,$E$6:$AR$6,$E9:$AR9)=$BS$8,1,0)</f>
        <v>0</v>
      </c>
      <c r="BK9" s="424">
        <f>IF(LOOKUP(BK$6,$E$6:$AR$6,$E9:$AR9)=$BR$8,1,0)</f>
        <v>0</v>
      </c>
      <c r="BL9" s="424">
        <f>IF(LOOKUP(BL$6,$E$6:$AR$6,$E9:$AR9)=$BS$8,1,0)</f>
        <v>0</v>
      </c>
      <c r="BM9" s="424">
        <f>IF(LOOKUP(BM$6,$E$6:$AR$6,$E9:$AR9)=$BR$8,1,0)</f>
        <v>0</v>
      </c>
      <c r="BN9" s="424">
        <f>IF(LOOKUP(BN$6,$E$6:$AR$6,$E9:$AR9)=$BS$8,1,0)</f>
        <v>0</v>
      </c>
      <c r="BO9" s="424">
        <f>IF(LOOKUP(BO$6,$E$6:$AV$6,$E9:$AV9)=$BR$8,1,0)</f>
        <v>0</v>
      </c>
      <c r="BP9" s="424">
        <f>IF(LOOKUP(BP$6,$E$6:$AV$6,$E9:$AV9)=$BS$8,1,0)</f>
        <v>0</v>
      </c>
    </row>
    <row r="10" spans="2:72" ht="50.25" customHeight="1" x14ac:dyDescent="0.25">
      <c r="B10" s="532"/>
      <c r="C10" s="536" t="s">
        <v>90</v>
      </c>
      <c r="D10" s="537"/>
      <c r="E10" s="244"/>
      <c r="F10" s="247"/>
      <c r="G10" s="248"/>
      <c r="H10" s="247"/>
      <c r="I10" s="415"/>
      <c r="J10" s="244"/>
      <c r="K10" s="247"/>
      <c r="L10" s="248"/>
      <c r="M10" s="247"/>
      <c r="N10" s="403"/>
      <c r="O10" s="244"/>
      <c r="P10" s="247"/>
      <c r="Q10" s="248"/>
      <c r="R10" s="247"/>
      <c r="T10" s="244"/>
      <c r="U10" s="247"/>
      <c r="V10" s="248"/>
      <c r="W10" s="247"/>
      <c r="Y10" s="244"/>
      <c r="Z10" s="247"/>
      <c r="AA10" s="248"/>
      <c r="AB10" s="247"/>
      <c r="AD10" s="244"/>
      <c r="AE10" s="247"/>
      <c r="AF10" s="248"/>
      <c r="AG10" s="247"/>
      <c r="AI10" s="244"/>
      <c r="AJ10" s="247"/>
      <c r="AK10" s="248"/>
      <c r="AL10" s="247"/>
      <c r="AN10" s="244"/>
      <c r="AO10" s="247"/>
      <c r="AP10" s="248"/>
      <c r="AQ10" s="247"/>
      <c r="AS10" s="244"/>
      <c r="AT10" s="247"/>
      <c r="AU10" s="248"/>
      <c r="AV10" s="247"/>
      <c r="AY10" s="424">
        <f t="shared" ref="AY10:AY44" si="0">IF(LOOKUP(AY$6,$E$6:$AR$6,$E10:$AR10)=$BR$8,1,0)</f>
        <v>0</v>
      </c>
      <c r="AZ10" s="424">
        <f t="shared" ref="AZ10:AZ44" si="1">IF(LOOKUP(AZ$6,$E$6:$AR$6,$E10:$AR10)=$BS$8,1,0)</f>
        <v>0</v>
      </c>
      <c r="BA10" s="424">
        <f t="shared" ref="BA10:BA44" si="2">IF(LOOKUP(BA$6,$E$6:$AR$6,$E10:$AR10)=$BR$8,1,0)</f>
        <v>0</v>
      </c>
      <c r="BB10" s="424">
        <f t="shared" ref="BB10:BB44" si="3">IF(LOOKUP(BB$6,$E$6:$AR$6,$E10:$AR10)=$BS$8,1,0)</f>
        <v>0</v>
      </c>
      <c r="BC10" s="424">
        <f t="shared" ref="BC10:BC44" si="4">IF(LOOKUP(BC$6,$E$6:$AR$6,$E10:$AR10)=$BR$8,1,0)</f>
        <v>0</v>
      </c>
      <c r="BD10" s="424">
        <f t="shared" ref="BD10:BD44" si="5">IF(LOOKUP(BD$6,$E$6:$AR$6,$E10:$AR10)=$BS$8,1,0)</f>
        <v>0</v>
      </c>
      <c r="BE10" s="424">
        <f t="shared" ref="BE10:BE44" si="6">IF(LOOKUP(BE$6,$E$6:$AR$6,$E10:$AR10)=$BR$8,1,0)</f>
        <v>0</v>
      </c>
      <c r="BF10" s="424">
        <f t="shared" ref="BF10:BF44" si="7">IF(LOOKUP(BF$6,$E$6:$AR$6,$E10:$AR10)=$BS$8,1,0)</f>
        <v>0</v>
      </c>
      <c r="BG10" s="424">
        <f t="shared" ref="BG10:BG44" si="8">IF(LOOKUP(BG$6,$E$6:$AR$6,$E10:$AR10)=$BR$8,1,0)</f>
        <v>0</v>
      </c>
      <c r="BH10" s="424">
        <f t="shared" ref="BH10:BH44" si="9">IF(LOOKUP(BH$6,$E$6:$AR$6,$E10:$AR10)=$BS$8,1,0)</f>
        <v>0</v>
      </c>
      <c r="BI10" s="424">
        <f t="shared" ref="BI10:BI44" si="10">IF(LOOKUP(BI$6,$E$6:$AR$6,$E10:$AR10)=$BR$8,1,0)</f>
        <v>0</v>
      </c>
      <c r="BJ10" s="424">
        <f t="shared" ref="BJ10:BJ44" si="11">IF(LOOKUP(BJ$6,$E$6:$AR$6,$E10:$AR10)=$BS$8,1,0)</f>
        <v>0</v>
      </c>
      <c r="BK10" s="424">
        <f t="shared" ref="BK10:BK44" si="12">IF(LOOKUP(BK$6,$E$6:$AR$6,$E10:$AR10)=$BR$8,1,0)</f>
        <v>0</v>
      </c>
      <c r="BL10" s="424">
        <f t="shared" ref="BL10:BL44" si="13">IF(LOOKUP(BL$6,$E$6:$AR$6,$E10:$AR10)=$BS$8,1,0)</f>
        <v>0</v>
      </c>
      <c r="BM10" s="424">
        <f t="shared" ref="BM10:BM44" si="14">IF(LOOKUP(BM$6,$E$6:$AR$6,$E10:$AR10)=$BR$8,1,0)</f>
        <v>0</v>
      </c>
      <c r="BN10" s="424">
        <f t="shared" ref="BN10:BN44" si="15">IF(LOOKUP(BN$6,$E$6:$AR$6,$E10:$AR10)=$BS$8,1,0)</f>
        <v>0</v>
      </c>
      <c r="BO10" s="424">
        <f t="shared" ref="BO10:BO44" si="16">IF(LOOKUP(BO$6,$E$6:$AV$6,$E10:$AV10)=$BR$8,1,0)</f>
        <v>0</v>
      </c>
      <c r="BP10" s="424">
        <f t="shared" ref="BP10:BP44" si="17">IF(LOOKUP(BP$6,$E$6:$AV$6,$E10:$AV10)=$BS$8,1,0)</f>
        <v>0</v>
      </c>
    </row>
    <row r="11" spans="2:72" ht="56.25" customHeight="1" x14ac:dyDescent="0.25">
      <c r="B11" s="532"/>
      <c r="C11" s="536" t="s">
        <v>373</v>
      </c>
      <c r="D11" s="537"/>
      <c r="E11" s="244"/>
      <c r="F11" s="247"/>
      <c r="G11" s="248"/>
      <c r="H11" s="247"/>
      <c r="I11" s="415"/>
      <c r="J11" s="244"/>
      <c r="K11" s="247"/>
      <c r="L11" s="248"/>
      <c r="M11" s="247"/>
      <c r="N11" s="403"/>
      <c r="O11" s="244"/>
      <c r="P11" s="247"/>
      <c r="Q11" s="248"/>
      <c r="R11" s="247"/>
      <c r="T11" s="244"/>
      <c r="U11" s="247"/>
      <c r="V11" s="248"/>
      <c r="W11" s="247"/>
      <c r="Y11" s="244"/>
      <c r="Z11" s="247"/>
      <c r="AA11" s="248"/>
      <c r="AB11" s="247"/>
      <c r="AD11" s="244"/>
      <c r="AE11" s="247"/>
      <c r="AF11" s="248"/>
      <c r="AG11" s="247"/>
      <c r="AI11" s="244"/>
      <c r="AJ11" s="247"/>
      <c r="AK11" s="248"/>
      <c r="AL11" s="247"/>
      <c r="AN11" s="244"/>
      <c r="AO11" s="247"/>
      <c r="AP11" s="248"/>
      <c r="AQ11" s="247"/>
      <c r="AS11" s="244"/>
      <c r="AT11" s="247"/>
      <c r="AU11" s="248"/>
      <c r="AV11" s="247"/>
      <c r="AY11" s="424">
        <f t="shared" si="0"/>
        <v>0</v>
      </c>
      <c r="AZ11" s="424">
        <f t="shared" si="1"/>
        <v>0</v>
      </c>
      <c r="BA11" s="424">
        <f t="shared" si="2"/>
        <v>0</v>
      </c>
      <c r="BB11" s="424">
        <f t="shared" si="3"/>
        <v>0</v>
      </c>
      <c r="BC11" s="424">
        <f t="shared" si="4"/>
        <v>0</v>
      </c>
      <c r="BD11" s="424">
        <f t="shared" si="5"/>
        <v>0</v>
      </c>
      <c r="BE11" s="424">
        <f t="shared" si="6"/>
        <v>0</v>
      </c>
      <c r="BF11" s="424">
        <f t="shared" si="7"/>
        <v>0</v>
      </c>
      <c r="BG11" s="424">
        <f t="shared" si="8"/>
        <v>0</v>
      </c>
      <c r="BH11" s="424">
        <f t="shared" si="9"/>
        <v>0</v>
      </c>
      <c r="BI11" s="424">
        <f t="shared" si="10"/>
        <v>0</v>
      </c>
      <c r="BJ11" s="424">
        <f t="shared" si="11"/>
        <v>0</v>
      </c>
      <c r="BK11" s="424">
        <f t="shared" si="12"/>
        <v>0</v>
      </c>
      <c r="BL11" s="424">
        <f t="shared" si="13"/>
        <v>0</v>
      </c>
      <c r="BM11" s="424">
        <f t="shared" si="14"/>
        <v>0</v>
      </c>
      <c r="BN11" s="424">
        <f t="shared" si="15"/>
        <v>0</v>
      </c>
      <c r="BO11" s="424">
        <f t="shared" si="16"/>
        <v>0</v>
      </c>
      <c r="BP11" s="424">
        <f t="shared" si="17"/>
        <v>0</v>
      </c>
    </row>
    <row r="12" spans="2:72" ht="50.25" customHeight="1" x14ac:dyDescent="0.25">
      <c r="B12" s="532"/>
      <c r="C12" s="536" t="s">
        <v>374</v>
      </c>
      <c r="D12" s="537"/>
      <c r="E12" s="244"/>
      <c r="F12" s="247"/>
      <c r="G12" s="248"/>
      <c r="H12" s="247"/>
      <c r="I12" s="415"/>
      <c r="J12" s="244"/>
      <c r="K12" s="247"/>
      <c r="L12" s="248"/>
      <c r="M12" s="247"/>
      <c r="N12" s="403"/>
      <c r="O12" s="244"/>
      <c r="P12" s="247"/>
      <c r="Q12" s="248"/>
      <c r="R12" s="247"/>
      <c r="T12" s="244"/>
      <c r="U12" s="247"/>
      <c r="V12" s="248"/>
      <c r="W12" s="247"/>
      <c r="Y12" s="244"/>
      <c r="Z12" s="247"/>
      <c r="AA12" s="248"/>
      <c r="AB12" s="247"/>
      <c r="AD12" s="244"/>
      <c r="AE12" s="247"/>
      <c r="AF12" s="248"/>
      <c r="AG12" s="247"/>
      <c r="AI12" s="244"/>
      <c r="AJ12" s="247"/>
      <c r="AK12" s="248"/>
      <c r="AL12" s="247"/>
      <c r="AN12" s="244"/>
      <c r="AO12" s="247"/>
      <c r="AP12" s="248"/>
      <c r="AQ12" s="247"/>
      <c r="AS12" s="244"/>
      <c r="AT12" s="247"/>
      <c r="AU12" s="248"/>
      <c r="AV12" s="247"/>
      <c r="AY12" s="424">
        <f t="shared" si="0"/>
        <v>0</v>
      </c>
      <c r="AZ12" s="424">
        <f t="shared" si="1"/>
        <v>0</v>
      </c>
      <c r="BA12" s="424">
        <f t="shared" si="2"/>
        <v>0</v>
      </c>
      <c r="BB12" s="424">
        <f t="shared" si="3"/>
        <v>0</v>
      </c>
      <c r="BC12" s="424">
        <f t="shared" si="4"/>
        <v>0</v>
      </c>
      <c r="BD12" s="424">
        <f t="shared" si="5"/>
        <v>0</v>
      </c>
      <c r="BE12" s="424">
        <f t="shared" si="6"/>
        <v>0</v>
      </c>
      <c r="BF12" s="424">
        <f t="shared" si="7"/>
        <v>0</v>
      </c>
      <c r="BG12" s="424">
        <f t="shared" si="8"/>
        <v>0</v>
      </c>
      <c r="BH12" s="424">
        <f t="shared" si="9"/>
        <v>0</v>
      </c>
      <c r="BI12" s="424">
        <f t="shared" si="10"/>
        <v>0</v>
      </c>
      <c r="BJ12" s="424">
        <f t="shared" si="11"/>
        <v>0</v>
      </c>
      <c r="BK12" s="424">
        <f t="shared" si="12"/>
        <v>0</v>
      </c>
      <c r="BL12" s="424">
        <f t="shared" si="13"/>
        <v>0</v>
      </c>
      <c r="BM12" s="424">
        <f t="shared" si="14"/>
        <v>0</v>
      </c>
      <c r="BN12" s="424">
        <f t="shared" si="15"/>
        <v>0</v>
      </c>
      <c r="BO12" s="424">
        <f t="shared" si="16"/>
        <v>0</v>
      </c>
      <c r="BP12" s="424">
        <f t="shared" si="17"/>
        <v>0</v>
      </c>
    </row>
    <row r="13" spans="2:72" ht="50.25" customHeight="1" x14ac:dyDescent="0.25">
      <c r="B13" s="532"/>
      <c r="C13" s="536" t="s">
        <v>375</v>
      </c>
      <c r="D13" s="537"/>
      <c r="E13" s="244"/>
      <c r="F13" s="247"/>
      <c r="G13" s="248"/>
      <c r="H13" s="247"/>
      <c r="I13" s="415"/>
      <c r="J13" s="244"/>
      <c r="K13" s="247"/>
      <c r="L13" s="248"/>
      <c r="M13" s="247"/>
      <c r="N13" s="403"/>
      <c r="O13" s="244"/>
      <c r="P13" s="247"/>
      <c r="Q13" s="248"/>
      <c r="R13" s="247"/>
      <c r="T13" s="244"/>
      <c r="U13" s="247"/>
      <c r="V13" s="248"/>
      <c r="W13" s="247"/>
      <c r="Y13" s="244"/>
      <c r="Z13" s="247"/>
      <c r="AA13" s="248"/>
      <c r="AB13" s="247"/>
      <c r="AD13" s="244"/>
      <c r="AE13" s="247"/>
      <c r="AF13" s="248"/>
      <c r="AG13" s="247"/>
      <c r="AI13" s="244"/>
      <c r="AJ13" s="247"/>
      <c r="AK13" s="248"/>
      <c r="AL13" s="247"/>
      <c r="AN13" s="244"/>
      <c r="AO13" s="247"/>
      <c r="AP13" s="248"/>
      <c r="AQ13" s="247"/>
      <c r="AS13" s="244"/>
      <c r="AT13" s="247"/>
      <c r="AU13" s="248"/>
      <c r="AV13" s="247"/>
      <c r="AY13" s="424">
        <f t="shared" si="0"/>
        <v>0</v>
      </c>
      <c r="AZ13" s="424">
        <f t="shared" si="1"/>
        <v>0</v>
      </c>
      <c r="BA13" s="424">
        <f t="shared" si="2"/>
        <v>0</v>
      </c>
      <c r="BB13" s="424">
        <f t="shared" si="3"/>
        <v>0</v>
      </c>
      <c r="BC13" s="424">
        <f t="shared" si="4"/>
        <v>0</v>
      </c>
      <c r="BD13" s="424">
        <f t="shared" si="5"/>
        <v>0</v>
      </c>
      <c r="BE13" s="424">
        <f t="shared" si="6"/>
        <v>0</v>
      </c>
      <c r="BF13" s="424">
        <f t="shared" si="7"/>
        <v>0</v>
      </c>
      <c r="BG13" s="424">
        <f t="shared" si="8"/>
        <v>0</v>
      </c>
      <c r="BH13" s="424">
        <f t="shared" si="9"/>
        <v>0</v>
      </c>
      <c r="BI13" s="424">
        <f t="shared" si="10"/>
        <v>0</v>
      </c>
      <c r="BJ13" s="424">
        <f t="shared" si="11"/>
        <v>0</v>
      </c>
      <c r="BK13" s="424">
        <f t="shared" si="12"/>
        <v>0</v>
      </c>
      <c r="BL13" s="424">
        <f t="shared" si="13"/>
        <v>0</v>
      </c>
      <c r="BM13" s="424">
        <f t="shared" si="14"/>
        <v>0</v>
      </c>
      <c r="BN13" s="424">
        <f t="shared" si="15"/>
        <v>0</v>
      </c>
      <c r="BO13" s="424">
        <f t="shared" si="16"/>
        <v>0</v>
      </c>
      <c r="BP13" s="424">
        <f t="shared" si="17"/>
        <v>0</v>
      </c>
    </row>
    <row r="14" spans="2:72" ht="50.25" customHeight="1" x14ac:dyDescent="0.25">
      <c r="B14" s="532"/>
      <c r="C14" s="536" t="s">
        <v>94</v>
      </c>
      <c r="D14" s="537"/>
      <c r="E14" s="244"/>
      <c r="F14" s="247"/>
      <c r="G14" s="248"/>
      <c r="H14" s="247"/>
      <c r="I14" s="415"/>
      <c r="J14" s="244"/>
      <c r="K14" s="247"/>
      <c r="L14" s="248"/>
      <c r="M14" s="247"/>
      <c r="N14" s="403"/>
      <c r="O14" s="244"/>
      <c r="P14" s="247"/>
      <c r="Q14" s="248"/>
      <c r="R14" s="247"/>
      <c r="T14" s="244"/>
      <c r="U14" s="247"/>
      <c r="V14" s="248"/>
      <c r="W14" s="247"/>
      <c r="Y14" s="244"/>
      <c r="Z14" s="247"/>
      <c r="AA14" s="248"/>
      <c r="AB14" s="247"/>
      <c r="AD14" s="244"/>
      <c r="AE14" s="247"/>
      <c r="AF14" s="248"/>
      <c r="AG14" s="247"/>
      <c r="AI14" s="244"/>
      <c r="AJ14" s="247"/>
      <c r="AK14" s="248"/>
      <c r="AL14" s="247"/>
      <c r="AN14" s="244"/>
      <c r="AO14" s="247"/>
      <c r="AP14" s="248"/>
      <c r="AQ14" s="247"/>
      <c r="AS14" s="244"/>
      <c r="AT14" s="247"/>
      <c r="AU14" s="248"/>
      <c r="AV14" s="247"/>
      <c r="AY14" s="424">
        <f t="shared" si="0"/>
        <v>0</v>
      </c>
      <c r="AZ14" s="424">
        <f t="shared" si="1"/>
        <v>0</v>
      </c>
      <c r="BA14" s="424">
        <f t="shared" si="2"/>
        <v>0</v>
      </c>
      <c r="BB14" s="424">
        <f t="shared" si="3"/>
        <v>0</v>
      </c>
      <c r="BC14" s="424">
        <f t="shared" si="4"/>
        <v>0</v>
      </c>
      <c r="BD14" s="424">
        <f t="shared" si="5"/>
        <v>0</v>
      </c>
      <c r="BE14" s="424">
        <f t="shared" si="6"/>
        <v>0</v>
      </c>
      <c r="BF14" s="424">
        <f t="shared" si="7"/>
        <v>0</v>
      </c>
      <c r="BG14" s="424">
        <f t="shared" si="8"/>
        <v>0</v>
      </c>
      <c r="BH14" s="424">
        <f t="shared" si="9"/>
        <v>0</v>
      </c>
      <c r="BI14" s="424">
        <f t="shared" si="10"/>
        <v>0</v>
      </c>
      <c r="BJ14" s="424">
        <f t="shared" si="11"/>
        <v>0</v>
      </c>
      <c r="BK14" s="424">
        <f t="shared" si="12"/>
        <v>0</v>
      </c>
      <c r="BL14" s="424">
        <f t="shared" si="13"/>
        <v>0</v>
      </c>
      <c r="BM14" s="424">
        <f t="shared" si="14"/>
        <v>0</v>
      </c>
      <c r="BN14" s="424">
        <f t="shared" si="15"/>
        <v>0</v>
      </c>
      <c r="BO14" s="424">
        <f t="shared" si="16"/>
        <v>0</v>
      </c>
      <c r="BP14" s="424">
        <f t="shared" si="17"/>
        <v>0</v>
      </c>
    </row>
    <row r="15" spans="2:72" ht="50.25" customHeight="1" x14ac:dyDescent="0.25">
      <c r="B15" s="532"/>
      <c r="C15" s="536" t="s">
        <v>95</v>
      </c>
      <c r="D15" s="537"/>
      <c r="E15" s="244"/>
      <c r="F15" s="247"/>
      <c r="G15" s="248"/>
      <c r="H15" s="247"/>
      <c r="I15" s="415"/>
      <c r="J15" s="244"/>
      <c r="K15" s="247"/>
      <c r="L15" s="248"/>
      <c r="M15" s="247"/>
      <c r="N15" s="403"/>
      <c r="O15" s="244"/>
      <c r="P15" s="247"/>
      <c r="Q15" s="248"/>
      <c r="R15" s="247"/>
      <c r="T15" s="244"/>
      <c r="U15" s="247"/>
      <c r="V15" s="248"/>
      <c r="W15" s="247"/>
      <c r="Y15" s="244"/>
      <c r="Z15" s="247"/>
      <c r="AA15" s="248"/>
      <c r="AB15" s="247"/>
      <c r="AD15" s="244"/>
      <c r="AE15" s="247"/>
      <c r="AF15" s="248"/>
      <c r="AG15" s="247"/>
      <c r="AI15" s="244"/>
      <c r="AJ15" s="247"/>
      <c r="AK15" s="248"/>
      <c r="AL15" s="247"/>
      <c r="AN15" s="244"/>
      <c r="AO15" s="247"/>
      <c r="AP15" s="248"/>
      <c r="AQ15" s="247"/>
      <c r="AS15" s="244"/>
      <c r="AT15" s="247"/>
      <c r="AU15" s="248"/>
      <c r="AV15" s="247"/>
      <c r="AY15" s="424">
        <f t="shared" si="0"/>
        <v>0</v>
      </c>
      <c r="AZ15" s="424">
        <f t="shared" si="1"/>
        <v>0</v>
      </c>
      <c r="BA15" s="424">
        <f t="shared" si="2"/>
        <v>0</v>
      </c>
      <c r="BB15" s="424">
        <f t="shared" si="3"/>
        <v>0</v>
      </c>
      <c r="BC15" s="424">
        <f t="shared" si="4"/>
        <v>0</v>
      </c>
      <c r="BD15" s="424">
        <f t="shared" si="5"/>
        <v>0</v>
      </c>
      <c r="BE15" s="424">
        <f t="shared" si="6"/>
        <v>0</v>
      </c>
      <c r="BF15" s="424">
        <f t="shared" si="7"/>
        <v>0</v>
      </c>
      <c r="BG15" s="424">
        <f t="shared" si="8"/>
        <v>0</v>
      </c>
      <c r="BH15" s="424">
        <f t="shared" si="9"/>
        <v>0</v>
      </c>
      <c r="BI15" s="424">
        <f t="shared" si="10"/>
        <v>0</v>
      </c>
      <c r="BJ15" s="424">
        <f t="shared" si="11"/>
        <v>0</v>
      </c>
      <c r="BK15" s="424">
        <f t="shared" si="12"/>
        <v>0</v>
      </c>
      <c r="BL15" s="424">
        <f t="shared" si="13"/>
        <v>0</v>
      </c>
      <c r="BM15" s="424">
        <f t="shared" si="14"/>
        <v>0</v>
      </c>
      <c r="BN15" s="424">
        <f t="shared" si="15"/>
        <v>0</v>
      </c>
      <c r="BO15" s="424">
        <f t="shared" si="16"/>
        <v>0</v>
      </c>
      <c r="BP15" s="424">
        <f t="shared" si="17"/>
        <v>0</v>
      </c>
    </row>
    <row r="16" spans="2:72" ht="50.25" customHeight="1" x14ac:dyDescent="0.25">
      <c r="B16" s="532"/>
      <c r="C16" s="538" t="s">
        <v>370</v>
      </c>
      <c r="D16" s="539"/>
      <c r="E16" s="244"/>
      <c r="F16" s="247"/>
      <c r="G16" s="248"/>
      <c r="H16" s="247"/>
      <c r="I16" s="415"/>
      <c r="J16" s="244"/>
      <c r="K16" s="247"/>
      <c r="L16" s="248"/>
      <c r="M16" s="247"/>
      <c r="N16" s="403"/>
      <c r="O16" s="244"/>
      <c r="P16" s="247"/>
      <c r="Q16" s="248"/>
      <c r="R16" s="247"/>
      <c r="T16" s="244"/>
      <c r="U16" s="247"/>
      <c r="V16" s="248"/>
      <c r="W16" s="247"/>
      <c r="Y16" s="244"/>
      <c r="Z16" s="247"/>
      <c r="AA16" s="248"/>
      <c r="AB16" s="247"/>
      <c r="AD16" s="244"/>
      <c r="AE16" s="247"/>
      <c r="AF16" s="248"/>
      <c r="AG16" s="247"/>
      <c r="AI16" s="244"/>
      <c r="AJ16" s="247"/>
      <c r="AK16" s="248"/>
      <c r="AL16" s="247"/>
      <c r="AN16" s="244"/>
      <c r="AO16" s="247"/>
      <c r="AP16" s="248"/>
      <c r="AQ16" s="247"/>
      <c r="AS16" s="244"/>
      <c r="AT16" s="247"/>
      <c r="AU16" s="248"/>
      <c r="AV16" s="247"/>
      <c r="AY16" s="424">
        <f t="shared" si="0"/>
        <v>0</v>
      </c>
      <c r="AZ16" s="424">
        <f t="shared" si="1"/>
        <v>0</v>
      </c>
      <c r="BA16" s="424">
        <f t="shared" si="2"/>
        <v>0</v>
      </c>
      <c r="BB16" s="424">
        <f t="shared" si="3"/>
        <v>0</v>
      </c>
      <c r="BC16" s="424">
        <f t="shared" si="4"/>
        <v>0</v>
      </c>
      <c r="BD16" s="424">
        <f t="shared" si="5"/>
        <v>0</v>
      </c>
      <c r="BE16" s="424">
        <f t="shared" si="6"/>
        <v>0</v>
      </c>
      <c r="BF16" s="424">
        <f t="shared" si="7"/>
        <v>0</v>
      </c>
      <c r="BG16" s="424">
        <f t="shared" si="8"/>
        <v>0</v>
      </c>
      <c r="BH16" s="424">
        <f t="shared" si="9"/>
        <v>0</v>
      </c>
      <c r="BI16" s="424">
        <f t="shared" si="10"/>
        <v>0</v>
      </c>
      <c r="BJ16" s="424">
        <f t="shared" si="11"/>
        <v>0</v>
      </c>
      <c r="BK16" s="424">
        <f t="shared" si="12"/>
        <v>0</v>
      </c>
      <c r="BL16" s="424">
        <f t="shared" si="13"/>
        <v>0</v>
      </c>
      <c r="BM16" s="424">
        <f t="shared" si="14"/>
        <v>0</v>
      </c>
      <c r="BN16" s="424">
        <f t="shared" si="15"/>
        <v>0</v>
      </c>
      <c r="BO16" s="424">
        <f t="shared" si="16"/>
        <v>0</v>
      </c>
      <c r="BP16" s="424">
        <f t="shared" si="17"/>
        <v>0</v>
      </c>
    </row>
    <row r="17" spans="2:68" ht="50.25" customHeight="1" x14ac:dyDescent="0.25">
      <c r="B17" s="532"/>
      <c r="C17" s="538" t="s">
        <v>376</v>
      </c>
      <c r="D17" s="539"/>
      <c r="E17" s="244"/>
      <c r="F17" s="247"/>
      <c r="G17" s="248"/>
      <c r="H17" s="247"/>
      <c r="I17" s="415"/>
      <c r="J17" s="244"/>
      <c r="K17" s="247"/>
      <c r="L17" s="248"/>
      <c r="M17" s="247"/>
      <c r="N17" s="403"/>
      <c r="O17" s="244"/>
      <c r="P17" s="247"/>
      <c r="Q17" s="248"/>
      <c r="R17" s="247"/>
      <c r="T17" s="244"/>
      <c r="U17" s="247"/>
      <c r="V17" s="248"/>
      <c r="W17" s="247"/>
      <c r="Y17" s="244"/>
      <c r="Z17" s="247"/>
      <c r="AA17" s="248"/>
      <c r="AB17" s="247"/>
      <c r="AD17" s="244"/>
      <c r="AE17" s="247"/>
      <c r="AF17" s="248"/>
      <c r="AG17" s="247"/>
      <c r="AI17" s="244"/>
      <c r="AJ17" s="247"/>
      <c r="AK17" s="248"/>
      <c r="AL17" s="247"/>
      <c r="AN17" s="244"/>
      <c r="AO17" s="247"/>
      <c r="AP17" s="248"/>
      <c r="AQ17" s="247"/>
      <c r="AS17" s="244"/>
      <c r="AT17" s="247"/>
      <c r="AU17" s="248"/>
      <c r="AV17" s="247"/>
      <c r="AY17" s="424">
        <f t="shared" si="0"/>
        <v>0</v>
      </c>
      <c r="AZ17" s="424">
        <f t="shared" si="1"/>
        <v>0</v>
      </c>
      <c r="BA17" s="424">
        <f t="shared" si="2"/>
        <v>0</v>
      </c>
      <c r="BB17" s="424">
        <f t="shared" si="3"/>
        <v>0</v>
      </c>
      <c r="BC17" s="424">
        <f t="shared" si="4"/>
        <v>0</v>
      </c>
      <c r="BD17" s="424">
        <f t="shared" si="5"/>
        <v>0</v>
      </c>
      <c r="BE17" s="424">
        <f t="shared" si="6"/>
        <v>0</v>
      </c>
      <c r="BF17" s="424">
        <f t="shared" si="7"/>
        <v>0</v>
      </c>
      <c r="BG17" s="424">
        <f t="shared" si="8"/>
        <v>0</v>
      </c>
      <c r="BH17" s="424">
        <f t="shared" si="9"/>
        <v>0</v>
      </c>
      <c r="BI17" s="424">
        <f t="shared" si="10"/>
        <v>0</v>
      </c>
      <c r="BJ17" s="424">
        <f t="shared" si="11"/>
        <v>0</v>
      </c>
      <c r="BK17" s="424">
        <f t="shared" si="12"/>
        <v>0</v>
      </c>
      <c r="BL17" s="424">
        <f t="shared" si="13"/>
        <v>0</v>
      </c>
      <c r="BM17" s="424">
        <f t="shared" si="14"/>
        <v>0</v>
      </c>
      <c r="BN17" s="424">
        <f t="shared" si="15"/>
        <v>0</v>
      </c>
      <c r="BO17" s="424">
        <f t="shared" si="16"/>
        <v>0</v>
      </c>
      <c r="BP17" s="424">
        <f t="shared" si="17"/>
        <v>0</v>
      </c>
    </row>
    <row r="18" spans="2:68" ht="33" customHeight="1" x14ac:dyDescent="0.25">
      <c r="B18" s="532"/>
      <c r="C18" s="540" t="s">
        <v>97</v>
      </c>
      <c r="D18" s="540"/>
      <c r="E18" s="513"/>
      <c r="F18" s="523"/>
      <c r="G18" s="525"/>
      <c r="H18" s="525"/>
      <c r="I18" s="416"/>
      <c r="J18" s="513"/>
      <c r="K18" s="523"/>
      <c r="L18" s="525"/>
      <c r="M18" s="525"/>
      <c r="N18" s="404"/>
      <c r="O18" s="513"/>
      <c r="P18" s="523"/>
      <c r="Q18" s="525"/>
      <c r="R18" s="525"/>
      <c r="T18" s="513"/>
      <c r="U18" s="523"/>
      <c r="V18" s="525"/>
      <c r="W18" s="525"/>
      <c r="Y18" s="513"/>
      <c r="Z18" s="523"/>
      <c r="AA18" s="525"/>
      <c r="AB18" s="525"/>
      <c r="AD18" s="513"/>
      <c r="AE18" s="523"/>
      <c r="AF18" s="525"/>
      <c r="AG18" s="525"/>
      <c r="AI18" s="513"/>
      <c r="AJ18" s="523"/>
      <c r="AK18" s="525"/>
      <c r="AL18" s="525"/>
      <c r="AN18" s="513"/>
      <c r="AO18" s="523"/>
      <c r="AP18" s="525"/>
      <c r="AQ18" s="525"/>
      <c r="AS18" s="513"/>
      <c r="AT18" s="523"/>
      <c r="AU18" s="525"/>
      <c r="AV18" s="525"/>
      <c r="AY18" s="424">
        <f t="shared" si="0"/>
        <v>0</v>
      </c>
      <c r="AZ18" s="424">
        <f t="shared" si="1"/>
        <v>0</v>
      </c>
      <c r="BA18" s="424">
        <f t="shared" si="2"/>
        <v>0</v>
      </c>
      <c r="BB18" s="424">
        <f t="shared" si="3"/>
        <v>0</v>
      </c>
      <c r="BC18" s="424">
        <f t="shared" si="4"/>
        <v>0</v>
      </c>
      <c r="BD18" s="424">
        <f t="shared" si="5"/>
        <v>0</v>
      </c>
      <c r="BE18" s="424">
        <f t="shared" si="6"/>
        <v>0</v>
      </c>
      <c r="BF18" s="424">
        <f t="shared" si="7"/>
        <v>0</v>
      </c>
      <c r="BG18" s="424">
        <f t="shared" si="8"/>
        <v>0</v>
      </c>
      <c r="BH18" s="424">
        <f t="shared" si="9"/>
        <v>0</v>
      </c>
      <c r="BI18" s="424">
        <f t="shared" si="10"/>
        <v>0</v>
      </c>
      <c r="BJ18" s="424">
        <f t="shared" si="11"/>
        <v>0</v>
      </c>
      <c r="BK18" s="424">
        <f t="shared" si="12"/>
        <v>0</v>
      </c>
      <c r="BL18" s="424">
        <f t="shared" si="13"/>
        <v>0</v>
      </c>
      <c r="BM18" s="424">
        <f t="shared" si="14"/>
        <v>0</v>
      </c>
      <c r="BN18" s="424">
        <f t="shared" si="15"/>
        <v>0</v>
      </c>
      <c r="BO18" s="424">
        <f t="shared" si="16"/>
        <v>0</v>
      </c>
      <c r="BP18" s="424">
        <f t="shared" si="17"/>
        <v>0</v>
      </c>
    </row>
    <row r="19" spans="2:68" ht="12.75" customHeight="1" x14ac:dyDescent="0.25">
      <c r="B19" s="532"/>
      <c r="C19" s="548" t="s">
        <v>98</v>
      </c>
      <c r="D19" s="548"/>
      <c r="E19" s="514"/>
      <c r="F19" s="524"/>
      <c r="G19" s="526"/>
      <c r="H19" s="526"/>
      <c r="I19" s="416"/>
      <c r="J19" s="514"/>
      <c r="K19" s="524"/>
      <c r="L19" s="526"/>
      <c r="M19" s="526"/>
      <c r="N19" s="404"/>
      <c r="O19" s="514"/>
      <c r="P19" s="524"/>
      <c r="Q19" s="526"/>
      <c r="R19" s="526"/>
      <c r="T19" s="514"/>
      <c r="U19" s="524"/>
      <c r="V19" s="526"/>
      <c r="W19" s="526"/>
      <c r="Y19" s="514"/>
      <c r="Z19" s="524"/>
      <c r="AA19" s="526"/>
      <c r="AB19" s="526"/>
      <c r="AD19" s="514"/>
      <c r="AE19" s="524"/>
      <c r="AF19" s="526"/>
      <c r="AG19" s="526"/>
      <c r="AI19" s="514"/>
      <c r="AJ19" s="524"/>
      <c r="AK19" s="526"/>
      <c r="AL19" s="526"/>
      <c r="AN19" s="514"/>
      <c r="AO19" s="524"/>
      <c r="AP19" s="526"/>
      <c r="AQ19" s="526"/>
      <c r="AS19" s="514"/>
      <c r="AT19" s="524"/>
      <c r="AU19" s="526"/>
      <c r="AV19" s="526"/>
      <c r="AY19" s="424">
        <f t="shared" si="0"/>
        <v>0</v>
      </c>
      <c r="AZ19" s="424">
        <f t="shared" si="1"/>
        <v>0</v>
      </c>
      <c r="BA19" s="424">
        <f t="shared" si="2"/>
        <v>0</v>
      </c>
      <c r="BB19" s="424">
        <f t="shared" si="3"/>
        <v>0</v>
      </c>
      <c r="BC19" s="424">
        <f t="shared" si="4"/>
        <v>0</v>
      </c>
      <c r="BD19" s="424">
        <f t="shared" si="5"/>
        <v>0</v>
      </c>
      <c r="BE19" s="424">
        <f t="shared" si="6"/>
        <v>0</v>
      </c>
      <c r="BF19" s="424">
        <f t="shared" si="7"/>
        <v>0</v>
      </c>
      <c r="BG19" s="424">
        <f t="shared" si="8"/>
        <v>0</v>
      </c>
      <c r="BH19" s="424">
        <f t="shared" si="9"/>
        <v>0</v>
      </c>
      <c r="BI19" s="424">
        <f t="shared" si="10"/>
        <v>0</v>
      </c>
      <c r="BJ19" s="424">
        <f t="shared" si="11"/>
        <v>0</v>
      </c>
      <c r="BK19" s="424">
        <f t="shared" si="12"/>
        <v>0</v>
      </c>
      <c r="BL19" s="424">
        <f t="shared" si="13"/>
        <v>0</v>
      </c>
      <c r="BM19" s="424">
        <f t="shared" si="14"/>
        <v>0</v>
      </c>
      <c r="BN19" s="424">
        <f t="shared" si="15"/>
        <v>0</v>
      </c>
      <c r="BO19" s="424">
        <f t="shared" si="16"/>
        <v>0</v>
      </c>
      <c r="BP19" s="424">
        <f t="shared" si="17"/>
        <v>0</v>
      </c>
    </row>
    <row r="20" spans="2:68" ht="70.5" customHeight="1" thickBot="1" x14ac:dyDescent="0.3">
      <c r="B20" s="533"/>
      <c r="C20" s="549" t="s">
        <v>377</v>
      </c>
      <c r="D20" s="550"/>
      <c r="E20" s="250"/>
      <c r="F20" s="251"/>
      <c r="G20" s="252"/>
      <c r="H20" s="252"/>
      <c r="I20" s="415"/>
      <c r="J20" s="250"/>
      <c r="K20" s="251"/>
      <c r="L20" s="252"/>
      <c r="M20" s="252"/>
      <c r="N20" s="403"/>
      <c r="O20" s="250"/>
      <c r="P20" s="251"/>
      <c r="Q20" s="252"/>
      <c r="R20" s="252"/>
      <c r="T20" s="250"/>
      <c r="U20" s="251"/>
      <c r="V20" s="252"/>
      <c r="W20" s="252"/>
      <c r="Y20" s="250"/>
      <c r="Z20" s="251"/>
      <c r="AA20" s="252"/>
      <c r="AB20" s="252"/>
      <c r="AD20" s="250"/>
      <c r="AE20" s="251"/>
      <c r="AF20" s="252"/>
      <c r="AG20" s="252"/>
      <c r="AI20" s="250"/>
      <c r="AJ20" s="251"/>
      <c r="AK20" s="252"/>
      <c r="AL20" s="252"/>
      <c r="AN20" s="250"/>
      <c r="AO20" s="251"/>
      <c r="AP20" s="252"/>
      <c r="AQ20" s="252"/>
      <c r="AS20" s="250"/>
      <c r="AT20" s="251"/>
      <c r="AU20" s="252"/>
      <c r="AV20" s="252"/>
      <c r="AY20" s="424">
        <f t="shared" si="0"/>
        <v>0</v>
      </c>
      <c r="AZ20" s="424">
        <f t="shared" si="1"/>
        <v>0</v>
      </c>
      <c r="BA20" s="424">
        <f t="shared" si="2"/>
        <v>0</v>
      </c>
      <c r="BB20" s="424">
        <f t="shared" si="3"/>
        <v>0</v>
      </c>
      <c r="BC20" s="424">
        <f t="shared" si="4"/>
        <v>0</v>
      </c>
      <c r="BD20" s="424">
        <f t="shared" si="5"/>
        <v>0</v>
      </c>
      <c r="BE20" s="424">
        <f t="shared" si="6"/>
        <v>0</v>
      </c>
      <c r="BF20" s="424">
        <f t="shared" si="7"/>
        <v>0</v>
      </c>
      <c r="BG20" s="424">
        <f t="shared" si="8"/>
        <v>0</v>
      </c>
      <c r="BH20" s="424">
        <f t="shared" si="9"/>
        <v>0</v>
      </c>
      <c r="BI20" s="424">
        <f t="shared" si="10"/>
        <v>0</v>
      </c>
      <c r="BJ20" s="424">
        <f t="shared" si="11"/>
        <v>0</v>
      </c>
      <c r="BK20" s="424">
        <f t="shared" si="12"/>
        <v>0</v>
      </c>
      <c r="BL20" s="424">
        <f t="shared" si="13"/>
        <v>0</v>
      </c>
      <c r="BM20" s="424">
        <f t="shared" si="14"/>
        <v>0</v>
      </c>
      <c r="BN20" s="424">
        <f t="shared" si="15"/>
        <v>0</v>
      </c>
      <c r="BO20" s="424">
        <f t="shared" si="16"/>
        <v>0</v>
      </c>
      <c r="BP20" s="424">
        <f t="shared" si="17"/>
        <v>0</v>
      </c>
    </row>
    <row r="21" spans="2:68" ht="50.25" customHeight="1" x14ac:dyDescent="0.25">
      <c r="B21" s="531" t="s">
        <v>86</v>
      </c>
      <c r="C21" s="542" t="s">
        <v>378</v>
      </c>
      <c r="D21" s="543"/>
      <c r="E21" s="244"/>
      <c r="F21" s="253"/>
      <c r="G21" s="254"/>
      <c r="H21" s="254"/>
      <c r="I21" s="415"/>
      <c r="J21" s="244"/>
      <c r="K21" s="253"/>
      <c r="L21" s="254"/>
      <c r="M21" s="254"/>
      <c r="N21" s="403"/>
      <c r="O21" s="244"/>
      <c r="P21" s="253"/>
      <c r="Q21" s="254"/>
      <c r="R21" s="254"/>
      <c r="T21" s="244"/>
      <c r="U21" s="253"/>
      <c r="V21" s="254"/>
      <c r="W21" s="254"/>
      <c r="Y21" s="244"/>
      <c r="Z21" s="253"/>
      <c r="AA21" s="254"/>
      <c r="AB21" s="254"/>
      <c r="AD21" s="244"/>
      <c r="AE21" s="253"/>
      <c r="AF21" s="254"/>
      <c r="AG21" s="254"/>
      <c r="AI21" s="244"/>
      <c r="AJ21" s="253"/>
      <c r="AK21" s="254"/>
      <c r="AL21" s="254"/>
      <c r="AN21" s="244"/>
      <c r="AO21" s="253"/>
      <c r="AP21" s="254"/>
      <c r="AQ21" s="254"/>
      <c r="AS21" s="244"/>
      <c r="AT21" s="253"/>
      <c r="AU21" s="254"/>
      <c r="AV21" s="254"/>
      <c r="AY21" s="424">
        <f t="shared" si="0"/>
        <v>0</v>
      </c>
      <c r="AZ21" s="424">
        <f t="shared" si="1"/>
        <v>0</v>
      </c>
      <c r="BA21" s="424">
        <f t="shared" si="2"/>
        <v>0</v>
      </c>
      <c r="BB21" s="424">
        <f t="shared" si="3"/>
        <v>0</v>
      </c>
      <c r="BC21" s="424">
        <f t="shared" si="4"/>
        <v>0</v>
      </c>
      <c r="BD21" s="424">
        <f t="shared" si="5"/>
        <v>0</v>
      </c>
      <c r="BE21" s="424">
        <f t="shared" si="6"/>
        <v>0</v>
      </c>
      <c r="BF21" s="424">
        <f t="shared" si="7"/>
        <v>0</v>
      </c>
      <c r="BG21" s="424">
        <f t="shared" si="8"/>
        <v>0</v>
      </c>
      <c r="BH21" s="424">
        <f t="shared" si="9"/>
        <v>0</v>
      </c>
      <c r="BI21" s="424">
        <f t="shared" si="10"/>
        <v>0</v>
      </c>
      <c r="BJ21" s="424">
        <f t="shared" si="11"/>
        <v>0</v>
      </c>
      <c r="BK21" s="424">
        <f t="shared" si="12"/>
        <v>0</v>
      </c>
      <c r="BL21" s="424">
        <f t="shared" si="13"/>
        <v>0</v>
      </c>
      <c r="BM21" s="424">
        <f t="shared" si="14"/>
        <v>0</v>
      </c>
      <c r="BN21" s="424">
        <f t="shared" si="15"/>
        <v>0</v>
      </c>
      <c r="BO21" s="424">
        <f t="shared" si="16"/>
        <v>0</v>
      </c>
      <c r="BP21" s="424">
        <f t="shared" si="17"/>
        <v>0</v>
      </c>
    </row>
    <row r="22" spans="2:68" ht="50.25" customHeight="1" x14ac:dyDescent="0.25">
      <c r="B22" s="532"/>
      <c r="C22" s="544" t="s">
        <v>100</v>
      </c>
      <c r="D22" s="545"/>
      <c r="E22" s="244"/>
      <c r="F22" s="255"/>
      <c r="G22" s="248"/>
      <c r="H22" s="248"/>
      <c r="I22" s="415"/>
      <c r="J22" s="244"/>
      <c r="K22" s="255"/>
      <c r="L22" s="248"/>
      <c r="M22" s="248"/>
      <c r="N22" s="403"/>
      <c r="O22" s="244"/>
      <c r="P22" s="255"/>
      <c r="Q22" s="248"/>
      <c r="R22" s="248"/>
      <c r="T22" s="244"/>
      <c r="U22" s="255"/>
      <c r="V22" s="248"/>
      <c r="W22" s="248"/>
      <c r="Y22" s="244"/>
      <c r="Z22" s="255"/>
      <c r="AA22" s="248"/>
      <c r="AB22" s="248"/>
      <c r="AD22" s="244"/>
      <c r="AE22" s="255"/>
      <c r="AF22" s="248"/>
      <c r="AG22" s="248"/>
      <c r="AI22" s="244"/>
      <c r="AJ22" s="255"/>
      <c r="AK22" s="248"/>
      <c r="AL22" s="248"/>
      <c r="AN22" s="244"/>
      <c r="AO22" s="255"/>
      <c r="AP22" s="248"/>
      <c r="AQ22" s="248"/>
      <c r="AS22" s="244"/>
      <c r="AT22" s="255"/>
      <c r="AU22" s="248"/>
      <c r="AV22" s="248"/>
      <c r="AY22" s="424">
        <f t="shared" si="0"/>
        <v>0</v>
      </c>
      <c r="AZ22" s="424">
        <f t="shared" si="1"/>
        <v>0</v>
      </c>
      <c r="BA22" s="424">
        <f t="shared" si="2"/>
        <v>0</v>
      </c>
      <c r="BB22" s="424">
        <f t="shared" si="3"/>
        <v>0</v>
      </c>
      <c r="BC22" s="424">
        <f t="shared" si="4"/>
        <v>0</v>
      </c>
      <c r="BD22" s="424">
        <f t="shared" si="5"/>
        <v>0</v>
      </c>
      <c r="BE22" s="424">
        <f t="shared" si="6"/>
        <v>0</v>
      </c>
      <c r="BF22" s="424">
        <f t="shared" si="7"/>
        <v>0</v>
      </c>
      <c r="BG22" s="424">
        <f t="shared" si="8"/>
        <v>0</v>
      </c>
      <c r="BH22" s="424">
        <f t="shared" si="9"/>
        <v>0</v>
      </c>
      <c r="BI22" s="424">
        <f t="shared" si="10"/>
        <v>0</v>
      </c>
      <c r="BJ22" s="424">
        <f t="shared" si="11"/>
        <v>0</v>
      </c>
      <c r="BK22" s="424">
        <f t="shared" si="12"/>
        <v>0</v>
      </c>
      <c r="BL22" s="424">
        <f t="shared" si="13"/>
        <v>0</v>
      </c>
      <c r="BM22" s="424">
        <f t="shared" si="14"/>
        <v>0</v>
      </c>
      <c r="BN22" s="424">
        <f t="shared" si="15"/>
        <v>0</v>
      </c>
      <c r="BO22" s="424">
        <f t="shared" si="16"/>
        <v>0</v>
      </c>
      <c r="BP22" s="424">
        <f t="shared" si="17"/>
        <v>0</v>
      </c>
    </row>
    <row r="23" spans="2:68" ht="50.25" customHeight="1" x14ac:dyDescent="0.25">
      <c r="B23" s="541"/>
      <c r="C23" s="546" t="s">
        <v>371</v>
      </c>
      <c r="D23" s="539"/>
      <c r="E23" s="256"/>
      <c r="F23" s="257"/>
      <c r="G23" s="254"/>
      <c r="H23" s="254"/>
      <c r="I23" s="415"/>
      <c r="J23" s="256"/>
      <c r="K23" s="257"/>
      <c r="L23" s="254"/>
      <c r="M23" s="254"/>
      <c r="N23" s="403"/>
      <c r="O23" s="256"/>
      <c r="P23" s="257"/>
      <c r="Q23" s="254"/>
      <c r="R23" s="254"/>
      <c r="T23" s="256"/>
      <c r="U23" s="257"/>
      <c r="V23" s="254"/>
      <c r="W23" s="254"/>
      <c r="Y23" s="256"/>
      <c r="Z23" s="257"/>
      <c r="AA23" s="254"/>
      <c r="AB23" s="254"/>
      <c r="AD23" s="256"/>
      <c r="AE23" s="257"/>
      <c r="AF23" s="254"/>
      <c r="AG23" s="254"/>
      <c r="AI23" s="256"/>
      <c r="AJ23" s="257"/>
      <c r="AK23" s="254"/>
      <c r="AL23" s="254"/>
      <c r="AN23" s="256"/>
      <c r="AO23" s="257"/>
      <c r="AP23" s="254"/>
      <c r="AQ23" s="254"/>
      <c r="AS23" s="256"/>
      <c r="AT23" s="257"/>
      <c r="AU23" s="254"/>
      <c r="AV23" s="254"/>
      <c r="AY23" s="424">
        <f t="shared" si="0"/>
        <v>0</v>
      </c>
      <c r="AZ23" s="424">
        <f t="shared" si="1"/>
        <v>0</v>
      </c>
      <c r="BA23" s="424">
        <f t="shared" si="2"/>
        <v>0</v>
      </c>
      <c r="BB23" s="424">
        <f t="shared" si="3"/>
        <v>0</v>
      </c>
      <c r="BC23" s="424">
        <f t="shared" si="4"/>
        <v>0</v>
      </c>
      <c r="BD23" s="424">
        <f t="shared" si="5"/>
        <v>0</v>
      </c>
      <c r="BE23" s="424">
        <f t="shared" si="6"/>
        <v>0</v>
      </c>
      <c r="BF23" s="424">
        <f t="shared" si="7"/>
        <v>0</v>
      </c>
      <c r="BG23" s="424">
        <f t="shared" si="8"/>
        <v>0</v>
      </c>
      <c r="BH23" s="424">
        <f t="shared" si="9"/>
        <v>0</v>
      </c>
      <c r="BI23" s="424">
        <f t="shared" si="10"/>
        <v>0</v>
      </c>
      <c r="BJ23" s="424">
        <f t="shared" si="11"/>
        <v>0</v>
      </c>
      <c r="BK23" s="424">
        <f t="shared" si="12"/>
        <v>0</v>
      </c>
      <c r="BL23" s="424">
        <f t="shared" si="13"/>
        <v>0</v>
      </c>
      <c r="BM23" s="424">
        <f t="shared" si="14"/>
        <v>0</v>
      </c>
      <c r="BN23" s="424">
        <f t="shared" si="15"/>
        <v>0</v>
      </c>
      <c r="BO23" s="424">
        <f t="shared" si="16"/>
        <v>0</v>
      </c>
      <c r="BP23" s="424">
        <f t="shared" si="17"/>
        <v>0</v>
      </c>
    </row>
    <row r="24" spans="2:68" ht="50.25" customHeight="1" thickBot="1" x14ac:dyDescent="0.3">
      <c r="B24" s="533"/>
      <c r="C24" s="547" t="s">
        <v>379</v>
      </c>
      <c r="D24" s="537"/>
      <c r="E24" s="250"/>
      <c r="F24" s="258"/>
      <c r="G24" s="252"/>
      <c r="H24" s="252"/>
      <c r="I24" s="415"/>
      <c r="J24" s="250"/>
      <c r="K24" s="258"/>
      <c r="L24" s="252"/>
      <c r="M24" s="252"/>
      <c r="N24" s="403"/>
      <c r="O24" s="250"/>
      <c r="P24" s="258"/>
      <c r="Q24" s="252"/>
      <c r="R24" s="252"/>
      <c r="T24" s="250"/>
      <c r="U24" s="258"/>
      <c r="V24" s="252"/>
      <c r="W24" s="252"/>
      <c r="Y24" s="250"/>
      <c r="Z24" s="258"/>
      <c r="AA24" s="252"/>
      <c r="AB24" s="252"/>
      <c r="AD24" s="250"/>
      <c r="AE24" s="258"/>
      <c r="AF24" s="252"/>
      <c r="AG24" s="252"/>
      <c r="AI24" s="250"/>
      <c r="AJ24" s="258"/>
      <c r="AK24" s="252"/>
      <c r="AL24" s="252"/>
      <c r="AN24" s="250"/>
      <c r="AO24" s="258"/>
      <c r="AP24" s="252"/>
      <c r="AQ24" s="252"/>
      <c r="AS24" s="250"/>
      <c r="AT24" s="258"/>
      <c r="AU24" s="252"/>
      <c r="AV24" s="252"/>
      <c r="AY24" s="424">
        <f t="shared" si="0"/>
        <v>0</v>
      </c>
      <c r="AZ24" s="424">
        <f t="shared" si="1"/>
        <v>0</v>
      </c>
      <c r="BA24" s="424">
        <f t="shared" si="2"/>
        <v>0</v>
      </c>
      <c r="BB24" s="424">
        <f t="shared" si="3"/>
        <v>0</v>
      </c>
      <c r="BC24" s="424">
        <f t="shared" si="4"/>
        <v>0</v>
      </c>
      <c r="BD24" s="424">
        <f t="shared" si="5"/>
        <v>0</v>
      </c>
      <c r="BE24" s="424">
        <f t="shared" si="6"/>
        <v>0</v>
      </c>
      <c r="BF24" s="424">
        <f t="shared" si="7"/>
        <v>0</v>
      </c>
      <c r="BG24" s="424">
        <f t="shared" si="8"/>
        <v>0</v>
      </c>
      <c r="BH24" s="424">
        <f t="shared" si="9"/>
        <v>0</v>
      </c>
      <c r="BI24" s="424">
        <f t="shared" si="10"/>
        <v>0</v>
      </c>
      <c r="BJ24" s="424">
        <f t="shared" si="11"/>
        <v>0</v>
      </c>
      <c r="BK24" s="424">
        <f t="shared" si="12"/>
        <v>0</v>
      </c>
      <c r="BL24" s="424">
        <f t="shared" si="13"/>
        <v>0</v>
      </c>
      <c r="BM24" s="424">
        <f t="shared" si="14"/>
        <v>0</v>
      </c>
      <c r="BN24" s="424">
        <f t="shared" si="15"/>
        <v>0</v>
      </c>
      <c r="BO24" s="424">
        <f t="shared" si="16"/>
        <v>0</v>
      </c>
      <c r="BP24" s="424">
        <f t="shared" si="17"/>
        <v>0</v>
      </c>
    </row>
    <row r="25" spans="2:68" ht="50.25" customHeight="1" x14ac:dyDescent="0.25">
      <c r="B25" s="531" t="s">
        <v>87</v>
      </c>
      <c r="C25" s="534" t="s">
        <v>380</v>
      </c>
      <c r="D25" s="543"/>
      <c r="E25" s="244"/>
      <c r="F25" s="253"/>
      <c r="G25" s="254"/>
      <c r="H25" s="254"/>
      <c r="I25" s="415"/>
      <c r="J25" s="244"/>
      <c r="K25" s="253"/>
      <c r="L25" s="254"/>
      <c r="M25" s="254"/>
      <c r="N25" s="403"/>
      <c r="O25" s="244"/>
      <c r="P25" s="253"/>
      <c r="Q25" s="254"/>
      <c r="R25" s="254"/>
      <c r="T25" s="244"/>
      <c r="U25" s="253"/>
      <c r="V25" s="254"/>
      <c r="W25" s="254"/>
      <c r="Y25" s="244"/>
      <c r="Z25" s="253"/>
      <c r="AA25" s="254"/>
      <c r="AB25" s="254"/>
      <c r="AD25" s="244"/>
      <c r="AE25" s="253"/>
      <c r="AF25" s="254"/>
      <c r="AG25" s="254"/>
      <c r="AI25" s="244"/>
      <c r="AJ25" s="253"/>
      <c r="AK25" s="254"/>
      <c r="AL25" s="254"/>
      <c r="AN25" s="244"/>
      <c r="AO25" s="253"/>
      <c r="AP25" s="254"/>
      <c r="AQ25" s="254"/>
      <c r="AS25" s="244"/>
      <c r="AT25" s="253"/>
      <c r="AU25" s="254"/>
      <c r="AV25" s="254"/>
      <c r="AY25" s="424">
        <f t="shared" si="0"/>
        <v>0</v>
      </c>
      <c r="AZ25" s="424">
        <f t="shared" si="1"/>
        <v>0</v>
      </c>
      <c r="BA25" s="424">
        <f t="shared" si="2"/>
        <v>0</v>
      </c>
      <c r="BB25" s="424">
        <f t="shared" si="3"/>
        <v>0</v>
      </c>
      <c r="BC25" s="424">
        <f t="shared" si="4"/>
        <v>0</v>
      </c>
      <c r="BD25" s="424">
        <f t="shared" si="5"/>
        <v>0</v>
      </c>
      <c r="BE25" s="424">
        <f t="shared" si="6"/>
        <v>0</v>
      </c>
      <c r="BF25" s="424">
        <f t="shared" si="7"/>
        <v>0</v>
      </c>
      <c r="BG25" s="424">
        <f t="shared" si="8"/>
        <v>0</v>
      </c>
      <c r="BH25" s="424">
        <f t="shared" si="9"/>
        <v>0</v>
      </c>
      <c r="BI25" s="424">
        <f t="shared" si="10"/>
        <v>0</v>
      </c>
      <c r="BJ25" s="424">
        <f t="shared" si="11"/>
        <v>0</v>
      </c>
      <c r="BK25" s="424">
        <f t="shared" si="12"/>
        <v>0</v>
      </c>
      <c r="BL25" s="424">
        <f t="shared" si="13"/>
        <v>0</v>
      </c>
      <c r="BM25" s="424">
        <f t="shared" si="14"/>
        <v>0</v>
      </c>
      <c r="BN25" s="424">
        <f t="shared" si="15"/>
        <v>0</v>
      </c>
      <c r="BO25" s="424">
        <f t="shared" si="16"/>
        <v>0</v>
      </c>
      <c r="BP25" s="424">
        <f t="shared" si="17"/>
        <v>0</v>
      </c>
    </row>
    <row r="26" spans="2:68" ht="65.25" customHeight="1" x14ac:dyDescent="0.25">
      <c r="B26" s="532"/>
      <c r="C26" s="536" t="s">
        <v>106</v>
      </c>
      <c r="D26" s="553"/>
      <c r="E26" s="244"/>
      <c r="F26" s="247"/>
      <c r="G26" s="248"/>
      <c r="H26" s="248"/>
      <c r="I26" s="415"/>
      <c r="J26" s="244"/>
      <c r="K26" s="247"/>
      <c r="L26" s="248"/>
      <c r="M26" s="248"/>
      <c r="N26" s="403"/>
      <c r="O26" s="244"/>
      <c r="P26" s="247"/>
      <c r="Q26" s="248"/>
      <c r="R26" s="248"/>
      <c r="T26" s="244"/>
      <c r="U26" s="247"/>
      <c r="V26" s="248"/>
      <c r="W26" s="248"/>
      <c r="Y26" s="244"/>
      <c r="Z26" s="247"/>
      <c r="AA26" s="248"/>
      <c r="AB26" s="248"/>
      <c r="AD26" s="244"/>
      <c r="AE26" s="247"/>
      <c r="AF26" s="248"/>
      <c r="AG26" s="248"/>
      <c r="AI26" s="244"/>
      <c r="AJ26" s="247"/>
      <c r="AK26" s="248"/>
      <c r="AL26" s="248"/>
      <c r="AN26" s="244"/>
      <c r="AO26" s="247"/>
      <c r="AP26" s="248"/>
      <c r="AQ26" s="248"/>
      <c r="AS26" s="244"/>
      <c r="AT26" s="247"/>
      <c r="AU26" s="248"/>
      <c r="AV26" s="248"/>
      <c r="AY26" s="424">
        <f t="shared" si="0"/>
        <v>0</v>
      </c>
      <c r="AZ26" s="424">
        <f t="shared" si="1"/>
        <v>0</v>
      </c>
      <c r="BA26" s="424">
        <f t="shared" si="2"/>
        <v>0</v>
      </c>
      <c r="BB26" s="424">
        <f t="shared" si="3"/>
        <v>0</v>
      </c>
      <c r="BC26" s="424">
        <f t="shared" si="4"/>
        <v>0</v>
      </c>
      <c r="BD26" s="424">
        <f t="shared" si="5"/>
        <v>0</v>
      </c>
      <c r="BE26" s="424">
        <f t="shared" si="6"/>
        <v>0</v>
      </c>
      <c r="BF26" s="424">
        <f t="shared" si="7"/>
        <v>0</v>
      </c>
      <c r="BG26" s="424">
        <f t="shared" si="8"/>
        <v>0</v>
      </c>
      <c r="BH26" s="424">
        <f t="shared" si="9"/>
        <v>0</v>
      </c>
      <c r="BI26" s="424">
        <f t="shared" si="10"/>
        <v>0</v>
      </c>
      <c r="BJ26" s="424">
        <f t="shared" si="11"/>
        <v>0</v>
      </c>
      <c r="BK26" s="424">
        <f t="shared" si="12"/>
        <v>0</v>
      </c>
      <c r="BL26" s="424">
        <f t="shared" si="13"/>
        <v>0</v>
      </c>
      <c r="BM26" s="424">
        <f t="shared" si="14"/>
        <v>0</v>
      </c>
      <c r="BN26" s="424">
        <f t="shared" si="15"/>
        <v>0</v>
      </c>
      <c r="BO26" s="424">
        <f t="shared" si="16"/>
        <v>0</v>
      </c>
      <c r="BP26" s="424">
        <f t="shared" si="17"/>
        <v>0</v>
      </c>
    </row>
    <row r="27" spans="2:68" ht="50.25" customHeight="1" x14ac:dyDescent="0.25">
      <c r="B27" s="532"/>
      <c r="C27" s="554" t="s">
        <v>369</v>
      </c>
      <c r="D27" s="554"/>
      <c r="E27" s="513"/>
      <c r="F27" s="515"/>
      <c r="G27" s="517"/>
      <c r="H27" s="517"/>
      <c r="I27" s="417"/>
      <c r="J27" s="513"/>
      <c r="K27" s="515"/>
      <c r="L27" s="517"/>
      <c r="M27" s="517"/>
      <c r="N27" s="405"/>
      <c r="O27" s="513"/>
      <c r="P27" s="515"/>
      <c r="Q27" s="517"/>
      <c r="R27" s="517"/>
      <c r="T27" s="513"/>
      <c r="U27" s="515"/>
      <c r="V27" s="517"/>
      <c r="W27" s="517"/>
      <c r="Y27" s="513"/>
      <c r="Z27" s="515"/>
      <c r="AA27" s="517"/>
      <c r="AB27" s="517"/>
      <c r="AD27" s="513"/>
      <c r="AE27" s="515"/>
      <c r="AF27" s="517"/>
      <c r="AG27" s="517"/>
      <c r="AI27" s="513"/>
      <c r="AJ27" s="515"/>
      <c r="AK27" s="517"/>
      <c r="AL27" s="517"/>
      <c r="AN27" s="513"/>
      <c r="AO27" s="515"/>
      <c r="AP27" s="517"/>
      <c r="AQ27" s="517"/>
      <c r="AS27" s="513"/>
      <c r="AT27" s="515"/>
      <c r="AU27" s="517"/>
      <c r="AV27" s="517"/>
      <c r="AY27" s="424">
        <f t="shared" si="0"/>
        <v>0</v>
      </c>
      <c r="AZ27" s="424">
        <f t="shared" si="1"/>
        <v>0</v>
      </c>
      <c r="BA27" s="424">
        <f t="shared" si="2"/>
        <v>0</v>
      </c>
      <c r="BB27" s="424">
        <f t="shared" si="3"/>
        <v>0</v>
      </c>
      <c r="BC27" s="424">
        <f t="shared" si="4"/>
        <v>0</v>
      </c>
      <c r="BD27" s="424">
        <f t="shared" si="5"/>
        <v>0</v>
      </c>
      <c r="BE27" s="424">
        <f t="shared" si="6"/>
        <v>0</v>
      </c>
      <c r="BF27" s="424">
        <f t="shared" si="7"/>
        <v>0</v>
      </c>
      <c r="BG27" s="424">
        <f t="shared" si="8"/>
        <v>0</v>
      </c>
      <c r="BH27" s="424">
        <f t="shared" si="9"/>
        <v>0</v>
      </c>
      <c r="BI27" s="424">
        <f t="shared" si="10"/>
        <v>0</v>
      </c>
      <c r="BJ27" s="424">
        <f t="shared" si="11"/>
        <v>0</v>
      </c>
      <c r="BK27" s="424">
        <f t="shared" si="12"/>
        <v>0</v>
      </c>
      <c r="BL27" s="424">
        <f t="shared" si="13"/>
        <v>0</v>
      </c>
      <c r="BM27" s="424">
        <f t="shared" si="14"/>
        <v>0</v>
      </c>
      <c r="BN27" s="424">
        <f t="shared" si="15"/>
        <v>0</v>
      </c>
      <c r="BO27" s="424">
        <f t="shared" si="16"/>
        <v>0</v>
      </c>
      <c r="BP27" s="424">
        <f t="shared" si="17"/>
        <v>0</v>
      </c>
    </row>
    <row r="28" spans="2:68" ht="12.75" customHeight="1" x14ac:dyDescent="0.25">
      <c r="B28" s="532"/>
      <c r="C28" s="555" t="s">
        <v>126</v>
      </c>
      <c r="D28" s="556"/>
      <c r="E28" s="514"/>
      <c r="F28" s="516"/>
      <c r="G28" s="518"/>
      <c r="H28" s="518"/>
      <c r="I28" s="417"/>
      <c r="J28" s="514"/>
      <c r="K28" s="516"/>
      <c r="L28" s="518"/>
      <c r="M28" s="518"/>
      <c r="N28" s="405"/>
      <c r="O28" s="514"/>
      <c r="P28" s="516"/>
      <c r="Q28" s="518"/>
      <c r="R28" s="518"/>
      <c r="T28" s="514"/>
      <c r="U28" s="516"/>
      <c r="V28" s="518"/>
      <c r="W28" s="518"/>
      <c r="Y28" s="514"/>
      <c r="Z28" s="516"/>
      <c r="AA28" s="518"/>
      <c r="AB28" s="518"/>
      <c r="AD28" s="514"/>
      <c r="AE28" s="516"/>
      <c r="AF28" s="518"/>
      <c r="AG28" s="518"/>
      <c r="AI28" s="514"/>
      <c r="AJ28" s="516"/>
      <c r="AK28" s="518"/>
      <c r="AL28" s="518"/>
      <c r="AN28" s="514"/>
      <c r="AO28" s="516"/>
      <c r="AP28" s="518"/>
      <c r="AQ28" s="518"/>
      <c r="AS28" s="514"/>
      <c r="AT28" s="516"/>
      <c r="AU28" s="518"/>
      <c r="AV28" s="518"/>
      <c r="AY28" s="424">
        <f t="shared" si="0"/>
        <v>0</v>
      </c>
      <c r="AZ28" s="424">
        <f t="shared" si="1"/>
        <v>0</v>
      </c>
      <c r="BA28" s="424">
        <f t="shared" si="2"/>
        <v>0</v>
      </c>
      <c r="BB28" s="424">
        <f t="shared" si="3"/>
        <v>0</v>
      </c>
      <c r="BC28" s="424">
        <f t="shared" si="4"/>
        <v>0</v>
      </c>
      <c r="BD28" s="424">
        <f t="shared" si="5"/>
        <v>0</v>
      </c>
      <c r="BE28" s="424">
        <f t="shared" si="6"/>
        <v>0</v>
      </c>
      <c r="BF28" s="424">
        <f t="shared" si="7"/>
        <v>0</v>
      </c>
      <c r="BG28" s="424">
        <f t="shared" si="8"/>
        <v>0</v>
      </c>
      <c r="BH28" s="424">
        <f t="shared" si="9"/>
        <v>0</v>
      </c>
      <c r="BI28" s="424">
        <f t="shared" si="10"/>
        <v>0</v>
      </c>
      <c r="BJ28" s="424">
        <f t="shared" si="11"/>
        <v>0</v>
      </c>
      <c r="BK28" s="424">
        <f t="shared" si="12"/>
        <v>0</v>
      </c>
      <c r="BL28" s="424">
        <f t="shared" si="13"/>
        <v>0</v>
      </c>
      <c r="BM28" s="424">
        <f t="shared" si="14"/>
        <v>0</v>
      </c>
      <c r="BN28" s="424">
        <f t="shared" si="15"/>
        <v>0</v>
      </c>
      <c r="BO28" s="424">
        <f t="shared" si="16"/>
        <v>0</v>
      </c>
      <c r="BP28" s="424">
        <f t="shared" si="17"/>
        <v>0</v>
      </c>
    </row>
    <row r="29" spans="2:68" ht="79.5" customHeight="1" x14ac:dyDescent="0.25">
      <c r="B29" s="532"/>
      <c r="C29" s="536" t="s">
        <v>381</v>
      </c>
      <c r="D29" s="553"/>
      <c r="E29" s="244"/>
      <c r="F29" s="259"/>
      <c r="G29" s="260"/>
      <c r="H29" s="261"/>
      <c r="I29" s="418"/>
      <c r="J29" s="244"/>
      <c r="K29" s="259"/>
      <c r="L29" s="260"/>
      <c r="M29" s="261"/>
      <c r="N29" s="406"/>
      <c r="O29" s="244"/>
      <c r="P29" s="259"/>
      <c r="Q29" s="260"/>
      <c r="R29" s="261"/>
      <c r="T29" s="244"/>
      <c r="U29" s="259"/>
      <c r="V29" s="260"/>
      <c r="W29" s="261"/>
      <c r="Y29" s="244"/>
      <c r="Z29" s="259"/>
      <c r="AA29" s="260"/>
      <c r="AB29" s="261"/>
      <c r="AD29" s="244"/>
      <c r="AE29" s="259"/>
      <c r="AF29" s="260"/>
      <c r="AG29" s="261"/>
      <c r="AI29" s="244"/>
      <c r="AJ29" s="259"/>
      <c r="AK29" s="260"/>
      <c r="AL29" s="261"/>
      <c r="AN29" s="244"/>
      <c r="AO29" s="259"/>
      <c r="AP29" s="260"/>
      <c r="AQ29" s="261"/>
      <c r="AS29" s="244"/>
      <c r="AT29" s="259"/>
      <c r="AU29" s="260"/>
      <c r="AV29" s="261"/>
      <c r="AY29" s="424">
        <f t="shared" si="0"/>
        <v>0</v>
      </c>
      <c r="AZ29" s="424">
        <f t="shared" si="1"/>
        <v>0</v>
      </c>
      <c r="BA29" s="424">
        <f t="shared" si="2"/>
        <v>0</v>
      </c>
      <c r="BB29" s="424">
        <f t="shared" si="3"/>
        <v>0</v>
      </c>
      <c r="BC29" s="424">
        <f t="shared" si="4"/>
        <v>0</v>
      </c>
      <c r="BD29" s="424">
        <f t="shared" si="5"/>
        <v>0</v>
      </c>
      <c r="BE29" s="424">
        <f t="shared" si="6"/>
        <v>0</v>
      </c>
      <c r="BF29" s="424">
        <f t="shared" si="7"/>
        <v>0</v>
      </c>
      <c r="BG29" s="424">
        <f t="shared" si="8"/>
        <v>0</v>
      </c>
      <c r="BH29" s="424">
        <f t="shared" si="9"/>
        <v>0</v>
      </c>
      <c r="BI29" s="424">
        <f t="shared" si="10"/>
        <v>0</v>
      </c>
      <c r="BJ29" s="424">
        <f t="shared" si="11"/>
        <v>0</v>
      </c>
      <c r="BK29" s="424">
        <f t="shared" si="12"/>
        <v>0</v>
      </c>
      <c r="BL29" s="424">
        <f t="shared" si="13"/>
        <v>0</v>
      </c>
      <c r="BM29" s="424">
        <f t="shared" si="14"/>
        <v>0</v>
      </c>
      <c r="BN29" s="424">
        <f t="shared" si="15"/>
        <v>0</v>
      </c>
      <c r="BO29" s="424">
        <f t="shared" si="16"/>
        <v>0</v>
      </c>
      <c r="BP29" s="424">
        <f t="shared" si="17"/>
        <v>0</v>
      </c>
    </row>
    <row r="30" spans="2:68" ht="50.25" customHeight="1" x14ac:dyDescent="0.25">
      <c r="B30" s="532"/>
      <c r="C30" s="536" t="s">
        <v>110</v>
      </c>
      <c r="D30" s="537"/>
      <c r="E30" s="244"/>
      <c r="F30" s="257"/>
      <c r="G30" s="254"/>
      <c r="H30" s="248"/>
      <c r="I30" s="415"/>
      <c r="J30" s="244"/>
      <c r="K30" s="257"/>
      <c r="L30" s="254"/>
      <c r="M30" s="248"/>
      <c r="N30" s="403"/>
      <c r="O30" s="244"/>
      <c r="P30" s="257"/>
      <c r="Q30" s="254"/>
      <c r="R30" s="248"/>
      <c r="T30" s="244"/>
      <c r="U30" s="257"/>
      <c r="V30" s="254"/>
      <c r="W30" s="248"/>
      <c r="Y30" s="244"/>
      <c r="Z30" s="257"/>
      <c r="AA30" s="254"/>
      <c r="AB30" s="248"/>
      <c r="AD30" s="244"/>
      <c r="AE30" s="257"/>
      <c r="AF30" s="254"/>
      <c r="AG30" s="248"/>
      <c r="AI30" s="244"/>
      <c r="AJ30" s="257"/>
      <c r="AK30" s="254"/>
      <c r="AL30" s="248"/>
      <c r="AN30" s="244"/>
      <c r="AO30" s="257"/>
      <c r="AP30" s="254"/>
      <c r="AQ30" s="248"/>
      <c r="AS30" s="244"/>
      <c r="AT30" s="257"/>
      <c r="AU30" s="254"/>
      <c r="AV30" s="248"/>
      <c r="AY30" s="424">
        <f t="shared" si="0"/>
        <v>0</v>
      </c>
      <c r="AZ30" s="424">
        <f t="shared" si="1"/>
        <v>0</v>
      </c>
      <c r="BA30" s="424">
        <f t="shared" si="2"/>
        <v>0</v>
      </c>
      <c r="BB30" s="424">
        <f t="shared" si="3"/>
        <v>0</v>
      </c>
      <c r="BC30" s="424">
        <f t="shared" si="4"/>
        <v>0</v>
      </c>
      <c r="BD30" s="424">
        <f t="shared" si="5"/>
        <v>0</v>
      </c>
      <c r="BE30" s="424">
        <f t="shared" si="6"/>
        <v>0</v>
      </c>
      <c r="BF30" s="424">
        <f t="shared" si="7"/>
        <v>0</v>
      </c>
      <c r="BG30" s="424">
        <f t="shared" si="8"/>
        <v>0</v>
      </c>
      <c r="BH30" s="424">
        <f t="shared" si="9"/>
        <v>0</v>
      </c>
      <c r="BI30" s="424">
        <f t="shared" si="10"/>
        <v>0</v>
      </c>
      <c r="BJ30" s="424">
        <f t="shared" si="11"/>
        <v>0</v>
      </c>
      <c r="BK30" s="424">
        <f t="shared" si="12"/>
        <v>0</v>
      </c>
      <c r="BL30" s="424">
        <f t="shared" si="13"/>
        <v>0</v>
      </c>
      <c r="BM30" s="424">
        <f t="shared" si="14"/>
        <v>0</v>
      </c>
      <c r="BN30" s="424">
        <f t="shared" si="15"/>
        <v>0</v>
      </c>
      <c r="BO30" s="424">
        <f t="shared" si="16"/>
        <v>0</v>
      </c>
      <c r="BP30" s="424">
        <f t="shared" si="17"/>
        <v>0</v>
      </c>
    </row>
    <row r="31" spans="2:68" ht="65.25" customHeight="1" thickBot="1" x14ac:dyDescent="0.3">
      <c r="B31" s="533"/>
      <c r="C31" s="551" t="s">
        <v>382</v>
      </c>
      <c r="D31" s="552"/>
      <c r="E31" s="262"/>
      <c r="F31" s="258"/>
      <c r="G31" s="252"/>
      <c r="H31" s="252"/>
      <c r="I31" s="415"/>
      <c r="J31" s="262"/>
      <c r="K31" s="258"/>
      <c r="L31" s="252"/>
      <c r="M31" s="252"/>
      <c r="N31" s="403"/>
      <c r="O31" s="262"/>
      <c r="P31" s="258"/>
      <c r="Q31" s="252"/>
      <c r="R31" s="252"/>
      <c r="T31" s="262"/>
      <c r="U31" s="258"/>
      <c r="V31" s="252"/>
      <c r="W31" s="252"/>
      <c r="Y31" s="262"/>
      <c r="Z31" s="258"/>
      <c r="AA31" s="252"/>
      <c r="AB31" s="252"/>
      <c r="AD31" s="262"/>
      <c r="AE31" s="258"/>
      <c r="AF31" s="252"/>
      <c r="AG31" s="252"/>
      <c r="AI31" s="262"/>
      <c r="AJ31" s="258"/>
      <c r="AK31" s="252"/>
      <c r="AL31" s="252"/>
      <c r="AN31" s="262"/>
      <c r="AO31" s="258"/>
      <c r="AP31" s="252"/>
      <c r="AQ31" s="252"/>
      <c r="AS31" s="262"/>
      <c r="AT31" s="258"/>
      <c r="AU31" s="252"/>
      <c r="AV31" s="252"/>
      <c r="AY31" s="424">
        <f t="shared" si="0"/>
        <v>0</v>
      </c>
      <c r="AZ31" s="424">
        <f t="shared" si="1"/>
        <v>0</v>
      </c>
      <c r="BA31" s="424">
        <f t="shared" si="2"/>
        <v>0</v>
      </c>
      <c r="BB31" s="424">
        <f t="shared" si="3"/>
        <v>0</v>
      </c>
      <c r="BC31" s="424">
        <f t="shared" si="4"/>
        <v>0</v>
      </c>
      <c r="BD31" s="424">
        <f t="shared" si="5"/>
        <v>0</v>
      </c>
      <c r="BE31" s="424">
        <f t="shared" si="6"/>
        <v>0</v>
      </c>
      <c r="BF31" s="424">
        <f t="shared" si="7"/>
        <v>0</v>
      </c>
      <c r="BG31" s="424">
        <f t="shared" si="8"/>
        <v>0</v>
      </c>
      <c r="BH31" s="424">
        <f t="shared" si="9"/>
        <v>0</v>
      </c>
      <c r="BI31" s="424">
        <f t="shared" si="10"/>
        <v>0</v>
      </c>
      <c r="BJ31" s="424">
        <f t="shared" si="11"/>
        <v>0</v>
      </c>
      <c r="BK31" s="424">
        <f t="shared" si="12"/>
        <v>0</v>
      </c>
      <c r="BL31" s="424">
        <f t="shared" si="13"/>
        <v>0</v>
      </c>
      <c r="BM31" s="424">
        <f t="shared" si="14"/>
        <v>0</v>
      </c>
      <c r="BN31" s="424">
        <f t="shared" si="15"/>
        <v>0</v>
      </c>
      <c r="BO31" s="424">
        <f t="shared" si="16"/>
        <v>0</v>
      </c>
      <c r="BP31" s="424">
        <f t="shared" si="17"/>
        <v>0</v>
      </c>
    </row>
    <row r="32" spans="2:68" ht="50.25" customHeight="1" thickBot="1" x14ac:dyDescent="0.3">
      <c r="B32" s="531" t="s">
        <v>88</v>
      </c>
      <c r="C32" s="578" t="s">
        <v>383</v>
      </c>
      <c r="D32" s="579"/>
      <c r="E32" s="263"/>
      <c r="F32" s="264"/>
      <c r="G32" s="246"/>
      <c r="H32" s="265"/>
      <c r="I32" s="415"/>
      <c r="J32" s="263"/>
      <c r="K32" s="264"/>
      <c r="L32" s="246"/>
      <c r="M32" s="265"/>
      <c r="N32" s="403"/>
      <c r="O32" s="263"/>
      <c r="P32" s="264"/>
      <c r="Q32" s="246"/>
      <c r="R32" s="265"/>
      <c r="T32" s="263"/>
      <c r="U32" s="264"/>
      <c r="V32" s="246"/>
      <c r="W32" s="265"/>
      <c r="Y32" s="263"/>
      <c r="Z32" s="264"/>
      <c r="AA32" s="246"/>
      <c r="AB32" s="265"/>
      <c r="AD32" s="263"/>
      <c r="AE32" s="264"/>
      <c r="AF32" s="246"/>
      <c r="AG32" s="265"/>
      <c r="AI32" s="263"/>
      <c r="AJ32" s="264"/>
      <c r="AK32" s="246"/>
      <c r="AL32" s="265"/>
      <c r="AN32" s="263"/>
      <c r="AO32" s="264"/>
      <c r="AP32" s="246"/>
      <c r="AQ32" s="265"/>
      <c r="AS32" s="263"/>
      <c r="AT32" s="264"/>
      <c r="AU32" s="246"/>
      <c r="AV32" s="265"/>
      <c r="AY32" s="424">
        <f t="shared" si="0"/>
        <v>0</v>
      </c>
      <c r="AZ32" s="424">
        <f t="shared" si="1"/>
        <v>0</v>
      </c>
      <c r="BA32" s="424">
        <f t="shared" si="2"/>
        <v>0</v>
      </c>
      <c r="BB32" s="424">
        <f t="shared" si="3"/>
        <v>0</v>
      </c>
      <c r="BC32" s="424">
        <f t="shared" si="4"/>
        <v>0</v>
      </c>
      <c r="BD32" s="424">
        <f t="shared" si="5"/>
        <v>0</v>
      </c>
      <c r="BE32" s="424">
        <f t="shared" si="6"/>
        <v>0</v>
      </c>
      <c r="BF32" s="424">
        <f t="shared" si="7"/>
        <v>0</v>
      </c>
      <c r="BG32" s="424">
        <f t="shared" si="8"/>
        <v>0</v>
      </c>
      <c r="BH32" s="424">
        <f t="shared" si="9"/>
        <v>0</v>
      </c>
      <c r="BI32" s="424">
        <f t="shared" si="10"/>
        <v>0</v>
      </c>
      <c r="BJ32" s="424">
        <f t="shared" si="11"/>
        <v>0</v>
      </c>
      <c r="BK32" s="424">
        <f t="shared" si="12"/>
        <v>0</v>
      </c>
      <c r="BL32" s="424">
        <f t="shared" si="13"/>
        <v>0</v>
      </c>
      <c r="BM32" s="424">
        <f t="shared" si="14"/>
        <v>0</v>
      </c>
      <c r="BN32" s="424">
        <f t="shared" si="15"/>
        <v>0</v>
      </c>
      <c r="BO32" s="424">
        <f t="shared" si="16"/>
        <v>0</v>
      </c>
      <c r="BP32" s="424">
        <f t="shared" si="17"/>
        <v>0</v>
      </c>
    </row>
    <row r="33" spans="1:68" ht="50.25" customHeight="1" thickBot="1" x14ac:dyDescent="0.3">
      <c r="A33" s="266"/>
      <c r="B33" s="532"/>
      <c r="C33" s="547" t="s">
        <v>384</v>
      </c>
      <c r="D33" s="553"/>
      <c r="E33" s="263"/>
      <c r="F33" s="268"/>
      <c r="G33" s="248"/>
      <c r="H33" s="269"/>
      <c r="I33" s="419"/>
      <c r="J33" s="263"/>
      <c r="K33" s="268"/>
      <c r="L33" s="248"/>
      <c r="M33" s="269"/>
      <c r="N33" s="407"/>
      <c r="O33" s="263"/>
      <c r="P33" s="268"/>
      <c r="Q33" s="248"/>
      <c r="R33" s="269"/>
      <c r="T33" s="263"/>
      <c r="U33" s="268"/>
      <c r="V33" s="248"/>
      <c r="W33" s="269"/>
      <c r="Y33" s="263"/>
      <c r="Z33" s="268"/>
      <c r="AA33" s="248"/>
      <c r="AB33" s="269"/>
      <c r="AD33" s="263"/>
      <c r="AE33" s="268"/>
      <c r="AF33" s="248"/>
      <c r="AG33" s="269"/>
      <c r="AI33" s="263"/>
      <c r="AJ33" s="268"/>
      <c r="AK33" s="248"/>
      <c r="AL33" s="269"/>
      <c r="AN33" s="263"/>
      <c r="AO33" s="268"/>
      <c r="AP33" s="248"/>
      <c r="AQ33" s="269"/>
      <c r="AS33" s="263"/>
      <c r="AT33" s="268"/>
      <c r="AU33" s="248"/>
      <c r="AV33" s="269"/>
      <c r="AY33" s="424">
        <f t="shared" si="0"/>
        <v>0</v>
      </c>
      <c r="AZ33" s="424">
        <f t="shared" si="1"/>
        <v>0</v>
      </c>
      <c r="BA33" s="424">
        <f t="shared" si="2"/>
        <v>0</v>
      </c>
      <c r="BB33" s="424">
        <f t="shared" si="3"/>
        <v>0</v>
      </c>
      <c r="BC33" s="424">
        <f t="shared" si="4"/>
        <v>0</v>
      </c>
      <c r="BD33" s="424">
        <f t="shared" si="5"/>
        <v>0</v>
      </c>
      <c r="BE33" s="424">
        <f t="shared" si="6"/>
        <v>0</v>
      </c>
      <c r="BF33" s="424">
        <f t="shared" si="7"/>
        <v>0</v>
      </c>
      <c r="BG33" s="424">
        <f t="shared" si="8"/>
        <v>0</v>
      </c>
      <c r="BH33" s="424">
        <f t="shared" si="9"/>
        <v>0</v>
      </c>
      <c r="BI33" s="424">
        <f t="shared" si="10"/>
        <v>0</v>
      </c>
      <c r="BJ33" s="424">
        <f t="shared" si="11"/>
        <v>0</v>
      </c>
      <c r="BK33" s="424">
        <f t="shared" si="12"/>
        <v>0</v>
      </c>
      <c r="BL33" s="424">
        <f t="shared" si="13"/>
        <v>0</v>
      </c>
      <c r="BM33" s="424">
        <f t="shared" si="14"/>
        <v>0</v>
      </c>
      <c r="BN33" s="424">
        <f t="shared" si="15"/>
        <v>0</v>
      </c>
      <c r="BO33" s="424">
        <f t="shared" si="16"/>
        <v>0</v>
      </c>
      <c r="BP33" s="424">
        <f t="shared" si="17"/>
        <v>0</v>
      </c>
    </row>
    <row r="34" spans="1:68" ht="50.25" customHeight="1" x14ac:dyDescent="0.25">
      <c r="A34" s="266"/>
      <c r="B34" s="532"/>
      <c r="C34" s="573" t="s">
        <v>114</v>
      </c>
      <c r="D34" s="574"/>
      <c r="E34" s="263"/>
      <c r="F34" s="271"/>
      <c r="G34" s="272"/>
      <c r="H34" s="272"/>
      <c r="I34" s="420"/>
      <c r="J34" s="263"/>
      <c r="K34" s="271"/>
      <c r="L34" s="272"/>
      <c r="M34" s="272"/>
      <c r="N34" s="408"/>
      <c r="O34" s="263"/>
      <c r="P34" s="271"/>
      <c r="Q34" s="272"/>
      <c r="R34" s="272"/>
      <c r="S34" s="238"/>
      <c r="T34" s="263"/>
      <c r="U34" s="271"/>
      <c r="V34" s="272"/>
      <c r="W34" s="272"/>
      <c r="Y34" s="263"/>
      <c r="Z34" s="271"/>
      <c r="AA34" s="272"/>
      <c r="AB34" s="272"/>
      <c r="AD34" s="263"/>
      <c r="AE34" s="271"/>
      <c r="AF34" s="272"/>
      <c r="AG34" s="272"/>
      <c r="AI34" s="263"/>
      <c r="AJ34" s="271"/>
      <c r="AK34" s="272"/>
      <c r="AL34" s="272"/>
      <c r="AN34" s="263"/>
      <c r="AO34" s="271"/>
      <c r="AP34" s="272"/>
      <c r="AQ34" s="272"/>
      <c r="AS34" s="263"/>
      <c r="AT34" s="271"/>
      <c r="AU34" s="272"/>
      <c r="AV34" s="272"/>
      <c r="AY34" s="424">
        <f t="shared" si="0"/>
        <v>0</v>
      </c>
      <c r="AZ34" s="424">
        <f t="shared" si="1"/>
        <v>0</v>
      </c>
      <c r="BA34" s="424">
        <f t="shared" si="2"/>
        <v>0</v>
      </c>
      <c r="BB34" s="424">
        <f t="shared" si="3"/>
        <v>0</v>
      </c>
      <c r="BC34" s="424">
        <f t="shared" si="4"/>
        <v>0</v>
      </c>
      <c r="BD34" s="424">
        <f t="shared" si="5"/>
        <v>0</v>
      </c>
      <c r="BE34" s="424">
        <f t="shared" si="6"/>
        <v>0</v>
      </c>
      <c r="BF34" s="424">
        <f t="shared" si="7"/>
        <v>0</v>
      </c>
      <c r="BG34" s="424">
        <f t="shared" si="8"/>
        <v>0</v>
      </c>
      <c r="BH34" s="424">
        <f t="shared" si="9"/>
        <v>0</v>
      </c>
      <c r="BI34" s="424">
        <f t="shared" si="10"/>
        <v>0</v>
      </c>
      <c r="BJ34" s="424">
        <f t="shared" si="11"/>
        <v>0</v>
      </c>
      <c r="BK34" s="424">
        <f t="shared" si="12"/>
        <v>0</v>
      </c>
      <c r="BL34" s="424">
        <f t="shared" si="13"/>
        <v>0</v>
      </c>
      <c r="BM34" s="424">
        <f t="shared" si="14"/>
        <v>0</v>
      </c>
      <c r="BN34" s="424">
        <f t="shared" si="15"/>
        <v>0</v>
      </c>
      <c r="BO34" s="424">
        <f t="shared" si="16"/>
        <v>0</v>
      </c>
      <c r="BP34" s="424">
        <f t="shared" si="17"/>
        <v>0</v>
      </c>
    </row>
    <row r="35" spans="1:68" ht="15.75" customHeight="1" thickBot="1" x14ac:dyDescent="0.3">
      <c r="B35" s="398" t="s">
        <v>89</v>
      </c>
      <c r="C35" s="396"/>
      <c r="D35" s="396"/>
      <c r="E35" s="396"/>
      <c r="F35" s="396"/>
      <c r="G35" s="396"/>
      <c r="H35" s="397"/>
      <c r="I35" s="421"/>
      <c r="J35" s="396"/>
      <c r="K35" s="396"/>
      <c r="L35" s="396"/>
      <c r="M35" s="397"/>
      <c r="N35" s="409"/>
      <c r="O35" s="396"/>
      <c r="P35" s="396"/>
      <c r="Q35" s="396"/>
      <c r="R35" s="397"/>
      <c r="T35" s="396"/>
      <c r="U35" s="396"/>
      <c r="V35" s="396"/>
      <c r="W35" s="397"/>
      <c r="Y35" s="396"/>
      <c r="Z35" s="396"/>
      <c r="AA35" s="396"/>
      <c r="AB35" s="397"/>
      <c r="AD35" s="396"/>
      <c r="AE35" s="396"/>
      <c r="AF35" s="396"/>
      <c r="AG35" s="397"/>
      <c r="AI35" s="396"/>
      <c r="AJ35" s="396"/>
      <c r="AK35" s="396"/>
      <c r="AL35" s="397"/>
      <c r="AN35" s="396"/>
      <c r="AO35" s="396"/>
      <c r="AP35" s="396"/>
      <c r="AQ35" s="397"/>
      <c r="AS35" s="396"/>
      <c r="AT35" s="396"/>
      <c r="AU35" s="396"/>
      <c r="AV35" s="397"/>
    </row>
    <row r="36" spans="1:68" ht="88.5" customHeight="1" thickBot="1" x14ac:dyDescent="0.3">
      <c r="B36" s="527" t="s">
        <v>115</v>
      </c>
      <c r="C36" s="528"/>
      <c r="D36" s="528"/>
      <c r="E36" s="393"/>
      <c r="F36" s="392"/>
      <c r="G36" s="392"/>
      <c r="H36" s="394"/>
      <c r="I36" s="412"/>
      <c r="J36" s="393"/>
      <c r="K36" s="392"/>
      <c r="L36" s="392"/>
      <c r="M36" s="394"/>
      <c r="N36" s="400"/>
      <c r="O36" s="393"/>
      <c r="P36" s="392"/>
      <c r="Q36" s="392"/>
      <c r="R36" s="394"/>
      <c r="T36" s="393"/>
      <c r="U36" s="392"/>
      <c r="V36" s="392"/>
      <c r="W36" s="394"/>
      <c r="Y36" s="393"/>
      <c r="Z36" s="392"/>
      <c r="AA36" s="392"/>
      <c r="AB36" s="394"/>
      <c r="AD36" s="393"/>
      <c r="AE36" s="392"/>
      <c r="AF36" s="392"/>
      <c r="AG36" s="394"/>
      <c r="AI36" s="393"/>
      <c r="AJ36" s="392"/>
      <c r="AK36" s="392"/>
      <c r="AL36" s="394"/>
      <c r="AN36" s="393"/>
      <c r="AO36" s="392"/>
      <c r="AP36" s="392"/>
      <c r="AQ36" s="394"/>
      <c r="AS36" s="393"/>
      <c r="AT36" s="392"/>
      <c r="AU36" s="392"/>
      <c r="AV36" s="394"/>
    </row>
    <row r="37" spans="1:68" ht="49.5" customHeight="1" thickBot="1" x14ac:dyDescent="0.3">
      <c r="B37" s="575"/>
      <c r="C37" s="576"/>
      <c r="D37" s="577"/>
      <c r="E37" s="273" t="s">
        <v>78</v>
      </c>
      <c r="F37" s="519" t="s">
        <v>120</v>
      </c>
      <c r="G37" s="519"/>
      <c r="H37" s="520"/>
      <c r="I37" s="410"/>
      <c r="J37" s="273" t="s">
        <v>78</v>
      </c>
      <c r="K37" s="519" t="s">
        <v>120</v>
      </c>
      <c r="L37" s="519"/>
      <c r="M37" s="520"/>
      <c r="N37" s="410"/>
      <c r="O37" s="273" t="s">
        <v>78</v>
      </c>
      <c r="P37" s="519" t="s">
        <v>120</v>
      </c>
      <c r="Q37" s="519"/>
      <c r="R37" s="520"/>
      <c r="T37" s="273" t="s">
        <v>78</v>
      </c>
      <c r="U37" s="519" t="s">
        <v>120</v>
      </c>
      <c r="V37" s="519"/>
      <c r="W37" s="520"/>
      <c r="Y37" s="273" t="s">
        <v>78</v>
      </c>
      <c r="Z37" s="519" t="s">
        <v>120</v>
      </c>
      <c r="AA37" s="519"/>
      <c r="AB37" s="520"/>
      <c r="AD37" s="273" t="s">
        <v>78</v>
      </c>
      <c r="AE37" s="519" t="s">
        <v>120</v>
      </c>
      <c r="AF37" s="519"/>
      <c r="AG37" s="520"/>
      <c r="AI37" s="273" t="s">
        <v>78</v>
      </c>
      <c r="AJ37" s="519" t="s">
        <v>120</v>
      </c>
      <c r="AK37" s="519"/>
      <c r="AL37" s="520"/>
      <c r="AN37" s="273" t="s">
        <v>78</v>
      </c>
      <c r="AO37" s="519" t="s">
        <v>120</v>
      </c>
      <c r="AP37" s="519"/>
      <c r="AQ37" s="520"/>
      <c r="AS37" s="273" t="s">
        <v>78</v>
      </c>
      <c r="AT37" s="519" t="s">
        <v>120</v>
      </c>
      <c r="AU37" s="519"/>
      <c r="AV37" s="520"/>
    </row>
    <row r="38" spans="1:68" ht="175.5" customHeight="1" thickBot="1" x14ac:dyDescent="0.3">
      <c r="B38" s="274" t="s">
        <v>119</v>
      </c>
      <c r="C38" s="557" t="s">
        <v>85</v>
      </c>
      <c r="D38" s="558"/>
      <c r="E38" s="239" t="s">
        <v>80</v>
      </c>
      <c r="F38" s="240" t="s">
        <v>81</v>
      </c>
      <c r="G38" s="241" t="s">
        <v>82</v>
      </c>
      <c r="H38" s="242" t="s">
        <v>83</v>
      </c>
      <c r="I38" s="414"/>
      <c r="J38" s="239" t="s">
        <v>80</v>
      </c>
      <c r="K38" s="240" t="s">
        <v>81</v>
      </c>
      <c r="L38" s="241" t="s">
        <v>82</v>
      </c>
      <c r="M38" s="242" t="s">
        <v>83</v>
      </c>
      <c r="N38" s="402"/>
      <c r="O38" s="239" t="s">
        <v>80</v>
      </c>
      <c r="P38" s="240" t="s">
        <v>81</v>
      </c>
      <c r="Q38" s="241" t="s">
        <v>82</v>
      </c>
      <c r="R38" s="242" t="s">
        <v>83</v>
      </c>
      <c r="T38" s="239" t="s">
        <v>80</v>
      </c>
      <c r="U38" s="240" t="s">
        <v>81</v>
      </c>
      <c r="V38" s="241" t="s">
        <v>82</v>
      </c>
      <c r="W38" s="242" t="s">
        <v>83</v>
      </c>
      <c r="Y38" s="239" t="s">
        <v>80</v>
      </c>
      <c r="Z38" s="240" t="s">
        <v>81</v>
      </c>
      <c r="AA38" s="241" t="s">
        <v>82</v>
      </c>
      <c r="AB38" s="242" t="s">
        <v>83</v>
      </c>
      <c r="AD38" s="239" t="s">
        <v>80</v>
      </c>
      <c r="AE38" s="240" t="s">
        <v>81</v>
      </c>
      <c r="AF38" s="241" t="s">
        <v>82</v>
      </c>
      <c r="AG38" s="242" t="s">
        <v>83</v>
      </c>
      <c r="AI38" s="239" t="s">
        <v>80</v>
      </c>
      <c r="AJ38" s="240" t="s">
        <v>81</v>
      </c>
      <c r="AK38" s="241" t="s">
        <v>82</v>
      </c>
      <c r="AL38" s="242" t="s">
        <v>83</v>
      </c>
      <c r="AN38" s="239" t="s">
        <v>80</v>
      </c>
      <c r="AO38" s="240" t="s">
        <v>81</v>
      </c>
      <c r="AP38" s="241" t="s">
        <v>82</v>
      </c>
      <c r="AQ38" s="242" t="s">
        <v>83</v>
      </c>
      <c r="AS38" s="239" t="s">
        <v>80</v>
      </c>
      <c r="AT38" s="240" t="s">
        <v>81</v>
      </c>
      <c r="AU38" s="241" t="s">
        <v>82</v>
      </c>
      <c r="AV38" s="242" t="s">
        <v>83</v>
      </c>
    </row>
    <row r="39" spans="1:68" ht="50.25" customHeight="1" x14ac:dyDescent="0.25">
      <c r="B39" s="275"/>
      <c r="C39" s="559" t="s">
        <v>66</v>
      </c>
      <c r="D39" s="560"/>
      <c r="E39" s="276"/>
      <c r="F39" s="277"/>
      <c r="G39" s="278"/>
      <c r="H39" s="278"/>
      <c r="I39" s="418"/>
      <c r="J39" s="276"/>
      <c r="K39" s="277"/>
      <c r="L39" s="278"/>
      <c r="M39" s="278"/>
      <c r="N39" s="406"/>
      <c r="O39" s="276"/>
      <c r="P39" s="277"/>
      <c r="Q39" s="278"/>
      <c r="R39" s="278"/>
      <c r="T39" s="276"/>
      <c r="U39" s="277"/>
      <c r="V39" s="278"/>
      <c r="W39" s="278"/>
      <c r="Y39" s="276"/>
      <c r="Z39" s="277"/>
      <c r="AA39" s="278"/>
      <c r="AB39" s="278"/>
      <c r="AD39" s="276"/>
      <c r="AE39" s="277"/>
      <c r="AF39" s="278"/>
      <c r="AG39" s="278"/>
      <c r="AI39" s="276"/>
      <c r="AJ39" s="277"/>
      <c r="AK39" s="278"/>
      <c r="AL39" s="278"/>
      <c r="AN39" s="276"/>
      <c r="AO39" s="277"/>
      <c r="AP39" s="278"/>
      <c r="AQ39" s="278"/>
      <c r="AS39" s="276"/>
      <c r="AT39" s="277"/>
      <c r="AU39" s="278"/>
      <c r="AV39" s="278"/>
      <c r="AY39" s="424">
        <f t="shared" si="0"/>
        <v>0</v>
      </c>
      <c r="AZ39" s="424">
        <f t="shared" si="1"/>
        <v>0</v>
      </c>
      <c r="BA39" s="424">
        <f t="shared" si="2"/>
        <v>0</v>
      </c>
      <c r="BB39" s="424">
        <f t="shared" si="3"/>
        <v>0</v>
      </c>
      <c r="BC39" s="424">
        <f t="shared" si="4"/>
        <v>0</v>
      </c>
      <c r="BD39" s="424">
        <f t="shared" si="5"/>
        <v>0</v>
      </c>
      <c r="BE39" s="424">
        <f t="shared" si="6"/>
        <v>0</v>
      </c>
      <c r="BF39" s="424">
        <f t="shared" si="7"/>
        <v>0</v>
      </c>
      <c r="BG39" s="424">
        <f t="shared" si="8"/>
        <v>0</v>
      </c>
      <c r="BH39" s="424">
        <f t="shared" si="9"/>
        <v>0</v>
      </c>
      <c r="BI39" s="424">
        <f t="shared" si="10"/>
        <v>0</v>
      </c>
      <c r="BJ39" s="424">
        <f t="shared" si="11"/>
        <v>0</v>
      </c>
      <c r="BK39" s="424">
        <f t="shared" si="12"/>
        <v>0</v>
      </c>
      <c r="BL39" s="424">
        <f t="shared" si="13"/>
        <v>0</v>
      </c>
      <c r="BM39" s="424">
        <f t="shared" si="14"/>
        <v>0</v>
      </c>
      <c r="BN39" s="424">
        <f t="shared" si="15"/>
        <v>0</v>
      </c>
      <c r="BO39" s="424">
        <f t="shared" si="16"/>
        <v>0</v>
      </c>
      <c r="BP39" s="424">
        <f t="shared" si="17"/>
        <v>0</v>
      </c>
    </row>
    <row r="40" spans="1:68" ht="50.25" customHeight="1" x14ac:dyDescent="0.25">
      <c r="B40" s="279"/>
      <c r="C40" s="559" t="s">
        <v>67</v>
      </c>
      <c r="D40" s="561"/>
      <c r="E40" s="256"/>
      <c r="F40" s="280"/>
      <c r="G40" s="260"/>
      <c r="H40" s="260"/>
      <c r="I40" s="418"/>
      <c r="J40" s="256"/>
      <c r="K40" s="280"/>
      <c r="L40" s="260"/>
      <c r="M40" s="260"/>
      <c r="N40" s="406"/>
      <c r="O40" s="256"/>
      <c r="P40" s="280"/>
      <c r="Q40" s="260"/>
      <c r="R40" s="260"/>
      <c r="T40" s="256"/>
      <c r="U40" s="280"/>
      <c r="V40" s="260"/>
      <c r="W40" s="260"/>
      <c r="Y40" s="256"/>
      <c r="Z40" s="280"/>
      <c r="AA40" s="260"/>
      <c r="AB40" s="260"/>
      <c r="AD40" s="256"/>
      <c r="AE40" s="280"/>
      <c r="AF40" s="260"/>
      <c r="AG40" s="260"/>
      <c r="AI40" s="256"/>
      <c r="AJ40" s="280"/>
      <c r="AK40" s="260"/>
      <c r="AL40" s="260"/>
      <c r="AN40" s="256"/>
      <c r="AO40" s="280"/>
      <c r="AP40" s="260"/>
      <c r="AQ40" s="260"/>
      <c r="AS40" s="256"/>
      <c r="AT40" s="280"/>
      <c r="AU40" s="260"/>
      <c r="AV40" s="260"/>
      <c r="AY40" s="424">
        <f t="shared" si="0"/>
        <v>0</v>
      </c>
      <c r="AZ40" s="424">
        <f t="shared" si="1"/>
        <v>0</v>
      </c>
      <c r="BA40" s="424">
        <f t="shared" si="2"/>
        <v>0</v>
      </c>
      <c r="BB40" s="424">
        <f t="shared" si="3"/>
        <v>0</v>
      </c>
      <c r="BC40" s="424">
        <f t="shared" si="4"/>
        <v>0</v>
      </c>
      <c r="BD40" s="424">
        <f t="shared" si="5"/>
        <v>0</v>
      </c>
      <c r="BE40" s="424">
        <f t="shared" si="6"/>
        <v>0</v>
      </c>
      <c r="BF40" s="424">
        <f t="shared" si="7"/>
        <v>0</v>
      </c>
      <c r="BG40" s="424">
        <f t="shared" si="8"/>
        <v>0</v>
      </c>
      <c r="BH40" s="424">
        <f t="shared" si="9"/>
        <v>0</v>
      </c>
      <c r="BI40" s="424">
        <f t="shared" si="10"/>
        <v>0</v>
      </c>
      <c r="BJ40" s="424">
        <f t="shared" si="11"/>
        <v>0</v>
      </c>
      <c r="BK40" s="424">
        <f t="shared" si="12"/>
        <v>0</v>
      </c>
      <c r="BL40" s="424">
        <f t="shared" si="13"/>
        <v>0</v>
      </c>
      <c r="BM40" s="424">
        <f t="shared" si="14"/>
        <v>0</v>
      </c>
      <c r="BN40" s="424">
        <f t="shared" si="15"/>
        <v>0</v>
      </c>
      <c r="BO40" s="424">
        <f t="shared" si="16"/>
        <v>0</v>
      </c>
      <c r="BP40" s="424">
        <f t="shared" si="17"/>
        <v>0</v>
      </c>
    </row>
    <row r="41" spans="1:68" ht="50.25" customHeight="1" x14ac:dyDescent="0.25">
      <c r="A41" s="266"/>
      <c r="B41" s="279"/>
      <c r="C41" s="562" t="s">
        <v>68</v>
      </c>
      <c r="D41" s="563"/>
      <c r="E41" s="256"/>
      <c r="F41" s="280"/>
      <c r="G41" s="260"/>
      <c r="H41" s="260"/>
      <c r="I41" s="418"/>
      <c r="J41" s="256"/>
      <c r="K41" s="280"/>
      <c r="L41" s="260"/>
      <c r="M41" s="260"/>
      <c r="N41" s="406"/>
      <c r="O41" s="256"/>
      <c r="P41" s="280"/>
      <c r="Q41" s="260"/>
      <c r="R41" s="260"/>
      <c r="T41" s="256"/>
      <c r="U41" s="280"/>
      <c r="V41" s="260"/>
      <c r="W41" s="260"/>
      <c r="Y41" s="256"/>
      <c r="Z41" s="280"/>
      <c r="AA41" s="260"/>
      <c r="AB41" s="260"/>
      <c r="AD41" s="256"/>
      <c r="AE41" s="280"/>
      <c r="AF41" s="260"/>
      <c r="AG41" s="260"/>
      <c r="AI41" s="256"/>
      <c r="AJ41" s="280"/>
      <c r="AK41" s="260"/>
      <c r="AL41" s="260"/>
      <c r="AN41" s="256"/>
      <c r="AO41" s="280"/>
      <c r="AP41" s="260"/>
      <c r="AQ41" s="260"/>
      <c r="AS41" s="256"/>
      <c r="AT41" s="280"/>
      <c r="AU41" s="260"/>
      <c r="AV41" s="260"/>
      <c r="AY41" s="424">
        <f t="shared" si="0"/>
        <v>0</v>
      </c>
      <c r="AZ41" s="424">
        <f t="shared" si="1"/>
        <v>0</v>
      </c>
      <c r="BA41" s="424">
        <f t="shared" si="2"/>
        <v>0</v>
      </c>
      <c r="BB41" s="424">
        <f t="shared" si="3"/>
        <v>0</v>
      </c>
      <c r="BC41" s="424">
        <f t="shared" si="4"/>
        <v>0</v>
      </c>
      <c r="BD41" s="424">
        <f t="shared" si="5"/>
        <v>0</v>
      </c>
      <c r="BE41" s="424">
        <f t="shared" si="6"/>
        <v>0</v>
      </c>
      <c r="BF41" s="424">
        <f t="shared" si="7"/>
        <v>0</v>
      </c>
      <c r="BG41" s="424">
        <f t="shared" si="8"/>
        <v>0</v>
      </c>
      <c r="BH41" s="424">
        <f t="shared" si="9"/>
        <v>0</v>
      </c>
      <c r="BI41" s="424">
        <f t="shared" si="10"/>
        <v>0</v>
      </c>
      <c r="BJ41" s="424">
        <f t="shared" si="11"/>
        <v>0</v>
      </c>
      <c r="BK41" s="424">
        <f t="shared" si="12"/>
        <v>0</v>
      </c>
      <c r="BL41" s="424">
        <f t="shared" si="13"/>
        <v>0</v>
      </c>
      <c r="BM41" s="424">
        <f t="shared" si="14"/>
        <v>0</v>
      </c>
      <c r="BN41" s="424">
        <f t="shared" si="15"/>
        <v>0</v>
      </c>
      <c r="BO41" s="424">
        <f t="shared" si="16"/>
        <v>0</v>
      </c>
      <c r="BP41" s="424">
        <f t="shared" si="17"/>
        <v>0</v>
      </c>
    </row>
    <row r="42" spans="1:68" ht="50.25" customHeight="1" x14ac:dyDescent="0.25">
      <c r="A42" s="266"/>
      <c r="B42" s="279"/>
      <c r="C42" s="559" t="s">
        <v>69</v>
      </c>
      <c r="D42" s="561"/>
      <c r="E42" s="281"/>
      <c r="F42" s="280"/>
      <c r="G42" s="260"/>
      <c r="H42" s="260"/>
      <c r="I42" s="418"/>
      <c r="J42" s="281"/>
      <c r="K42" s="280"/>
      <c r="L42" s="260"/>
      <c r="M42" s="260"/>
      <c r="N42" s="406"/>
      <c r="O42" s="281"/>
      <c r="P42" s="280"/>
      <c r="Q42" s="260"/>
      <c r="R42" s="260"/>
      <c r="T42" s="281"/>
      <c r="U42" s="280"/>
      <c r="V42" s="260"/>
      <c r="W42" s="260"/>
      <c r="Y42" s="281"/>
      <c r="Z42" s="280"/>
      <c r="AA42" s="260"/>
      <c r="AB42" s="260"/>
      <c r="AD42" s="281"/>
      <c r="AE42" s="280"/>
      <c r="AF42" s="260"/>
      <c r="AG42" s="260"/>
      <c r="AI42" s="281"/>
      <c r="AJ42" s="280"/>
      <c r="AK42" s="260"/>
      <c r="AL42" s="260"/>
      <c r="AN42" s="281"/>
      <c r="AO42" s="280"/>
      <c r="AP42" s="260"/>
      <c r="AQ42" s="260"/>
      <c r="AS42" s="281"/>
      <c r="AT42" s="280"/>
      <c r="AU42" s="260"/>
      <c r="AV42" s="260"/>
      <c r="AY42" s="424">
        <f t="shared" si="0"/>
        <v>0</v>
      </c>
      <c r="AZ42" s="424">
        <f t="shared" si="1"/>
        <v>0</v>
      </c>
      <c r="BA42" s="424">
        <f t="shared" si="2"/>
        <v>0</v>
      </c>
      <c r="BB42" s="424">
        <f t="shared" si="3"/>
        <v>0</v>
      </c>
      <c r="BC42" s="424">
        <f t="shared" si="4"/>
        <v>0</v>
      </c>
      <c r="BD42" s="424">
        <f t="shared" si="5"/>
        <v>0</v>
      </c>
      <c r="BE42" s="424">
        <f t="shared" si="6"/>
        <v>0</v>
      </c>
      <c r="BF42" s="424">
        <f t="shared" si="7"/>
        <v>0</v>
      </c>
      <c r="BG42" s="424">
        <f t="shared" si="8"/>
        <v>0</v>
      </c>
      <c r="BH42" s="424">
        <f t="shared" si="9"/>
        <v>0</v>
      </c>
      <c r="BI42" s="424">
        <f t="shared" si="10"/>
        <v>0</v>
      </c>
      <c r="BJ42" s="424">
        <f t="shared" si="11"/>
        <v>0</v>
      </c>
      <c r="BK42" s="424">
        <f t="shared" si="12"/>
        <v>0</v>
      </c>
      <c r="BL42" s="424">
        <f t="shared" si="13"/>
        <v>0</v>
      </c>
      <c r="BM42" s="424">
        <f t="shared" si="14"/>
        <v>0</v>
      </c>
      <c r="BN42" s="424">
        <f t="shared" si="15"/>
        <v>0</v>
      </c>
      <c r="BO42" s="424">
        <f t="shared" si="16"/>
        <v>0</v>
      </c>
      <c r="BP42" s="424">
        <f t="shared" si="17"/>
        <v>0</v>
      </c>
    </row>
    <row r="43" spans="1:68" ht="50.25" customHeight="1" x14ac:dyDescent="0.25">
      <c r="A43" s="266"/>
      <c r="B43" s="279"/>
      <c r="C43" s="559" t="s">
        <v>70</v>
      </c>
      <c r="D43" s="561"/>
      <c r="E43" s="281"/>
      <c r="F43" s="280"/>
      <c r="G43" s="260"/>
      <c r="H43" s="260"/>
      <c r="I43" s="418"/>
      <c r="J43" s="281"/>
      <c r="K43" s="280"/>
      <c r="L43" s="260"/>
      <c r="M43" s="260"/>
      <c r="N43" s="406"/>
      <c r="O43" s="281"/>
      <c r="P43" s="280"/>
      <c r="Q43" s="260"/>
      <c r="R43" s="260"/>
      <c r="T43" s="281"/>
      <c r="U43" s="280"/>
      <c r="V43" s="260"/>
      <c r="W43" s="260"/>
      <c r="Y43" s="281"/>
      <c r="Z43" s="280"/>
      <c r="AA43" s="260"/>
      <c r="AB43" s="260"/>
      <c r="AD43" s="281"/>
      <c r="AE43" s="280"/>
      <c r="AF43" s="260"/>
      <c r="AG43" s="260"/>
      <c r="AI43" s="281"/>
      <c r="AJ43" s="280"/>
      <c r="AK43" s="260"/>
      <c r="AL43" s="260"/>
      <c r="AN43" s="281"/>
      <c r="AO43" s="280"/>
      <c r="AP43" s="260"/>
      <c r="AQ43" s="260"/>
      <c r="AS43" s="281"/>
      <c r="AT43" s="280"/>
      <c r="AU43" s="260"/>
      <c r="AV43" s="260"/>
      <c r="AY43" s="424">
        <f t="shared" si="0"/>
        <v>0</v>
      </c>
      <c r="AZ43" s="424">
        <f t="shared" si="1"/>
        <v>0</v>
      </c>
      <c r="BA43" s="424">
        <f t="shared" si="2"/>
        <v>0</v>
      </c>
      <c r="BB43" s="424">
        <f t="shared" si="3"/>
        <v>0</v>
      </c>
      <c r="BC43" s="424">
        <f t="shared" si="4"/>
        <v>0</v>
      </c>
      <c r="BD43" s="424">
        <f t="shared" si="5"/>
        <v>0</v>
      </c>
      <c r="BE43" s="424">
        <f t="shared" si="6"/>
        <v>0</v>
      </c>
      <c r="BF43" s="424">
        <f t="shared" si="7"/>
        <v>0</v>
      </c>
      <c r="BG43" s="424">
        <f t="shared" si="8"/>
        <v>0</v>
      </c>
      <c r="BH43" s="424">
        <f t="shared" si="9"/>
        <v>0</v>
      </c>
      <c r="BI43" s="424">
        <f t="shared" si="10"/>
        <v>0</v>
      </c>
      <c r="BJ43" s="424">
        <f t="shared" si="11"/>
        <v>0</v>
      </c>
      <c r="BK43" s="424">
        <f t="shared" si="12"/>
        <v>0</v>
      </c>
      <c r="BL43" s="424">
        <f t="shared" si="13"/>
        <v>0</v>
      </c>
      <c r="BM43" s="424">
        <f t="shared" si="14"/>
        <v>0</v>
      </c>
      <c r="BN43" s="424">
        <f t="shared" si="15"/>
        <v>0</v>
      </c>
      <c r="BO43" s="424">
        <f t="shared" si="16"/>
        <v>0</v>
      </c>
      <c r="BP43" s="424">
        <f t="shared" si="17"/>
        <v>0</v>
      </c>
    </row>
    <row r="44" spans="1:68" ht="50.25" customHeight="1" x14ac:dyDescent="0.25">
      <c r="A44" s="266"/>
      <c r="B44" s="279"/>
      <c r="C44" s="559" t="s">
        <v>71</v>
      </c>
      <c r="D44" s="561"/>
      <c r="E44" s="256"/>
      <c r="F44" s="280"/>
      <c r="G44" s="260"/>
      <c r="H44" s="260"/>
      <c r="I44" s="418"/>
      <c r="J44" s="256"/>
      <c r="K44" s="280"/>
      <c r="L44" s="260"/>
      <c r="M44" s="260"/>
      <c r="N44" s="406"/>
      <c r="O44" s="256"/>
      <c r="P44" s="280"/>
      <c r="Q44" s="260"/>
      <c r="R44" s="260"/>
      <c r="T44" s="256"/>
      <c r="U44" s="280"/>
      <c r="V44" s="260"/>
      <c r="W44" s="260"/>
      <c r="Y44" s="256"/>
      <c r="Z44" s="280"/>
      <c r="AA44" s="260"/>
      <c r="AB44" s="260"/>
      <c r="AD44" s="256"/>
      <c r="AE44" s="280"/>
      <c r="AF44" s="260"/>
      <c r="AG44" s="260"/>
      <c r="AI44" s="256"/>
      <c r="AJ44" s="280"/>
      <c r="AK44" s="260"/>
      <c r="AL44" s="260"/>
      <c r="AN44" s="256"/>
      <c r="AO44" s="280"/>
      <c r="AP44" s="260"/>
      <c r="AQ44" s="260"/>
      <c r="AS44" s="256"/>
      <c r="AT44" s="280"/>
      <c r="AU44" s="260"/>
      <c r="AV44" s="260"/>
      <c r="AY44" s="424">
        <f t="shared" si="0"/>
        <v>0</v>
      </c>
      <c r="AZ44" s="424">
        <f t="shared" si="1"/>
        <v>0</v>
      </c>
      <c r="BA44" s="424">
        <f t="shared" si="2"/>
        <v>0</v>
      </c>
      <c r="BB44" s="424">
        <f t="shared" si="3"/>
        <v>0</v>
      </c>
      <c r="BC44" s="424">
        <f t="shared" si="4"/>
        <v>0</v>
      </c>
      <c r="BD44" s="424">
        <f t="shared" si="5"/>
        <v>0</v>
      </c>
      <c r="BE44" s="424">
        <f t="shared" si="6"/>
        <v>0</v>
      </c>
      <c r="BF44" s="424">
        <f t="shared" si="7"/>
        <v>0</v>
      </c>
      <c r="BG44" s="424">
        <f t="shared" si="8"/>
        <v>0</v>
      </c>
      <c r="BH44" s="424">
        <f t="shared" si="9"/>
        <v>0</v>
      </c>
      <c r="BI44" s="424">
        <f t="shared" si="10"/>
        <v>0</v>
      </c>
      <c r="BJ44" s="424">
        <f t="shared" si="11"/>
        <v>0</v>
      </c>
      <c r="BK44" s="424">
        <f t="shared" si="12"/>
        <v>0</v>
      </c>
      <c r="BL44" s="424">
        <f t="shared" si="13"/>
        <v>0</v>
      </c>
      <c r="BM44" s="424">
        <f t="shared" si="14"/>
        <v>0</v>
      </c>
      <c r="BN44" s="424">
        <f t="shared" si="15"/>
        <v>0</v>
      </c>
      <c r="BO44" s="424">
        <f t="shared" si="16"/>
        <v>0</v>
      </c>
      <c r="BP44" s="424">
        <f t="shared" si="17"/>
        <v>0</v>
      </c>
    </row>
    <row r="45" spans="1:68" ht="50.25" customHeight="1" x14ac:dyDescent="0.3">
      <c r="A45" s="282"/>
      <c r="B45" s="279"/>
      <c r="C45" s="559" t="s">
        <v>72</v>
      </c>
      <c r="D45" s="561"/>
      <c r="E45" s="256"/>
      <c r="F45" s="280"/>
      <c r="G45" s="260"/>
      <c r="H45" s="260"/>
      <c r="I45" s="418"/>
      <c r="J45" s="256"/>
      <c r="K45" s="280"/>
      <c r="L45" s="260"/>
      <c r="M45" s="260"/>
      <c r="N45" s="406"/>
      <c r="O45" s="256"/>
      <c r="P45" s="280"/>
      <c r="Q45" s="260"/>
      <c r="R45" s="260"/>
      <c r="T45" s="256"/>
      <c r="U45" s="280"/>
      <c r="V45" s="260"/>
      <c r="W45" s="260"/>
      <c r="Y45" s="256"/>
      <c r="Z45" s="280"/>
      <c r="AA45" s="260"/>
      <c r="AB45" s="260"/>
      <c r="AD45" s="256"/>
      <c r="AE45" s="280"/>
      <c r="AF45" s="260"/>
      <c r="AG45" s="260"/>
      <c r="AI45" s="256"/>
      <c r="AJ45" s="280"/>
      <c r="AK45" s="260"/>
      <c r="AL45" s="260"/>
      <c r="AN45" s="256"/>
      <c r="AO45" s="280"/>
      <c r="AP45" s="260"/>
      <c r="AQ45" s="260"/>
      <c r="AS45" s="256"/>
      <c r="AT45" s="280"/>
      <c r="AU45" s="260"/>
      <c r="AV45" s="260"/>
      <c r="AY45" s="425"/>
      <c r="AZ45" s="425"/>
      <c r="BA45" s="425"/>
      <c r="BB45" s="425"/>
      <c r="BC45" s="425"/>
      <c r="BD45" s="425"/>
      <c r="BE45" s="425"/>
      <c r="BF45" s="425"/>
      <c r="BG45" s="425"/>
      <c r="BH45" s="425"/>
      <c r="BI45" s="425"/>
      <c r="BJ45" s="425"/>
      <c r="BK45" s="425"/>
      <c r="BL45" s="425"/>
      <c r="BM45" s="425"/>
      <c r="BN45" s="425"/>
      <c r="BO45" s="425"/>
      <c r="BP45" s="425"/>
    </row>
    <row r="46" spans="1:68" ht="50.25" customHeight="1" x14ac:dyDescent="0.3">
      <c r="A46" s="282"/>
      <c r="B46" s="279"/>
      <c r="C46" s="559" t="s">
        <v>73</v>
      </c>
      <c r="D46" s="561"/>
      <c r="E46" s="256"/>
      <c r="F46" s="280"/>
      <c r="G46" s="260"/>
      <c r="H46" s="260"/>
      <c r="I46" s="418"/>
      <c r="J46" s="256"/>
      <c r="K46" s="280"/>
      <c r="L46" s="260"/>
      <c r="M46" s="260"/>
      <c r="N46" s="406"/>
      <c r="O46" s="256"/>
      <c r="P46" s="280"/>
      <c r="Q46" s="260"/>
      <c r="R46" s="260"/>
      <c r="T46" s="256"/>
      <c r="U46" s="280"/>
      <c r="V46" s="260"/>
      <c r="W46" s="260"/>
      <c r="Y46" s="256"/>
      <c r="Z46" s="280"/>
      <c r="AA46" s="260"/>
      <c r="AB46" s="260"/>
      <c r="AD46" s="256"/>
      <c r="AE46" s="280"/>
      <c r="AF46" s="260"/>
      <c r="AG46" s="260"/>
      <c r="AI46" s="256"/>
      <c r="AJ46" s="280"/>
      <c r="AK46" s="260"/>
      <c r="AL46" s="260"/>
      <c r="AN46" s="256"/>
      <c r="AO46" s="280"/>
      <c r="AP46" s="260"/>
      <c r="AQ46" s="260"/>
      <c r="AS46" s="256"/>
      <c r="AT46" s="280"/>
      <c r="AU46" s="260"/>
      <c r="AV46" s="260"/>
      <c r="AY46" s="425"/>
      <c r="AZ46" s="425"/>
      <c r="BA46" s="425"/>
      <c r="BB46" s="425"/>
      <c r="BC46" s="425"/>
      <c r="BD46" s="425"/>
      <c r="BE46" s="425"/>
      <c r="BF46" s="425"/>
      <c r="BG46" s="425"/>
      <c r="BH46" s="425"/>
      <c r="BI46" s="425"/>
      <c r="BJ46" s="425"/>
      <c r="BK46" s="425"/>
      <c r="BL46" s="425"/>
      <c r="BM46" s="425"/>
      <c r="BN46" s="425"/>
      <c r="BO46" s="425"/>
      <c r="BP46" s="425"/>
    </row>
    <row r="47" spans="1:68" ht="50.25" customHeight="1" x14ac:dyDescent="0.3">
      <c r="A47" s="282"/>
      <c r="B47" s="279"/>
      <c r="C47" s="571" t="s">
        <v>74</v>
      </c>
      <c r="D47" s="572"/>
      <c r="E47" s="256"/>
      <c r="F47" s="280"/>
      <c r="G47" s="260"/>
      <c r="H47" s="260"/>
      <c r="I47" s="418"/>
      <c r="J47" s="256"/>
      <c r="K47" s="280"/>
      <c r="L47" s="260"/>
      <c r="M47" s="260"/>
      <c r="N47" s="406"/>
      <c r="O47" s="256"/>
      <c r="P47" s="280"/>
      <c r="Q47" s="260"/>
      <c r="R47" s="260"/>
      <c r="T47" s="256"/>
      <c r="U47" s="280"/>
      <c r="V47" s="260"/>
      <c r="W47" s="260"/>
      <c r="Y47" s="256"/>
      <c r="Z47" s="280"/>
      <c r="AA47" s="260"/>
      <c r="AB47" s="260"/>
      <c r="AD47" s="256"/>
      <c r="AE47" s="280"/>
      <c r="AF47" s="260"/>
      <c r="AG47" s="260"/>
      <c r="AI47" s="256"/>
      <c r="AJ47" s="280"/>
      <c r="AK47" s="260"/>
      <c r="AL47" s="260"/>
      <c r="AN47" s="256"/>
      <c r="AO47" s="280"/>
      <c r="AP47" s="260"/>
      <c r="AQ47" s="260"/>
      <c r="AS47" s="256"/>
      <c r="AT47" s="280"/>
      <c r="AU47" s="260"/>
      <c r="AV47" s="260"/>
      <c r="AY47" s="425"/>
      <c r="AZ47" s="425"/>
      <c r="BA47" s="425"/>
      <c r="BB47" s="425"/>
      <c r="BC47" s="425"/>
      <c r="BD47" s="425"/>
      <c r="BE47" s="425"/>
      <c r="BF47" s="425"/>
      <c r="BG47" s="425"/>
      <c r="BH47" s="425"/>
      <c r="BI47" s="425"/>
      <c r="BJ47" s="425"/>
      <c r="BK47" s="425"/>
      <c r="BL47" s="425"/>
      <c r="BM47" s="425"/>
      <c r="BN47" s="425"/>
      <c r="BO47" s="425"/>
      <c r="BP47" s="425"/>
    </row>
    <row r="48" spans="1:68" ht="50.25" customHeight="1" thickBot="1" x14ac:dyDescent="0.35">
      <c r="A48" s="282"/>
      <c r="B48" s="566" t="s">
        <v>125</v>
      </c>
      <c r="C48" s="567"/>
      <c r="D48" s="568"/>
      <c r="E48" s="283"/>
      <c r="F48" s="284"/>
      <c r="G48" s="285"/>
      <c r="H48" s="285"/>
      <c r="I48" s="418"/>
      <c r="J48" s="283"/>
      <c r="K48" s="284"/>
      <c r="L48" s="285"/>
      <c r="M48" s="285"/>
      <c r="N48" s="406"/>
      <c r="O48" s="283"/>
      <c r="P48" s="284"/>
      <c r="Q48" s="285"/>
      <c r="R48" s="285"/>
      <c r="T48" s="283"/>
      <c r="U48" s="284"/>
      <c r="V48" s="285"/>
      <c r="W48" s="285"/>
      <c r="Y48" s="283"/>
      <c r="Z48" s="284"/>
      <c r="AA48" s="285"/>
      <c r="AB48" s="285"/>
      <c r="AD48" s="283"/>
      <c r="AE48" s="284"/>
      <c r="AF48" s="285"/>
      <c r="AG48" s="285"/>
      <c r="AI48" s="283"/>
      <c r="AJ48" s="284"/>
      <c r="AK48" s="285"/>
      <c r="AL48" s="285"/>
      <c r="AN48" s="283"/>
      <c r="AO48" s="284"/>
      <c r="AP48" s="285"/>
      <c r="AQ48" s="285"/>
      <c r="AS48" s="283"/>
      <c r="AT48" s="284"/>
      <c r="AU48" s="285"/>
      <c r="AV48" s="285"/>
      <c r="AY48" s="425"/>
      <c r="AZ48" s="425"/>
      <c r="BA48" s="425"/>
      <c r="BB48" s="425"/>
      <c r="BC48" s="425"/>
      <c r="BD48" s="425"/>
      <c r="BE48" s="425"/>
      <c r="BF48" s="425"/>
      <c r="BG48" s="425"/>
      <c r="BH48" s="425"/>
      <c r="BI48" s="425"/>
      <c r="BJ48" s="425"/>
      <c r="BK48" s="425"/>
      <c r="BL48" s="425"/>
      <c r="BM48" s="425"/>
      <c r="BN48" s="425"/>
      <c r="BO48" s="425"/>
      <c r="BP48" s="425"/>
    </row>
    <row r="49" spans="1:5" ht="35.15" customHeight="1" x14ac:dyDescent="0.25">
      <c r="A49" s="286"/>
      <c r="B49" s="287"/>
      <c r="C49" s="569"/>
      <c r="D49" s="569"/>
      <c r="E49" s="288"/>
    </row>
    <row r="50" spans="1:5" ht="35.15" customHeight="1" x14ac:dyDescent="0.25">
      <c r="A50" s="286"/>
      <c r="B50" s="286"/>
      <c r="C50" s="570"/>
      <c r="D50" s="570"/>
    </row>
    <row r="51" spans="1:5" ht="35.15" customHeight="1" x14ac:dyDescent="0.25">
      <c r="A51" s="286"/>
      <c r="B51" s="286"/>
      <c r="C51" s="570"/>
      <c r="D51" s="570"/>
    </row>
    <row r="52" spans="1:5" ht="15.5" x14ac:dyDescent="0.25">
      <c r="A52" s="286"/>
      <c r="B52" s="286"/>
      <c r="C52" s="570"/>
      <c r="D52" s="570"/>
    </row>
    <row r="53" spans="1:5" ht="15.5" hidden="1" x14ac:dyDescent="0.25">
      <c r="A53" s="286"/>
      <c r="B53" s="286"/>
      <c r="C53" s="571" t="s">
        <v>69</v>
      </c>
      <c r="D53" s="572"/>
    </row>
    <row r="54" spans="1:5" ht="31" customHeight="1" x14ac:dyDescent="0.35">
      <c r="A54" s="286"/>
      <c r="B54" s="289" t="str">
        <f>BR8</f>
        <v>Oui</v>
      </c>
      <c r="C54" s="564" t="s">
        <v>70</v>
      </c>
      <c r="D54" s="565"/>
    </row>
    <row r="55" spans="1:5" ht="31" customHeight="1" x14ac:dyDescent="0.35">
      <c r="A55" s="286"/>
      <c r="B55" s="290" t="str">
        <f>BT8</f>
        <v>Non</v>
      </c>
      <c r="C55" s="564" t="s">
        <v>71</v>
      </c>
      <c r="D55" s="565"/>
    </row>
    <row r="56" spans="1:5" ht="31" customHeight="1" x14ac:dyDescent="0.35">
      <c r="A56" s="286"/>
      <c r="B56" s="290" t="s">
        <v>118</v>
      </c>
      <c r="C56" s="324"/>
      <c r="D56" s="325"/>
    </row>
    <row r="57" spans="1:5" ht="25.5" customHeight="1" thickBot="1" x14ac:dyDescent="0.4">
      <c r="A57" s="286"/>
      <c r="B57" s="290" t="s">
        <v>292</v>
      </c>
      <c r="C57" s="291"/>
      <c r="D57" s="292"/>
    </row>
    <row r="58" spans="1:5" ht="17.5" x14ac:dyDescent="0.35">
      <c r="A58" s="286"/>
      <c r="B58" s="293"/>
      <c r="C58" s="286"/>
    </row>
    <row r="59" spans="1:5" ht="25" x14ac:dyDescent="0.25">
      <c r="A59" s="286"/>
      <c r="B59" s="230" t="s">
        <v>121</v>
      </c>
      <c r="C59" s="286"/>
    </row>
    <row r="60" spans="1:5" x14ac:dyDescent="0.25">
      <c r="A60" s="286"/>
      <c r="C60" s="286"/>
    </row>
    <row r="61" spans="1:5" x14ac:dyDescent="0.25">
      <c r="A61" s="286"/>
      <c r="B61" s="230" t="s">
        <v>122</v>
      </c>
      <c r="C61" s="286"/>
    </row>
    <row r="62" spans="1:5" x14ac:dyDescent="0.25">
      <c r="A62" s="286"/>
      <c r="B62" s="230" t="s">
        <v>123</v>
      </c>
      <c r="C62" s="286"/>
    </row>
    <row r="63" spans="1:5" x14ac:dyDescent="0.25">
      <c r="A63" s="286"/>
      <c r="B63" s="230" t="s">
        <v>124</v>
      </c>
      <c r="C63" s="286"/>
    </row>
    <row r="64" spans="1:5" x14ac:dyDescent="0.25">
      <c r="C64" s="286"/>
    </row>
    <row r="65" spans="3:27" x14ac:dyDescent="0.25">
      <c r="C65" s="286"/>
    </row>
    <row r="66" spans="3:27" x14ac:dyDescent="0.25">
      <c r="C66" s="286"/>
    </row>
    <row r="67" spans="3:27" x14ac:dyDescent="0.25">
      <c r="C67" s="286"/>
    </row>
    <row r="68" spans="3:27" x14ac:dyDescent="0.25">
      <c r="C68" s="286"/>
      <c r="AA68" s="230" t="s">
        <v>75</v>
      </c>
    </row>
    <row r="69" spans="3:27" x14ac:dyDescent="0.25">
      <c r="AA69" s="230" t="s">
        <v>76</v>
      </c>
    </row>
  </sheetData>
  <sheetProtection selectLockedCells="1"/>
  <mergeCells count="142">
    <mergeCell ref="AE27:AE28"/>
    <mergeCell ref="U27:U28"/>
    <mergeCell ref="AU27:AU28"/>
    <mergeCell ref="AV27:AV28"/>
    <mergeCell ref="B36:D36"/>
    <mergeCell ref="K37:M37"/>
    <mergeCell ref="P37:R37"/>
    <mergeCell ref="U37:W37"/>
    <mergeCell ref="Z37:AB37"/>
    <mergeCell ref="AE37:AG37"/>
    <mergeCell ref="AJ37:AL37"/>
    <mergeCell ref="AO37:AQ37"/>
    <mergeCell ref="AT37:AV37"/>
    <mergeCell ref="AO27:AO28"/>
    <mergeCell ref="AP27:AP28"/>
    <mergeCell ref="AQ27:AQ28"/>
    <mergeCell ref="AS27:AS28"/>
    <mergeCell ref="AT27:AT28"/>
    <mergeCell ref="AI27:AI28"/>
    <mergeCell ref="AJ27:AJ28"/>
    <mergeCell ref="AK27:AK28"/>
    <mergeCell ref="AL27:AL28"/>
    <mergeCell ref="AN27:AN28"/>
    <mergeCell ref="AB27:AB28"/>
    <mergeCell ref="AD27:AD28"/>
    <mergeCell ref="AQ18:AQ19"/>
    <mergeCell ref="AS18:AS19"/>
    <mergeCell ref="AT18:AT19"/>
    <mergeCell ref="AU18:AU19"/>
    <mergeCell ref="Y18:Y19"/>
    <mergeCell ref="Z18:Z19"/>
    <mergeCell ref="AA18:AA19"/>
    <mergeCell ref="AB18:AB19"/>
    <mergeCell ref="AD18:AD19"/>
    <mergeCell ref="AN18:AN19"/>
    <mergeCell ref="AO18:AO19"/>
    <mergeCell ref="AP18:AP19"/>
    <mergeCell ref="AE18:AE19"/>
    <mergeCell ref="AF18:AF19"/>
    <mergeCell ref="AG18:AG19"/>
    <mergeCell ref="AI18:AI19"/>
    <mergeCell ref="AJ18:AJ19"/>
    <mergeCell ref="J27:J28"/>
    <mergeCell ref="K27:K28"/>
    <mergeCell ref="L27:L28"/>
    <mergeCell ref="M27:M28"/>
    <mergeCell ref="O27:O28"/>
    <mergeCell ref="AF27:AF28"/>
    <mergeCell ref="AG27:AG28"/>
    <mergeCell ref="V27:V28"/>
    <mergeCell ref="W27:W28"/>
    <mergeCell ref="Y27:Y28"/>
    <mergeCell ref="Z27:Z28"/>
    <mergeCell ref="AA27:AA28"/>
    <mergeCell ref="P27:P28"/>
    <mergeCell ref="Q27:Q28"/>
    <mergeCell ref="R27:R28"/>
    <mergeCell ref="T27:T28"/>
    <mergeCell ref="AJ7:AL7"/>
    <mergeCell ref="AO7:AQ7"/>
    <mergeCell ref="AT7:AV7"/>
    <mergeCell ref="BR7:BT7"/>
    <mergeCell ref="J18:J19"/>
    <mergeCell ref="K18:K19"/>
    <mergeCell ref="L18:L19"/>
    <mergeCell ref="M18:M19"/>
    <mergeCell ref="O18:O19"/>
    <mergeCell ref="P18:P19"/>
    <mergeCell ref="Q18:Q19"/>
    <mergeCell ref="R18:R19"/>
    <mergeCell ref="T18:T19"/>
    <mergeCell ref="U18:U19"/>
    <mergeCell ref="V18:V19"/>
    <mergeCell ref="W18:W19"/>
    <mergeCell ref="K7:M7"/>
    <mergeCell ref="P7:R7"/>
    <mergeCell ref="U7:W7"/>
    <mergeCell ref="Z7:AB7"/>
    <mergeCell ref="AE7:AG7"/>
    <mergeCell ref="AV18:AV19"/>
    <mergeCell ref="AK18:AK19"/>
    <mergeCell ref="AL18:AL19"/>
    <mergeCell ref="C54:D54"/>
    <mergeCell ref="C55:D55"/>
    <mergeCell ref="B48:D48"/>
    <mergeCell ref="C49:D49"/>
    <mergeCell ref="C50:D50"/>
    <mergeCell ref="C51:D51"/>
    <mergeCell ref="C52:D52"/>
    <mergeCell ref="C53:D53"/>
    <mergeCell ref="C34:D34"/>
    <mergeCell ref="C47:D47"/>
    <mergeCell ref="B37:D37"/>
    <mergeCell ref="C46:D46"/>
    <mergeCell ref="B32:B34"/>
    <mergeCell ref="C32:D32"/>
    <mergeCell ref="C33:D33"/>
    <mergeCell ref="F37:H37"/>
    <mergeCell ref="C38:D38"/>
    <mergeCell ref="C39:D39"/>
    <mergeCell ref="C40:D40"/>
    <mergeCell ref="C41:D41"/>
    <mergeCell ref="C42:D42"/>
    <mergeCell ref="C43:D43"/>
    <mergeCell ref="C44:D44"/>
    <mergeCell ref="C45:D45"/>
    <mergeCell ref="C31:D31"/>
    <mergeCell ref="H27:H28"/>
    <mergeCell ref="B21:B24"/>
    <mergeCell ref="C21:D21"/>
    <mergeCell ref="C22:D22"/>
    <mergeCell ref="C23:D23"/>
    <mergeCell ref="C24:D24"/>
    <mergeCell ref="B25:B31"/>
    <mergeCell ref="C25:D25"/>
    <mergeCell ref="C26:D26"/>
    <mergeCell ref="C27:D27"/>
    <mergeCell ref="G27:G28"/>
    <mergeCell ref="C28:D28"/>
    <mergeCell ref="C29:D29"/>
    <mergeCell ref="C30:D30"/>
    <mergeCell ref="E27:E28"/>
    <mergeCell ref="F27:F28"/>
    <mergeCell ref="F7:H7"/>
    <mergeCell ref="B8:D8"/>
    <mergeCell ref="B9:B20"/>
    <mergeCell ref="C9:D9"/>
    <mergeCell ref="C10:D10"/>
    <mergeCell ref="C11:D11"/>
    <mergeCell ref="C12:D12"/>
    <mergeCell ref="C13:D13"/>
    <mergeCell ref="C14:D14"/>
    <mergeCell ref="C15:D15"/>
    <mergeCell ref="C16:D16"/>
    <mergeCell ref="C17:D17"/>
    <mergeCell ref="C18:D18"/>
    <mergeCell ref="E18:E19"/>
    <mergeCell ref="G18:G19"/>
    <mergeCell ref="H18:H19"/>
    <mergeCell ref="C19:D19"/>
    <mergeCell ref="C20:D20"/>
    <mergeCell ref="F18:F19"/>
  </mergeCells>
  <dataValidations count="3">
    <dataValidation type="list" allowBlank="1" showInputMessage="1" showErrorMessage="1" sqref="E39:E48 O20:O27 O9:O18 O29:O34 O39:O48 J20:J27 J9:J18 J29:J34 J39:J48 T20:T27 T9:T18 T29:T34 T39:T48 E20:E27 E9:E18 E29:E34 Y20:Y27 Y9:Y18 Y29:Y34 Y39:Y48 AD20:AD27 AD9:AD18 AD29:AD34 AD39:AD48 AI20:AI27 AI9:AI18 AI29:AI34 AI39:AI48 AN20:AN27 AN9:AN18 AN29:AN34 AN39:AN48 AS20:AS27 AS9:AS18 AS29:AS34 AS39:AS48" xr:uid="{BA70CEE6-8D90-491E-BB75-297872A540C1}">
      <formula1>$B$54:$B$57</formula1>
    </dataValidation>
    <dataValidation type="list" allowBlank="1" showInputMessage="1" showErrorMessage="1" sqref="B39:B47" xr:uid="{EF6D3879-303F-441D-9751-D130ECE4007E}">
      <formula1>$B$59:$B$63</formula1>
    </dataValidation>
    <dataValidation type="list" allowBlank="1" showInputMessage="1" showErrorMessage="1" sqref="E49" xr:uid="{8C4B7ED6-CDCA-4699-B6D2-1C5522CAEF06}">
      <formula1>$B$54:$B$58</formula1>
    </dataValidation>
  </dataValidations>
  <hyperlinks>
    <hyperlink ref="C28:D28" r:id="rId1" display="https://www.foodsaveapp.ch/ (uniquement en allemand pour l'instant)" xr:uid="{C37DCE4B-D348-4D2E-A02B-3BDDE50237DF}"/>
    <hyperlink ref="C19:D19" r:id="rId2" display="voir fiche d'information à ce sujet" xr:uid="{D1444159-448B-44A5-B956-628939416F01}"/>
  </hyperlinks>
  <pageMargins left="0.70866141732283472" right="0.70866141732283472" top="0.78740157480314965" bottom="0.78740157480314965" header="0.31496062992125984" footer="0.31496062992125984"/>
  <pageSetup paperSize="9" fitToWidth="0" fitToHeight="0" orientation="portrait"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7D97B-B018-41EB-8599-2D8704B91868}">
  <sheetPr codeName="Tabelle9"/>
  <dimension ref="B1:AL29"/>
  <sheetViews>
    <sheetView showGridLines="0" zoomScale="90" zoomScaleNormal="90" workbookViewId="0">
      <pane ySplit="4" topLeftCell="A5" activePane="bottomLeft" state="frozen"/>
      <selection pane="bottomLeft" activeCell="C33" sqref="A1:XFD1048576"/>
    </sheetView>
  </sheetViews>
  <sheetFormatPr baseColWidth="10" defaultColWidth="11.54296875" defaultRowHeight="12.5" x14ac:dyDescent="0.25"/>
  <cols>
    <col min="1" max="1" width="2.54296875" customWidth="1"/>
    <col min="2" max="2" width="50.453125" customWidth="1"/>
    <col min="3" max="3" width="38.1796875" customWidth="1"/>
    <col min="4" max="32" width="12.54296875" customWidth="1"/>
    <col min="34" max="34" width="11.453125" customWidth="1"/>
    <col min="35" max="35" width="27.81640625" customWidth="1"/>
    <col min="36" max="36" width="20.453125" customWidth="1"/>
    <col min="37" max="37" width="24.54296875" customWidth="1"/>
    <col min="38" max="38" width="16.81640625" customWidth="1"/>
  </cols>
  <sheetData>
    <row r="1" spans="2:38" ht="15.5" x14ac:dyDescent="0.35">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189"/>
    </row>
    <row r="2" spans="2:38" ht="19.5" customHeight="1" x14ac:dyDescent="0.35">
      <c r="B2" s="510" t="s">
        <v>49</v>
      </c>
      <c r="C2" s="510"/>
      <c r="D2" s="510"/>
      <c r="E2" s="190" t="s">
        <v>50</v>
      </c>
      <c r="F2" s="190"/>
      <c r="G2" s="190"/>
      <c r="H2" s="190"/>
      <c r="I2" s="190"/>
      <c r="J2" s="190"/>
      <c r="K2" s="190"/>
      <c r="L2" s="190"/>
      <c r="M2" s="20"/>
      <c r="N2" s="20"/>
      <c r="O2" s="20"/>
      <c r="P2" s="20"/>
      <c r="Q2" s="20"/>
      <c r="R2" s="20"/>
      <c r="S2" s="20"/>
      <c r="T2" s="20"/>
      <c r="U2" s="20"/>
      <c r="V2" s="20"/>
      <c r="W2" s="20"/>
      <c r="X2" s="20"/>
      <c r="Y2" s="20"/>
      <c r="Z2" s="20"/>
      <c r="AA2" s="20"/>
      <c r="AB2" s="20"/>
      <c r="AC2" s="20"/>
      <c r="AD2" s="20"/>
      <c r="AE2" s="20"/>
      <c r="AF2" s="20"/>
      <c r="AG2" s="189"/>
    </row>
    <row r="3" spans="2:38" ht="27" customHeight="1" x14ac:dyDescent="0.35">
      <c r="B3" s="229"/>
      <c r="C3" s="229"/>
      <c r="E3" s="511" t="s">
        <v>51</v>
      </c>
      <c r="F3" s="511"/>
      <c r="G3" s="511"/>
      <c r="H3" s="511"/>
      <c r="I3" s="511"/>
      <c r="J3" s="511"/>
      <c r="K3" s="511"/>
      <c r="L3" s="511"/>
      <c r="M3" s="20"/>
      <c r="N3" s="20"/>
      <c r="O3" s="20"/>
      <c r="P3" s="20"/>
      <c r="Q3" s="20"/>
      <c r="R3" s="20"/>
      <c r="S3" s="20"/>
      <c r="T3" s="20"/>
      <c r="U3" s="20"/>
      <c r="V3" s="20"/>
      <c r="W3" s="20"/>
      <c r="X3" s="20"/>
      <c r="Y3" s="20"/>
      <c r="Z3" s="20"/>
      <c r="AA3" s="20"/>
      <c r="AB3" s="20"/>
      <c r="AC3" s="20"/>
      <c r="AD3" s="20"/>
      <c r="AE3" s="20"/>
      <c r="AF3" s="20"/>
      <c r="AG3" s="189"/>
    </row>
    <row r="4" spans="2:38" ht="34" customHeight="1" x14ac:dyDescent="0.35">
      <c r="B4" s="229"/>
      <c r="C4" s="229"/>
      <c r="E4" s="511"/>
      <c r="F4" s="511"/>
      <c r="G4" s="511"/>
      <c r="H4" s="511"/>
      <c r="I4" s="511"/>
      <c r="J4" s="511"/>
      <c r="K4" s="511"/>
      <c r="L4" s="511"/>
      <c r="M4" s="20"/>
      <c r="N4" s="20"/>
      <c r="O4" s="20"/>
      <c r="P4" s="20"/>
      <c r="Q4" s="20"/>
      <c r="R4" s="20"/>
      <c r="S4" s="20"/>
      <c r="T4" s="20"/>
      <c r="U4" s="20"/>
      <c r="V4" s="20"/>
      <c r="W4" s="20"/>
      <c r="X4" s="20"/>
      <c r="Y4" s="20"/>
      <c r="Z4" s="20"/>
      <c r="AA4" s="20"/>
      <c r="AB4" s="20"/>
      <c r="AC4" s="20"/>
      <c r="AD4" s="20"/>
      <c r="AE4" s="20"/>
      <c r="AF4" s="20"/>
      <c r="AG4" s="189"/>
    </row>
    <row r="5" spans="2:38" ht="16" thickBot="1" x14ac:dyDescent="0.4">
      <c r="B5" s="20"/>
      <c r="C5" s="20"/>
      <c r="M5" s="20"/>
      <c r="N5" s="20"/>
      <c r="O5" s="20"/>
      <c r="P5" s="20"/>
      <c r="Q5" s="20"/>
      <c r="R5" s="20"/>
      <c r="S5" s="20"/>
      <c r="T5" s="20"/>
      <c r="U5" s="20"/>
      <c r="V5" s="20"/>
      <c r="W5" s="20"/>
      <c r="X5" s="20"/>
      <c r="Y5" s="20"/>
      <c r="Z5" s="20"/>
      <c r="AA5" s="20"/>
      <c r="AB5" s="20"/>
      <c r="AC5" s="20"/>
      <c r="AD5" s="20"/>
      <c r="AE5" s="20"/>
      <c r="AF5" s="20"/>
      <c r="AG5" s="189"/>
    </row>
    <row r="6" spans="2:38" ht="15.5" x14ac:dyDescent="0.35">
      <c r="B6" s="191"/>
      <c r="C6" s="192"/>
      <c r="D6" s="193"/>
      <c r="E6" s="193"/>
      <c r="F6" s="193"/>
      <c r="G6" s="193"/>
      <c r="H6" s="193"/>
      <c r="I6" s="193"/>
      <c r="J6" s="193"/>
      <c r="K6" s="193"/>
      <c r="L6" s="193"/>
      <c r="M6" s="193"/>
      <c r="N6" s="193"/>
      <c r="O6" s="193"/>
      <c r="P6" s="193"/>
      <c r="Q6" s="193"/>
      <c r="R6" s="193"/>
      <c r="S6" s="193"/>
      <c r="T6" s="193"/>
      <c r="U6" s="193"/>
      <c r="V6" s="193"/>
      <c r="W6" s="193"/>
      <c r="X6" s="193"/>
      <c r="Y6" s="193"/>
      <c r="Z6" s="193"/>
      <c r="AA6" s="193"/>
      <c r="AB6" s="193"/>
      <c r="AC6" s="193"/>
      <c r="AD6" s="193"/>
      <c r="AE6" s="193"/>
      <c r="AF6" s="194"/>
      <c r="AG6" s="189"/>
      <c r="AI6" s="195" t="s">
        <v>56</v>
      </c>
      <c r="AJ6" s="43"/>
      <c r="AK6" s="196"/>
    </row>
    <row r="7" spans="2:38" ht="15.5" x14ac:dyDescent="0.35">
      <c r="B7" s="197" t="s">
        <v>387</v>
      </c>
      <c r="C7" s="198"/>
      <c r="D7" s="199"/>
      <c r="E7" s="200"/>
      <c r="F7" s="199"/>
      <c r="G7" s="199"/>
      <c r="H7" s="199"/>
      <c r="I7" s="199"/>
      <c r="J7" s="199"/>
      <c r="K7" s="199"/>
      <c r="L7" s="199"/>
      <c r="M7" s="199"/>
      <c r="N7" s="199"/>
      <c r="O7" s="199"/>
      <c r="P7" s="199"/>
      <c r="Q7" s="199"/>
      <c r="R7" s="199"/>
      <c r="S7" s="199"/>
      <c r="T7" s="199"/>
      <c r="U7" s="199"/>
      <c r="V7" s="200"/>
      <c r="W7" s="199"/>
      <c r="X7" s="199"/>
      <c r="Y7" s="199"/>
      <c r="Z7" s="199"/>
      <c r="AA7" s="199"/>
      <c r="AB7" s="199"/>
      <c r="AC7" s="199"/>
      <c r="AD7" s="199"/>
      <c r="AE7" s="199"/>
      <c r="AF7" s="201"/>
      <c r="AG7" s="189"/>
      <c r="AI7" s="202" t="s">
        <v>57</v>
      </c>
      <c r="AK7" s="58"/>
    </row>
    <row r="8" spans="2:38" ht="15.5" x14ac:dyDescent="0.35">
      <c r="B8" s="197" t="s">
        <v>33</v>
      </c>
      <c r="C8" s="203"/>
      <c r="D8" s="199"/>
      <c r="E8" s="199"/>
      <c r="F8" s="199"/>
      <c r="G8" s="199"/>
      <c r="H8" s="199"/>
      <c r="I8" s="199"/>
      <c r="J8" s="199"/>
      <c r="K8" s="199"/>
      <c r="L8" s="199"/>
      <c r="M8" s="199"/>
      <c r="N8" s="199"/>
      <c r="O8" s="199"/>
      <c r="P8" s="199"/>
      <c r="Q8" s="199"/>
      <c r="R8" s="199"/>
      <c r="S8" s="199"/>
      <c r="T8" s="199"/>
      <c r="U8" s="199"/>
      <c r="V8" s="199"/>
      <c r="W8" s="199"/>
      <c r="X8" s="199"/>
      <c r="Y8" s="199"/>
      <c r="Z8" s="199"/>
      <c r="AA8" s="199"/>
      <c r="AB8" s="199"/>
      <c r="AC8" s="199"/>
      <c r="AD8" s="199"/>
      <c r="AE8" s="199"/>
      <c r="AF8" s="201"/>
      <c r="AG8" s="189"/>
      <c r="AI8" s="202" t="s">
        <v>58</v>
      </c>
      <c r="AJ8" s="204"/>
      <c r="AK8" s="58"/>
    </row>
    <row r="9" spans="2:38" ht="15.5" x14ac:dyDescent="0.35">
      <c r="B9" s="197" t="s">
        <v>388</v>
      </c>
      <c r="C9" s="318"/>
      <c r="D9" s="199"/>
      <c r="E9" s="199"/>
      <c r="F9" s="199"/>
      <c r="G9" s="199"/>
      <c r="H9" s="199"/>
      <c r="I9" s="199"/>
      <c r="J9" s="199"/>
      <c r="K9" s="199"/>
      <c r="L9" s="199"/>
      <c r="M9" s="199"/>
      <c r="N9" s="199"/>
      <c r="O9" s="199"/>
      <c r="P9" s="199"/>
      <c r="Q9" s="199"/>
      <c r="R9" s="199"/>
      <c r="S9" s="199"/>
      <c r="T9" s="199"/>
      <c r="U9" s="199"/>
      <c r="V9" s="199"/>
      <c r="W9" s="199"/>
      <c r="X9" s="199"/>
      <c r="Y9" s="199"/>
      <c r="Z9" s="199"/>
      <c r="AA9" s="199"/>
      <c r="AB9" s="199"/>
      <c r="AC9" s="199"/>
      <c r="AD9" s="199"/>
      <c r="AE9" s="199"/>
      <c r="AF9" s="201"/>
      <c r="AG9" s="189"/>
      <c r="AJ9" s="204"/>
      <c r="AK9" s="58"/>
    </row>
    <row r="10" spans="2:38" ht="15.5" x14ac:dyDescent="0.35">
      <c r="B10" s="197" t="s">
        <v>389</v>
      </c>
      <c r="C10" s="203"/>
      <c r="D10" s="199"/>
      <c r="E10" s="199"/>
      <c r="F10" s="199"/>
      <c r="G10" s="199"/>
      <c r="H10" s="199"/>
      <c r="I10" s="199"/>
      <c r="J10" s="199"/>
      <c r="K10" s="199"/>
      <c r="L10" s="199"/>
      <c r="M10" s="199"/>
      <c r="N10" s="199"/>
      <c r="O10" s="199"/>
      <c r="P10" s="199"/>
      <c r="Q10" s="199"/>
      <c r="R10" s="199"/>
      <c r="S10" s="199"/>
      <c r="T10" s="199"/>
      <c r="U10" s="199"/>
      <c r="V10" s="199"/>
      <c r="W10" s="199"/>
      <c r="X10" s="199"/>
      <c r="Y10" s="199"/>
      <c r="Z10" s="199"/>
      <c r="AA10" s="199"/>
      <c r="AB10" s="199"/>
      <c r="AC10" s="199"/>
      <c r="AD10" s="199"/>
      <c r="AE10" s="199"/>
      <c r="AF10" s="201"/>
      <c r="AG10" s="189"/>
      <c r="AJ10" s="204"/>
      <c r="AK10" s="58"/>
    </row>
    <row r="11" spans="2:38" ht="15.5" x14ac:dyDescent="0.35">
      <c r="B11" s="197" t="s">
        <v>53</v>
      </c>
      <c r="C11" s="318"/>
      <c r="D11" s="199"/>
      <c r="E11" s="199"/>
      <c r="F11" s="199"/>
      <c r="G11" s="199"/>
      <c r="H11" s="199"/>
      <c r="I11" s="199"/>
      <c r="J11" s="199"/>
      <c r="K11" s="199"/>
      <c r="L11" s="199"/>
      <c r="M11" s="199"/>
      <c r="N11" s="199"/>
      <c r="O11" s="199"/>
      <c r="P11" s="199"/>
      <c r="Q11" s="199"/>
      <c r="R11" s="199"/>
      <c r="S11" s="199"/>
      <c r="T11" s="199"/>
      <c r="U11" s="199"/>
      <c r="V11" s="199"/>
      <c r="W11" s="199"/>
      <c r="X11" s="199"/>
      <c r="Y11" s="199"/>
      <c r="Z11" s="199"/>
      <c r="AA11" s="199"/>
      <c r="AB11" s="199"/>
      <c r="AC11" s="199"/>
      <c r="AD11" s="199"/>
      <c r="AE11" s="199"/>
      <c r="AF11" s="201"/>
      <c r="AG11" s="189"/>
      <c r="AJ11" s="204"/>
      <c r="AK11" s="58"/>
    </row>
    <row r="12" spans="2:38" ht="15.5" x14ac:dyDescent="0.35">
      <c r="B12" s="197" t="s">
        <v>385</v>
      </c>
      <c r="C12" s="203"/>
      <c r="D12" s="504" t="s">
        <v>48</v>
      </c>
      <c r="E12" s="505"/>
      <c r="F12" s="505"/>
      <c r="G12" s="505"/>
      <c r="H12" s="505"/>
      <c r="I12" s="505"/>
      <c r="J12" s="505"/>
      <c r="K12" s="505"/>
      <c r="L12" s="505"/>
      <c r="M12" s="505"/>
      <c r="N12" s="505"/>
      <c r="O12" s="505"/>
      <c r="P12" s="505"/>
      <c r="Q12" s="505"/>
      <c r="R12" s="505"/>
      <c r="S12" s="505"/>
      <c r="T12" s="505"/>
      <c r="U12" s="505"/>
      <c r="V12" s="505"/>
      <c r="W12" s="505"/>
      <c r="X12" s="505"/>
      <c r="Y12" s="505"/>
      <c r="Z12" s="505"/>
      <c r="AA12" s="505"/>
      <c r="AB12" s="505"/>
      <c r="AC12" s="505"/>
      <c r="AD12" s="505"/>
      <c r="AE12" s="505"/>
      <c r="AF12" s="506"/>
      <c r="AG12" s="189"/>
      <c r="AK12" s="204"/>
      <c r="AL12" s="58"/>
    </row>
    <row r="13" spans="2:38" ht="18" customHeight="1" thickBot="1" x14ac:dyDescent="0.35">
      <c r="B13" s="444"/>
      <c r="C13" s="445"/>
      <c r="D13" s="206">
        <v>1</v>
      </c>
      <c r="E13" s="206">
        <v>2</v>
      </c>
      <c r="F13" s="206">
        <v>3</v>
      </c>
      <c r="G13" s="206">
        <v>4</v>
      </c>
      <c r="H13" s="206">
        <v>5</v>
      </c>
      <c r="I13" s="206">
        <v>6</v>
      </c>
      <c r="J13" s="206">
        <v>7</v>
      </c>
      <c r="K13" s="206">
        <v>8</v>
      </c>
      <c r="L13" s="206">
        <v>9</v>
      </c>
      <c r="M13" s="206">
        <v>10</v>
      </c>
      <c r="N13" s="206">
        <v>11</v>
      </c>
      <c r="O13" s="206">
        <v>12</v>
      </c>
      <c r="P13" s="206">
        <v>13</v>
      </c>
      <c r="Q13" s="206">
        <v>14</v>
      </c>
      <c r="R13" s="206">
        <v>15</v>
      </c>
      <c r="S13" s="206">
        <v>16</v>
      </c>
      <c r="T13" s="206">
        <v>17</v>
      </c>
      <c r="U13" s="206">
        <v>18</v>
      </c>
      <c r="V13" s="206">
        <v>19</v>
      </c>
      <c r="W13" s="206">
        <v>20</v>
      </c>
      <c r="X13" s="206">
        <v>21</v>
      </c>
      <c r="Y13" s="206">
        <v>22</v>
      </c>
      <c r="Z13" s="206">
        <v>23</v>
      </c>
      <c r="AA13" s="206">
        <v>24</v>
      </c>
      <c r="AB13" s="206">
        <v>25</v>
      </c>
      <c r="AC13" s="206">
        <v>26</v>
      </c>
      <c r="AD13" s="206">
        <v>27</v>
      </c>
      <c r="AE13" s="207">
        <v>28</v>
      </c>
      <c r="AF13" s="208" t="s">
        <v>40</v>
      </c>
      <c r="AG13" s="189"/>
      <c r="AI13" s="205"/>
      <c r="AJ13" s="205"/>
      <c r="AK13" s="204"/>
      <c r="AL13" s="58"/>
    </row>
    <row r="14" spans="2:38" ht="16" thickBot="1" x14ac:dyDescent="0.35">
      <c r="B14" s="507" t="s">
        <v>54</v>
      </c>
      <c r="C14" s="508"/>
      <c r="D14" s="319"/>
      <c r="E14" s="319"/>
      <c r="F14" s="319"/>
      <c r="G14" s="319"/>
      <c r="H14" s="319"/>
      <c r="I14" s="319"/>
      <c r="J14" s="319"/>
      <c r="K14" s="319"/>
      <c r="L14" s="319"/>
      <c r="M14" s="319"/>
      <c r="N14" s="319"/>
      <c r="O14" s="319"/>
      <c r="P14" s="319"/>
      <c r="Q14" s="319"/>
      <c r="R14" s="319"/>
      <c r="S14" s="319"/>
      <c r="T14" s="319"/>
      <c r="U14" s="319"/>
      <c r="V14" s="319"/>
      <c r="W14" s="319"/>
      <c r="X14" s="319"/>
      <c r="Y14" s="319"/>
      <c r="Z14" s="319"/>
      <c r="AA14" s="319"/>
      <c r="AB14" s="319"/>
      <c r="AC14" s="319"/>
      <c r="AD14" s="319"/>
      <c r="AE14" s="320"/>
      <c r="AF14" s="211"/>
      <c r="AG14" s="189"/>
      <c r="AH14" s="205"/>
      <c r="AI14" s="205"/>
      <c r="AJ14" s="205"/>
    </row>
    <row r="15" spans="2:38" ht="16" thickBot="1" x14ac:dyDescent="0.35">
      <c r="B15" s="434" t="s">
        <v>34</v>
      </c>
      <c r="C15" s="435"/>
      <c r="D15" s="440"/>
      <c r="E15" s="441"/>
      <c r="F15" s="441"/>
      <c r="G15" s="441"/>
      <c r="H15" s="441"/>
      <c r="I15" s="441"/>
      <c r="J15" s="441"/>
      <c r="K15" s="441"/>
      <c r="L15" s="441"/>
      <c r="M15" s="441"/>
      <c r="N15" s="441"/>
      <c r="O15" s="441"/>
      <c r="P15" s="441"/>
      <c r="Q15" s="441"/>
      <c r="R15" s="441"/>
      <c r="S15" s="441"/>
      <c r="T15" s="441"/>
      <c r="U15" s="441"/>
      <c r="V15" s="441"/>
      <c r="W15" s="441"/>
      <c r="X15" s="441"/>
      <c r="Y15" s="441"/>
      <c r="Z15" s="441"/>
      <c r="AA15" s="441"/>
      <c r="AB15" s="441"/>
      <c r="AC15" s="441"/>
      <c r="AD15" s="441"/>
      <c r="AE15" s="441"/>
      <c r="AF15" s="442"/>
      <c r="AG15" s="189"/>
      <c r="AH15" s="205"/>
      <c r="AI15" s="205"/>
      <c r="AJ15" s="205"/>
    </row>
    <row r="16" spans="2:38" ht="18" customHeight="1" x14ac:dyDescent="0.3">
      <c r="B16" s="212" t="s">
        <v>55</v>
      </c>
      <c r="C16" s="213" t="s">
        <v>56</v>
      </c>
      <c r="D16" s="436"/>
      <c r="E16" s="437"/>
      <c r="F16" s="437"/>
      <c r="G16" s="437"/>
      <c r="H16" s="437"/>
      <c r="I16" s="437"/>
      <c r="J16" s="437"/>
      <c r="K16" s="437"/>
      <c r="L16" s="437"/>
      <c r="M16" s="437"/>
      <c r="N16" s="437"/>
      <c r="O16" s="437"/>
      <c r="P16" s="437"/>
      <c r="Q16" s="437"/>
      <c r="R16" s="437"/>
      <c r="S16" s="437"/>
      <c r="T16" s="437"/>
      <c r="U16" s="437"/>
      <c r="V16" s="437"/>
      <c r="W16" s="437"/>
      <c r="X16" s="437"/>
      <c r="Y16" s="437"/>
      <c r="Z16" s="437"/>
      <c r="AA16" s="437"/>
      <c r="AB16" s="437"/>
      <c r="AC16" s="437"/>
      <c r="AD16" s="437"/>
      <c r="AE16" s="437"/>
      <c r="AF16" s="220"/>
      <c r="AG16" s="189"/>
      <c r="AH16" s="205"/>
      <c r="AI16" s="205"/>
      <c r="AJ16" s="205"/>
      <c r="AK16" s="205"/>
    </row>
    <row r="17" spans="2:37" ht="18" customHeight="1" x14ac:dyDescent="0.3">
      <c r="B17" s="215"/>
      <c r="C17" s="216" t="str">
        <f>IF(C16="Nombre de repas principaux","Repas principaux (RP, sans RS):",(IF(C16="Quantité produite","Quantité produite (en kg):",IF(C16="Quantité distribuée","Quantité distribuée (en kg):"," "))))</f>
        <v>Repas principaux (RP, sans RS):</v>
      </c>
      <c r="D17" s="209"/>
      <c r="E17" s="209"/>
      <c r="F17" s="209"/>
      <c r="G17" s="209"/>
      <c r="H17" s="209"/>
      <c r="I17" s="209"/>
      <c r="J17" s="209"/>
      <c r="K17" s="209"/>
      <c r="L17" s="209"/>
      <c r="M17" s="209"/>
      <c r="N17" s="209"/>
      <c r="O17" s="209"/>
      <c r="P17" s="209"/>
      <c r="Q17" s="209"/>
      <c r="R17" s="209"/>
      <c r="S17" s="209"/>
      <c r="T17" s="209"/>
      <c r="U17" s="209"/>
      <c r="V17" s="209"/>
      <c r="W17" s="209"/>
      <c r="X17" s="209"/>
      <c r="Y17" s="209"/>
      <c r="Z17" s="209"/>
      <c r="AA17" s="209"/>
      <c r="AB17" s="209"/>
      <c r="AC17" s="209"/>
      <c r="AD17" s="209"/>
      <c r="AE17" s="210"/>
      <c r="AF17" s="220"/>
      <c r="AG17" s="189"/>
      <c r="AH17" s="205"/>
      <c r="AI17" s="214"/>
      <c r="AK17" s="205"/>
    </row>
    <row r="18" spans="2:37" ht="18" customHeight="1" thickBot="1" x14ac:dyDescent="0.35">
      <c r="B18" s="215"/>
      <c r="C18" s="303" t="str">
        <f>IF(C16="Nombre de repas principaux","Repas secondaires (RS) convertis en RP:"," ")</f>
        <v>Repas secondaires (RS) convertis en RP:</v>
      </c>
      <c r="D18" s="315"/>
      <c r="E18" s="314"/>
      <c r="F18" s="314"/>
      <c r="G18" s="314"/>
      <c r="H18" s="314"/>
      <c r="I18" s="314"/>
      <c r="J18" s="314"/>
      <c r="K18" s="314"/>
      <c r="L18" s="314"/>
      <c r="M18" s="314"/>
      <c r="N18" s="314"/>
      <c r="O18" s="314"/>
      <c r="P18" s="314"/>
      <c r="Q18" s="314"/>
      <c r="R18" s="314"/>
      <c r="S18" s="314"/>
      <c r="T18" s="314"/>
      <c r="U18" s="314"/>
      <c r="V18" s="314"/>
      <c r="W18" s="314"/>
      <c r="X18" s="314"/>
      <c r="Y18" s="314"/>
      <c r="Z18" s="314"/>
      <c r="AA18" s="314"/>
      <c r="AB18" s="314"/>
      <c r="AC18" s="314"/>
      <c r="AD18" s="314"/>
      <c r="AE18" s="315"/>
      <c r="AF18" s="443"/>
      <c r="AG18" s="189"/>
      <c r="AI18" s="214"/>
      <c r="AK18" s="205"/>
    </row>
    <row r="19" spans="2:37" ht="18" customHeight="1" thickBot="1" x14ac:dyDescent="0.4">
      <c r="B19" s="430" t="s">
        <v>59</v>
      </c>
      <c r="C19" s="431"/>
      <c r="D19" s="218">
        <f t="shared" ref="D19:AE19" si="0">IF($C$16=$AI$6, D17+D18,D17/0.45)</f>
        <v>0</v>
      </c>
      <c r="E19" s="217">
        <f t="shared" si="0"/>
        <v>0</v>
      </c>
      <c r="F19" s="316">
        <f t="shared" si="0"/>
        <v>0</v>
      </c>
      <c r="G19" s="316">
        <f t="shared" si="0"/>
        <v>0</v>
      </c>
      <c r="H19" s="316">
        <f t="shared" si="0"/>
        <v>0</v>
      </c>
      <c r="I19" s="316">
        <f t="shared" si="0"/>
        <v>0</v>
      </c>
      <c r="J19" s="316">
        <f t="shared" si="0"/>
        <v>0</v>
      </c>
      <c r="K19" s="316">
        <f t="shared" si="0"/>
        <v>0</v>
      </c>
      <c r="L19" s="316">
        <f t="shared" si="0"/>
        <v>0</v>
      </c>
      <c r="M19" s="316">
        <f t="shared" si="0"/>
        <v>0</v>
      </c>
      <c r="N19" s="316">
        <f t="shared" si="0"/>
        <v>0</v>
      </c>
      <c r="O19" s="316">
        <f t="shared" si="0"/>
        <v>0</v>
      </c>
      <c r="P19" s="316">
        <f t="shared" si="0"/>
        <v>0</v>
      </c>
      <c r="Q19" s="316">
        <f t="shared" si="0"/>
        <v>0</v>
      </c>
      <c r="R19" s="316">
        <f t="shared" si="0"/>
        <v>0</v>
      </c>
      <c r="S19" s="316">
        <f t="shared" si="0"/>
        <v>0</v>
      </c>
      <c r="T19" s="316">
        <f t="shared" si="0"/>
        <v>0</v>
      </c>
      <c r="U19" s="316">
        <f t="shared" si="0"/>
        <v>0</v>
      </c>
      <c r="V19" s="316">
        <f t="shared" si="0"/>
        <v>0</v>
      </c>
      <c r="W19" s="316">
        <f t="shared" si="0"/>
        <v>0</v>
      </c>
      <c r="X19" s="316">
        <f t="shared" si="0"/>
        <v>0</v>
      </c>
      <c r="Y19" s="316">
        <f t="shared" si="0"/>
        <v>0</v>
      </c>
      <c r="Z19" s="316">
        <f t="shared" si="0"/>
        <v>0</v>
      </c>
      <c r="AA19" s="316">
        <f t="shared" si="0"/>
        <v>0</v>
      </c>
      <c r="AB19" s="316">
        <f t="shared" si="0"/>
        <v>0</v>
      </c>
      <c r="AC19" s="316">
        <f t="shared" si="0"/>
        <v>0</v>
      </c>
      <c r="AD19" s="316">
        <f t="shared" si="0"/>
        <v>0</v>
      </c>
      <c r="AE19" s="317">
        <f t="shared" si="0"/>
        <v>0</v>
      </c>
      <c r="AF19" s="219">
        <f>SUM(D19:AE19)</f>
        <v>0</v>
      </c>
      <c r="AG19" s="189"/>
    </row>
    <row r="20" spans="2:37" ht="18" customHeight="1" thickBot="1" x14ac:dyDescent="0.35">
      <c r="B20" s="434" t="s">
        <v>60</v>
      </c>
      <c r="C20" s="435"/>
      <c r="D20" s="436"/>
      <c r="E20" s="437"/>
      <c r="F20" s="437"/>
      <c r="G20" s="437"/>
      <c r="H20" s="437"/>
      <c r="I20" s="437"/>
      <c r="J20" s="437"/>
      <c r="K20" s="437"/>
      <c r="L20" s="437"/>
      <c r="M20" s="437"/>
      <c r="N20" s="437"/>
      <c r="O20" s="437"/>
      <c r="P20" s="437"/>
      <c r="Q20" s="437"/>
      <c r="R20" s="437"/>
      <c r="S20" s="437"/>
      <c r="T20" s="437"/>
      <c r="U20" s="437"/>
      <c r="V20" s="437"/>
      <c r="W20" s="437"/>
      <c r="X20" s="437"/>
      <c r="Y20" s="437"/>
      <c r="Z20" s="437"/>
      <c r="AA20" s="437"/>
      <c r="AB20" s="437"/>
      <c r="AC20" s="437"/>
      <c r="AD20" s="437"/>
      <c r="AE20" s="437"/>
      <c r="AF20" s="220"/>
      <c r="AG20" s="189"/>
    </row>
    <row r="21" spans="2:37" ht="18" customHeight="1" thickBot="1" x14ac:dyDescent="0.4">
      <c r="B21" s="438" t="s">
        <v>61</v>
      </c>
      <c r="C21" s="439"/>
      <c r="D21" s="221"/>
      <c r="E21" s="222"/>
      <c r="F21" s="222"/>
      <c r="G21" s="222"/>
      <c r="H21" s="222"/>
      <c r="I21" s="222"/>
      <c r="J21" s="222"/>
      <c r="K21" s="222"/>
      <c r="L21" s="222"/>
      <c r="M21" s="222"/>
      <c r="N21" s="222"/>
      <c r="O21" s="222"/>
      <c r="P21" s="222"/>
      <c r="Q21" s="222"/>
      <c r="R21" s="222"/>
      <c r="S21" s="222"/>
      <c r="T21" s="223"/>
      <c r="U21" s="223"/>
      <c r="V21" s="223"/>
      <c r="W21" s="223"/>
      <c r="X21" s="223"/>
      <c r="Y21" s="223"/>
      <c r="Z21" s="223"/>
      <c r="AA21" s="223"/>
      <c r="AB21" s="223"/>
      <c r="AC21" s="223"/>
      <c r="AD21" s="223"/>
      <c r="AE21" s="224"/>
      <c r="AF21" s="219">
        <f>SUM(D21:AE21)</f>
        <v>0</v>
      </c>
      <c r="AG21" s="189"/>
    </row>
    <row r="22" spans="2:37" ht="27" customHeight="1" thickBot="1" x14ac:dyDescent="0.4">
      <c r="B22" s="438" t="s">
        <v>62</v>
      </c>
      <c r="C22" s="439"/>
      <c r="D22" s="221"/>
      <c r="E22" s="222"/>
      <c r="F22" s="222"/>
      <c r="G22" s="222"/>
      <c r="H22" s="222"/>
      <c r="I22" s="222"/>
      <c r="J22" s="222"/>
      <c r="K22" s="222"/>
      <c r="L22" s="222"/>
      <c r="M22" s="222"/>
      <c r="N22" s="222"/>
      <c r="O22" s="222"/>
      <c r="P22" s="222"/>
      <c r="Q22" s="222"/>
      <c r="R22" s="222"/>
      <c r="S22" s="222"/>
      <c r="T22" s="223"/>
      <c r="U22" s="223"/>
      <c r="V22" s="223"/>
      <c r="W22" s="223"/>
      <c r="X22" s="223"/>
      <c r="Y22" s="223"/>
      <c r="Z22" s="223"/>
      <c r="AA22" s="223"/>
      <c r="AB22" s="223"/>
      <c r="AC22" s="223"/>
      <c r="AD22" s="223"/>
      <c r="AE22" s="224"/>
      <c r="AF22" s="219">
        <f>SUM(D22:AE22)</f>
        <v>0</v>
      </c>
      <c r="AG22" s="189"/>
    </row>
    <row r="23" spans="2:37" ht="27" customHeight="1" thickBot="1" x14ac:dyDescent="0.4">
      <c r="B23" s="438" t="s">
        <v>63</v>
      </c>
      <c r="C23" s="439"/>
      <c r="D23" s="221"/>
      <c r="E23" s="222"/>
      <c r="F23" s="222"/>
      <c r="G23" s="222"/>
      <c r="H23" s="222"/>
      <c r="I23" s="222"/>
      <c r="J23" s="222"/>
      <c r="K23" s="222"/>
      <c r="L23" s="222"/>
      <c r="M23" s="222"/>
      <c r="N23" s="222"/>
      <c r="O23" s="222"/>
      <c r="P23" s="222"/>
      <c r="Q23" s="222"/>
      <c r="R23" s="222"/>
      <c r="S23" s="222"/>
      <c r="T23" s="223"/>
      <c r="U23" s="223"/>
      <c r="V23" s="223"/>
      <c r="W23" s="223"/>
      <c r="X23" s="223"/>
      <c r="Y23" s="223"/>
      <c r="Z23" s="223"/>
      <c r="AA23" s="223"/>
      <c r="AB23" s="223"/>
      <c r="AC23" s="223"/>
      <c r="AD23" s="223"/>
      <c r="AE23" s="224"/>
      <c r="AF23" s="219">
        <f>SUM(D23:AE23)</f>
        <v>0</v>
      </c>
      <c r="AG23" s="189"/>
    </row>
    <row r="24" spans="2:37" ht="27" customHeight="1" thickBot="1" x14ac:dyDescent="0.4">
      <c r="B24" s="432" t="s">
        <v>64</v>
      </c>
      <c r="C24" s="433"/>
      <c r="D24" s="225">
        <f t="shared" ref="D24:AF24" si="1">SUM(D21:D23)</f>
        <v>0</v>
      </c>
      <c r="E24" s="225">
        <f t="shared" si="1"/>
        <v>0</v>
      </c>
      <c r="F24" s="225">
        <f t="shared" si="1"/>
        <v>0</v>
      </c>
      <c r="G24" s="225">
        <f t="shared" si="1"/>
        <v>0</v>
      </c>
      <c r="H24" s="225">
        <f t="shared" si="1"/>
        <v>0</v>
      </c>
      <c r="I24" s="225">
        <f t="shared" si="1"/>
        <v>0</v>
      </c>
      <c r="J24" s="225">
        <f t="shared" si="1"/>
        <v>0</v>
      </c>
      <c r="K24" s="225">
        <f t="shared" si="1"/>
        <v>0</v>
      </c>
      <c r="L24" s="225">
        <f t="shared" si="1"/>
        <v>0</v>
      </c>
      <c r="M24" s="225">
        <f t="shared" si="1"/>
        <v>0</v>
      </c>
      <c r="N24" s="225">
        <f t="shared" si="1"/>
        <v>0</v>
      </c>
      <c r="O24" s="225">
        <f t="shared" si="1"/>
        <v>0</v>
      </c>
      <c r="P24" s="225">
        <f t="shared" si="1"/>
        <v>0</v>
      </c>
      <c r="Q24" s="225">
        <f t="shared" si="1"/>
        <v>0</v>
      </c>
      <c r="R24" s="225">
        <f t="shared" si="1"/>
        <v>0</v>
      </c>
      <c r="S24" s="225">
        <f t="shared" si="1"/>
        <v>0</v>
      </c>
      <c r="T24" s="225">
        <f t="shared" si="1"/>
        <v>0</v>
      </c>
      <c r="U24" s="225">
        <f t="shared" si="1"/>
        <v>0</v>
      </c>
      <c r="V24" s="225">
        <f t="shared" si="1"/>
        <v>0</v>
      </c>
      <c r="W24" s="225">
        <f t="shared" si="1"/>
        <v>0</v>
      </c>
      <c r="X24" s="225">
        <f t="shared" si="1"/>
        <v>0</v>
      </c>
      <c r="Y24" s="225">
        <f t="shared" si="1"/>
        <v>0</v>
      </c>
      <c r="Z24" s="225">
        <f t="shared" si="1"/>
        <v>0</v>
      </c>
      <c r="AA24" s="225">
        <f t="shared" si="1"/>
        <v>0</v>
      </c>
      <c r="AB24" s="225">
        <f t="shared" si="1"/>
        <v>0</v>
      </c>
      <c r="AC24" s="225">
        <f t="shared" si="1"/>
        <v>0</v>
      </c>
      <c r="AD24" s="225">
        <f t="shared" si="1"/>
        <v>0</v>
      </c>
      <c r="AE24" s="226">
        <f t="shared" si="1"/>
        <v>0</v>
      </c>
      <c r="AF24" s="219">
        <f t="shared" si="1"/>
        <v>0</v>
      </c>
      <c r="AG24" s="189"/>
    </row>
    <row r="25" spans="2:37" ht="18" customHeight="1" thickBot="1" x14ac:dyDescent="0.4">
      <c r="B25" s="502" t="s">
        <v>65</v>
      </c>
      <c r="C25" s="509"/>
      <c r="D25" s="225">
        <f t="shared" ref="D25:AF25" si="2">IF((D24&gt;0),(D24/D19)*1000,0)</f>
        <v>0</v>
      </c>
      <c r="E25" s="225">
        <f t="shared" si="2"/>
        <v>0</v>
      </c>
      <c r="F25" s="225">
        <f t="shared" si="2"/>
        <v>0</v>
      </c>
      <c r="G25" s="225">
        <f t="shared" si="2"/>
        <v>0</v>
      </c>
      <c r="H25" s="225">
        <f t="shared" si="2"/>
        <v>0</v>
      </c>
      <c r="I25" s="225">
        <f t="shared" si="2"/>
        <v>0</v>
      </c>
      <c r="J25" s="225">
        <f t="shared" si="2"/>
        <v>0</v>
      </c>
      <c r="K25" s="225">
        <f t="shared" si="2"/>
        <v>0</v>
      </c>
      <c r="L25" s="225">
        <f t="shared" si="2"/>
        <v>0</v>
      </c>
      <c r="M25" s="225">
        <f t="shared" si="2"/>
        <v>0</v>
      </c>
      <c r="N25" s="225">
        <f t="shared" si="2"/>
        <v>0</v>
      </c>
      <c r="O25" s="225">
        <f t="shared" si="2"/>
        <v>0</v>
      </c>
      <c r="P25" s="225">
        <f t="shared" si="2"/>
        <v>0</v>
      </c>
      <c r="Q25" s="225">
        <f t="shared" si="2"/>
        <v>0</v>
      </c>
      <c r="R25" s="225">
        <f t="shared" si="2"/>
        <v>0</v>
      </c>
      <c r="S25" s="225">
        <f t="shared" si="2"/>
        <v>0</v>
      </c>
      <c r="T25" s="225">
        <f t="shared" si="2"/>
        <v>0</v>
      </c>
      <c r="U25" s="225">
        <f t="shared" si="2"/>
        <v>0</v>
      </c>
      <c r="V25" s="225">
        <f t="shared" si="2"/>
        <v>0</v>
      </c>
      <c r="W25" s="225">
        <f t="shared" si="2"/>
        <v>0</v>
      </c>
      <c r="X25" s="225">
        <f t="shared" si="2"/>
        <v>0</v>
      </c>
      <c r="Y25" s="225">
        <f t="shared" si="2"/>
        <v>0</v>
      </c>
      <c r="Z25" s="225">
        <f t="shared" si="2"/>
        <v>0</v>
      </c>
      <c r="AA25" s="225">
        <f t="shared" si="2"/>
        <v>0</v>
      </c>
      <c r="AB25" s="225">
        <f t="shared" si="2"/>
        <v>0</v>
      </c>
      <c r="AC25" s="225">
        <f t="shared" si="2"/>
        <v>0</v>
      </c>
      <c r="AD25" s="225">
        <f t="shared" si="2"/>
        <v>0</v>
      </c>
      <c r="AE25" s="226">
        <f t="shared" si="2"/>
        <v>0</v>
      </c>
      <c r="AF25" s="227">
        <f t="shared" si="2"/>
        <v>0</v>
      </c>
      <c r="AG25" s="189"/>
    </row>
    <row r="26" spans="2:37" ht="18" customHeight="1" x14ac:dyDescent="0.3">
      <c r="AG26" s="189"/>
    </row>
    <row r="27" spans="2:37" ht="15.5" x14ac:dyDescent="0.35">
      <c r="B27" s="20"/>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189"/>
    </row>
    <row r="28" spans="2:37" ht="15.5" x14ac:dyDescent="0.35">
      <c r="B28" s="20"/>
      <c r="C28" s="20"/>
      <c r="D28" s="228"/>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189"/>
    </row>
    <row r="29" spans="2:37" x14ac:dyDescent="0.25">
      <c r="B29" s="42"/>
    </row>
  </sheetData>
  <sheetProtection selectLockedCells="1"/>
  <mergeCells count="5">
    <mergeCell ref="B14:C14"/>
    <mergeCell ref="B25:C25"/>
    <mergeCell ref="B2:D2"/>
    <mergeCell ref="D12:AF12"/>
    <mergeCell ref="E3:L4"/>
  </mergeCells>
  <dataValidations count="2">
    <dataValidation allowBlank="1" showInputMessage="1" showErrorMessage="1" prompt="Veuillez indiquer la période pendant laquelle vous avez effectué les mesures." sqref="C8" xr:uid="{B27937AA-CF28-4424-9FE8-8320959B6F70}"/>
    <dataValidation type="list" allowBlank="1" showInputMessage="1" showErrorMessage="1" prompt="Veuillez sélectionner l'unité de mesure pour le calcul des pertes alimentaires " sqref="C16" xr:uid="{022985AC-031C-4A84-9C90-1C459737F115}">
      <formula1>$AI$6:$AI$8</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42C9A5C0B2CD194C807A5567E64BBD11" ma:contentTypeVersion="13" ma:contentTypeDescription="Ein neues Dokument erstellen." ma:contentTypeScope="" ma:versionID="adb9aa519b0c3a8c4cae10a76ffa5bb8">
  <xsd:schema xmlns:xsd="http://www.w3.org/2001/XMLSchema" xmlns:xs="http://www.w3.org/2001/XMLSchema" xmlns:p="http://schemas.microsoft.com/office/2006/metadata/properties" xmlns:ns2="97e462fb-2389-4ce8-88a1-03215f332a50" xmlns:ns3="285ab3ea-8733-471f-9324-a22b78d0fa40" targetNamespace="http://schemas.microsoft.com/office/2006/metadata/properties" ma:root="true" ma:fieldsID="339a4439b30eec9e03c246f5361c7ccc" ns2:_="" ns3:_="">
    <xsd:import namespace="97e462fb-2389-4ce8-88a1-03215f332a50"/>
    <xsd:import namespace="285ab3ea-8733-471f-9324-a22b78d0fa4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e462fb-2389-4ce8-88a1-03215f332a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19e3ed14-352d-4aa2-a63b-0b06d7ab5fe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85ab3ea-8733-471f-9324-a22b78d0fa40"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element name="TaxCatchAll" ma:index="14" nillable="true" ma:displayName="Taxonomy Catch All Column" ma:hidden="true" ma:list="{93e224db-402d-4932-ab91-17ef9a098013}" ma:internalName="TaxCatchAll" ma:showField="CatchAllData" ma:web="285ab3ea-8733-471f-9324-a22b78d0fa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CB07519-9FE9-4774-BCD1-BF99F5F7A787}">
  <ds:schemaRefs>
    <ds:schemaRef ds:uri="http://schemas.microsoft.com/sharepoint/v3/contenttype/forms"/>
  </ds:schemaRefs>
</ds:datastoreItem>
</file>

<file path=customXml/itemProps2.xml><?xml version="1.0" encoding="utf-8"?>
<ds:datastoreItem xmlns:ds="http://schemas.openxmlformats.org/officeDocument/2006/customXml" ds:itemID="{066D6DD3-2696-4238-85CB-3EDE9AD856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e462fb-2389-4ce8-88a1-03215f332a50"/>
    <ds:schemaRef ds:uri="285ab3ea-8733-471f-9324-a22b78d0fa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26</vt:i4>
      </vt:variant>
    </vt:vector>
  </HeadingPairs>
  <TitlesOfParts>
    <vt:vector size="26" baseType="lpstr">
      <vt:lpstr>Instructions</vt:lpstr>
      <vt:lpstr>Transmission des données</vt:lpstr>
      <vt:lpstr>S1</vt:lpstr>
      <vt:lpstr>M1</vt:lpstr>
      <vt:lpstr>S2</vt:lpstr>
      <vt:lpstr>M2</vt:lpstr>
      <vt:lpstr>S3</vt:lpstr>
      <vt:lpstr>M3</vt:lpstr>
      <vt:lpstr>S4</vt:lpstr>
      <vt:lpstr>M4</vt:lpstr>
      <vt:lpstr>S5</vt:lpstr>
      <vt:lpstr>M5</vt:lpstr>
      <vt:lpstr>S6</vt:lpstr>
      <vt:lpstr>M6</vt:lpstr>
      <vt:lpstr>S7</vt:lpstr>
      <vt:lpstr>M7</vt:lpstr>
      <vt:lpstr>S8</vt:lpstr>
      <vt:lpstr>M8</vt:lpstr>
      <vt:lpstr>S9</vt:lpstr>
      <vt:lpstr>M9</vt:lpstr>
      <vt:lpstr>S10</vt:lpstr>
      <vt:lpstr>M10</vt:lpstr>
      <vt:lpstr>M1-50</vt:lpstr>
      <vt:lpstr>BM1-#</vt:lpstr>
      <vt:lpstr>Conversion RS en RP</vt:lpstr>
      <vt:lpstr>Informations supplémentaires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Mateev Irina BAFU</dc:creator>
  <cp:lastModifiedBy>Lena</cp:lastModifiedBy>
  <dcterms:created xsi:type="dcterms:W3CDTF">2023-12-14T12:21:09Z</dcterms:created>
  <dcterms:modified xsi:type="dcterms:W3CDTF">2024-12-24T08:56:19Z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0d9bad3-6dac-4e9a-89a3-89f3b8d247b2_Enabled">
    <vt:lpwstr>true</vt:lpwstr>
  </property>
  <property fmtid="{D5CDD505-2E9C-101B-9397-08002B2CF9AE}" pid="3" name="MSIP_Label_10d9bad3-6dac-4e9a-89a3-89f3b8d247b2_SetDate">
    <vt:lpwstr>2024-03-17T18:32:05Z</vt:lpwstr>
  </property>
  <property fmtid="{D5CDD505-2E9C-101B-9397-08002B2CF9AE}" pid="4" name="MSIP_Label_10d9bad3-6dac-4e9a-89a3-89f3b8d247b2_Method">
    <vt:lpwstr>Standard</vt:lpwstr>
  </property>
  <property fmtid="{D5CDD505-2E9C-101B-9397-08002B2CF9AE}" pid="5" name="MSIP_Label_10d9bad3-6dac-4e9a-89a3-89f3b8d247b2_Name">
    <vt:lpwstr>10d9bad3-6dac-4e9a-89a3-89f3b8d247b2</vt:lpwstr>
  </property>
  <property fmtid="{D5CDD505-2E9C-101B-9397-08002B2CF9AE}" pid="6" name="MSIP_Label_10d9bad3-6dac-4e9a-89a3-89f3b8d247b2_SiteId">
    <vt:lpwstr>5d1a9f9d-201f-4a10-b983-451cf65cbc1e</vt:lpwstr>
  </property>
  <property fmtid="{D5CDD505-2E9C-101B-9397-08002B2CF9AE}" pid="7" name="MSIP_Label_10d9bad3-6dac-4e9a-89a3-89f3b8d247b2_ActionId">
    <vt:lpwstr>447f4615-3e54-49e1-871a-878851b4eabe</vt:lpwstr>
  </property>
  <property fmtid="{D5CDD505-2E9C-101B-9397-08002B2CF9AE}" pid="8" name="MSIP_Label_10d9bad3-6dac-4e9a-89a3-89f3b8d247b2_ContentBits">
    <vt:lpwstr>0</vt:lpwstr>
  </property>
  <property fmtid="{D5CDD505-2E9C-101B-9397-08002B2CF9AE}" pid="9" name="MSIP_Label_aa112399-b73b-40c1-8af2-919b124b9d91_Enabled">
    <vt:lpwstr>true</vt:lpwstr>
  </property>
  <property fmtid="{D5CDD505-2E9C-101B-9397-08002B2CF9AE}" pid="10" name="MSIP_Label_aa112399-b73b-40c1-8af2-919b124b9d91_SetDate">
    <vt:lpwstr>2024-11-20T10:01:17Z</vt:lpwstr>
  </property>
  <property fmtid="{D5CDD505-2E9C-101B-9397-08002B2CF9AE}" pid="11" name="MSIP_Label_aa112399-b73b-40c1-8af2-919b124b9d91_Method">
    <vt:lpwstr>Privileged</vt:lpwstr>
  </property>
  <property fmtid="{D5CDD505-2E9C-101B-9397-08002B2CF9AE}" pid="12" name="MSIP_Label_aa112399-b73b-40c1-8af2-919b124b9d91_Name">
    <vt:lpwstr>L2</vt:lpwstr>
  </property>
  <property fmtid="{D5CDD505-2E9C-101B-9397-08002B2CF9AE}" pid="13" name="MSIP_Label_aa112399-b73b-40c1-8af2-919b124b9d91_SiteId">
    <vt:lpwstr>6ae27add-8276-4a38-88c1-3a9c1f973767</vt:lpwstr>
  </property>
  <property fmtid="{D5CDD505-2E9C-101B-9397-08002B2CF9AE}" pid="14" name="MSIP_Label_aa112399-b73b-40c1-8af2-919b124b9d91_ActionId">
    <vt:lpwstr>05b2e1a7-6cf4-4648-a36f-036a0e4c8419</vt:lpwstr>
  </property>
  <property fmtid="{D5CDD505-2E9C-101B-9397-08002B2CF9AE}" pid="15" name="MSIP_Label_aa112399-b73b-40c1-8af2-919b124b9d91_ContentBits">
    <vt:lpwstr>0</vt:lpwstr>
  </property>
</Properties>
</file>