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DieseArbeitsmappe" hidePivotFieldList="1" defaultThemeVersion="124226"/>
  <xr:revisionPtr revIDLastSave="0" documentId="13_ncr:1_{74EB7C97-12B3-4E66-AEEE-AA91541D8835}" xr6:coauthVersionLast="47" xr6:coauthVersionMax="47" xr10:uidLastSave="{00000000-0000-0000-0000-000000000000}"/>
  <bookViews>
    <workbookView xWindow="57492" yWindow="-108" windowWidth="29016" windowHeight="15696" xr2:uid="{00000000-000D-0000-FFFF-FFFF00000000}"/>
  </bookViews>
  <sheets>
    <sheet name="Richiesta di versamento" sheetId="4" r:id="rId1"/>
    <sheet name="Elenco dei costi" sheetId="6" r:id="rId2"/>
    <sheet name="Lista dei giustificativi" sheetId="5" r:id="rId3"/>
  </sheets>
  <definedNames>
    <definedName name="Ausgaben">'Lista dei giustificativi'!$A$9:$A$42</definedName>
    <definedName name="AusgabenDetails">'Lista dei giustificativi'!$A$9:$I$9</definedName>
    <definedName name="_xlnm.Print_Area" localSheetId="1">'Elenco dei costi'!$A$1:$D$14</definedName>
    <definedName name="_xlnm.Print_Area" localSheetId="0">'Richiesta di versamento'!$A$1:$J$41</definedName>
    <definedName name="Verschiedenes">#REF!</definedName>
    <definedName name="Zeile15">'Lista dei giustificativi'!$A$14:$I$14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L10" i="5"/>
  <c r="M10" i="5"/>
  <c r="N10" i="5"/>
  <c r="O10" i="5"/>
  <c r="K11" i="5"/>
  <c r="L11" i="5"/>
  <c r="M11" i="5"/>
  <c r="N11" i="5"/>
  <c r="O11" i="5"/>
  <c r="K12" i="5"/>
  <c r="L12" i="5"/>
  <c r="M12" i="5"/>
  <c r="N12" i="5"/>
  <c r="O12" i="5"/>
  <c r="K13" i="5"/>
  <c r="L13" i="5"/>
  <c r="M13" i="5"/>
  <c r="N13" i="5"/>
  <c r="O13" i="5"/>
  <c r="K14" i="5"/>
  <c r="L14" i="5"/>
  <c r="M14" i="5"/>
  <c r="N14" i="5"/>
  <c r="O14" i="5"/>
  <c r="K15" i="5"/>
  <c r="L15" i="5"/>
  <c r="M15" i="5"/>
  <c r="N15" i="5"/>
  <c r="O15" i="5"/>
  <c r="K16" i="5"/>
  <c r="L16" i="5"/>
  <c r="M16" i="5"/>
  <c r="N16" i="5"/>
  <c r="O16" i="5"/>
  <c r="K17" i="5"/>
  <c r="L17" i="5"/>
  <c r="M17" i="5"/>
  <c r="N17" i="5"/>
  <c r="O17" i="5"/>
  <c r="K18" i="5"/>
  <c r="L18" i="5"/>
  <c r="M18" i="5"/>
  <c r="N18" i="5"/>
  <c r="O18" i="5"/>
  <c r="K19" i="5"/>
  <c r="L19" i="5"/>
  <c r="M19" i="5"/>
  <c r="N19" i="5"/>
  <c r="O19" i="5"/>
  <c r="K20" i="5"/>
  <c r="L20" i="5"/>
  <c r="M20" i="5"/>
  <c r="N20" i="5"/>
  <c r="O20" i="5"/>
  <c r="K21" i="5"/>
  <c r="L21" i="5"/>
  <c r="M21" i="5"/>
  <c r="N21" i="5"/>
  <c r="O21" i="5"/>
  <c r="K22" i="5"/>
  <c r="L22" i="5"/>
  <c r="M22" i="5"/>
  <c r="N22" i="5"/>
  <c r="O22" i="5"/>
  <c r="K23" i="5"/>
  <c r="L23" i="5"/>
  <c r="M23" i="5"/>
  <c r="N23" i="5"/>
  <c r="O23" i="5"/>
  <c r="K24" i="5"/>
  <c r="L24" i="5"/>
  <c r="M24" i="5"/>
  <c r="N24" i="5"/>
  <c r="O24" i="5"/>
  <c r="K25" i="5"/>
  <c r="L25" i="5"/>
  <c r="M25" i="5"/>
  <c r="N25" i="5"/>
  <c r="O25" i="5"/>
  <c r="K26" i="5"/>
  <c r="L26" i="5"/>
  <c r="M26" i="5"/>
  <c r="N26" i="5"/>
  <c r="O26" i="5"/>
  <c r="K27" i="5"/>
  <c r="L27" i="5"/>
  <c r="M27" i="5"/>
  <c r="N27" i="5"/>
  <c r="O27" i="5"/>
  <c r="K28" i="5"/>
  <c r="L28" i="5"/>
  <c r="M28" i="5"/>
  <c r="N28" i="5"/>
  <c r="O28" i="5"/>
  <c r="K29" i="5"/>
  <c r="L29" i="5"/>
  <c r="M29" i="5"/>
  <c r="N29" i="5"/>
  <c r="O29" i="5"/>
  <c r="K30" i="5"/>
  <c r="L30" i="5"/>
  <c r="M30" i="5"/>
  <c r="N30" i="5"/>
  <c r="O30" i="5"/>
  <c r="K31" i="5"/>
  <c r="L31" i="5"/>
  <c r="M31" i="5"/>
  <c r="N31" i="5"/>
  <c r="O31" i="5"/>
  <c r="K32" i="5"/>
  <c r="L32" i="5"/>
  <c r="M32" i="5"/>
  <c r="N32" i="5"/>
  <c r="O32" i="5"/>
  <c r="K33" i="5"/>
  <c r="L33" i="5"/>
  <c r="M33" i="5"/>
  <c r="N33" i="5"/>
  <c r="O33" i="5"/>
  <c r="K34" i="5"/>
  <c r="L34" i="5"/>
  <c r="M34" i="5"/>
  <c r="N34" i="5"/>
  <c r="O34" i="5"/>
  <c r="K35" i="5"/>
  <c r="L35" i="5"/>
  <c r="M35" i="5"/>
  <c r="N35" i="5"/>
  <c r="O35" i="5"/>
  <c r="K36" i="5"/>
  <c r="L36" i="5"/>
  <c r="M36" i="5"/>
  <c r="N36" i="5"/>
  <c r="O36" i="5"/>
  <c r="K37" i="5"/>
  <c r="L37" i="5"/>
  <c r="M37" i="5"/>
  <c r="N37" i="5"/>
  <c r="O37" i="5"/>
  <c r="K38" i="5"/>
  <c r="L38" i="5"/>
  <c r="M38" i="5"/>
  <c r="N38" i="5"/>
  <c r="O38" i="5"/>
  <c r="K39" i="5"/>
  <c r="L39" i="5"/>
  <c r="M39" i="5"/>
  <c r="N39" i="5"/>
  <c r="O39" i="5"/>
  <c r="K40" i="5"/>
  <c r="L40" i="5"/>
  <c r="M40" i="5"/>
  <c r="N40" i="5"/>
  <c r="O40" i="5"/>
  <c r="K41" i="5"/>
  <c r="L41" i="5"/>
  <c r="M41" i="5"/>
  <c r="N41" i="5"/>
  <c r="O41" i="5"/>
  <c r="K42" i="5"/>
  <c r="L42" i="5"/>
  <c r="M42" i="5"/>
  <c r="N42" i="5"/>
  <c r="O42" i="5"/>
  <c r="O9" i="5"/>
  <c r="M9" i="5"/>
  <c r="L9" i="5"/>
  <c r="H30" i="5"/>
  <c r="I30" i="5"/>
  <c r="H31" i="5"/>
  <c r="I31" i="5"/>
  <c r="H32" i="5"/>
  <c r="I32" i="5"/>
  <c r="H33" i="5"/>
  <c r="I33" i="5"/>
  <c r="H34" i="5"/>
  <c r="I34" i="5"/>
  <c r="H35" i="5"/>
  <c r="I35" i="5"/>
  <c r="H36" i="5"/>
  <c r="I36" i="5"/>
  <c r="K9" i="5" l="1"/>
  <c r="B3" i="5"/>
  <c r="B3" i="6"/>
  <c r="H10" i="5"/>
  <c r="F11" i="4"/>
  <c r="J11" i="4" s="1"/>
  <c r="E18" i="4"/>
  <c r="E20" i="4"/>
  <c r="H21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7" i="5"/>
  <c r="I38" i="5"/>
  <c r="I39" i="5"/>
  <c r="I40" i="5"/>
  <c r="I41" i="5"/>
  <c r="I42" i="5"/>
  <c r="H11" i="5"/>
  <c r="H12" i="5"/>
  <c r="H13" i="5"/>
  <c r="H14" i="5"/>
  <c r="H15" i="5"/>
  <c r="H16" i="5"/>
  <c r="H17" i="5"/>
  <c r="H18" i="5"/>
  <c r="H19" i="5"/>
  <c r="H20" i="5"/>
  <c r="H22" i="5"/>
  <c r="H23" i="5"/>
  <c r="H24" i="5"/>
  <c r="H25" i="5"/>
  <c r="H26" i="5"/>
  <c r="H27" i="5"/>
  <c r="H28" i="5"/>
  <c r="H29" i="5"/>
  <c r="H37" i="5"/>
  <c r="H38" i="5"/>
  <c r="H39" i="5"/>
  <c r="H40" i="5"/>
  <c r="H41" i="5"/>
  <c r="H42" i="5"/>
  <c r="H9" i="5"/>
  <c r="H43" i="5" s="1"/>
  <c r="I20" i="4" s="1"/>
  <c r="I9" i="5"/>
  <c r="B14" i="6"/>
  <c r="B4" i="6"/>
  <c r="B2" i="6"/>
  <c r="B1" i="6"/>
  <c r="B4" i="5"/>
  <c r="B2" i="5"/>
  <c r="B1" i="5"/>
  <c r="F43" i="5"/>
  <c r="I19" i="4" s="1"/>
  <c r="C25" i="4"/>
  <c r="I26" i="4" s="1"/>
  <c r="N9" i="5"/>
  <c r="I43" i="5" l="1"/>
  <c r="M43" i="5"/>
  <c r="C11" i="6" s="1"/>
  <c r="D11" i="6" s="1"/>
  <c r="L43" i="5"/>
  <c r="C10" i="6" s="1"/>
  <c r="D10" i="6" s="1"/>
  <c r="O43" i="5"/>
  <c r="C13" i="6" s="1"/>
  <c r="D13" i="6" s="1"/>
  <c r="N43" i="5"/>
  <c r="C12" i="6" s="1"/>
  <c r="D12" i="6" s="1"/>
  <c r="K43" i="5"/>
  <c r="C9" i="6" s="1"/>
  <c r="D9" i="6" s="1"/>
  <c r="I21" i="4"/>
  <c r="E25" i="4" s="1"/>
  <c r="I25" i="4" s="1"/>
  <c r="I27" i="4" s="1"/>
  <c r="C14" i="6" l="1"/>
  <c r="D14" i="6" s="1"/>
</calcChain>
</file>

<file path=xl/sharedStrings.xml><?xml version="1.0" encoding="utf-8"?>
<sst xmlns="http://schemas.openxmlformats.org/spreadsheetml/2006/main" count="72" uniqueCount="49">
  <si>
    <t xml:space="preserve"> –</t>
  </si>
  <si>
    <t>[%]</t>
  </si>
  <si>
    <t>[CHF]</t>
  </si>
  <si>
    <t>Cantone</t>
  </si>
  <si>
    <t>Conteggio N°</t>
  </si>
  <si>
    <t>Nome del progetto</t>
  </si>
  <si>
    <t>Data decreto federale</t>
  </si>
  <si>
    <t>Giustificativo N°</t>
  </si>
  <si>
    <t>Acquisito di terreno e perdita di reddito</t>
  </si>
  <si>
    <t>Misurazione e terminazione</t>
  </si>
  <si>
    <t>Acquisito di terreno 
e perdita di reddito</t>
  </si>
  <si>
    <t>Totale</t>
  </si>
  <si>
    <t>Spese</t>
  </si>
  <si>
    <t>Totale delle precedenti fatture</t>
  </si>
  <si>
    <t>Totale della presente fattura</t>
  </si>
  <si>
    <t>Spese complessive</t>
  </si>
  <si>
    <t>Lo spazio riservato al logo sarà configurato dai cantoni</t>
  </si>
  <si>
    <t>Comune/i</t>
  </si>
  <si>
    <t>N° decreto
federale</t>
  </si>
  <si>
    <t>Costo totale del progetto
[CHF]</t>
  </si>
  <si>
    <t>Importo del progetto non sussidiabili
[CHF]</t>
  </si>
  <si>
    <t>Preventivo approvato
[CHF]</t>
  </si>
  <si>
    <t>Aliquota
[%]</t>
  </si>
  <si>
    <t>Contributo federale
[CHF]</t>
  </si>
  <si>
    <t>Importo totale consuntivato al</t>
  </si>
  <si>
    <t>Importo totale non sussidiabile al</t>
  </si>
  <si>
    <t>Importo del (presente) consuntivo del</t>
  </si>
  <si>
    <t>Importo non sussidiabile del presente consuntivo</t>
  </si>
  <si>
    <t xml:space="preserve">Importo complessivo sussidiabile </t>
  </si>
  <si>
    <t>di</t>
  </si>
  <si>
    <t>Contributo federale</t>
  </si>
  <si>
    <t>Contributo già versato</t>
  </si>
  <si>
    <t>Contributo richiesto</t>
  </si>
  <si>
    <t>Lo spazio riservato alle firme sarà configurato dai cantoni</t>
  </si>
  <si>
    <t>Consuntivo N°</t>
  </si>
  <si>
    <t>Lavori di costruzione</t>
  </si>
  <si>
    <t>Progettazione e direzione lavori</t>
  </si>
  <si>
    <t>Diversi</t>
  </si>
  <si>
    <t>Beneficiario</t>
  </si>
  <si>
    <t>Tipo di lavoro</t>
  </si>
  <si>
    <t>Lavori eseguiti</t>
  </si>
  <si>
    <t>Data della fattura</t>
  </si>
  <si>
    <t>Importo della fattura</t>
  </si>
  <si>
    <t>Aliquota
sussidable
della fattura</t>
  </si>
  <si>
    <t>Costi non computabili</t>
  </si>
  <si>
    <t>Costi computabili</t>
  </si>
  <si>
    <t>Pagamento sul conto corrente del Cantone</t>
  </si>
  <si>
    <t>Richiesta di versamento l'Ufficio federale del l'ambiente</t>
  </si>
  <si>
    <t>REF-1011-71200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</si>
</sst>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SFr.&quot;\ #,##0.00"/>
    <numFmt numFmtId="165" formatCode="dd/mm/yy;@"/>
    <numFmt numFmtId="166" formatCode="_ [$CHF]\ * #,##0.00_ ;_ [$CHF]\ * \-#,##0.00_ ;_ [$CHF]\ * &quot;-&quot;??_ ;_ @_ "/>
    <numFmt numFmtId="167" formatCode="0.0%"/>
  </numFmts>
  <fonts count="16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7" fillId="0" borderId="0" xfId="0" applyFont="1" applyAlignment="1" applyProtection="1">
      <alignment horizontal="left"/>
      <protection locked="0"/>
    </xf>
    <xf numFmtId="0" fontId="10" fillId="0" borderId="0" xfId="0" applyFont="1"/>
    <xf numFmtId="0" fontId="11" fillId="0" borderId="0" xfId="0" applyFont="1"/>
    <xf numFmtId="0" fontId="1" fillId="2" borderId="7" xfId="0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left"/>
    </xf>
    <xf numFmtId="167" fontId="1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/>
    <xf numFmtId="0" fontId="12" fillId="0" borderId="0" xfId="0" applyFont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Protection="1">
      <protection hidden="1"/>
    </xf>
    <xf numFmtId="0" fontId="15" fillId="0" borderId="5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3" xfId="0" applyFont="1" applyBorder="1" applyProtection="1">
      <protection locked="0"/>
    </xf>
    <xf numFmtId="165" fontId="12" fillId="0" borderId="3" xfId="0" applyNumberFormat="1" applyFont="1" applyBorder="1" applyProtection="1">
      <protection locked="0"/>
    </xf>
    <xf numFmtId="4" fontId="12" fillId="0" borderId="3" xfId="0" applyNumberFormat="1" applyFont="1" applyBorder="1" applyProtection="1">
      <protection locked="0"/>
    </xf>
    <xf numFmtId="9" fontId="12" fillId="0" borderId="3" xfId="0" applyNumberFormat="1" applyFont="1" applyBorder="1" applyAlignment="1" applyProtection="1">
      <alignment horizontal="center"/>
      <protection locked="0"/>
    </xf>
    <xf numFmtId="4" fontId="12" fillId="0" borderId="3" xfId="0" applyNumberFormat="1" applyFont="1" applyBorder="1"/>
    <xf numFmtId="0" fontId="12" fillId="0" borderId="3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>
      <alignment horizontal="left"/>
    </xf>
    <xf numFmtId="0" fontId="15" fillId="0" borderId="4" xfId="0" applyFont="1" applyBorder="1"/>
    <xf numFmtId="4" fontId="15" fillId="0" borderId="4" xfId="0" applyNumberFormat="1" applyFont="1" applyBorder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43" fontId="1" fillId="0" borderId="0" xfId="0" applyNumberFormat="1" applyFont="1" applyAlignment="1" applyProtection="1">
      <alignment horizontal="right" vertical="center"/>
      <protection locked="0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43" fontId="1" fillId="0" borderId="0" xfId="0" applyNumberFormat="1" applyFont="1" applyAlignment="1" applyProtection="1">
      <alignment horizontal="center" vertical="center"/>
      <protection locked="0"/>
    </xf>
    <xf numFmtId="43" fontId="1" fillId="0" borderId="3" xfId="1" applyNumberFormat="1" applyBorder="1" applyAlignment="1">
      <alignment horizontal="center" vertical="center"/>
    </xf>
    <xf numFmtId="43" fontId="1" fillId="0" borderId="4" xfId="1" applyNumberFormat="1" applyBorder="1" applyAlignment="1">
      <alignment horizontal="center" vertical="center"/>
    </xf>
    <xf numFmtId="166" fontId="1" fillId="0" borderId="8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166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6" fontId="1" fillId="0" borderId="0" xfId="0" applyNumberFormat="1" applyFont="1" applyAlignment="1" applyProtection="1">
      <alignment horizontal="left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3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3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166" fontId="1" fillId="0" borderId="9" xfId="0" applyNumberFormat="1" applyFont="1" applyBorder="1" applyAlignment="1">
      <alignment horizontal="left"/>
    </xf>
    <xf numFmtId="0" fontId="3" fillId="0" borderId="0" xfId="0" applyFont="1"/>
    <xf numFmtId="0" fontId="5" fillId="0" borderId="0" xfId="0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166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166" fontId="1" fillId="0" borderId="8" xfId="0" applyNumberFormat="1" applyFont="1" applyBorder="1" applyAlignment="1">
      <alignment horizontal="left" vertical="center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2">
    <dxf>
      <fill>
        <patternFill>
          <bgColor rgb="FFFFCC00"/>
        </patternFill>
      </fill>
    </dxf>
    <dxf>
      <fill>
        <patternFill>
          <bgColor rgb="FFFFCC00"/>
        </patternFill>
      </fill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5</xdr:row>
          <xdr:rowOff>30480</xdr:rowOff>
        </xdr:from>
        <xdr:to>
          <xdr:col>10</xdr:col>
          <xdr:colOff>0</xdr:colOff>
          <xdr:row>6</xdr:row>
          <xdr:rowOff>45720</xdr:rowOff>
        </xdr:to>
        <xdr:sp macro="" textlink="">
          <xdr:nvSpPr>
            <xdr:cNvPr id="1025" name="CheckBox21" descr="conto finale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41"/>
  <sheetViews>
    <sheetView showGridLines="0" tabSelected="1" zoomScaleNormal="100" workbookViewId="0">
      <selection activeCell="E17" sqref="E17"/>
    </sheetView>
  </sheetViews>
  <sheetFormatPr baseColWidth="10" defaultColWidth="11.44140625" defaultRowHeight="13.2"/>
  <cols>
    <col min="1" max="1" width="0.6640625" style="1" customWidth="1"/>
    <col min="2" max="2" width="16.5546875" style="6" bestFit="1" customWidth="1"/>
    <col min="3" max="3" width="9.44140625" style="6" customWidth="1"/>
    <col min="4" max="4" width="14.44140625" style="6" customWidth="1"/>
    <col min="5" max="5" width="14.6640625" style="1" customWidth="1"/>
    <col min="6" max="6" width="7.109375" style="1" customWidth="1"/>
    <col min="7" max="7" width="7.6640625" style="1" customWidth="1"/>
    <col min="8" max="8" width="2.6640625" style="1" customWidth="1"/>
    <col min="9" max="9" width="4.88671875" style="1" customWidth="1"/>
    <col min="10" max="10" width="13.6640625" style="1" customWidth="1"/>
    <col min="11" max="11" width="5.6640625" style="1" customWidth="1"/>
    <col min="12" max="12" width="1.6640625" style="1" customWidth="1"/>
    <col min="13" max="16384" width="11.44140625" style="1"/>
  </cols>
  <sheetData>
    <row r="1" spans="1:14" ht="89.25" customHeight="1">
      <c r="A1" s="11"/>
      <c r="B1" s="69" t="s">
        <v>16</v>
      </c>
      <c r="C1" s="70"/>
      <c r="D1" s="70"/>
      <c r="E1" s="70"/>
      <c r="F1" s="70"/>
      <c r="G1" s="70"/>
      <c r="H1" s="70"/>
      <c r="I1" s="70"/>
      <c r="J1" s="70"/>
      <c r="M1" s="18"/>
    </row>
    <row r="3" spans="1:14" ht="18" customHeight="1">
      <c r="B3" s="71" t="s">
        <v>3</v>
      </c>
      <c r="C3" s="72"/>
      <c r="D3" s="73"/>
      <c r="E3" s="73"/>
      <c r="F3" s="73"/>
      <c r="G3" s="73"/>
      <c r="H3" s="73"/>
      <c r="I3" s="73"/>
      <c r="J3" s="73"/>
    </row>
    <row r="4" spans="1:14" ht="18" customHeight="1">
      <c r="B4" s="71" t="s">
        <v>17</v>
      </c>
      <c r="C4" s="72"/>
      <c r="D4" s="73"/>
      <c r="E4" s="73"/>
      <c r="F4" s="73"/>
      <c r="G4" s="73"/>
      <c r="H4" s="73"/>
      <c r="I4" s="73"/>
      <c r="J4" s="73"/>
    </row>
    <row r="5" spans="1:14" ht="18" customHeight="1">
      <c r="B5" s="71" t="s">
        <v>5</v>
      </c>
      <c r="C5" s="72"/>
      <c r="D5" s="73"/>
      <c r="E5" s="73"/>
      <c r="F5" s="73"/>
      <c r="G5" s="73"/>
      <c r="H5" s="73"/>
      <c r="I5" s="73"/>
      <c r="J5" s="73"/>
      <c r="K5" s="2"/>
      <c r="L5" s="2"/>
      <c r="M5" s="2"/>
      <c r="N5" s="2"/>
    </row>
    <row r="6" spans="1:14" ht="18" customHeight="1">
      <c r="B6" s="71" t="s">
        <v>4</v>
      </c>
      <c r="C6" s="72"/>
      <c r="D6" s="56"/>
      <c r="E6" s="26"/>
      <c r="F6" s="26"/>
      <c r="G6" s="27"/>
      <c r="H6" s="27"/>
      <c r="I6" s="27"/>
      <c r="J6" s="27"/>
      <c r="K6" s="2"/>
      <c r="L6" s="2"/>
      <c r="M6" s="2"/>
    </row>
    <row r="7" spans="1:14" ht="13.5" customHeight="1">
      <c r="B7" s="1"/>
      <c r="C7" s="1"/>
      <c r="J7" s="2"/>
      <c r="K7" s="2"/>
      <c r="L7" s="2"/>
      <c r="M7" s="2"/>
      <c r="N7" s="2"/>
    </row>
    <row r="8" spans="1:14" ht="6.9" customHeight="1" thickBot="1">
      <c r="B8" s="1"/>
      <c r="C8" s="1"/>
      <c r="E8" s="6"/>
      <c r="F8" s="6"/>
    </row>
    <row r="9" spans="1:14" ht="53.4" thickBot="1">
      <c r="B9" s="7" t="s">
        <v>18</v>
      </c>
      <c r="C9" s="62" t="s">
        <v>6</v>
      </c>
      <c r="D9" s="62" t="s">
        <v>19</v>
      </c>
      <c r="E9" s="62" t="s">
        <v>20</v>
      </c>
      <c r="F9" s="77" t="s">
        <v>21</v>
      </c>
      <c r="G9" s="78"/>
      <c r="H9" s="77" t="s">
        <v>22</v>
      </c>
      <c r="I9" s="77"/>
      <c r="J9" s="28" t="s">
        <v>23</v>
      </c>
    </row>
    <row r="10" spans="1:14" ht="4.5" customHeight="1">
      <c r="B10" s="10"/>
      <c r="C10" s="10"/>
      <c r="D10" s="10"/>
      <c r="E10" s="10"/>
      <c r="F10" s="10"/>
      <c r="G10" s="10"/>
      <c r="H10" s="10"/>
      <c r="I10" s="10"/>
      <c r="J10" s="10"/>
    </row>
    <row r="11" spans="1:14" s="18" customFormat="1" ht="39.9" customHeight="1">
      <c r="B11" s="60"/>
      <c r="C11" s="57"/>
      <c r="D11" s="58"/>
      <c r="E11" s="58"/>
      <c r="F11" s="79">
        <f>D11-E11</f>
        <v>0</v>
      </c>
      <c r="G11" s="80"/>
      <c r="H11" s="88"/>
      <c r="I11" s="89"/>
      <c r="J11" s="59">
        <f>ROUND(F11*H11*20,0)/20</f>
        <v>0</v>
      </c>
    </row>
    <row r="12" spans="1:14" ht="6" customHeight="1"/>
    <row r="13" spans="1:14" ht="9.9" customHeight="1"/>
    <row r="14" spans="1:14" ht="18.899999999999999" customHeight="1">
      <c r="B14" s="81" t="s">
        <v>47</v>
      </c>
      <c r="C14" s="72"/>
      <c r="D14" s="72"/>
      <c r="E14" s="72"/>
      <c r="F14" s="72"/>
      <c r="G14" s="72"/>
      <c r="H14" s="72"/>
      <c r="I14" s="72"/>
      <c r="J14" s="72"/>
    </row>
    <row r="15" spans="1:14" ht="18.899999999999999" customHeight="1">
      <c r="B15" s="61"/>
      <c r="C15"/>
      <c r="D15" s="82" t="s">
        <v>48</v>
      </c>
      <c r="E15" s="82"/>
      <c r="F15" s="82"/>
      <c r="G15"/>
      <c r="H15"/>
      <c r="I15"/>
      <c r="J15"/>
    </row>
    <row r="16" spans="1:14" ht="15" customHeight="1">
      <c r="I16" s="8"/>
    </row>
    <row r="17" spans="1:12" ht="18.899999999999999" customHeight="1">
      <c r="B17" s="71" t="s">
        <v>24</v>
      </c>
      <c r="C17" s="72"/>
      <c r="D17" s="72"/>
      <c r="E17" s="12"/>
      <c r="F17" s="19"/>
      <c r="G17" s="9"/>
      <c r="H17" s="9"/>
      <c r="I17" s="76"/>
      <c r="J17" s="76"/>
      <c r="L17" s="3"/>
    </row>
    <row r="18" spans="1:12" ht="18.899999999999999" customHeight="1">
      <c r="B18" s="92" t="s">
        <v>25</v>
      </c>
      <c r="C18" s="72"/>
      <c r="D18" s="72"/>
      <c r="E18" s="19" t="str">
        <f>IF(E17&gt;0,E17,"")</f>
        <v/>
      </c>
      <c r="F18" s="19"/>
      <c r="G18" s="9"/>
      <c r="H18" s="1" t="s">
        <v>0</v>
      </c>
      <c r="I18" s="76"/>
      <c r="J18" s="76"/>
      <c r="L18" s="3"/>
    </row>
    <row r="19" spans="1:12" ht="18.899999999999999" customHeight="1">
      <c r="B19" s="71" t="s">
        <v>26</v>
      </c>
      <c r="C19" s="72"/>
      <c r="D19" s="72"/>
      <c r="E19" s="12"/>
      <c r="F19" s="19"/>
      <c r="G19" s="9"/>
      <c r="H19" s="9"/>
      <c r="I19" s="74">
        <f>'Lista dei giustificativi'!F43</f>
        <v>0</v>
      </c>
      <c r="J19" s="75"/>
      <c r="L19" s="3"/>
    </row>
    <row r="20" spans="1:12" ht="28.5" customHeight="1">
      <c r="B20" s="91" t="s">
        <v>27</v>
      </c>
      <c r="C20" s="72"/>
      <c r="D20" s="72"/>
      <c r="E20" s="19" t="str">
        <f>IF(E19&gt;0,E19,"")</f>
        <v/>
      </c>
      <c r="F20" s="19"/>
      <c r="H20" s="18" t="s">
        <v>0</v>
      </c>
      <c r="I20" s="93">
        <f>'Lista dei giustificativi'!H43</f>
        <v>0</v>
      </c>
      <c r="J20" s="68"/>
      <c r="L20" s="3"/>
    </row>
    <row r="21" spans="1:12" ht="24.9" customHeight="1" thickBot="1">
      <c r="B21" s="71" t="s">
        <v>28</v>
      </c>
      <c r="C21" s="72"/>
      <c r="D21" s="72"/>
      <c r="E21" s="72"/>
      <c r="F21"/>
      <c r="I21" s="85">
        <f>SUM(I17,(-1)*I18,I19,(-1)*I20)</f>
        <v>0</v>
      </c>
      <c r="J21" s="84"/>
      <c r="L21" s="4"/>
    </row>
    <row r="22" spans="1:12" ht="6.9" customHeight="1">
      <c r="J22" s="29"/>
    </row>
    <row r="23" spans="1:12" ht="6.9" customHeight="1">
      <c r="J23" s="29"/>
    </row>
    <row r="24" spans="1:12" ht="6.9" customHeight="1">
      <c r="J24" s="29"/>
    </row>
    <row r="25" spans="1:12" ht="18.899999999999999" customHeight="1">
      <c r="B25" s="1" t="s">
        <v>30</v>
      </c>
      <c r="C25" s="31">
        <f>H11</f>
        <v>0</v>
      </c>
      <c r="D25" s="10" t="s">
        <v>29</v>
      </c>
      <c r="E25" s="90">
        <f>I21</f>
        <v>0</v>
      </c>
      <c r="F25" s="90"/>
      <c r="G25" s="30"/>
      <c r="H25" s="6"/>
      <c r="I25" s="74">
        <f>ROUND(E25*C25*20,0)/20</f>
        <v>0</v>
      </c>
      <c r="J25" s="75"/>
      <c r="L25" s="4"/>
    </row>
    <row r="26" spans="1:12" ht="18.899999999999999" customHeight="1">
      <c r="B26" s="71" t="s">
        <v>31</v>
      </c>
      <c r="C26" s="72"/>
      <c r="D26" s="72"/>
      <c r="E26" s="72"/>
      <c r="F26" s="72"/>
      <c r="I26" s="67">
        <f>IF(I17=" ",,ROUND((I17-I18)*C25*20,0)/20)</f>
        <v>0</v>
      </c>
      <c r="J26" s="68"/>
      <c r="L26" s="4"/>
    </row>
    <row r="27" spans="1:12" ht="24.9" customHeight="1" thickBot="1">
      <c r="B27" s="86" t="s">
        <v>32</v>
      </c>
      <c r="C27" s="72"/>
      <c r="D27" s="72"/>
      <c r="E27" s="72"/>
      <c r="F27" s="72"/>
      <c r="I27" s="83">
        <f>ROUND((I25-I26)*20,0)/20</f>
        <v>0</v>
      </c>
      <c r="J27" s="84"/>
      <c r="L27" s="5"/>
    </row>
    <row r="28" spans="1:12">
      <c r="B28" s="1"/>
      <c r="C28" s="1"/>
      <c r="E28" s="6"/>
      <c r="F28" s="6"/>
    </row>
    <row r="30" spans="1:12">
      <c r="B30" s="92" t="s">
        <v>46</v>
      </c>
      <c r="C30" s="71"/>
      <c r="D30" s="71"/>
      <c r="E30" s="71"/>
      <c r="F30" s="71"/>
      <c r="G30" s="71"/>
      <c r="H30" s="71"/>
      <c r="I30" s="71"/>
      <c r="J30" s="71"/>
    </row>
    <row r="31" spans="1:12" ht="6.75" customHeight="1">
      <c r="B31" s="8"/>
      <c r="C31" s="8"/>
      <c r="D31" s="19"/>
    </row>
    <row r="32" spans="1:12">
      <c r="A32" s="11"/>
      <c r="B32" s="87" t="s">
        <v>33</v>
      </c>
      <c r="C32" s="70"/>
      <c r="D32" s="70"/>
      <c r="E32" s="70"/>
      <c r="F32" s="70"/>
      <c r="G32" s="70"/>
      <c r="H32" s="70"/>
      <c r="I32" s="70"/>
      <c r="J32" s="70"/>
    </row>
    <row r="33" spans="1:10">
      <c r="A33" s="11"/>
      <c r="B33" s="63"/>
      <c r="C33" s="63"/>
      <c r="D33" s="63"/>
      <c r="E33" s="11"/>
      <c r="F33" s="11"/>
      <c r="G33" s="11"/>
      <c r="H33" s="11"/>
      <c r="I33" s="11"/>
      <c r="J33" s="11"/>
    </row>
    <row r="34" spans="1:10">
      <c r="A34" s="11"/>
      <c r="B34" s="63"/>
      <c r="C34" s="63"/>
      <c r="D34" s="63"/>
      <c r="E34" s="11"/>
      <c r="F34" s="11"/>
      <c r="G34" s="11"/>
      <c r="H34" s="11"/>
      <c r="I34" s="11"/>
      <c r="J34" s="11"/>
    </row>
    <row r="35" spans="1:10">
      <c r="A35" s="11"/>
      <c r="B35" s="63"/>
      <c r="C35" s="63"/>
      <c r="D35" s="63"/>
      <c r="E35" s="11"/>
      <c r="F35" s="11"/>
      <c r="G35" s="11"/>
      <c r="H35" s="11"/>
      <c r="I35" s="11"/>
      <c r="J35" s="11"/>
    </row>
    <row r="36" spans="1:10">
      <c r="A36" s="11"/>
      <c r="B36" s="63"/>
      <c r="C36" s="63"/>
      <c r="D36" s="63"/>
      <c r="E36" s="11"/>
      <c r="F36" s="11"/>
      <c r="G36" s="11"/>
      <c r="H36" s="11"/>
      <c r="I36" s="11"/>
      <c r="J36" s="11"/>
    </row>
    <row r="37" spans="1:10">
      <c r="A37" s="11"/>
      <c r="B37" s="63"/>
      <c r="C37" s="63"/>
      <c r="D37" s="63"/>
      <c r="E37" s="11"/>
      <c r="F37" s="11"/>
      <c r="G37" s="11"/>
      <c r="H37" s="11"/>
      <c r="I37" s="11"/>
      <c r="J37" s="11"/>
    </row>
    <row r="38" spans="1:10">
      <c r="A38" s="11"/>
      <c r="B38" s="63"/>
      <c r="C38" s="63"/>
      <c r="D38" s="63"/>
      <c r="E38" s="11"/>
      <c r="F38" s="11"/>
      <c r="G38" s="11"/>
      <c r="H38" s="11"/>
      <c r="I38" s="11"/>
      <c r="J38" s="11"/>
    </row>
    <row r="39" spans="1:10">
      <c r="A39" s="11"/>
      <c r="B39" s="63"/>
      <c r="C39" s="63"/>
      <c r="D39" s="63"/>
      <c r="E39" s="11"/>
      <c r="F39" s="11"/>
      <c r="G39" s="11"/>
      <c r="H39" s="11"/>
      <c r="I39" s="11"/>
      <c r="J39" s="11"/>
    </row>
    <row r="40" spans="1:10">
      <c r="A40" s="11"/>
      <c r="B40" s="63"/>
      <c r="C40" s="63"/>
      <c r="D40" s="63"/>
      <c r="E40" s="11"/>
      <c r="F40" s="11"/>
      <c r="G40" s="11"/>
      <c r="H40" s="11"/>
      <c r="I40" s="11"/>
      <c r="J40" s="11"/>
    </row>
    <row r="41" spans="1:10">
      <c r="A41" s="11"/>
      <c r="B41" s="63"/>
      <c r="C41" s="63"/>
      <c r="D41" s="63"/>
      <c r="E41" s="11"/>
      <c r="F41" s="11"/>
      <c r="G41" s="11"/>
      <c r="H41" s="11"/>
      <c r="I41" s="11"/>
      <c r="J41" s="11"/>
    </row>
  </sheetData>
  <sheetProtection sheet="1" objects="1" scenarios="1" selectLockedCells="1"/>
  <mergeCells count="32">
    <mergeCell ref="I27:J27"/>
    <mergeCell ref="I21:J21"/>
    <mergeCell ref="B27:F27"/>
    <mergeCell ref="B32:J32"/>
    <mergeCell ref="H9:I9"/>
    <mergeCell ref="H11:I11"/>
    <mergeCell ref="E25:F25"/>
    <mergeCell ref="B20:D20"/>
    <mergeCell ref="B17:D17"/>
    <mergeCell ref="B18:D18"/>
    <mergeCell ref="B19:D19"/>
    <mergeCell ref="I20:J20"/>
    <mergeCell ref="B21:E21"/>
    <mergeCell ref="B26:F26"/>
    <mergeCell ref="B30:J30"/>
    <mergeCell ref="I25:J25"/>
    <mergeCell ref="I26:J26"/>
    <mergeCell ref="B1:J1"/>
    <mergeCell ref="B3:C3"/>
    <mergeCell ref="D5:J5"/>
    <mergeCell ref="I19:J19"/>
    <mergeCell ref="I18:J18"/>
    <mergeCell ref="F9:G9"/>
    <mergeCell ref="F11:G11"/>
    <mergeCell ref="B14:J14"/>
    <mergeCell ref="D15:F15"/>
    <mergeCell ref="B5:C5"/>
    <mergeCell ref="B6:C6"/>
    <mergeCell ref="I17:J17"/>
    <mergeCell ref="B4:C4"/>
    <mergeCell ref="D3:J3"/>
    <mergeCell ref="D4:J4"/>
  </mergeCells>
  <phoneticPr fontId="6" type="noConversion"/>
  <conditionalFormatting sqref="D3:J5 D6 B11:E11 H11:I11 E17 I17:J18 E19">
    <cfRule type="containsBlanks" dxfId="1" priority="1">
      <formula>LEN(TRIM(B3))=0</formula>
    </cfRule>
  </conditionalFormatting>
  <pageMargins left="0.6692913385826772" right="0.47244094488188981" top="0.70866141732283472" bottom="0.98425196850393704" header="0.51181102362204722" footer="0.51181102362204722"/>
  <pageSetup paperSize="9" orientation="portrait" r:id="rId1"/>
  <headerFooter alignWithMargins="0">
    <oddFooter>&amp;L&amp;"Arial Narrow,Standard"&amp;8Version 19/02/2015&amp;C&amp;"Arial Narrow,Standard"&amp;8&amp;A&amp;R&amp;"Arial Narrow,Standard"&amp;8Druckdatum &amp;D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heckBox21">
          <controlPr locked="0" defaultSize="0" autoLine="0" altText="conto finale" r:id="rId5">
            <anchor>
              <from>
                <xdr:col>8</xdr:col>
                <xdr:colOff>0</xdr:colOff>
                <xdr:row>5</xdr:row>
                <xdr:rowOff>30480</xdr:rowOff>
              </from>
              <to>
                <xdr:col>10</xdr:col>
                <xdr:colOff>0</xdr:colOff>
                <xdr:row>6</xdr:row>
                <xdr:rowOff>45720</xdr:rowOff>
              </to>
            </anchor>
          </controlPr>
        </control>
      </mc:Choice>
      <mc:Fallback>
        <control shapeId="1025" r:id="rId4" name="CheckBox2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G14"/>
  <sheetViews>
    <sheetView showGridLines="0" zoomScaleNormal="100" workbookViewId="0">
      <selection activeCell="B9" sqref="B9"/>
    </sheetView>
  </sheetViews>
  <sheetFormatPr baseColWidth="10" defaultRowHeight="13.2"/>
  <cols>
    <col min="1" max="1" width="26.88671875" customWidth="1"/>
    <col min="2" max="4" width="17.6640625" customWidth="1"/>
  </cols>
  <sheetData>
    <row r="1" spans="1:7" s="23" customFormat="1" ht="13.8">
      <c r="A1" s="20" t="s">
        <v>3</v>
      </c>
      <c r="B1" s="94">
        <f>'Richiesta di versamento'!D3</f>
        <v>0</v>
      </c>
      <c r="C1" s="94"/>
      <c r="D1" s="94"/>
      <c r="E1" s="22"/>
      <c r="F1" s="22"/>
      <c r="G1" s="22"/>
    </row>
    <row r="2" spans="1:7" s="23" customFormat="1" ht="13.8">
      <c r="A2" s="20" t="s">
        <v>17</v>
      </c>
      <c r="B2" s="94">
        <f>'Richiesta di versamento'!D4</f>
        <v>0</v>
      </c>
      <c r="C2" s="94"/>
      <c r="D2" s="94"/>
      <c r="E2" s="22"/>
      <c r="F2" s="22"/>
      <c r="G2" s="22"/>
    </row>
    <row r="3" spans="1:7" s="23" customFormat="1" ht="13.8">
      <c r="A3" s="20" t="s">
        <v>5</v>
      </c>
      <c r="B3" s="94">
        <f>'Richiesta di versamento'!D5</f>
        <v>0</v>
      </c>
      <c r="C3" s="94"/>
      <c r="D3" s="94"/>
      <c r="G3" s="24"/>
    </row>
    <row r="4" spans="1:7" s="23" customFormat="1" ht="13.8">
      <c r="A4" s="20" t="s">
        <v>34</v>
      </c>
      <c r="B4" s="25">
        <f>'Richiesta di versamento'!D6</f>
        <v>0</v>
      </c>
      <c r="C4" s="20"/>
      <c r="D4" s="20"/>
      <c r="E4" s="24"/>
      <c r="F4" s="24"/>
      <c r="G4" s="24"/>
    </row>
    <row r="5" spans="1:7" ht="28.5" customHeight="1"/>
    <row r="7" spans="1:7" ht="26.4">
      <c r="A7" s="17" t="s">
        <v>12</v>
      </c>
      <c r="B7" s="32" t="s">
        <v>13</v>
      </c>
      <c r="C7" s="32" t="s">
        <v>14</v>
      </c>
      <c r="D7" s="32" t="s">
        <v>15</v>
      </c>
    </row>
    <row r="8" spans="1:7">
      <c r="A8" s="13"/>
      <c r="B8" s="14" t="s">
        <v>2</v>
      </c>
      <c r="C8" s="14" t="s">
        <v>2</v>
      </c>
      <c r="D8" s="14" t="s">
        <v>2</v>
      </c>
    </row>
    <row r="9" spans="1:7" ht="51" customHeight="1">
      <c r="A9" s="33" t="s">
        <v>10</v>
      </c>
      <c r="B9" s="64"/>
      <c r="C9" s="65">
        <f>'Lista dei giustificativi'!K43</f>
        <v>0</v>
      </c>
      <c r="D9" s="65">
        <f t="shared" ref="D9:D14" si="0">SUM(B9:C9)</f>
        <v>0</v>
      </c>
    </row>
    <row r="10" spans="1:7" ht="51" customHeight="1">
      <c r="A10" s="15" t="s">
        <v>35</v>
      </c>
      <c r="B10" s="64"/>
      <c r="C10" s="65">
        <f>'Lista dei giustificativi'!L43</f>
        <v>0</v>
      </c>
      <c r="D10" s="65">
        <f t="shared" si="0"/>
        <v>0</v>
      </c>
    </row>
    <row r="11" spans="1:7" ht="51" customHeight="1">
      <c r="A11" s="33" t="s">
        <v>36</v>
      </c>
      <c r="B11" s="64"/>
      <c r="C11" s="65">
        <f>'Lista dei giustificativi'!M43</f>
        <v>0</v>
      </c>
      <c r="D11" s="65">
        <f t="shared" si="0"/>
        <v>0</v>
      </c>
    </row>
    <row r="12" spans="1:7" ht="51" customHeight="1">
      <c r="A12" s="15" t="s">
        <v>9</v>
      </c>
      <c r="B12" s="64"/>
      <c r="C12" s="65">
        <f>'Lista dei giustificativi'!N43</f>
        <v>0</v>
      </c>
      <c r="D12" s="65">
        <f t="shared" si="0"/>
        <v>0</v>
      </c>
    </row>
    <row r="13" spans="1:7" ht="51" customHeight="1">
      <c r="A13" s="15" t="s">
        <v>37</v>
      </c>
      <c r="B13" s="64"/>
      <c r="C13" s="65">
        <f>'Lista dei giustificativi'!O43</f>
        <v>0</v>
      </c>
      <c r="D13" s="65">
        <f t="shared" si="0"/>
        <v>0</v>
      </c>
    </row>
    <row r="14" spans="1:7" ht="51" customHeight="1">
      <c r="A14" s="16" t="s">
        <v>11</v>
      </c>
      <c r="B14" s="66">
        <f>SUM(B9:B13)</f>
        <v>0</v>
      </c>
      <c r="C14" s="66">
        <f>SUM(C9:C13)</f>
        <v>0</v>
      </c>
      <c r="D14" s="66">
        <f t="shared" si="0"/>
        <v>0</v>
      </c>
    </row>
  </sheetData>
  <sheetProtection sheet="1" objects="1" scenarios="1" selectLockedCells="1"/>
  <mergeCells count="3">
    <mergeCell ref="B1:D1"/>
    <mergeCell ref="B2:D2"/>
    <mergeCell ref="B3:D3"/>
  </mergeCells>
  <phoneticPr fontId="6" type="noConversion"/>
  <conditionalFormatting sqref="B9:B13">
    <cfRule type="containsBlanks" dxfId="0" priority="1">
      <formula>LEN(TRIM(B9))=0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&amp;L&amp;8Version 19/02/2015&amp;C&amp;"Arial Narrow,Standard"&amp;8&amp;A&amp;R&amp;8Druckdatum &amp;D</oddFooter>
  </headerFooter>
  <ignoredErrors>
    <ignoredError sqref="B1:D2 B3:D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O44"/>
  <sheetViews>
    <sheetView showGridLines="0" topLeftCell="A7" zoomScaleNormal="100" workbookViewId="0">
      <selection activeCell="A10" sqref="A10"/>
    </sheetView>
  </sheetViews>
  <sheetFormatPr baseColWidth="10" defaultColWidth="11.44140625" defaultRowHeight="13.8"/>
  <cols>
    <col min="1" max="1" width="19" style="39" customWidth="1"/>
    <col min="2" max="2" width="27" style="39" bestFit="1" customWidth="1"/>
    <col min="3" max="3" width="25" style="40" customWidth="1"/>
    <col min="4" max="4" width="11.88671875" style="40" customWidth="1"/>
    <col min="5" max="5" width="11.109375" style="40" customWidth="1"/>
    <col min="6" max="6" width="13.5546875" style="40" customWidth="1"/>
    <col min="7" max="8" width="13.6640625" style="40" bestFit="1" customWidth="1"/>
    <col min="9" max="9" width="12.88671875" style="40" bestFit="1" customWidth="1"/>
    <col min="10" max="10" width="12.33203125" style="41" hidden="1" customWidth="1"/>
    <col min="11" max="11" width="11.44140625" style="41" hidden="1" customWidth="1"/>
    <col min="12" max="15" width="12.109375" style="41" hidden="1" customWidth="1"/>
    <col min="16" max="16384" width="11.44140625" style="40"/>
  </cols>
  <sheetData>
    <row r="1" spans="1:15" s="38" customFormat="1">
      <c r="A1" s="35" t="s">
        <v>3</v>
      </c>
      <c r="B1" s="95">
        <f>'Richiesta di versamento'!D3</f>
        <v>0</v>
      </c>
      <c r="C1" s="92"/>
      <c r="D1" s="92"/>
      <c r="E1" s="92"/>
      <c r="F1" s="92"/>
      <c r="G1" s="92"/>
      <c r="H1" s="92"/>
      <c r="I1" s="92"/>
      <c r="J1" s="36"/>
      <c r="K1" s="37"/>
      <c r="L1" s="37"/>
      <c r="M1" s="37"/>
      <c r="N1" s="37"/>
      <c r="O1" s="37"/>
    </row>
    <row r="2" spans="1:15" s="38" customFormat="1">
      <c r="A2" s="35" t="s">
        <v>17</v>
      </c>
      <c r="B2" s="95">
        <f>'Richiesta di versamento'!D4</f>
        <v>0</v>
      </c>
      <c r="C2" s="92"/>
      <c r="D2" s="92"/>
      <c r="E2" s="92"/>
      <c r="F2" s="92"/>
      <c r="G2" s="92"/>
      <c r="H2" s="92"/>
      <c r="I2" s="92"/>
      <c r="J2" s="36" t="s">
        <v>8</v>
      </c>
      <c r="K2" s="37"/>
      <c r="L2" s="37"/>
      <c r="M2" s="37"/>
      <c r="N2" s="37"/>
      <c r="O2" s="37"/>
    </row>
    <row r="3" spans="1:15" s="38" customFormat="1">
      <c r="A3" s="35" t="s">
        <v>5</v>
      </c>
      <c r="B3" s="95">
        <f>'Richiesta di versamento'!D5</f>
        <v>0</v>
      </c>
      <c r="C3" s="92"/>
      <c r="D3" s="92"/>
      <c r="E3" s="92"/>
      <c r="F3" s="92"/>
      <c r="G3" s="92"/>
      <c r="H3" s="92"/>
      <c r="I3" s="92"/>
      <c r="J3" s="36" t="s">
        <v>35</v>
      </c>
      <c r="K3" s="37"/>
      <c r="L3" s="37"/>
      <c r="M3" s="37"/>
      <c r="N3" s="37"/>
      <c r="O3" s="37"/>
    </row>
    <row r="4" spans="1:15" s="38" customFormat="1">
      <c r="A4" s="35" t="s">
        <v>34</v>
      </c>
      <c r="B4" s="21">
        <f>'Richiesta di versamento'!D6</f>
        <v>0</v>
      </c>
      <c r="C4" s="22"/>
      <c r="D4" s="22"/>
      <c r="E4" s="23"/>
      <c r="F4" s="23"/>
      <c r="G4" s="23"/>
      <c r="H4" s="23"/>
      <c r="I4" s="24"/>
      <c r="J4" s="36" t="s">
        <v>36</v>
      </c>
      <c r="K4" s="37"/>
      <c r="L4" s="37"/>
      <c r="M4" s="37"/>
      <c r="N4" s="37"/>
      <c r="O4" s="37"/>
    </row>
    <row r="5" spans="1:15">
      <c r="J5" s="36" t="s">
        <v>9</v>
      </c>
    </row>
    <row r="6" spans="1:15">
      <c r="J6" s="36" t="s">
        <v>37</v>
      </c>
    </row>
    <row r="7" spans="1:15" ht="38.25" customHeight="1">
      <c r="A7" s="96" t="s">
        <v>38</v>
      </c>
      <c r="B7" s="96" t="s">
        <v>39</v>
      </c>
      <c r="C7" s="96" t="s">
        <v>40</v>
      </c>
      <c r="D7" s="96" t="s">
        <v>7</v>
      </c>
      <c r="E7" s="96" t="s">
        <v>41</v>
      </c>
      <c r="F7" s="55" t="s">
        <v>42</v>
      </c>
      <c r="G7" s="55" t="s">
        <v>43</v>
      </c>
      <c r="H7" s="55" t="s">
        <v>44</v>
      </c>
      <c r="I7" s="42" t="s">
        <v>45</v>
      </c>
      <c r="K7" s="43" t="s">
        <v>8</v>
      </c>
      <c r="L7" s="43" t="s">
        <v>35</v>
      </c>
      <c r="M7" s="43" t="s">
        <v>36</v>
      </c>
      <c r="N7" s="43" t="s">
        <v>9</v>
      </c>
      <c r="O7" s="43" t="s">
        <v>37</v>
      </c>
    </row>
    <row r="8" spans="1:15">
      <c r="A8" s="97"/>
      <c r="B8" s="97"/>
      <c r="C8" s="97"/>
      <c r="D8" s="97"/>
      <c r="E8" s="97"/>
      <c r="F8" s="44" t="s">
        <v>2</v>
      </c>
      <c r="G8" s="44" t="s">
        <v>1</v>
      </c>
      <c r="H8" s="44" t="s">
        <v>2</v>
      </c>
      <c r="I8" s="44" t="s">
        <v>2</v>
      </c>
      <c r="K8" s="45"/>
      <c r="L8" s="45"/>
      <c r="M8" s="45"/>
      <c r="N8" s="45"/>
      <c r="O8" s="45"/>
    </row>
    <row r="9" spans="1:15">
      <c r="A9" s="34"/>
      <c r="B9" s="34"/>
      <c r="C9" s="46"/>
      <c r="D9" s="46"/>
      <c r="E9" s="47"/>
      <c r="F9" s="48"/>
      <c r="G9" s="49">
        <v>0</v>
      </c>
      <c r="H9" s="50">
        <f>F9*(1-G9)</f>
        <v>0</v>
      </c>
      <c r="I9" s="50">
        <f>F9*G9</f>
        <v>0</v>
      </c>
      <c r="K9" s="41">
        <f t="shared" ref="K9:K42" si="0">IF($B9="Acquisito di terreno e perdita di reddito",$I9,0)</f>
        <v>0</v>
      </c>
      <c r="L9" s="41">
        <f>IF($B9="Lavori di costruzione",$I9,0)</f>
        <v>0</v>
      </c>
      <c r="M9" s="41">
        <f>IF($B9="Progettazione e direzione lavori",$I9,0)</f>
        <v>0</v>
      </c>
      <c r="N9" s="41">
        <f t="shared" ref="N9:N42" si="1">IF($B9="Misurazione e terminazione",$I9,0)</f>
        <v>0</v>
      </c>
      <c r="O9" s="41">
        <f>IF($B9="Diversi",$I9,0)</f>
        <v>0</v>
      </c>
    </row>
    <row r="10" spans="1:15">
      <c r="A10" s="34"/>
      <c r="B10" s="34"/>
      <c r="C10" s="46"/>
      <c r="D10" s="46"/>
      <c r="E10" s="47"/>
      <c r="F10" s="48"/>
      <c r="G10" s="49">
        <v>0</v>
      </c>
      <c r="H10" s="50">
        <f t="shared" ref="H10:H42" si="2">F10*(1-G10)</f>
        <v>0</v>
      </c>
      <c r="I10" s="50">
        <f t="shared" ref="I10:I42" si="3">F10*G10</f>
        <v>0</v>
      </c>
      <c r="K10" s="41">
        <f t="shared" si="0"/>
        <v>0</v>
      </c>
      <c r="L10" s="41">
        <f t="shared" ref="L10:L42" si="4">IF($B10="Lavori di costruzione",$I10,0)</f>
        <v>0</v>
      </c>
      <c r="M10" s="41">
        <f t="shared" ref="M10:M42" si="5">IF($B10="Progettazione e direzione lavori",$I10,0)</f>
        <v>0</v>
      </c>
      <c r="N10" s="41">
        <f t="shared" si="1"/>
        <v>0</v>
      </c>
      <c r="O10" s="41">
        <f t="shared" ref="O10:O42" si="6">IF($B10="Diversi",$I10,0)</f>
        <v>0</v>
      </c>
    </row>
    <row r="11" spans="1:15">
      <c r="A11" s="34"/>
      <c r="B11" s="34"/>
      <c r="C11" s="46"/>
      <c r="D11" s="46"/>
      <c r="E11" s="47"/>
      <c r="F11" s="48"/>
      <c r="G11" s="49">
        <v>0</v>
      </c>
      <c r="H11" s="50">
        <f t="shared" si="2"/>
        <v>0</v>
      </c>
      <c r="I11" s="50">
        <f t="shared" si="3"/>
        <v>0</v>
      </c>
      <c r="K11" s="41">
        <f t="shared" si="0"/>
        <v>0</v>
      </c>
      <c r="L11" s="41">
        <f t="shared" si="4"/>
        <v>0</v>
      </c>
      <c r="M11" s="41">
        <f t="shared" si="5"/>
        <v>0</v>
      </c>
      <c r="N11" s="41">
        <f t="shared" si="1"/>
        <v>0</v>
      </c>
      <c r="O11" s="41">
        <f t="shared" si="6"/>
        <v>0</v>
      </c>
    </row>
    <row r="12" spans="1:15">
      <c r="A12" s="34"/>
      <c r="B12" s="34"/>
      <c r="C12" s="46"/>
      <c r="D12" s="46"/>
      <c r="E12" s="47"/>
      <c r="F12" s="48"/>
      <c r="G12" s="49">
        <v>0</v>
      </c>
      <c r="H12" s="50">
        <f t="shared" si="2"/>
        <v>0</v>
      </c>
      <c r="I12" s="50">
        <f t="shared" si="3"/>
        <v>0</v>
      </c>
      <c r="K12" s="41">
        <f t="shared" si="0"/>
        <v>0</v>
      </c>
      <c r="L12" s="41">
        <f t="shared" si="4"/>
        <v>0</v>
      </c>
      <c r="M12" s="41">
        <f t="shared" si="5"/>
        <v>0</v>
      </c>
      <c r="N12" s="41">
        <f t="shared" si="1"/>
        <v>0</v>
      </c>
      <c r="O12" s="41">
        <f t="shared" si="6"/>
        <v>0</v>
      </c>
    </row>
    <row r="13" spans="1:15">
      <c r="A13" s="34"/>
      <c r="B13" s="34"/>
      <c r="C13" s="46"/>
      <c r="D13" s="46"/>
      <c r="E13" s="47"/>
      <c r="F13" s="48"/>
      <c r="G13" s="49">
        <v>0</v>
      </c>
      <c r="H13" s="50">
        <f t="shared" si="2"/>
        <v>0</v>
      </c>
      <c r="I13" s="50">
        <f t="shared" si="3"/>
        <v>0</v>
      </c>
      <c r="K13" s="41">
        <f t="shared" si="0"/>
        <v>0</v>
      </c>
      <c r="L13" s="41">
        <f t="shared" si="4"/>
        <v>0</v>
      </c>
      <c r="M13" s="41">
        <f t="shared" si="5"/>
        <v>0</v>
      </c>
      <c r="N13" s="41">
        <f t="shared" si="1"/>
        <v>0</v>
      </c>
      <c r="O13" s="41">
        <f t="shared" si="6"/>
        <v>0</v>
      </c>
    </row>
    <row r="14" spans="1:15">
      <c r="A14" s="51"/>
      <c r="B14" s="34"/>
      <c r="C14" s="46"/>
      <c r="D14" s="46"/>
      <c r="E14" s="47"/>
      <c r="F14" s="48"/>
      <c r="G14" s="49">
        <v>0</v>
      </c>
      <c r="H14" s="50">
        <f t="shared" si="2"/>
        <v>0</v>
      </c>
      <c r="I14" s="50">
        <f t="shared" si="3"/>
        <v>0</v>
      </c>
      <c r="K14" s="41">
        <f t="shared" si="0"/>
        <v>0</v>
      </c>
      <c r="L14" s="41">
        <f t="shared" si="4"/>
        <v>0</v>
      </c>
      <c r="M14" s="41">
        <f t="shared" si="5"/>
        <v>0</v>
      </c>
      <c r="N14" s="41">
        <f t="shared" si="1"/>
        <v>0</v>
      </c>
      <c r="O14" s="41">
        <f t="shared" si="6"/>
        <v>0</v>
      </c>
    </row>
    <row r="15" spans="1:15">
      <c r="A15" s="51"/>
      <c r="B15" s="34"/>
      <c r="C15" s="46"/>
      <c r="D15" s="46"/>
      <c r="E15" s="47"/>
      <c r="F15" s="48"/>
      <c r="G15" s="49">
        <v>0</v>
      </c>
      <c r="H15" s="50">
        <f t="shared" si="2"/>
        <v>0</v>
      </c>
      <c r="I15" s="50">
        <f t="shared" si="3"/>
        <v>0</v>
      </c>
      <c r="K15" s="41">
        <f t="shared" si="0"/>
        <v>0</v>
      </c>
      <c r="L15" s="41">
        <f t="shared" si="4"/>
        <v>0</v>
      </c>
      <c r="M15" s="41">
        <f t="shared" si="5"/>
        <v>0</v>
      </c>
      <c r="N15" s="41">
        <f t="shared" si="1"/>
        <v>0</v>
      </c>
      <c r="O15" s="41">
        <f t="shared" si="6"/>
        <v>0</v>
      </c>
    </row>
    <row r="16" spans="1:15">
      <c r="A16" s="51"/>
      <c r="B16" s="34"/>
      <c r="C16" s="46"/>
      <c r="D16" s="46"/>
      <c r="E16" s="47"/>
      <c r="F16" s="48"/>
      <c r="G16" s="49">
        <v>0</v>
      </c>
      <c r="H16" s="50">
        <f t="shared" si="2"/>
        <v>0</v>
      </c>
      <c r="I16" s="50">
        <f t="shared" si="3"/>
        <v>0</v>
      </c>
      <c r="K16" s="41">
        <f t="shared" si="0"/>
        <v>0</v>
      </c>
      <c r="L16" s="41">
        <f t="shared" si="4"/>
        <v>0</v>
      </c>
      <c r="M16" s="41">
        <f t="shared" si="5"/>
        <v>0</v>
      </c>
      <c r="N16" s="41">
        <f t="shared" si="1"/>
        <v>0</v>
      </c>
      <c r="O16" s="41">
        <f t="shared" si="6"/>
        <v>0</v>
      </c>
    </row>
    <row r="17" spans="1:15">
      <c r="A17" s="51"/>
      <c r="B17" s="34"/>
      <c r="C17" s="46"/>
      <c r="D17" s="46"/>
      <c r="E17" s="47"/>
      <c r="F17" s="48"/>
      <c r="G17" s="49">
        <v>0</v>
      </c>
      <c r="H17" s="50">
        <f t="shared" si="2"/>
        <v>0</v>
      </c>
      <c r="I17" s="50">
        <f t="shared" si="3"/>
        <v>0</v>
      </c>
      <c r="K17" s="41">
        <f t="shared" si="0"/>
        <v>0</v>
      </c>
      <c r="L17" s="41">
        <f t="shared" si="4"/>
        <v>0</v>
      </c>
      <c r="M17" s="41">
        <f t="shared" si="5"/>
        <v>0</v>
      </c>
      <c r="N17" s="41">
        <f t="shared" si="1"/>
        <v>0</v>
      </c>
      <c r="O17" s="41">
        <f t="shared" si="6"/>
        <v>0</v>
      </c>
    </row>
    <row r="18" spans="1:15">
      <c r="A18" s="51"/>
      <c r="B18" s="34"/>
      <c r="C18" s="46"/>
      <c r="D18" s="46"/>
      <c r="E18" s="47"/>
      <c r="F18" s="48"/>
      <c r="G18" s="49">
        <v>0</v>
      </c>
      <c r="H18" s="50">
        <f t="shared" si="2"/>
        <v>0</v>
      </c>
      <c r="I18" s="50">
        <f t="shared" si="3"/>
        <v>0</v>
      </c>
      <c r="K18" s="41">
        <f t="shared" si="0"/>
        <v>0</v>
      </c>
      <c r="L18" s="41">
        <f t="shared" si="4"/>
        <v>0</v>
      </c>
      <c r="M18" s="41">
        <f t="shared" si="5"/>
        <v>0</v>
      </c>
      <c r="N18" s="41">
        <f t="shared" si="1"/>
        <v>0</v>
      </c>
      <c r="O18" s="41">
        <f t="shared" si="6"/>
        <v>0</v>
      </c>
    </row>
    <row r="19" spans="1:15">
      <c r="A19" s="51"/>
      <c r="B19" s="34"/>
      <c r="C19" s="46"/>
      <c r="D19" s="46"/>
      <c r="E19" s="47"/>
      <c r="F19" s="48"/>
      <c r="G19" s="49">
        <v>0</v>
      </c>
      <c r="H19" s="50">
        <f t="shared" si="2"/>
        <v>0</v>
      </c>
      <c r="I19" s="50">
        <f t="shared" si="3"/>
        <v>0</v>
      </c>
      <c r="K19" s="41">
        <f t="shared" si="0"/>
        <v>0</v>
      </c>
      <c r="L19" s="41">
        <f t="shared" si="4"/>
        <v>0</v>
      </c>
      <c r="M19" s="41">
        <f t="shared" si="5"/>
        <v>0</v>
      </c>
      <c r="N19" s="41">
        <f t="shared" si="1"/>
        <v>0</v>
      </c>
      <c r="O19" s="41">
        <f t="shared" si="6"/>
        <v>0</v>
      </c>
    </row>
    <row r="20" spans="1:15">
      <c r="A20" s="51"/>
      <c r="B20" s="34"/>
      <c r="C20" s="46"/>
      <c r="D20" s="46"/>
      <c r="E20" s="47"/>
      <c r="F20" s="48"/>
      <c r="G20" s="49">
        <v>0</v>
      </c>
      <c r="H20" s="50">
        <f t="shared" si="2"/>
        <v>0</v>
      </c>
      <c r="I20" s="50">
        <f t="shared" si="3"/>
        <v>0</v>
      </c>
      <c r="K20" s="41">
        <f t="shared" si="0"/>
        <v>0</v>
      </c>
      <c r="L20" s="41">
        <f t="shared" si="4"/>
        <v>0</v>
      </c>
      <c r="M20" s="41">
        <f t="shared" si="5"/>
        <v>0</v>
      </c>
      <c r="N20" s="41">
        <f t="shared" si="1"/>
        <v>0</v>
      </c>
      <c r="O20" s="41">
        <f t="shared" si="6"/>
        <v>0</v>
      </c>
    </row>
    <row r="21" spans="1:15">
      <c r="A21" s="51"/>
      <c r="B21" s="34"/>
      <c r="C21" s="46"/>
      <c r="D21" s="46"/>
      <c r="E21" s="47"/>
      <c r="F21" s="48"/>
      <c r="G21" s="49">
        <v>0</v>
      </c>
      <c r="H21" s="50">
        <f t="shared" si="2"/>
        <v>0</v>
      </c>
      <c r="I21" s="50">
        <f t="shared" si="3"/>
        <v>0</v>
      </c>
      <c r="K21" s="41">
        <f t="shared" si="0"/>
        <v>0</v>
      </c>
      <c r="L21" s="41">
        <f t="shared" si="4"/>
        <v>0</v>
      </c>
      <c r="M21" s="41">
        <f t="shared" si="5"/>
        <v>0</v>
      </c>
      <c r="N21" s="41">
        <f t="shared" si="1"/>
        <v>0</v>
      </c>
      <c r="O21" s="41">
        <f t="shared" si="6"/>
        <v>0</v>
      </c>
    </row>
    <row r="22" spans="1:15">
      <c r="A22" s="51"/>
      <c r="B22" s="34"/>
      <c r="C22" s="46"/>
      <c r="D22" s="46"/>
      <c r="E22" s="47"/>
      <c r="F22" s="48"/>
      <c r="G22" s="49">
        <v>0</v>
      </c>
      <c r="H22" s="50">
        <f t="shared" si="2"/>
        <v>0</v>
      </c>
      <c r="I22" s="50">
        <f t="shared" si="3"/>
        <v>0</v>
      </c>
      <c r="K22" s="41">
        <f t="shared" si="0"/>
        <v>0</v>
      </c>
      <c r="L22" s="41">
        <f t="shared" si="4"/>
        <v>0</v>
      </c>
      <c r="M22" s="41">
        <f t="shared" si="5"/>
        <v>0</v>
      </c>
      <c r="N22" s="41">
        <f t="shared" si="1"/>
        <v>0</v>
      </c>
      <c r="O22" s="41">
        <f t="shared" si="6"/>
        <v>0</v>
      </c>
    </row>
    <row r="23" spans="1:15">
      <c r="A23" s="51"/>
      <c r="B23" s="34"/>
      <c r="C23" s="46"/>
      <c r="D23" s="46"/>
      <c r="E23" s="47"/>
      <c r="F23" s="48"/>
      <c r="G23" s="49">
        <v>0</v>
      </c>
      <c r="H23" s="50">
        <f t="shared" si="2"/>
        <v>0</v>
      </c>
      <c r="I23" s="50">
        <f t="shared" si="3"/>
        <v>0</v>
      </c>
      <c r="K23" s="41">
        <f t="shared" si="0"/>
        <v>0</v>
      </c>
      <c r="L23" s="41">
        <f t="shared" si="4"/>
        <v>0</v>
      </c>
      <c r="M23" s="41">
        <f t="shared" si="5"/>
        <v>0</v>
      </c>
      <c r="N23" s="41">
        <f t="shared" si="1"/>
        <v>0</v>
      </c>
      <c r="O23" s="41">
        <f t="shared" si="6"/>
        <v>0</v>
      </c>
    </row>
    <row r="24" spans="1:15">
      <c r="A24" s="51"/>
      <c r="B24" s="34"/>
      <c r="C24" s="46"/>
      <c r="D24" s="46"/>
      <c r="E24" s="47"/>
      <c r="F24" s="48"/>
      <c r="G24" s="49">
        <v>0</v>
      </c>
      <c r="H24" s="50">
        <f t="shared" si="2"/>
        <v>0</v>
      </c>
      <c r="I24" s="50">
        <f t="shared" si="3"/>
        <v>0</v>
      </c>
      <c r="K24" s="41">
        <f t="shared" si="0"/>
        <v>0</v>
      </c>
      <c r="L24" s="41">
        <f t="shared" si="4"/>
        <v>0</v>
      </c>
      <c r="M24" s="41">
        <f t="shared" si="5"/>
        <v>0</v>
      </c>
      <c r="N24" s="41">
        <f t="shared" si="1"/>
        <v>0</v>
      </c>
      <c r="O24" s="41">
        <f t="shared" si="6"/>
        <v>0</v>
      </c>
    </row>
    <row r="25" spans="1:15">
      <c r="A25" s="51"/>
      <c r="B25" s="34"/>
      <c r="C25" s="46"/>
      <c r="D25" s="46"/>
      <c r="E25" s="47"/>
      <c r="F25" s="48"/>
      <c r="G25" s="49">
        <v>0</v>
      </c>
      <c r="H25" s="50">
        <f t="shared" si="2"/>
        <v>0</v>
      </c>
      <c r="I25" s="50">
        <f t="shared" si="3"/>
        <v>0</v>
      </c>
      <c r="K25" s="41">
        <f t="shared" si="0"/>
        <v>0</v>
      </c>
      <c r="L25" s="41">
        <f t="shared" si="4"/>
        <v>0</v>
      </c>
      <c r="M25" s="41">
        <f t="shared" si="5"/>
        <v>0</v>
      </c>
      <c r="N25" s="41">
        <f t="shared" si="1"/>
        <v>0</v>
      </c>
      <c r="O25" s="41">
        <f t="shared" si="6"/>
        <v>0</v>
      </c>
    </row>
    <row r="26" spans="1:15">
      <c r="A26" s="51"/>
      <c r="B26" s="34"/>
      <c r="C26" s="46"/>
      <c r="D26" s="46"/>
      <c r="E26" s="47"/>
      <c r="F26" s="48"/>
      <c r="G26" s="49">
        <v>0</v>
      </c>
      <c r="H26" s="50">
        <f t="shared" si="2"/>
        <v>0</v>
      </c>
      <c r="I26" s="50">
        <f t="shared" si="3"/>
        <v>0</v>
      </c>
      <c r="K26" s="41">
        <f t="shared" si="0"/>
        <v>0</v>
      </c>
      <c r="L26" s="41">
        <f t="shared" si="4"/>
        <v>0</v>
      </c>
      <c r="M26" s="41">
        <f t="shared" si="5"/>
        <v>0</v>
      </c>
      <c r="N26" s="41">
        <f t="shared" si="1"/>
        <v>0</v>
      </c>
      <c r="O26" s="41">
        <f t="shared" si="6"/>
        <v>0</v>
      </c>
    </row>
    <row r="27" spans="1:15">
      <c r="A27" s="51"/>
      <c r="B27" s="34"/>
      <c r="C27" s="46"/>
      <c r="D27" s="46"/>
      <c r="E27" s="47"/>
      <c r="F27" s="48"/>
      <c r="G27" s="49">
        <v>0</v>
      </c>
      <c r="H27" s="50">
        <f t="shared" si="2"/>
        <v>0</v>
      </c>
      <c r="I27" s="50">
        <f t="shared" si="3"/>
        <v>0</v>
      </c>
      <c r="K27" s="41">
        <f t="shared" si="0"/>
        <v>0</v>
      </c>
      <c r="L27" s="41">
        <f t="shared" si="4"/>
        <v>0</v>
      </c>
      <c r="M27" s="41">
        <f t="shared" si="5"/>
        <v>0</v>
      </c>
      <c r="N27" s="41">
        <f t="shared" si="1"/>
        <v>0</v>
      </c>
      <c r="O27" s="41">
        <f t="shared" si="6"/>
        <v>0</v>
      </c>
    </row>
    <row r="28" spans="1:15">
      <c r="A28" s="51"/>
      <c r="B28" s="34"/>
      <c r="C28" s="46"/>
      <c r="D28" s="46"/>
      <c r="E28" s="47"/>
      <c r="F28" s="48"/>
      <c r="G28" s="49">
        <v>0</v>
      </c>
      <c r="H28" s="50">
        <f t="shared" si="2"/>
        <v>0</v>
      </c>
      <c r="I28" s="50">
        <f t="shared" si="3"/>
        <v>0</v>
      </c>
      <c r="K28" s="41">
        <f t="shared" si="0"/>
        <v>0</v>
      </c>
      <c r="L28" s="41">
        <f t="shared" si="4"/>
        <v>0</v>
      </c>
      <c r="M28" s="41">
        <f t="shared" si="5"/>
        <v>0</v>
      </c>
      <c r="N28" s="41">
        <f t="shared" si="1"/>
        <v>0</v>
      </c>
      <c r="O28" s="41">
        <f t="shared" si="6"/>
        <v>0</v>
      </c>
    </row>
    <row r="29" spans="1:15">
      <c r="A29" s="51"/>
      <c r="B29" s="34"/>
      <c r="C29" s="46"/>
      <c r="D29" s="46"/>
      <c r="E29" s="47"/>
      <c r="F29" s="48"/>
      <c r="G29" s="49">
        <v>0</v>
      </c>
      <c r="H29" s="50">
        <f t="shared" si="2"/>
        <v>0</v>
      </c>
      <c r="I29" s="50">
        <f t="shared" si="3"/>
        <v>0</v>
      </c>
      <c r="K29" s="41">
        <f t="shared" si="0"/>
        <v>0</v>
      </c>
      <c r="L29" s="41">
        <f t="shared" si="4"/>
        <v>0</v>
      </c>
      <c r="M29" s="41">
        <f t="shared" si="5"/>
        <v>0</v>
      </c>
      <c r="N29" s="41">
        <f t="shared" si="1"/>
        <v>0</v>
      </c>
      <c r="O29" s="41">
        <f t="shared" si="6"/>
        <v>0</v>
      </c>
    </row>
    <row r="30" spans="1:15">
      <c r="A30" s="51"/>
      <c r="B30" s="34"/>
      <c r="C30" s="46"/>
      <c r="D30" s="46"/>
      <c r="E30" s="47"/>
      <c r="F30" s="48"/>
      <c r="G30" s="49">
        <v>0</v>
      </c>
      <c r="H30" s="50">
        <f t="shared" ref="H30:H36" si="7">F30*(1-G30)</f>
        <v>0</v>
      </c>
      <c r="I30" s="50">
        <f t="shared" ref="I30:I36" si="8">F30*G30</f>
        <v>0</v>
      </c>
      <c r="K30" s="41">
        <f t="shared" si="0"/>
        <v>0</v>
      </c>
      <c r="L30" s="41">
        <f t="shared" si="4"/>
        <v>0</v>
      </c>
      <c r="M30" s="41">
        <f t="shared" si="5"/>
        <v>0</v>
      </c>
      <c r="N30" s="41">
        <f t="shared" si="1"/>
        <v>0</v>
      </c>
      <c r="O30" s="41">
        <f t="shared" si="6"/>
        <v>0</v>
      </c>
    </row>
    <row r="31" spans="1:15">
      <c r="A31" s="51"/>
      <c r="B31" s="34"/>
      <c r="C31" s="46"/>
      <c r="D31" s="46"/>
      <c r="E31" s="47"/>
      <c r="F31" s="48"/>
      <c r="G31" s="49">
        <v>0</v>
      </c>
      <c r="H31" s="50">
        <f t="shared" si="7"/>
        <v>0</v>
      </c>
      <c r="I31" s="50">
        <f t="shared" si="8"/>
        <v>0</v>
      </c>
      <c r="K31" s="41">
        <f t="shared" si="0"/>
        <v>0</v>
      </c>
      <c r="L31" s="41">
        <f t="shared" si="4"/>
        <v>0</v>
      </c>
      <c r="M31" s="41">
        <f t="shared" si="5"/>
        <v>0</v>
      </c>
      <c r="N31" s="41">
        <f t="shared" si="1"/>
        <v>0</v>
      </c>
      <c r="O31" s="41">
        <f t="shared" si="6"/>
        <v>0</v>
      </c>
    </row>
    <row r="32" spans="1:15">
      <c r="A32" s="51"/>
      <c r="B32" s="34"/>
      <c r="C32" s="46"/>
      <c r="D32" s="46"/>
      <c r="E32" s="47"/>
      <c r="F32" s="48"/>
      <c r="G32" s="49">
        <v>0</v>
      </c>
      <c r="H32" s="50">
        <f t="shared" si="7"/>
        <v>0</v>
      </c>
      <c r="I32" s="50">
        <f t="shared" si="8"/>
        <v>0</v>
      </c>
      <c r="K32" s="41">
        <f t="shared" si="0"/>
        <v>0</v>
      </c>
      <c r="L32" s="41">
        <f t="shared" si="4"/>
        <v>0</v>
      </c>
      <c r="M32" s="41">
        <f t="shared" si="5"/>
        <v>0</v>
      </c>
      <c r="N32" s="41">
        <f t="shared" si="1"/>
        <v>0</v>
      </c>
      <c r="O32" s="41">
        <f t="shared" si="6"/>
        <v>0</v>
      </c>
    </row>
    <row r="33" spans="1:15">
      <c r="A33" s="51"/>
      <c r="B33" s="34"/>
      <c r="C33" s="46"/>
      <c r="D33" s="46"/>
      <c r="E33" s="47"/>
      <c r="F33" s="48"/>
      <c r="G33" s="49">
        <v>0</v>
      </c>
      <c r="H33" s="50">
        <f t="shared" si="7"/>
        <v>0</v>
      </c>
      <c r="I33" s="50">
        <f t="shared" si="8"/>
        <v>0</v>
      </c>
      <c r="K33" s="41">
        <f t="shared" si="0"/>
        <v>0</v>
      </c>
      <c r="L33" s="41">
        <f t="shared" si="4"/>
        <v>0</v>
      </c>
      <c r="M33" s="41">
        <f t="shared" si="5"/>
        <v>0</v>
      </c>
      <c r="N33" s="41">
        <f t="shared" si="1"/>
        <v>0</v>
      </c>
      <c r="O33" s="41">
        <f t="shared" si="6"/>
        <v>0</v>
      </c>
    </row>
    <row r="34" spans="1:15">
      <c r="A34" s="51"/>
      <c r="B34" s="34"/>
      <c r="C34" s="46"/>
      <c r="D34" s="46"/>
      <c r="E34" s="47"/>
      <c r="F34" s="48"/>
      <c r="G34" s="49">
        <v>0</v>
      </c>
      <c r="H34" s="50">
        <f t="shared" si="7"/>
        <v>0</v>
      </c>
      <c r="I34" s="50">
        <f t="shared" si="8"/>
        <v>0</v>
      </c>
      <c r="K34" s="41">
        <f t="shared" si="0"/>
        <v>0</v>
      </c>
      <c r="L34" s="41">
        <f t="shared" si="4"/>
        <v>0</v>
      </c>
      <c r="M34" s="41">
        <f t="shared" si="5"/>
        <v>0</v>
      </c>
      <c r="N34" s="41">
        <f t="shared" si="1"/>
        <v>0</v>
      </c>
      <c r="O34" s="41">
        <f t="shared" si="6"/>
        <v>0</v>
      </c>
    </row>
    <row r="35" spans="1:15">
      <c r="A35" s="51"/>
      <c r="B35" s="34"/>
      <c r="C35" s="46"/>
      <c r="D35" s="46"/>
      <c r="E35" s="47"/>
      <c r="F35" s="48"/>
      <c r="G35" s="49">
        <v>0</v>
      </c>
      <c r="H35" s="50">
        <f t="shared" si="7"/>
        <v>0</v>
      </c>
      <c r="I35" s="50">
        <f t="shared" si="8"/>
        <v>0</v>
      </c>
      <c r="K35" s="41">
        <f t="shared" si="0"/>
        <v>0</v>
      </c>
      <c r="L35" s="41">
        <f t="shared" si="4"/>
        <v>0</v>
      </c>
      <c r="M35" s="41">
        <f t="shared" si="5"/>
        <v>0</v>
      </c>
      <c r="N35" s="41">
        <f t="shared" si="1"/>
        <v>0</v>
      </c>
      <c r="O35" s="41">
        <f t="shared" si="6"/>
        <v>0</v>
      </c>
    </row>
    <row r="36" spans="1:15">
      <c r="A36" s="51"/>
      <c r="B36" s="34"/>
      <c r="C36" s="46"/>
      <c r="D36" s="46"/>
      <c r="E36" s="47"/>
      <c r="F36" s="48"/>
      <c r="G36" s="49">
        <v>0</v>
      </c>
      <c r="H36" s="50">
        <f t="shared" si="7"/>
        <v>0</v>
      </c>
      <c r="I36" s="50">
        <f t="shared" si="8"/>
        <v>0</v>
      </c>
      <c r="K36" s="41">
        <f t="shared" si="0"/>
        <v>0</v>
      </c>
      <c r="L36" s="41">
        <f t="shared" si="4"/>
        <v>0</v>
      </c>
      <c r="M36" s="41">
        <f t="shared" si="5"/>
        <v>0</v>
      </c>
      <c r="N36" s="41">
        <f t="shared" si="1"/>
        <v>0</v>
      </c>
      <c r="O36" s="41">
        <f t="shared" si="6"/>
        <v>0</v>
      </c>
    </row>
    <row r="37" spans="1:15">
      <c r="A37" s="51"/>
      <c r="B37" s="34"/>
      <c r="C37" s="46"/>
      <c r="D37" s="46"/>
      <c r="E37" s="47"/>
      <c r="F37" s="48"/>
      <c r="G37" s="49">
        <v>0</v>
      </c>
      <c r="H37" s="50">
        <f t="shared" si="2"/>
        <v>0</v>
      </c>
      <c r="I37" s="50">
        <f t="shared" si="3"/>
        <v>0</v>
      </c>
      <c r="K37" s="41">
        <f t="shared" si="0"/>
        <v>0</v>
      </c>
      <c r="L37" s="41">
        <f t="shared" si="4"/>
        <v>0</v>
      </c>
      <c r="M37" s="41">
        <f t="shared" si="5"/>
        <v>0</v>
      </c>
      <c r="N37" s="41">
        <f t="shared" si="1"/>
        <v>0</v>
      </c>
      <c r="O37" s="41">
        <f t="shared" si="6"/>
        <v>0</v>
      </c>
    </row>
    <row r="38" spans="1:15">
      <c r="A38" s="51"/>
      <c r="B38" s="34"/>
      <c r="C38" s="46"/>
      <c r="D38" s="46"/>
      <c r="E38" s="47"/>
      <c r="F38" s="48"/>
      <c r="G38" s="49">
        <v>0</v>
      </c>
      <c r="H38" s="50">
        <f t="shared" si="2"/>
        <v>0</v>
      </c>
      <c r="I38" s="50">
        <f t="shared" si="3"/>
        <v>0</v>
      </c>
      <c r="K38" s="41">
        <f t="shared" si="0"/>
        <v>0</v>
      </c>
      <c r="L38" s="41">
        <f t="shared" si="4"/>
        <v>0</v>
      </c>
      <c r="M38" s="41">
        <f t="shared" si="5"/>
        <v>0</v>
      </c>
      <c r="N38" s="41">
        <f t="shared" si="1"/>
        <v>0</v>
      </c>
      <c r="O38" s="41">
        <f t="shared" si="6"/>
        <v>0</v>
      </c>
    </row>
    <row r="39" spans="1:15">
      <c r="A39" s="51"/>
      <c r="B39" s="34"/>
      <c r="C39" s="46"/>
      <c r="D39" s="46"/>
      <c r="E39" s="47"/>
      <c r="F39" s="48"/>
      <c r="G39" s="49">
        <v>0</v>
      </c>
      <c r="H39" s="50">
        <f t="shared" si="2"/>
        <v>0</v>
      </c>
      <c r="I39" s="50">
        <f t="shared" si="3"/>
        <v>0</v>
      </c>
      <c r="K39" s="41">
        <f t="shared" si="0"/>
        <v>0</v>
      </c>
      <c r="L39" s="41">
        <f t="shared" si="4"/>
        <v>0</v>
      </c>
      <c r="M39" s="41">
        <f t="shared" si="5"/>
        <v>0</v>
      </c>
      <c r="N39" s="41">
        <f t="shared" si="1"/>
        <v>0</v>
      </c>
      <c r="O39" s="41">
        <f t="shared" si="6"/>
        <v>0</v>
      </c>
    </row>
    <row r="40" spans="1:15">
      <c r="A40" s="51"/>
      <c r="B40" s="34"/>
      <c r="C40" s="46"/>
      <c r="D40" s="46"/>
      <c r="E40" s="47"/>
      <c r="F40" s="48"/>
      <c r="G40" s="49">
        <v>0</v>
      </c>
      <c r="H40" s="50">
        <f t="shared" si="2"/>
        <v>0</v>
      </c>
      <c r="I40" s="50">
        <f t="shared" si="3"/>
        <v>0</v>
      </c>
      <c r="K40" s="41">
        <f t="shared" si="0"/>
        <v>0</v>
      </c>
      <c r="L40" s="41">
        <f t="shared" si="4"/>
        <v>0</v>
      </c>
      <c r="M40" s="41">
        <f t="shared" si="5"/>
        <v>0</v>
      </c>
      <c r="N40" s="41">
        <f t="shared" si="1"/>
        <v>0</v>
      </c>
      <c r="O40" s="41">
        <f t="shared" si="6"/>
        <v>0</v>
      </c>
    </row>
    <row r="41" spans="1:15">
      <c r="A41" s="51"/>
      <c r="B41" s="34"/>
      <c r="C41" s="46"/>
      <c r="D41" s="46"/>
      <c r="E41" s="47"/>
      <c r="F41" s="48"/>
      <c r="G41" s="49">
        <v>0</v>
      </c>
      <c r="H41" s="50">
        <f t="shared" si="2"/>
        <v>0</v>
      </c>
      <c r="I41" s="50">
        <f t="shared" si="3"/>
        <v>0</v>
      </c>
      <c r="K41" s="41">
        <f t="shared" si="0"/>
        <v>0</v>
      </c>
      <c r="L41" s="41">
        <f t="shared" si="4"/>
        <v>0</v>
      </c>
      <c r="M41" s="41">
        <f t="shared" si="5"/>
        <v>0</v>
      </c>
      <c r="N41" s="41">
        <f t="shared" si="1"/>
        <v>0</v>
      </c>
      <c r="O41" s="41">
        <f t="shared" si="6"/>
        <v>0</v>
      </c>
    </row>
    <row r="42" spans="1:15">
      <c r="A42" s="51"/>
      <c r="B42" s="34"/>
      <c r="C42" s="46"/>
      <c r="D42" s="46"/>
      <c r="E42" s="47"/>
      <c r="F42" s="48"/>
      <c r="G42" s="49">
        <v>0</v>
      </c>
      <c r="H42" s="50">
        <f t="shared" si="2"/>
        <v>0</v>
      </c>
      <c r="I42" s="50">
        <f t="shared" si="3"/>
        <v>0</v>
      </c>
      <c r="K42" s="41">
        <f t="shared" si="0"/>
        <v>0</v>
      </c>
      <c r="L42" s="41">
        <f t="shared" si="4"/>
        <v>0</v>
      </c>
      <c r="M42" s="41">
        <f t="shared" si="5"/>
        <v>0</v>
      </c>
      <c r="N42" s="41">
        <f t="shared" si="1"/>
        <v>0</v>
      </c>
      <c r="O42" s="41">
        <f t="shared" si="6"/>
        <v>0</v>
      </c>
    </row>
    <row r="43" spans="1:15" ht="18.75" customHeight="1">
      <c r="A43" s="52" t="s">
        <v>11</v>
      </c>
      <c r="B43" s="52"/>
      <c r="C43" s="53"/>
      <c r="D43" s="53"/>
      <c r="E43" s="54"/>
      <c r="F43" s="54">
        <f>SUM(F9:F42)</f>
        <v>0</v>
      </c>
      <c r="G43" s="54"/>
      <c r="H43" s="54">
        <f>SUM(H9:H42)</f>
        <v>0</v>
      </c>
      <c r="I43" s="54">
        <f>SUM(I9:I42)</f>
        <v>0</v>
      </c>
      <c r="J43" s="40"/>
      <c r="K43" s="40">
        <f>SUM(K9:K42)</f>
        <v>0</v>
      </c>
      <c r="L43" s="40">
        <f>SUM(L9:L42)</f>
        <v>0</v>
      </c>
      <c r="M43" s="40">
        <f>SUM(M9:M42)</f>
        <v>0</v>
      </c>
      <c r="N43" s="40">
        <f>SUM(N9:N42)</f>
        <v>0</v>
      </c>
      <c r="O43" s="40">
        <f>SUM(O9:O42)</f>
        <v>0</v>
      </c>
    </row>
    <row r="44" spans="1:15">
      <c r="A44" s="40"/>
      <c r="B44" s="40"/>
    </row>
  </sheetData>
  <sheetProtection sheet="1" objects="1" scenarios="1" selectLockedCells="1"/>
  <mergeCells count="8">
    <mergeCell ref="B1:I1"/>
    <mergeCell ref="B2:I2"/>
    <mergeCell ref="B3:I3"/>
    <mergeCell ref="A7:A8"/>
    <mergeCell ref="B7:B8"/>
    <mergeCell ref="C7:C8"/>
    <mergeCell ref="D7:D8"/>
    <mergeCell ref="E7:E8"/>
  </mergeCells>
  <phoneticPr fontId="6" type="noConversion"/>
  <dataValidations count="1">
    <dataValidation type="list" allowBlank="1" showInputMessage="1" showErrorMessage="1" sqref="B9:B42" xr:uid="{00000000-0002-0000-0200-000000000000}">
      <formula1>$J$1:$J$6</formula1>
    </dataValidation>
  </dataValidations>
  <pageMargins left="0.78740157480314965" right="0.78740157480314965" top="0.47244094488188981" bottom="0.74803149606299213" header="0.51181102362204722" footer="0.51181102362204722"/>
  <pageSetup paperSize="9" scale="85" orientation="landscape" r:id="rId1"/>
  <headerFooter alignWithMargins="0">
    <oddFooter>&amp;L&amp;"Arial Narrow,Standard"&amp;8Version 19/02/2015&amp;C&amp;"Arial Narrow,Standard"&amp;8&amp;A          |          &amp;P / &amp;N&amp;R&amp;"Arial Narrow,Standard"&amp;8Druckdatum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Richiesta di versamento</vt:lpstr>
      <vt:lpstr>Elenco dei costi</vt:lpstr>
      <vt:lpstr>Lista dei giustificativi</vt:lpstr>
      <vt:lpstr>Ausgaben</vt:lpstr>
      <vt:lpstr>AusgabenDetails</vt:lpstr>
      <vt:lpstr>'Elenco dei costi'!Druckbereich</vt:lpstr>
      <vt:lpstr>'Richiesta di versamento'!Druckbereich</vt:lpstr>
      <vt:lpstr>Zeile15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2015-02-18T10:41:13Z</dcterms:created>
  <dcterms:modified xsi:type="dcterms:W3CDTF">2025-08-11T09:09:21Z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2025-08-11T08:55:54Z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c86bb4f1-7aa5-4700-ae66-511350091603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