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xr:revisionPtr revIDLastSave="0" documentId="8_{532558EC-02F6-4B20-A7E1-2584376033B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itel" sheetId="1" r:id="rId1"/>
    <sheet name="Gebrauchsanweisung" sheetId="9" r:id="rId2"/>
    <sheet name="UmweltLärm" sheetId="2" r:id="rId3"/>
    <sheet name="Raumqualität" sheetId="3" r:id="rId4"/>
    <sheet name="Verkehrssicherheit" sheetId="4" r:id="rId5"/>
    <sheet name="Verkehrsqualität" sheetId="5" r:id="rId6"/>
    <sheet name="DirekteKosten" sheetId="6" r:id="rId7"/>
    <sheet name="Ergebnistableau" sheetId="7" r:id="rId8"/>
  </sheets>
  <definedNames>
    <definedName name="_xlnm.Print_Area" localSheetId="0">Titel!$A$1:$I$31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7" l="1"/>
  <c r="C54" i="7"/>
  <c r="C53" i="7"/>
  <c r="C52" i="7"/>
  <c r="C51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F32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F28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F27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F23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F19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F18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F14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F13" i="7"/>
  <c r="B30" i="7" l="1"/>
  <c r="B25" i="7"/>
  <c r="B21" i="7"/>
  <c r="B16" i="7"/>
  <c r="B11" i="7"/>
  <c r="B32" i="7"/>
  <c r="B28" i="7"/>
  <c r="B27" i="7"/>
  <c r="B23" i="7"/>
  <c r="B19" i="7"/>
  <c r="B18" i="7"/>
  <c r="B14" i="7"/>
  <c r="B13" i="7"/>
  <c r="B55" i="7"/>
  <c r="B54" i="7"/>
  <c r="B53" i="7"/>
  <c r="B52" i="7"/>
  <c r="B51" i="7"/>
</calcChain>
</file>

<file path=xl/sharedStrings.xml><?xml version="1.0" encoding="utf-8"?>
<sst xmlns="http://schemas.openxmlformats.org/spreadsheetml/2006/main" count="56" uniqueCount="37">
  <si>
    <t>Beurteilungsmethode für Temporeduktionen als Lärmschutzmassnahme</t>
  </si>
  <si>
    <t>Hilfe für die Verhältnismässigkeitsprüfung</t>
  </si>
  <si>
    <t xml:space="preserve">Verfassung des Ergebnistableaus </t>
  </si>
  <si>
    <t xml:space="preserve">Umwelt / Lärm </t>
  </si>
  <si>
    <t>Wirksamkeit nach Indikatoren</t>
  </si>
  <si>
    <t>Umwelt/Lärm</t>
  </si>
  <si>
    <t>UW_1 Lärmbelastung Tag (06:00 - 22:00)</t>
  </si>
  <si>
    <t>Nutzen</t>
  </si>
  <si>
    <t>UW_2 Lärmbelastung Nacht (22:00 - 06:00)</t>
  </si>
  <si>
    <t>Raumqualität</t>
  </si>
  <si>
    <t>RQ_1 Qualität des öffentlichen Raumes</t>
  </si>
  <si>
    <t>RQ_2 Verkehrs- und raumplanerische Einbettung</t>
  </si>
  <si>
    <t>Verkehrssicherheit</t>
  </si>
  <si>
    <t>VS_1 Unfälle, Verkehrssicherheit</t>
  </si>
  <si>
    <t>Verkehrsqualität</t>
  </si>
  <si>
    <t>VQ_1 Reisezeitveränderungen MIV</t>
  </si>
  <si>
    <t>VQ_2 Betriebsqualität ÖV</t>
  </si>
  <si>
    <t>Direkte Kosten</t>
  </si>
  <si>
    <t>DK_1 Investitionskosten</t>
  </si>
  <si>
    <t>Ergebnistableau zur Beurteilungsmethode</t>
  </si>
  <si>
    <t>Im Auftrag des Bundesamtes für Umwelt</t>
  </si>
  <si>
    <t>26. Juni 2020</t>
  </si>
  <si>
    <t>©Gregory Collavini</t>
  </si>
  <si>
    <t>Beschreiben</t>
  </si>
  <si>
    <t xml:space="preserve">Gebrauchsanweisung </t>
  </si>
  <si>
    <t>1.</t>
  </si>
  <si>
    <t>2.</t>
  </si>
  <si>
    <t>Geben Sie für jedes Kriterium und entsprechend Ihrer jeweiligen Situation alle Bemerkungen oder Besonderheiten in das Feld "Nutzen" ein, die bei der endgültigen Entscheidung berücksichtigt werden sollen.</t>
  </si>
  <si>
    <t>3.</t>
  </si>
  <si>
    <t>Der letzte Reiter beinhaltet eine Übersicht mit aller Kriterien mit Ihren Ergebnissen und Anmerkungen. Sie dient als Entscheidungshilfe.</t>
  </si>
  <si>
    <t>Link: Umwelt/Lärm, Kapitel 3.1</t>
  </si>
  <si>
    <t>Link: Raumqualität, Kapitel 3.2</t>
  </si>
  <si>
    <t>Link: Verkehrssicherheit, Kapitel 3.3</t>
  </si>
  <si>
    <t>Link: Verkehrsqualität, Kapitel 3.4</t>
  </si>
  <si>
    <t>Link: Direkte Kosten, Kapitel 3.5</t>
  </si>
  <si>
    <t>Link: Operationalisierung der Kriterien, Kapitel 3</t>
  </si>
  <si>
    <t>Bewerten Sie mit der Methode jedes Kriterium einzeln, indem Sie ihnen die jeweilige Anzahl Punkte zuweisen und in der Tabelle eintragen (link: Methode).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</si>
</sst>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</font>
    <font>
      <sz val="8"/>
      <color rgb="FF808080"/>
      <name val="Calibri"/>
      <family val="2"/>
    </font>
    <font>
      <sz val="12"/>
      <color theme="2" tint="-0.74999237037263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2E74B5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BFC"/>
        <bgColor indexed="64"/>
      </patternFill>
    </fill>
    <fill>
      <patternFill patternType="solid">
        <fgColor rgb="FFF3F5FA"/>
        <bgColor indexed="64"/>
      </patternFill>
    </fill>
    <fill>
      <patternFill patternType="solid">
        <fgColor rgb="FFEEF1F7"/>
        <bgColor indexed="64"/>
      </patternFill>
    </fill>
    <fill>
      <patternFill patternType="solid">
        <fgColor rgb="FFE8ECF4"/>
        <bgColor indexed="64"/>
      </patternFill>
    </fill>
    <fill>
      <patternFill patternType="solid">
        <fgColor rgb="FFE2E8F1"/>
        <bgColor indexed="64"/>
      </patternFill>
    </fill>
    <fill>
      <patternFill patternType="solid">
        <fgColor rgb="FFDCE2EF"/>
        <bgColor indexed="64"/>
      </patternFill>
    </fill>
    <fill>
      <patternFill patternType="solid">
        <fgColor rgb="FFD7DEEC"/>
        <bgColor indexed="64"/>
      </patternFill>
    </fill>
    <fill>
      <patternFill patternType="solid">
        <fgColor rgb="FFD1DAE9"/>
        <bgColor indexed="64"/>
      </patternFill>
    </fill>
    <fill>
      <patternFill patternType="solid">
        <fgColor rgb="FFCBD5E7"/>
        <bgColor indexed="64"/>
      </patternFill>
    </fill>
    <fill>
      <patternFill patternType="solid">
        <fgColor rgb="FFC7D1E4"/>
        <bgColor indexed="64"/>
      </patternFill>
    </fill>
    <fill>
      <patternFill patternType="solid">
        <fgColor rgb="FFC1CDE1"/>
        <bgColor indexed="64"/>
      </patternFill>
    </fill>
    <fill>
      <patternFill patternType="solid">
        <fgColor rgb="FFBBC8DF"/>
        <bgColor indexed="64"/>
      </patternFill>
    </fill>
    <fill>
      <patternFill patternType="solid">
        <fgColor rgb="FFB6C4DC"/>
        <bgColor indexed="64"/>
      </patternFill>
    </fill>
    <fill>
      <patternFill patternType="solid">
        <fgColor rgb="FFAFBEDA"/>
        <bgColor indexed="64"/>
      </patternFill>
    </fill>
    <fill>
      <patternFill patternType="solid">
        <fgColor rgb="FFAABAD7"/>
        <bgColor indexed="64"/>
      </patternFill>
    </fill>
    <fill>
      <patternFill patternType="solid">
        <fgColor rgb="FFA4B5D5"/>
        <bgColor indexed="64"/>
      </patternFill>
    </fill>
    <fill>
      <patternFill patternType="solid">
        <fgColor rgb="FF9EB0D1"/>
        <bgColor indexed="64"/>
      </patternFill>
    </fill>
    <fill>
      <patternFill patternType="solid">
        <fgColor rgb="FF99ACCE"/>
        <bgColor indexed="64"/>
      </patternFill>
    </fill>
    <fill>
      <patternFill patternType="solid">
        <fgColor rgb="FF93A7CC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22" borderId="0" xfId="0" applyFont="1" applyFill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2" borderId="0" xfId="0" applyFont="1" applyFill="1" applyAlignment="1">
      <alignment horizontal="center" vertical="center"/>
    </xf>
    <xf numFmtId="0" fontId="0" fillId="23" borderId="0" xfId="0" applyFill="1"/>
    <xf numFmtId="0" fontId="4" fillId="23" borderId="0" xfId="0" applyFont="1" applyFill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top"/>
    </xf>
    <xf numFmtId="0" fontId="9" fillId="0" borderId="0" xfId="0" applyFont="1"/>
    <xf numFmtId="0" fontId="10" fillId="23" borderId="0" xfId="0" applyFont="1" applyFill="1" applyAlignment="1">
      <alignment wrapText="1"/>
    </xf>
    <xf numFmtId="0" fontId="11" fillId="23" borderId="0" xfId="0" applyFont="1" applyFill="1"/>
    <xf numFmtId="0" fontId="12" fillId="23" borderId="0" xfId="0" applyFont="1" applyFill="1" applyAlignment="1">
      <alignment wrapText="1"/>
    </xf>
    <xf numFmtId="0" fontId="13" fillId="23" borderId="0" xfId="0" applyFont="1" applyFill="1" applyAlignment="1">
      <alignment vertical="center"/>
    </xf>
    <xf numFmtId="0" fontId="8" fillId="0" borderId="2" xfId="0" applyFont="1" applyBorder="1"/>
    <xf numFmtId="0" fontId="14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3" xfId="0" applyBorder="1"/>
    <xf numFmtId="0" fontId="7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10</xdr:row>
      <xdr:rowOff>123825</xdr:rowOff>
    </xdr:from>
    <xdr:to>
      <xdr:col>7</xdr:col>
      <xdr:colOff>0</xdr:colOff>
      <xdr:row>22</xdr:row>
      <xdr:rowOff>44035</xdr:rowOff>
    </xdr:to>
    <xdr:pic>
      <xdr:nvPicPr>
        <xdr:cNvPr id="2" name="Image 1" descr="C:\Users\U80838713\AppData\Local\Microsoft\Windows\INetCache\Content.Outlook\5K1272TG\studie-infras-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19225"/>
          <a:ext cx="5305425" cy="3181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678815</xdr:colOff>
      <xdr:row>2</xdr:row>
      <xdr:rowOff>91440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0</xdr:rowOff>
    </xdr:from>
    <xdr:to>
      <xdr:col>26</xdr:col>
      <xdr:colOff>21591</xdr:colOff>
      <xdr:row>2</xdr:row>
      <xdr:rowOff>91440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0</xdr:rowOff>
    </xdr:from>
    <xdr:to>
      <xdr:col>26</xdr:col>
      <xdr:colOff>21590</xdr:colOff>
      <xdr:row>2</xdr:row>
      <xdr:rowOff>91440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0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0</xdr:row>
      <xdr:rowOff>19050</xdr:rowOff>
    </xdr:from>
    <xdr:to>
      <xdr:col>25</xdr:col>
      <xdr:colOff>783590</xdr:colOff>
      <xdr:row>2</xdr:row>
      <xdr:rowOff>110490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050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0</xdr:row>
      <xdr:rowOff>28575</xdr:rowOff>
    </xdr:from>
    <xdr:to>
      <xdr:col>25</xdr:col>
      <xdr:colOff>783590</xdr:colOff>
      <xdr:row>2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8575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47625</xdr:colOff>
      <xdr:row>0</xdr:row>
      <xdr:rowOff>28575</xdr:rowOff>
    </xdr:from>
    <xdr:to>
      <xdr:col>25</xdr:col>
      <xdr:colOff>783590</xdr:colOff>
      <xdr:row>2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8575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57150</xdr:colOff>
      <xdr:row>0</xdr:row>
      <xdr:rowOff>9525</xdr:rowOff>
    </xdr:from>
    <xdr:to>
      <xdr:col>26</xdr:col>
      <xdr:colOff>2540</xdr:colOff>
      <xdr:row>2</xdr:row>
      <xdr:rowOff>100965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9525"/>
          <a:ext cx="1478915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</xdr:colOff>
      <xdr:row>0</xdr:row>
      <xdr:rowOff>47625</xdr:rowOff>
    </xdr:from>
    <xdr:to>
      <xdr:col>25</xdr:col>
      <xdr:colOff>716915</xdr:colOff>
      <xdr:row>2</xdr:row>
      <xdr:rowOff>139065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47625"/>
          <a:ext cx="1440815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0</xdr:colOff>
      <xdr:row>41</xdr:row>
      <xdr:rowOff>0</xdr:rowOff>
    </xdr:from>
    <xdr:to>
      <xdr:col>25</xdr:col>
      <xdr:colOff>697865</xdr:colOff>
      <xdr:row>43</xdr:row>
      <xdr:rowOff>91440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857" y="6177643"/>
          <a:ext cx="1432651" cy="418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6"/>
  <sheetViews>
    <sheetView showGridLines="0" showRowColHeaders="0" showRuler="0" view="pageLayout" topLeftCell="A13" zoomScale="108" zoomScaleNormal="100" zoomScalePageLayoutView="108" workbookViewId="0">
      <selection activeCell="I22" sqref="I22"/>
    </sheetView>
  </sheetViews>
  <sheetFormatPr baseColWidth="10" defaultRowHeight="12.75" x14ac:dyDescent="0.2"/>
  <cols>
    <col min="8" max="8" width="3.42578125" customWidth="1"/>
    <col min="9" max="9" width="48.5703125" customWidth="1"/>
  </cols>
  <sheetData>
    <row r="4" spans="1:9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">
      <c r="A6" s="30"/>
      <c r="B6" s="30"/>
      <c r="C6" s="30"/>
      <c r="D6" s="30"/>
      <c r="E6" s="30"/>
      <c r="F6" s="30"/>
      <c r="G6" s="30"/>
      <c r="H6" s="30"/>
      <c r="I6" s="30"/>
    </row>
    <row r="7" spans="1:9" x14ac:dyDescent="0.2">
      <c r="A7" s="30"/>
      <c r="B7" s="30"/>
      <c r="C7" s="30"/>
      <c r="D7" s="30"/>
      <c r="E7" s="30"/>
      <c r="F7" s="30"/>
      <c r="G7" s="30"/>
      <c r="H7" s="30"/>
      <c r="I7" s="30"/>
    </row>
    <row r="8" spans="1:9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9" x14ac:dyDescent="0.2">
      <c r="A9" s="30"/>
      <c r="B9" s="30"/>
      <c r="C9" s="30"/>
      <c r="D9" s="30"/>
      <c r="E9" s="30"/>
      <c r="F9" s="30"/>
      <c r="G9" s="30"/>
      <c r="H9" s="30"/>
      <c r="I9" s="30"/>
    </row>
    <row r="10" spans="1:9" x14ac:dyDescent="0.2">
      <c r="A10" s="30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0"/>
      <c r="B11" s="30"/>
      <c r="C11" s="30"/>
      <c r="D11" s="30"/>
      <c r="E11" s="30"/>
      <c r="F11" s="30"/>
      <c r="G11" s="30"/>
      <c r="H11" s="30"/>
      <c r="I11" s="30"/>
    </row>
    <row r="12" spans="1:9" ht="15.75" x14ac:dyDescent="0.2">
      <c r="A12" s="30"/>
      <c r="B12" s="30"/>
      <c r="C12" s="30"/>
      <c r="D12" s="30"/>
      <c r="E12" s="30"/>
      <c r="F12" s="30"/>
      <c r="G12" s="30"/>
      <c r="H12" s="30"/>
      <c r="I12" s="32" t="s">
        <v>20</v>
      </c>
    </row>
    <row r="13" spans="1:9" ht="69.75" x14ac:dyDescent="0.35">
      <c r="A13" s="30"/>
      <c r="B13" s="30"/>
      <c r="C13" s="30"/>
      <c r="D13" s="30"/>
      <c r="E13" s="30"/>
      <c r="F13" s="30"/>
      <c r="G13" s="30"/>
      <c r="H13" s="30"/>
      <c r="I13" s="39" t="s">
        <v>0</v>
      </c>
    </row>
    <row r="14" spans="1:9" x14ac:dyDescent="0.2">
      <c r="A14" s="30"/>
      <c r="B14" s="30"/>
      <c r="C14" s="30"/>
      <c r="D14" s="30"/>
      <c r="E14" s="30"/>
      <c r="F14" s="30"/>
      <c r="G14" s="30"/>
      <c r="H14" s="30"/>
      <c r="I14" s="30"/>
    </row>
    <row r="15" spans="1:9" ht="46.5" x14ac:dyDescent="0.35">
      <c r="A15" s="30"/>
      <c r="B15" s="30"/>
      <c r="C15" s="30"/>
      <c r="D15" s="30"/>
      <c r="E15" s="30"/>
      <c r="F15" s="30"/>
      <c r="G15" s="30"/>
      <c r="H15" s="30"/>
      <c r="I15" s="41" t="s">
        <v>1</v>
      </c>
    </row>
    <row r="16" spans="1:9" x14ac:dyDescent="0.2">
      <c r="A16" s="30"/>
      <c r="B16" s="30"/>
      <c r="C16" s="30"/>
      <c r="D16" s="30"/>
      <c r="E16" s="30"/>
      <c r="F16" s="30"/>
      <c r="G16" s="30"/>
      <c r="H16" s="30"/>
      <c r="I16" s="30"/>
    </row>
    <row r="17" spans="1:9" ht="18.75" x14ac:dyDescent="0.2">
      <c r="A17" s="30"/>
      <c r="B17" s="30"/>
      <c r="C17" s="30"/>
      <c r="D17" s="30"/>
      <c r="E17" s="30"/>
      <c r="F17" s="30"/>
      <c r="G17" s="30"/>
      <c r="H17" s="30"/>
      <c r="I17" s="42" t="s">
        <v>2</v>
      </c>
    </row>
    <row r="18" spans="1:9" x14ac:dyDescent="0.2">
      <c r="A18" s="30"/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30"/>
      <c r="B19" s="30"/>
      <c r="C19" s="30"/>
      <c r="D19" s="30"/>
      <c r="E19" s="30"/>
      <c r="F19" s="30"/>
      <c r="G19" s="30"/>
      <c r="H19" s="30"/>
      <c r="I19" s="40" t="s">
        <v>21</v>
      </c>
    </row>
    <row r="20" spans="1:9" x14ac:dyDescent="0.2">
      <c r="A20" s="30"/>
      <c r="B20" s="30"/>
      <c r="C20" s="30"/>
      <c r="D20" s="30"/>
      <c r="E20" s="30"/>
      <c r="F20" s="30"/>
      <c r="G20" s="30"/>
      <c r="H20" s="30"/>
      <c r="I20" s="31"/>
    </row>
    <row r="21" spans="1:9" x14ac:dyDescent="0.2">
      <c r="A21" s="30"/>
      <c r="B21" s="30"/>
      <c r="C21" s="30"/>
      <c r="D21" s="30"/>
      <c r="E21" s="30"/>
      <c r="F21" s="30"/>
      <c r="G21" s="30"/>
      <c r="H21" s="30"/>
      <c r="I21" s="31"/>
    </row>
    <row r="22" spans="1:9" x14ac:dyDescent="0.2">
      <c r="A22" s="30"/>
      <c r="B22" s="30"/>
      <c r="C22" s="30"/>
      <c r="D22" s="30"/>
      <c r="E22" s="30"/>
      <c r="F22" s="30"/>
      <c r="G22" s="30"/>
      <c r="H22" s="30"/>
      <c r="I22" s="31"/>
    </row>
    <row r="23" spans="1:9" x14ac:dyDescent="0.2">
      <c r="A23" s="30"/>
      <c r="B23" s="30"/>
      <c r="C23" s="30"/>
      <c r="D23" s="30"/>
      <c r="E23" s="30"/>
      <c r="F23" s="30"/>
      <c r="G23" s="30"/>
      <c r="H23" s="30"/>
      <c r="I23" s="31"/>
    </row>
    <row r="24" spans="1:9" x14ac:dyDescent="0.2">
      <c r="A24" s="30"/>
      <c r="B24" s="30"/>
      <c r="C24" s="30"/>
      <c r="D24" s="30"/>
      <c r="E24" s="30"/>
      <c r="F24" s="30"/>
      <c r="G24" s="33" t="s">
        <v>22</v>
      </c>
      <c r="H24" s="30"/>
      <c r="I24" s="30"/>
    </row>
    <row r="25" spans="1:9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x14ac:dyDescent="0.2">
      <c r="A26" s="30"/>
      <c r="B26" s="30"/>
      <c r="C26" s="30"/>
      <c r="D26" s="30"/>
      <c r="E26" s="30"/>
      <c r="F26" s="30"/>
      <c r="G26" s="30"/>
      <c r="H26" s="30"/>
      <c r="I26" s="30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A12"/>
  <sheetViews>
    <sheetView showGridLines="0" showRowColHeaders="0" tabSelected="1" showRuler="0" view="pageLayout" zoomScale="80" zoomScaleNormal="100" zoomScalePageLayoutView="80" workbookViewId="0">
      <selection activeCell="L13" sqref="L13"/>
    </sheetView>
  </sheetViews>
  <sheetFormatPr baseColWidth="10" defaultColWidth="11.28515625" defaultRowHeight="12.75" x14ac:dyDescent="0.2"/>
  <cols>
    <col min="1" max="1" width="6.140625" customWidth="1"/>
    <col min="2" max="2" width="7.85546875" customWidth="1"/>
    <col min="5" max="5" width="1.42578125" customWidth="1"/>
    <col min="6" max="25" width="3.5703125" customWidth="1"/>
  </cols>
  <sheetData>
    <row r="4" spans="1:27" ht="21" x14ac:dyDescent="0.2">
      <c r="B4" s="44" t="s">
        <v>24</v>
      </c>
      <c r="C4" s="4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1:27" ht="33.75" customHeight="1" x14ac:dyDescent="0.2">
      <c r="B7" s="34" t="s">
        <v>25</v>
      </c>
      <c r="C7" s="47" t="s">
        <v>36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7" ht="28.35" customHeight="1" x14ac:dyDescent="0.2"/>
    <row r="9" spans="1:27" ht="36.75" customHeight="1" x14ac:dyDescent="0.2">
      <c r="A9" s="34"/>
      <c r="B9" s="34" t="s">
        <v>26</v>
      </c>
      <c r="C9" s="47" t="s">
        <v>27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7" ht="28.35" customHeight="1" x14ac:dyDescent="0.2"/>
    <row r="11" spans="1:27" ht="36" customHeight="1" x14ac:dyDescent="0.2">
      <c r="B11" s="34" t="s">
        <v>28</v>
      </c>
      <c r="C11" s="47" t="s">
        <v>29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7" ht="15.75" x14ac:dyDescent="0.2"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</sheetData>
  <mergeCells count="4">
    <mergeCell ref="C7:Z7"/>
    <mergeCell ref="C9:Z9"/>
    <mergeCell ref="C11:Z11"/>
    <mergeCell ref="C12:Z12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A19"/>
  <sheetViews>
    <sheetView showGridLines="0" showRowColHeaders="0" showRuler="0" view="pageLayout" topLeftCell="A7" zoomScaleNormal="100" workbookViewId="0">
      <selection activeCell="B23" sqref="B23"/>
    </sheetView>
  </sheetViews>
  <sheetFormatPr baseColWidth="10" defaultColWidth="11.28515625" defaultRowHeight="12.75" x14ac:dyDescent="0.2"/>
  <cols>
    <col min="1" max="1" width="6.140625" customWidth="1"/>
    <col min="2" max="2" width="18.85546875" customWidth="1"/>
    <col min="5" max="5" width="1.42578125" customWidth="1"/>
    <col min="6" max="25" width="3.5703125" customWidth="1"/>
  </cols>
  <sheetData>
    <row r="4" spans="2:27" ht="21" x14ac:dyDescent="0.2">
      <c r="B4" s="4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11" spans="2:27" x14ac:dyDescent="0.2">
      <c r="B11" s="3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ht="6" customHeight="1" x14ac:dyDescent="0.2"/>
    <row r="13" spans="2:27" x14ac:dyDescent="0.2">
      <c r="B13" s="7" t="s">
        <v>6</v>
      </c>
      <c r="E13" s="5"/>
      <c r="F13" s="8"/>
      <c r="G13" s="9"/>
      <c r="H13" s="10"/>
      <c r="I13" s="11"/>
      <c r="J13" s="12"/>
      <c r="K13" s="13"/>
      <c r="L13" s="14"/>
      <c r="M13" s="15"/>
      <c r="N13" s="16"/>
      <c r="O13" s="17"/>
      <c r="P13" s="18"/>
      <c r="Q13" s="19"/>
      <c r="R13" s="20"/>
      <c r="S13" s="21"/>
      <c r="T13" s="22"/>
      <c r="U13" s="23"/>
      <c r="V13" s="24"/>
      <c r="W13" s="25"/>
      <c r="X13" s="26"/>
      <c r="Y13" s="27"/>
    </row>
    <row r="14" spans="2:27" x14ac:dyDescent="0.2">
      <c r="B14" s="7" t="s">
        <v>8</v>
      </c>
      <c r="E14" s="5"/>
      <c r="F14" s="8"/>
      <c r="G14" s="9"/>
      <c r="H14" s="10"/>
      <c r="I14" s="11"/>
      <c r="J14" s="12"/>
      <c r="K14" s="13"/>
      <c r="L14" s="14"/>
      <c r="M14" s="15"/>
      <c r="N14" s="16"/>
      <c r="O14" s="17"/>
      <c r="P14" s="18"/>
      <c r="Q14" s="19"/>
      <c r="R14" s="20"/>
      <c r="S14" s="21"/>
      <c r="T14" s="22"/>
      <c r="U14" s="23"/>
      <c r="V14" s="24"/>
      <c r="W14" s="25"/>
      <c r="X14" s="26"/>
      <c r="Y14" s="27"/>
    </row>
    <row r="17" spans="2:25" x14ac:dyDescent="0.2">
      <c r="B17" s="35" t="s">
        <v>7</v>
      </c>
    </row>
    <row r="18" spans="2:25" ht="63.75" customHeight="1" x14ac:dyDescent="0.2">
      <c r="B18" s="48" t="s">
        <v>23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x14ac:dyDescent="0.2">
      <c r="B19" s="38" t="s">
        <v>30</v>
      </c>
      <c r="D19" s="7"/>
    </row>
  </sheetData>
  <mergeCells count="1">
    <mergeCell ref="B18:Y18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AA19"/>
  <sheetViews>
    <sheetView showGridLines="0" showRowColHeaders="0" showRuler="0" view="pageLayout" topLeftCell="A7" zoomScaleNormal="100" workbookViewId="0">
      <selection activeCell="B19" sqref="B19"/>
    </sheetView>
  </sheetViews>
  <sheetFormatPr baseColWidth="10" defaultColWidth="11.28515625" defaultRowHeight="12.75" x14ac:dyDescent="0.2"/>
  <cols>
    <col min="1" max="1" width="6.28515625" customWidth="1"/>
    <col min="2" max="2" width="19.140625" customWidth="1"/>
    <col min="5" max="5" width="1.42578125" customWidth="1"/>
    <col min="6" max="25" width="3.5703125" customWidth="1"/>
  </cols>
  <sheetData>
    <row r="4" spans="2:27" ht="21" x14ac:dyDescent="0.2">
      <c r="B4" s="44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C8" s="36"/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11" spans="2:27" x14ac:dyDescent="0.2">
      <c r="B11" s="3" t="s">
        <v>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ht="6" customHeight="1" x14ac:dyDescent="0.2"/>
    <row r="13" spans="2:27" x14ac:dyDescent="0.2">
      <c r="B13" s="7" t="s">
        <v>10</v>
      </c>
      <c r="E13" s="5"/>
      <c r="F13" s="8"/>
      <c r="G13" s="9"/>
      <c r="H13" s="10"/>
      <c r="I13" s="11"/>
      <c r="J13" s="12"/>
      <c r="K13" s="13"/>
      <c r="L13" s="14"/>
      <c r="M13" s="15"/>
      <c r="N13" s="16"/>
      <c r="O13" s="17"/>
      <c r="P13" s="18"/>
      <c r="Q13" s="19"/>
      <c r="R13" s="20"/>
      <c r="S13" s="21"/>
      <c r="T13" s="22"/>
      <c r="U13" s="23"/>
      <c r="V13" s="24"/>
      <c r="W13" s="25"/>
      <c r="X13" s="26"/>
      <c r="Y13" s="27"/>
    </row>
    <row r="14" spans="2:27" x14ac:dyDescent="0.2">
      <c r="B14" s="7" t="s">
        <v>11</v>
      </c>
      <c r="E14" s="5"/>
      <c r="F14" s="8"/>
      <c r="G14" s="9"/>
      <c r="H14" s="10"/>
      <c r="I14" s="11"/>
      <c r="J14" s="12"/>
      <c r="K14" s="13"/>
      <c r="L14" s="14"/>
      <c r="M14" s="15"/>
      <c r="N14" s="16"/>
      <c r="O14" s="17"/>
      <c r="P14" s="18"/>
      <c r="Q14" s="19"/>
      <c r="R14" s="20"/>
      <c r="S14" s="21"/>
      <c r="T14" s="22"/>
      <c r="U14" s="23"/>
      <c r="V14" s="24"/>
      <c r="W14" s="25"/>
      <c r="X14" s="26"/>
      <c r="Y14" s="27"/>
    </row>
    <row r="17" spans="2:25" x14ac:dyDescent="0.2">
      <c r="B17" s="35" t="s">
        <v>7</v>
      </c>
    </row>
    <row r="18" spans="2:25" ht="60" customHeight="1" x14ac:dyDescent="0.2">
      <c r="B18" s="48" t="s">
        <v>23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x14ac:dyDescent="0.2">
      <c r="B19" s="38" t="s">
        <v>31</v>
      </c>
    </row>
  </sheetData>
  <mergeCells count="1">
    <mergeCell ref="B18:Y18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A18"/>
  <sheetViews>
    <sheetView showGridLines="0" showRowColHeaders="0" showRuler="0" view="pageLayout" topLeftCell="A4" zoomScaleNormal="100" workbookViewId="0">
      <selection activeCell="B21" sqref="B21"/>
    </sheetView>
  </sheetViews>
  <sheetFormatPr baseColWidth="10" defaultColWidth="11.28515625" defaultRowHeight="12.75" x14ac:dyDescent="0.2"/>
  <cols>
    <col min="1" max="1" width="6.28515625" customWidth="1"/>
    <col min="2" max="2" width="19.140625" customWidth="1"/>
    <col min="5" max="5" width="1.42578125" customWidth="1"/>
    <col min="6" max="25" width="3.5703125" customWidth="1"/>
  </cols>
  <sheetData>
    <row r="4" spans="2:27" ht="21" x14ac:dyDescent="0.2">
      <c r="B4" s="44" t="s">
        <v>12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C8" s="36"/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11" spans="2:27" x14ac:dyDescent="0.2">
      <c r="B11" s="3" t="s">
        <v>12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ht="6" customHeight="1" x14ac:dyDescent="0.2"/>
    <row r="13" spans="2:27" x14ac:dyDescent="0.2">
      <c r="B13" s="7" t="s">
        <v>13</v>
      </c>
      <c r="E13" s="5"/>
      <c r="F13" s="8"/>
      <c r="G13" s="9"/>
      <c r="H13" s="10"/>
      <c r="I13" s="11"/>
      <c r="J13" s="12"/>
      <c r="K13" s="13"/>
      <c r="L13" s="14"/>
      <c r="M13" s="15"/>
      <c r="N13" s="16"/>
      <c r="O13" s="17"/>
      <c r="P13" s="18"/>
      <c r="Q13" s="19"/>
      <c r="R13" s="20"/>
      <c r="S13" s="21"/>
      <c r="T13" s="22"/>
      <c r="U13" s="23"/>
      <c r="V13" s="24"/>
      <c r="W13" s="25"/>
      <c r="X13" s="26"/>
      <c r="Y13" s="27"/>
    </row>
    <row r="16" spans="2:27" x14ac:dyDescent="0.2">
      <c r="B16" s="35" t="s">
        <v>7</v>
      </c>
    </row>
    <row r="17" spans="2:25" ht="60" customHeight="1" x14ac:dyDescent="0.2">
      <c r="B17" s="48" t="s">
        <v>23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2:25" x14ac:dyDescent="0.2">
      <c r="B18" s="38" t="s">
        <v>32</v>
      </c>
    </row>
  </sheetData>
  <mergeCells count="1">
    <mergeCell ref="B17:Y17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A19"/>
  <sheetViews>
    <sheetView showGridLines="0" showRowColHeaders="0" showRuler="0" view="pageLayout" topLeftCell="A4" zoomScaleNormal="100" workbookViewId="0">
      <selection activeCell="B20" sqref="B20"/>
    </sheetView>
  </sheetViews>
  <sheetFormatPr baseColWidth="10" defaultColWidth="11.28515625" defaultRowHeight="12.75" x14ac:dyDescent="0.2"/>
  <cols>
    <col min="1" max="1" width="6.28515625" customWidth="1"/>
    <col min="2" max="2" width="19.140625" customWidth="1"/>
    <col min="5" max="5" width="1.42578125" customWidth="1"/>
    <col min="6" max="25" width="3.5703125" customWidth="1"/>
  </cols>
  <sheetData>
    <row r="4" spans="2:27" ht="21" x14ac:dyDescent="0.2">
      <c r="B4" s="44" t="s">
        <v>14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C8" s="36"/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11" spans="2:27" x14ac:dyDescent="0.2">
      <c r="B11" s="3" t="s">
        <v>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ht="6" customHeight="1" x14ac:dyDescent="0.2"/>
    <row r="13" spans="2:27" x14ac:dyDescent="0.2">
      <c r="B13" s="7" t="s">
        <v>15</v>
      </c>
      <c r="E13" s="5"/>
      <c r="F13" s="8"/>
      <c r="G13" s="9"/>
      <c r="H13" s="10"/>
      <c r="I13" s="11"/>
      <c r="J13" s="12"/>
      <c r="K13" s="13"/>
      <c r="L13" s="14"/>
      <c r="M13" s="15"/>
      <c r="N13" s="16"/>
      <c r="O13" s="17"/>
      <c r="P13" s="18"/>
      <c r="Q13" s="19"/>
      <c r="R13" s="20"/>
      <c r="S13" s="21"/>
      <c r="T13" s="22"/>
      <c r="U13" s="23"/>
      <c r="V13" s="24"/>
      <c r="W13" s="25"/>
      <c r="X13" s="26"/>
      <c r="Y13" s="27"/>
    </row>
    <row r="14" spans="2:27" x14ac:dyDescent="0.2">
      <c r="B14" s="7" t="s">
        <v>16</v>
      </c>
      <c r="E14" s="5"/>
      <c r="F14" s="8"/>
      <c r="G14" s="9"/>
      <c r="H14" s="10"/>
      <c r="I14" s="11"/>
      <c r="J14" s="12"/>
      <c r="K14" s="13"/>
      <c r="L14" s="14"/>
      <c r="M14" s="15"/>
      <c r="N14" s="16"/>
      <c r="O14" s="17"/>
      <c r="P14" s="18"/>
      <c r="Q14" s="19"/>
      <c r="R14" s="20"/>
      <c r="S14" s="21"/>
      <c r="T14" s="22"/>
      <c r="U14" s="23"/>
      <c r="V14" s="24"/>
      <c r="W14" s="25"/>
      <c r="X14" s="26"/>
      <c r="Y14" s="27"/>
    </row>
    <row r="17" spans="2:25" x14ac:dyDescent="0.2">
      <c r="B17" s="35" t="s">
        <v>7</v>
      </c>
    </row>
    <row r="18" spans="2:25" ht="60" customHeight="1" x14ac:dyDescent="0.2">
      <c r="B18" s="48" t="s">
        <v>23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x14ac:dyDescent="0.2">
      <c r="B19" s="38" t="s">
        <v>33</v>
      </c>
    </row>
  </sheetData>
  <mergeCells count="1">
    <mergeCell ref="B18:Y18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A18"/>
  <sheetViews>
    <sheetView showGridLines="0" showRowColHeaders="0" showRuler="0" view="pageLayout" topLeftCell="A7" zoomScaleNormal="100" workbookViewId="0">
      <selection activeCell="B20" sqref="B20"/>
    </sheetView>
  </sheetViews>
  <sheetFormatPr baseColWidth="10" defaultColWidth="11.28515625" defaultRowHeight="12.75" x14ac:dyDescent="0.2"/>
  <cols>
    <col min="1" max="1" width="6.28515625" customWidth="1"/>
    <col min="2" max="2" width="19.140625" customWidth="1"/>
    <col min="5" max="5" width="1.42578125" customWidth="1"/>
    <col min="6" max="25" width="3.5703125" customWidth="1"/>
  </cols>
  <sheetData>
    <row r="4" spans="2:27" ht="21" x14ac:dyDescent="0.2">
      <c r="B4" s="44" t="s">
        <v>17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C8" s="36"/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11" spans="2:27" x14ac:dyDescent="0.2">
      <c r="B11" s="3" t="s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7" ht="6" customHeight="1" x14ac:dyDescent="0.2"/>
    <row r="13" spans="2:27" x14ac:dyDescent="0.2">
      <c r="B13" s="7" t="s">
        <v>18</v>
      </c>
      <c r="E13" s="5"/>
      <c r="F13" s="8"/>
      <c r="G13" s="9"/>
      <c r="H13" s="10"/>
      <c r="I13" s="11"/>
      <c r="J13" s="12"/>
      <c r="K13" s="13"/>
      <c r="L13" s="14"/>
      <c r="M13" s="15"/>
      <c r="N13" s="16"/>
      <c r="O13" s="17"/>
      <c r="P13" s="18"/>
      <c r="Q13" s="19"/>
      <c r="R13" s="20"/>
      <c r="S13" s="21"/>
      <c r="T13" s="22"/>
      <c r="U13" s="23"/>
      <c r="V13" s="24"/>
      <c r="W13" s="25"/>
      <c r="X13" s="26"/>
      <c r="Y13" s="27"/>
    </row>
    <row r="16" spans="2:27" x14ac:dyDescent="0.2">
      <c r="B16" s="35" t="s">
        <v>7</v>
      </c>
    </row>
    <row r="17" spans="2:25" ht="60" customHeight="1" x14ac:dyDescent="0.2">
      <c r="B17" s="48" t="s">
        <v>23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2:25" x14ac:dyDescent="0.2">
      <c r="B18" s="38" t="s">
        <v>34</v>
      </c>
    </row>
  </sheetData>
  <mergeCells count="1">
    <mergeCell ref="B17:Y17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A56"/>
  <sheetViews>
    <sheetView showGridLines="0" showRowColHeaders="0" showRuler="0" view="pageLayout" topLeftCell="A49" zoomScale="70" zoomScaleNormal="100" zoomScalePageLayoutView="70" workbookViewId="0">
      <selection activeCell="B63" sqref="B63"/>
    </sheetView>
  </sheetViews>
  <sheetFormatPr baseColWidth="10" defaultColWidth="11.28515625" defaultRowHeight="12.75" x14ac:dyDescent="0.2"/>
  <cols>
    <col min="1" max="1" width="6.140625" customWidth="1"/>
    <col min="2" max="2" width="18.85546875" customWidth="1"/>
    <col min="5" max="5" width="1.42578125" customWidth="1"/>
    <col min="6" max="25" width="3.5703125" customWidth="1"/>
  </cols>
  <sheetData>
    <row r="4" spans="2:27" ht="21" x14ac:dyDescent="0.2">
      <c r="B4" s="44" t="s">
        <v>19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6"/>
      <c r="AA4" s="6"/>
    </row>
    <row r="7" spans="2:27" x14ac:dyDescent="0.2">
      <c r="F7" s="1">
        <v>1</v>
      </c>
      <c r="J7" s="1">
        <v>5</v>
      </c>
      <c r="K7" s="1"/>
      <c r="L7" s="1"/>
      <c r="M7" s="1"/>
      <c r="N7" s="1"/>
      <c r="O7" s="1">
        <v>10</v>
      </c>
      <c r="P7" s="1"/>
      <c r="Q7" s="1"/>
      <c r="R7" s="1"/>
      <c r="S7" s="1"/>
      <c r="T7" s="1">
        <v>15</v>
      </c>
      <c r="U7" s="1"/>
      <c r="V7" s="1"/>
      <c r="W7" s="1"/>
      <c r="X7" s="1"/>
      <c r="Y7" s="1">
        <v>20</v>
      </c>
    </row>
    <row r="8" spans="2:27" x14ac:dyDescent="0.2">
      <c r="C8" s="36"/>
      <c r="D8" s="2" t="s">
        <v>4</v>
      </c>
      <c r="E8" s="2"/>
      <c r="F8" s="8"/>
      <c r="G8" s="9"/>
      <c r="H8" s="10"/>
      <c r="I8" s="11"/>
      <c r="J8" s="12"/>
      <c r="K8" s="13"/>
      <c r="L8" s="14"/>
      <c r="M8" s="15"/>
      <c r="N8" s="16"/>
      <c r="O8" s="17"/>
      <c r="P8" s="18"/>
      <c r="Q8" s="19"/>
      <c r="R8" s="20"/>
      <c r="S8" s="21"/>
      <c r="T8" s="22"/>
      <c r="U8" s="23"/>
      <c r="V8" s="24"/>
      <c r="W8" s="25"/>
      <c r="X8" s="26"/>
      <c r="Y8" s="27"/>
    </row>
    <row r="9" spans="2:27" x14ac:dyDescent="0.2"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2:27" x14ac:dyDescent="0.2"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2:27" x14ac:dyDescent="0.2">
      <c r="B11" s="3" t="str">
        <f>UmweltLärm!B4</f>
        <v xml:space="preserve">Umwelt / Lärm </v>
      </c>
      <c r="C11" s="3"/>
      <c r="D11" s="3"/>
      <c r="E11" s="3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2:27" ht="6" customHeight="1" x14ac:dyDescent="0.2"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2:27" x14ac:dyDescent="0.2">
      <c r="B13" s="7" t="str">
        <f>UmweltLärm!B13</f>
        <v>UW_1 Lärmbelastung Tag (06:00 - 22:00)</v>
      </c>
      <c r="E13" s="5"/>
      <c r="F13" s="8" t="str">
        <f>IF(UmweltLärm!F13=0,"",UmweltLärm!F13)</f>
        <v/>
      </c>
      <c r="G13" s="9" t="str">
        <f>IF(UmweltLärm!G13=0,"",UmweltLärm!G13)</f>
        <v/>
      </c>
      <c r="H13" s="10" t="str">
        <f>IF(UmweltLärm!H13=0,"",UmweltLärm!H13)</f>
        <v/>
      </c>
      <c r="I13" s="11" t="str">
        <f>IF(UmweltLärm!I13=0,"",UmweltLärm!I13)</f>
        <v/>
      </c>
      <c r="J13" s="12" t="str">
        <f>IF(UmweltLärm!J13=0,"",UmweltLärm!J13)</f>
        <v/>
      </c>
      <c r="K13" s="13" t="str">
        <f>IF(UmweltLärm!K13=0,"",UmweltLärm!K13)</f>
        <v/>
      </c>
      <c r="L13" s="14" t="str">
        <f>IF(UmweltLärm!L13=0,"",UmweltLärm!L13)</f>
        <v/>
      </c>
      <c r="M13" s="15" t="str">
        <f>IF(UmweltLärm!M13=0,"",UmweltLärm!M13)</f>
        <v/>
      </c>
      <c r="N13" s="16" t="str">
        <f>IF(UmweltLärm!N13=0,"",UmweltLärm!N13)</f>
        <v/>
      </c>
      <c r="O13" s="17" t="str">
        <f>IF(UmweltLärm!O13=0,"",UmweltLärm!O13)</f>
        <v/>
      </c>
      <c r="P13" s="18" t="str">
        <f>IF(UmweltLärm!P13=0,"",UmweltLärm!P13)</f>
        <v/>
      </c>
      <c r="Q13" s="19" t="str">
        <f>IF(UmweltLärm!Q13=0,"",UmweltLärm!Q13)</f>
        <v/>
      </c>
      <c r="R13" s="20" t="str">
        <f>IF(UmweltLärm!R13=0,"",UmweltLärm!R13)</f>
        <v/>
      </c>
      <c r="S13" s="21" t="str">
        <f>IF(UmweltLärm!S13=0,"",UmweltLärm!S13)</f>
        <v/>
      </c>
      <c r="T13" s="22" t="str">
        <f>IF(UmweltLärm!T13=0,"",UmweltLärm!T13)</f>
        <v/>
      </c>
      <c r="U13" s="23" t="str">
        <f>IF(UmweltLärm!U13=0,"",UmweltLärm!U13)</f>
        <v/>
      </c>
      <c r="V13" s="24" t="str">
        <f>IF(UmweltLärm!V13=0,"",UmweltLärm!V13)</f>
        <v/>
      </c>
      <c r="W13" s="25" t="str">
        <f>IF(UmweltLärm!W13=0,"",UmweltLärm!W13)</f>
        <v/>
      </c>
      <c r="X13" s="26" t="str">
        <f>IF(UmweltLärm!X13=0,"",UmweltLärm!X13)</f>
        <v/>
      </c>
      <c r="Y13" s="27" t="str">
        <f>IF(UmweltLärm!Y13=0,"",UmweltLärm!Y13)</f>
        <v/>
      </c>
    </row>
    <row r="14" spans="2:27" x14ac:dyDescent="0.2">
      <c r="B14" s="7" t="str">
        <f>UmweltLärm!B14</f>
        <v>UW_2 Lärmbelastung Nacht (22:00 - 06:00)</v>
      </c>
      <c r="E14" s="5"/>
      <c r="F14" s="8" t="str">
        <f>IF(UmweltLärm!F14=0,"",UmweltLärm!F14)</f>
        <v/>
      </c>
      <c r="G14" s="9" t="str">
        <f>IF(UmweltLärm!G14=0,"",UmweltLärm!G14)</f>
        <v/>
      </c>
      <c r="H14" s="10" t="str">
        <f>IF(UmweltLärm!H14=0,"",UmweltLärm!H14)</f>
        <v/>
      </c>
      <c r="I14" s="11" t="str">
        <f>IF(UmweltLärm!I14=0,"",UmweltLärm!I14)</f>
        <v/>
      </c>
      <c r="J14" s="12" t="str">
        <f>IF(UmweltLärm!J14=0,"",UmweltLärm!J14)</f>
        <v/>
      </c>
      <c r="K14" s="13" t="str">
        <f>IF(UmweltLärm!K14=0,"",UmweltLärm!K14)</f>
        <v/>
      </c>
      <c r="L14" s="14" t="str">
        <f>IF(UmweltLärm!L14=0,"",UmweltLärm!L14)</f>
        <v/>
      </c>
      <c r="M14" s="15" t="str">
        <f>IF(UmweltLärm!M14=0,"",UmweltLärm!M14)</f>
        <v/>
      </c>
      <c r="N14" s="16" t="str">
        <f>IF(UmweltLärm!N14=0,"",UmweltLärm!N14)</f>
        <v/>
      </c>
      <c r="O14" s="17" t="str">
        <f>IF(UmweltLärm!O14=0,"",UmweltLärm!O14)</f>
        <v/>
      </c>
      <c r="P14" s="18" t="str">
        <f>IF(UmweltLärm!P14=0,"",UmweltLärm!P14)</f>
        <v/>
      </c>
      <c r="Q14" s="19" t="str">
        <f>IF(UmweltLärm!Q14=0,"",UmweltLärm!Q14)</f>
        <v/>
      </c>
      <c r="R14" s="20" t="str">
        <f>IF(UmweltLärm!R14=0,"",UmweltLärm!R14)</f>
        <v/>
      </c>
      <c r="S14" s="21" t="str">
        <f>IF(UmweltLärm!S14=0,"",UmweltLärm!S14)</f>
        <v/>
      </c>
      <c r="T14" s="22" t="str">
        <f>IF(UmweltLärm!T14=0,"",UmweltLärm!T14)</f>
        <v/>
      </c>
      <c r="U14" s="23" t="str">
        <f>IF(UmweltLärm!U14=0,"",UmweltLärm!U14)</f>
        <v/>
      </c>
      <c r="V14" s="24" t="str">
        <f>IF(UmweltLärm!V14=0,"",UmweltLärm!V14)</f>
        <v/>
      </c>
      <c r="W14" s="25" t="str">
        <f>IF(UmweltLärm!W14=0,"",UmweltLärm!W14)</f>
        <v/>
      </c>
      <c r="X14" s="26" t="str">
        <f>IF(UmweltLärm!X14=0,"",UmweltLärm!X14)</f>
        <v/>
      </c>
      <c r="Y14" s="27" t="str">
        <f>IF(UmweltLärm!Y14=0,"",UmweltLärm!Y14)</f>
        <v/>
      </c>
    </row>
    <row r="15" spans="2:27" x14ac:dyDescent="0.2"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2:27" x14ac:dyDescent="0.2">
      <c r="B16" s="3" t="str">
        <f>Raumqualität!B4</f>
        <v>Raumqualität</v>
      </c>
      <c r="C16" s="3"/>
      <c r="D16" s="3"/>
      <c r="E16" s="3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2:25" ht="6" customHeight="1" x14ac:dyDescent="0.2"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2:25" x14ac:dyDescent="0.2">
      <c r="B18" s="7" t="str">
        <f>Raumqualität!B13</f>
        <v>RQ_1 Qualität des öffentlichen Raumes</v>
      </c>
      <c r="E18" s="5"/>
      <c r="F18" s="8" t="str">
        <f>IF(Raumqualität!F13=0,"",Raumqualität!F13)</f>
        <v/>
      </c>
      <c r="G18" s="9" t="str">
        <f>IF(Raumqualität!G13=0,"",Raumqualität!G13)</f>
        <v/>
      </c>
      <c r="H18" s="10" t="str">
        <f>IF(Raumqualität!H13=0,"",Raumqualität!H13)</f>
        <v/>
      </c>
      <c r="I18" s="11" t="str">
        <f>IF(Raumqualität!I13=0,"",Raumqualität!I13)</f>
        <v/>
      </c>
      <c r="J18" s="12" t="str">
        <f>IF(Raumqualität!J13=0,"",Raumqualität!J13)</f>
        <v/>
      </c>
      <c r="K18" s="13" t="str">
        <f>IF(Raumqualität!K13=0,"",Raumqualität!K13)</f>
        <v/>
      </c>
      <c r="L18" s="14" t="str">
        <f>IF(Raumqualität!L13=0,"",Raumqualität!L13)</f>
        <v/>
      </c>
      <c r="M18" s="15" t="str">
        <f>IF(Raumqualität!M13=0,"",Raumqualität!M13)</f>
        <v/>
      </c>
      <c r="N18" s="16" t="str">
        <f>IF(Raumqualität!N13=0,"",Raumqualität!N13)</f>
        <v/>
      </c>
      <c r="O18" s="17" t="str">
        <f>IF(Raumqualität!O13=0,"",Raumqualität!O13)</f>
        <v/>
      </c>
      <c r="P18" s="18" t="str">
        <f>IF(Raumqualität!P13=0,"",Raumqualität!P13)</f>
        <v/>
      </c>
      <c r="Q18" s="19" t="str">
        <f>IF(Raumqualität!Q13=0,"",Raumqualität!Q13)</f>
        <v/>
      </c>
      <c r="R18" s="20" t="str">
        <f>IF(Raumqualität!R13=0,"",Raumqualität!R13)</f>
        <v/>
      </c>
      <c r="S18" s="21" t="str">
        <f>IF(Raumqualität!S13=0,"",Raumqualität!S13)</f>
        <v/>
      </c>
      <c r="T18" s="22" t="str">
        <f>IF(Raumqualität!T13=0,"",Raumqualität!T13)</f>
        <v/>
      </c>
      <c r="U18" s="23" t="str">
        <f>IF(Raumqualität!U13=0,"",Raumqualität!U13)</f>
        <v/>
      </c>
      <c r="V18" s="24" t="str">
        <f>IF(Raumqualität!V13=0,"",Raumqualität!V13)</f>
        <v/>
      </c>
      <c r="W18" s="25" t="str">
        <f>IF(Raumqualität!W13=0,"",Raumqualität!W13)</f>
        <v/>
      </c>
      <c r="X18" s="26" t="str">
        <f>IF(Raumqualität!X13=0,"",Raumqualität!X13)</f>
        <v/>
      </c>
      <c r="Y18" s="27" t="str">
        <f>IF(Raumqualität!Y13=0,"",Raumqualität!Y13)</f>
        <v/>
      </c>
    </row>
    <row r="19" spans="2:25" x14ac:dyDescent="0.2">
      <c r="B19" s="7" t="str">
        <f>Raumqualität!B14</f>
        <v>RQ_2 Verkehrs- und raumplanerische Einbettung</v>
      </c>
      <c r="E19" s="5"/>
      <c r="F19" s="8" t="str">
        <f>IF(Raumqualität!F14=0,"",Raumqualität!F14)</f>
        <v/>
      </c>
      <c r="G19" s="9" t="str">
        <f>IF(Raumqualität!G14=0,"",Raumqualität!G14)</f>
        <v/>
      </c>
      <c r="H19" s="10" t="str">
        <f>IF(Raumqualität!H14=0,"",Raumqualität!H14)</f>
        <v/>
      </c>
      <c r="I19" s="11" t="str">
        <f>IF(Raumqualität!I14=0,"",Raumqualität!I14)</f>
        <v/>
      </c>
      <c r="J19" s="12" t="str">
        <f>IF(Raumqualität!J14=0,"",Raumqualität!J14)</f>
        <v/>
      </c>
      <c r="K19" s="13" t="str">
        <f>IF(Raumqualität!K14=0,"",Raumqualität!K14)</f>
        <v/>
      </c>
      <c r="L19" s="14" t="str">
        <f>IF(Raumqualität!L14=0,"",Raumqualität!L14)</f>
        <v/>
      </c>
      <c r="M19" s="15" t="str">
        <f>IF(Raumqualität!M14=0,"",Raumqualität!M14)</f>
        <v/>
      </c>
      <c r="N19" s="16" t="str">
        <f>IF(Raumqualität!N14=0,"",Raumqualität!N14)</f>
        <v/>
      </c>
      <c r="O19" s="17" t="str">
        <f>IF(Raumqualität!O14=0,"",Raumqualität!O14)</f>
        <v/>
      </c>
      <c r="P19" s="18" t="str">
        <f>IF(Raumqualität!P14=0,"",Raumqualität!P14)</f>
        <v/>
      </c>
      <c r="Q19" s="19" t="str">
        <f>IF(Raumqualität!Q14=0,"",Raumqualität!Q14)</f>
        <v/>
      </c>
      <c r="R19" s="20" t="str">
        <f>IF(Raumqualität!R14=0,"",Raumqualität!R14)</f>
        <v/>
      </c>
      <c r="S19" s="21" t="str">
        <f>IF(Raumqualität!S14=0,"",Raumqualität!S14)</f>
        <v/>
      </c>
      <c r="T19" s="22" t="str">
        <f>IF(Raumqualität!T14=0,"",Raumqualität!T14)</f>
        <v/>
      </c>
      <c r="U19" s="23" t="str">
        <f>IF(Raumqualität!U14=0,"",Raumqualität!U14)</f>
        <v/>
      </c>
      <c r="V19" s="24" t="str">
        <f>IF(Raumqualität!V14=0,"",Raumqualität!V14)</f>
        <v/>
      </c>
      <c r="W19" s="25" t="str">
        <f>IF(Raumqualität!W14=0,"",Raumqualität!W14)</f>
        <v/>
      </c>
      <c r="X19" s="26" t="str">
        <f>IF(Raumqualität!X14=0,"",Raumqualität!X14)</f>
        <v/>
      </c>
      <c r="Y19" s="27" t="str">
        <f>IF(Raumqualität!Y14=0,"",Raumqualität!Y14)</f>
        <v/>
      </c>
    </row>
    <row r="20" spans="2:25" x14ac:dyDescent="0.2"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2:25" x14ac:dyDescent="0.2">
      <c r="B21" s="3" t="str">
        <f>Verkehrssicherheit!B4</f>
        <v>Verkehrssicherheit</v>
      </c>
      <c r="C21" s="3"/>
      <c r="D21" s="3"/>
      <c r="E21" s="3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2:25" ht="6" customHeight="1" x14ac:dyDescent="0.2"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2:25" x14ac:dyDescent="0.2">
      <c r="B23" s="7" t="str">
        <f>Verkehrssicherheit!B13</f>
        <v>VS_1 Unfälle, Verkehrssicherheit</v>
      </c>
      <c r="E23" s="5"/>
      <c r="F23" s="8" t="str">
        <f>IF(Verkehrssicherheit!F13=0,"",Verkehrssicherheit!F13)</f>
        <v/>
      </c>
      <c r="G23" s="9" t="str">
        <f>IF(Verkehrssicherheit!G13=0,"",Verkehrssicherheit!G13)</f>
        <v/>
      </c>
      <c r="H23" s="10" t="str">
        <f>IF(Verkehrssicherheit!H13=0,"",Verkehrssicherheit!H13)</f>
        <v/>
      </c>
      <c r="I23" s="11" t="str">
        <f>IF(Verkehrssicherheit!I13=0,"",Verkehrssicherheit!I13)</f>
        <v/>
      </c>
      <c r="J23" s="12" t="str">
        <f>IF(Verkehrssicherheit!J13=0,"",Verkehrssicherheit!J13)</f>
        <v/>
      </c>
      <c r="K23" s="13" t="str">
        <f>IF(Verkehrssicherheit!K13=0,"",Verkehrssicherheit!K13)</f>
        <v/>
      </c>
      <c r="L23" s="14" t="str">
        <f>IF(Verkehrssicherheit!L13=0,"",Verkehrssicherheit!L13)</f>
        <v/>
      </c>
      <c r="M23" s="15" t="str">
        <f>IF(Verkehrssicherheit!M13=0,"",Verkehrssicherheit!M13)</f>
        <v/>
      </c>
      <c r="N23" s="16" t="str">
        <f>IF(Verkehrssicherheit!N13=0,"",Verkehrssicherheit!N13)</f>
        <v/>
      </c>
      <c r="O23" s="17" t="str">
        <f>IF(Verkehrssicherheit!O13=0,"",Verkehrssicherheit!O13)</f>
        <v/>
      </c>
      <c r="P23" s="18" t="str">
        <f>IF(Verkehrssicherheit!P13=0,"",Verkehrssicherheit!P13)</f>
        <v/>
      </c>
      <c r="Q23" s="19" t="str">
        <f>IF(Verkehrssicherheit!Q13=0,"",Verkehrssicherheit!Q13)</f>
        <v/>
      </c>
      <c r="R23" s="20" t="str">
        <f>IF(Verkehrssicherheit!R13=0,"",Verkehrssicherheit!R13)</f>
        <v/>
      </c>
      <c r="S23" s="21" t="str">
        <f>IF(Verkehrssicherheit!S13=0,"",Verkehrssicherheit!S13)</f>
        <v/>
      </c>
      <c r="T23" s="22" t="str">
        <f>IF(Verkehrssicherheit!T13=0,"",Verkehrssicherheit!T13)</f>
        <v/>
      </c>
      <c r="U23" s="23" t="str">
        <f>IF(Verkehrssicherheit!U13=0,"",Verkehrssicherheit!U13)</f>
        <v/>
      </c>
      <c r="V23" s="24" t="str">
        <f>IF(Verkehrssicherheit!V13=0,"",Verkehrssicherheit!V13)</f>
        <v/>
      </c>
      <c r="W23" s="25" t="str">
        <f>IF(Verkehrssicherheit!W13=0,"",Verkehrssicherheit!W13)</f>
        <v/>
      </c>
      <c r="X23" s="26" t="str">
        <f>IF(Verkehrssicherheit!X13=0,"",Verkehrssicherheit!X13)</f>
        <v/>
      </c>
      <c r="Y23" s="27" t="str">
        <f>IF(Verkehrssicherheit!Y13=0,"",Verkehrssicherheit!Y13)</f>
        <v/>
      </c>
    </row>
    <row r="24" spans="2:25" x14ac:dyDescent="0.2"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2:25" x14ac:dyDescent="0.2">
      <c r="B25" s="3" t="str">
        <f>Verkehrsqualität!B4</f>
        <v>Verkehrsqualität</v>
      </c>
      <c r="C25" s="3"/>
      <c r="D25" s="3"/>
      <c r="E25" s="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2:25" ht="6" customHeight="1" x14ac:dyDescent="0.2"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2:25" x14ac:dyDescent="0.2">
      <c r="B27" s="7" t="str">
        <f>Verkehrsqualität!B13</f>
        <v>VQ_1 Reisezeitveränderungen MIV</v>
      </c>
      <c r="E27" s="5"/>
      <c r="F27" s="8" t="str">
        <f>IF(Verkehrsqualität!F13=0,"",Verkehrsqualität!F13)</f>
        <v/>
      </c>
      <c r="G27" s="9" t="str">
        <f>IF(Verkehrsqualität!G13=0,"",Verkehrsqualität!G13)</f>
        <v/>
      </c>
      <c r="H27" s="10" t="str">
        <f>IF(Verkehrsqualität!H13=0,"",Verkehrsqualität!H13)</f>
        <v/>
      </c>
      <c r="I27" s="11" t="str">
        <f>IF(Verkehrsqualität!I13=0,"",Verkehrsqualität!I13)</f>
        <v/>
      </c>
      <c r="J27" s="12" t="str">
        <f>IF(Verkehrsqualität!J13=0,"",Verkehrsqualität!J13)</f>
        <v/>
      </c>
      <c r="K27" s="13" t="str">
        <f>IF(Verkehrsqualität!K13=0,"",Verkehrsqualität!K13)</f>
        <v/>
      </c>
      <c r="L27" s="14" t="str">
        <f>IF(Verkehrsqualität!L13=0,"",Verkehrsqualität!L13)</f>
        <v/>
      </c>
      <c r="M27" s="15" t="str">
        <f>IF(Verkehrsqualität!M13=0,"",Verkehrsqualität!M13)</f>
        <v/>
      </c>
      <c r="N27" s="16" t="str">
        <f>IF(Verkehrsqualität!N13=0,"",Verkehrsqualität!N13)</f>
        <v/>
      </c>
      <c r="O27" s="17" t="str">
        <f>IF(Verkehrsqualität!O13=0,"",Verkehrsqualität!O13)</f>
        <v/>
      </c>
      <c r="P27" s="18" t="str">
        <f>IF(Verkehrsqualität!P13=0,"",Verkehrsqualität!P13)</f>
        <v/>
      </c>
      <c r="Q27" s="19" t="str">
        <f>IF(Verkehrsqualität!Q13=0,"",Verkehrsqualität!Q13)</f>
        <v/>
      </c>
      <c r="R27" s="20" t="str">
        <f>IF(Verkehrsqualität!R13=0,"",Verkehrsqualität!R13)</f>
        <v/>
      </c>
      <c r="S27" s="21" t="str">
        <f>IF(Verkehrsqualität!S13=0,"",Verkehrsqualität!S13)</f>
        <v/>
      </c>
      <c r="T27" s="22" t="str">
        <f>IF(Verkehrsqualität!T13=0,"",Verkehrsqualität!T13)</f>
        <v/>
      </c>
      <c r="U27" s="23" t="str">
        <f>IF(Verkehrsqualität!U13=0,"",Verkehrsqualität!U13)</f>
        <v/>
      </c>
      <c r="V27" s="24" t="str">
        <f>IF(Verkehrsqualität!V13=0,"",Verkehrsqualität!V13)</f>
        <v/>
      </c>
      <c r="W27" s="25" t="str">
        <f>IF(Verkehrsqualität!W13=0,"",Verkehrsqualität!W13)</f>
        <v/>
      </c>
      <c r="X27" s="26" t="str">
        <f>IF(Verkehrsqualität!X13=0,"",Verkehrsqualität!X13)</f>
        <v/>
      </c>
      <c r="Y27" s="27" t="str">
        <f>IF(Verkehrsqualität!Y13=0,"",Verkehrsqualität!Y13)</f>
        <v/>
      </c>
    </row>
    <row r="28" spans="2:25" x14ac:dyDescent="0.2">
      <c r="B28" s="7" t="str">
        <f>Verkehrsqualität!B14</f>
        <v>VQ_2 Betriebsqualität ÖV</v>
      </c>
      <c r="E28" s="5"/>
      <c r="F28" s="8" t="str">
        <f>IF(Verkehrsqualität!F14=0,"",Verkehrsqualität!F14)</f>
        <v/>
      </c>
      <c r="G28" s="9" t="str">
        <f>IF(Verkehrsqualität!G14=0,"",Verkehrsqualität!G14)</f>
        <v/>
      </c>
      <c r="H28" s="10" t="str">
        <f>IF(Verkehrsqualität!H14=0,"",Verkehrsqualität!H14)</f>
        <v/>
      </c>
      <c r="I28" s="11" t="str">
        <f>IF(Verkehrsqualität!I14=0,"",Verkehrsqualität!I14)</f>
        <v/>
      </c>
      <c r="J28" s="12" t="str">
        <f>IF(Verkehrsqualität!J14=0,"",Verkehrsqualität!J14)</f>
        <v/>
      </c>
      <c r="K28" s="13" t="str">
        <f>IF(Verkehrsqualität!K14=0,"",Verkehrsqualität!K14)</f>
        <v/>
      </c>
      <c r="L28" s="14" t="str">
        <f>IF(Verkehrsqualität!L14=0,"",Verkehrsqualität!L14)</f>
        <v/>
      </c>
      <c r="M28" s="15" t="str">
        <f>IF(Verkehrsqualität!M14=0,"",Verkehrsqualität!M14)</f>
        <v/>
      </c>
      <c r="N28" s="16" t="str">
        <f>IF(Verkehrsqualität!N14=0,"",Verkehrsqualität!N14)</f>
        <v/>
      </c>
      <c r="O28" s="17" t="str">
        <f>IF(Verkehrsqualität!O14=0,"",Verkehrsqualität!O14)</f>
        <v/>
      </c>
      <c r="P28" s="18" t="str">
        <f>IF(Verkehrsqualität!P14=0,"",Verkehrsqualität!P14)</f>
        <v/>
      </c>
      <c r="Q28" s="19" t="str">
        <f>IF(Verkehrsqualität!Q14=0,"",Verkehrsqualität!Q14)</f>
        <v/>
      </c>
      <c r="R28" s="20" t="str">
        <f>IF(Verkehrsqualität!R14=0,"",Verkehrsqualität!R14)</f>
        <v/>
      </c>
      <c r="S28" s="21" t="str">
        <f>IF(Verkehrsqualität!S14=0,"",Verkehrsqualität!S14)</f>
        <v/>
      </c>
      <c r="T28" s="22" t="str">
        <f>IF(Verkehrsqualität!T14=0,"",Verkehrsqualität!T14)</f>
        <v/>
      </c>
      <c r="U28" s="23" t="str">
        <f>IF(Verkehrsqualität!U14=0,"",Verkehrsqualität!U14)</f>
        <v/>
      </c>
      <c r="V28" s="24" t="str">
        <f>IF(Verkehrsqualität!V14=0,"",Verkehrsqualität!V14)</f>
        <v/>
      </c>
      <c r="W28" s="25" t="str">
        <f>IF(Verkehrsqualität!W14=0,"",Verkehrsqualität!W14)</f>
        <v/>
      </c>
      <c r="X28" s="26" t="str">
        <f>IF(Verkehrsqualität!X14=0,"",Verkehrsqualität!X14)</f>
        <v/>
      </c>
      <c r="Y28" s="27" t="str">
        <f>IF(Verkehrsqualität!Y14=0,"",Verkehrsqualität!Y14)</f>
        <v/>
      </c>
    </row>
    <row r="29" spans="2:25" x14ac:dyDescent="0.2"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2:25" x14ac:dyDescent="0.2">
      <c r="B30" s="3" t="str">
        <f>DirekteKosten!B4</f>
        <v>Direkte Kosten</v>
      </c>
      <c r="C30" s="3"/>
      <c r="D30" s="3"/>
      <c r="E30" s="3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2:25" ht="6" customHeight="1" x14ac:dyDescent="0.2"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2:25" x14ac:dyDescent="0.2">
      <c r="B32" s="7" t="str">
        <f>DirekteKosten!B13</f>
        <v>DK_1 Investitionskosten</v>
      </c>
      <c r="E32" s="5"/>
      <c r="F32" s="8" t="str">
        <f>IF(DirekteKosten!F13=0,"",DirekteKosten!F13)</f>
        <v/>
      </c>
      <c r="G32" s="9" t="str">
        <f>IF(DirekteKosten!G13=0,"",DirekteKosten!G13)</f>
        <v/>
      </c>
      <c r="H32" s="10" t="str">
        <f>IF(DirekteKosten!H13=0,"",DirekteKosten!H13)</f>
        <v/>
      </c>
      <c r="I32" s="11" t="str">
        <f>IF(DirekteKosten!I13=0,"",DirekteKosten!I13)</f>
        <v/>
      </c>
      <c r="J32" s="12" t="str">
        <f>IF(DirekteKosten!J13=0,"",DirekteKosten!J13)</f>
        <v/>
      </c>
      <c r="K32" s="13" t="str">
        <f>IF(DirekteKosten!K13=0,"",DirekteKosten!K13)</f>
        <v/>
      </c>
      <c r="L32" s="14" t="str">
        <f>IF(DirekteKosten!L13=0,"",DirekteKosten!L13)</f>
        <v/>
      </c>
      <c r="M32" s="15" t="str">
        <f>IF(DirekteKosten!M13=0,"",DirekteKosten!M13)</f>
        <v/>
      </c>
      <c r="N32" s="16" t="str">
        <f>IF(DirekteKosten!N13=0,"",DirekteKosten!N13)</f>
        <v/>
      </c>
      <c r="O32" s="17" t="str">
        <f>IF(DirekteKosten!O13=0,"",DirekteKosten!O13)</f>
        <v/>
      </c>
      <c r="P32" s="18" t="str">
        <f>IF(DirekteKosten!P13=0,"",DirekteKosten!P13)</f>
        <v/>
      </c>
      <c r="Q32" s="19" t="str">
        <f>IF(DirekteKosten!Q13=0,"",DirekteKosten!Q13)</f>
        <v/>
      </c>
      <c r="R32" s="20" t="str">
        <f>IF(DirekteKosten!R13=0,"",DirekteKosten!R13)</f>
        <v/>
      </c>
      <c r="S32" s="21" t="str">
        <f>IF(DirekteKosten!S13=0,"",DirekteKosten!S13)</f>
        <v/>
      </c>
      <c r="T32" s="22" t="str">
        <f>IF(DirekteKosten!T13=0,"",DirekteKosten!T13)</f>
        <v/>
      </c>
      <c r="U32" s="23" t="str">
        <f>IF(DirekteKosten!U13=0,"",DirekteKosten!U13)</f>
        <v/>
      </c>
      <c r="V32" s="24" t="str">
        <f>IF(DirekteKosten!V13=0,"",DirekteKosten!V13)</f>
        <v/>
      </c>
      <c r="W32" s="25" t="str">
        <f>IF(DirekteKosten!W13=0,"",DirekteKosten!W13)</f>
        <v/>
      </c>
      <c r="X32" s="26" t="str">
        <f>IF(DirekteKosten!X13=0,"",DirekteKosten!X13)</f>
        <v/>
      </c>
      <c r="Y32" s="27" t="str">
        <f>IF(DirekteKosten!Y13=0,"",DirekteKosten!Y13)</f>
        <v/>
      </c>
    </row>
    <row r="46" spans="2:25" ht="21" x14ac:dyDescent="0.2">
      <c r="B46" s="44" t="s">
        <v>19</v>
      </c>
    </row>
    <row r="47" spans="2:25" ht="21" x14ac:dyDescent="0.2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2:25" ht="21" x14ac:dyDescent="0.2">
      <c r="B48" s="45"/>
    </row>
    <row r="49" spans="2:25" ht="21" x14ac:dyDescent="0.2">
      <c r="B49" s="45"/>
    </row>
    <row r="50" spans="2:25" x14ac:dyDescent="0.2">
      <c r="B50" s="35" t="s">
        <v>7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45" customHeight="1" x14ac:dyDescent="0.2">
      <c r="B51" s="37" t="str">
        <f>UmweltLärm!B4</f>
        <v xml:space="preserve">Umwelt / Lärm </v>
      </c>
      <c r="C51" s="49" t="str">
        <f>IF(UmweltLärm!B18=0,"",UmweltLärm!B18)</f>
        <v>Beschreiben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2:25" ht="45" customHeight="1" x14ac:dyDescent="0.2">
      <c r="B52" s="37" t="str">
        <f>Raumqualität!B4</f>
        <v>Raumqualität</v>
      </c>
      <c r="C52" s="49" t="str">
        <f>IF(Raumqualität!B18=0,"",Raumqualität!B18)</f>
        <v>Beschreiben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2:25" ht="45" customHeight="1" x14ac:dyDescent="0.2">
      <c r="B53" s="37" t="str">
        <f>Verkehrssicherheit!B4</f>
        <v>Verkehrssicherheit</v>
      </c>
      <c r="C53" s="49" t="str">
        <f>IF(Verkehrssicherheit!B17=0,"",Verkehrssicherheit!B17)</f>
        <v>Beschreiben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2:25" ht="45" customHeight="1" x14ac:dyDescent="0.2">
      <c r="B54" s="37" t="str">
        <f>Verkehrsqualität!B4</f>
        <v>Verkehrsqualität</v>
      </c>
      <c r="C54" s="49" t="str">
        <f>IF(Verkehrsqualität!B18=0,"",Verkehrsqualität!B18)</f>
        <v>Beschreiben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2:25" ht="45" customHeight="1" x14ac:dyDescent="0.2">
      <c r="B55" s="37" t="str">
        <f>DirekteKosten!B4</f>
        <v>Direkte Kosten</v>
      </c>
      <c r="C55" s="49" t="str">
        <f>IF(DirekteKosten!B17=0,"",DirekteKosten!B17)</f>
        <v>Beschreiben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2:25" x14ac:dyDescent="0.2">
      <c r="B56" s="38" t="s">
        <v>35</v>
      </c>
    </row>
  </sheetData>
  <mergeCells count="5">
    <mergeCell ref="C51:Y51"/>
    <mergeCell ref="C52:Y52"/>
    <mergeCell ref="C53:Y53"/>
    <mergeCell ref="C54:Y54"/>
    <mergeCell ref="C55:Y55"/>
  </mergeCells>
  <pageMargins left="0.7" right="0.7" top="0.75" bottom="0.75" header="0.3" footer="0.3"/>
  <pageSetup paperSize="9" orientation="landscape" r:id="rId1"/>
  <headerFooter>
    <oddFooter xml:space="preserve">&amp;L&amp;"-,Normal"Beurteilungsmethode für Temporeduktionen als Lärmschutzmassnahme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Titel</vt:lpstr>
      <vt:lpstr>Gebrauchsanweisung</vt:lpstr>
      <vt:lpstr>UmweltLärm</vt:lpstr>
      <vt:lpstr>Raumqualität</vt:lpstr>
      <vt:lpstr>Verkehrssicherheit</vt:lpstr>
      <vt:lpstr>Verkehrsqualität</vt:lpstr>
      <vt:lpstr>DirekteKosten</vt:lpstr>
      <vt:lpstr>Ergebnistableau</vt:lpstr>
      <vt:lpstr>Titel!Druckbereich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Dias Marlène BAFU</dc:creator>
  <cp:lastModifiedBy>Grezet Carole BAFU</cp:lastModifiedBy>
  <cp:lastPrinted>2020-08-07T09:10:30Z</cp:lastPrinted>
  <dcterms:created xsi:type="dcterms:W3CDTF">2020-08-06T12:17:18Z</dcterms:created>
  <dcterms:modified xsi:type="dcterms:W3CDTF">2024-08-15T10:00:09Z</dcterms:modified>
</cp:coreProperties>
</file>